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012982\Desktop\要綱改正検討\03_豊中市保育所設置認可等要綱\市HP・変更届\"/>
    </mc:Choice>
  </mc:AlternateContent>
  <bookViews>
    <workbookView xWindow="0" yWindow="0" windowWidth="23040" windowHeight="9192"/>
  </bookViews>
  <sheets>
    <sheet name="別紙Ⅵ" sheetId="1" r:id="rId1"/>
    <sheet name="別紙Ⅵ 記入例" sheetId="2" r:id="rId2"/>
  </sheets>
  <definedNames>
    <definedName name="_xlnm.Print_Area" localSheetId="0">別紙Ⅵ!$A$1:$AK$72</definedName>
    <definedName name="_xlnm.Print_Area" localSheetId="1">'別紙Ⅵ 記入例'!$A$1:$AL$73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5" i="1"/>
  <c r="L10" i="1"/>
  <c r="L4" i="1"/>
  <c r="L6" i="1"/>
  <c r="L7" i="1"/>
  <c r="L8" i="1"/>
  <c r="L9" i="1"/>
  <c r="AO9" i="1"/>
  <c r="D10" i="1"/>
  <c r="G11" i="1" l="1"/>
  <c r="H11" i="2" l="1"/>
  <c r="I11" i="2"/>
  <c r="AK71" i="2"/>
  <c r="AK70" i="2"/>
  <c r="AK69" i="2"/>
  <c r="AK68" i="2"/>
  <c r="AK67" i="2"/>
  <c r="AK66" i="2"/>
  <c r="AK65" i="2"/>
  <c r="AK64" i="2"/>
  <c r="AK63" i="2"/>
  <c r="AK62" i="2"/>
  <c r="AK61" i="2"/>
  <c r="AK60" i="2"/>
  <c r="AK59" i="2"/>
  <c r="AK58" i="2"/>
  <c r="AK57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AG42" i="2"/>
  <c r="AG44" i="2" s="1"/>
  <c r="AF42" i="2"/>
  <c r="AE42" i="2"/>
  <c r="AD42" i="2"/>
  <c r="AC42" i="2"/>
  <c r="AC44" i="2" s="1"/>
  <c r="AB42" i="2"/>
  <c r="AA42" i="2"/>
  <c r="Z42" i="2"/>
  <c r="Y42" i="2"/>
  <c r="Y44" i="2" s="1"/>
  <c r="X42" i="2"/>
  <c r="W42" i="2"/>
  <c r="V42" i="2"/>
  <c r="U42" i="2"/>
  <c r="T42" i="2"/>
  <c r="S42" i="2"/>
  <c r="R42" i="2"/>
  <c r="Q42" i="2"/>
  <c r="Q44" i="2" s="1"/>
  <c r="P42" i="2"/>
  <c r="O42" i="2"/>
  <c r="N42" i="2"/>
  <c r="M42" i="2"/>
  <c r="M44" i="2" s="1"/>
  <c r="L42" i="2"/>
  <c r="K42" i="2"/>
  <c r="J42" i="2"/>
  <c r="I42" i="2"/>
  <c r="I44" i="2" s="1"/>
  <c r="H42" i="2"/>
  <c r="G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F12" i="2"/>
  <c r="AE12" i="2"/>
  <c r="AD12" i="2"/>
  <c r="I12" i="2"/>
  <c r="H12" i="2"/>
  <c r="G12" i="2"/>
  <c r="AO11" i="2"/>
  <c r="AG11" i="2"/>
  <c r="AG12" i="2" s="1"/>
  <c r="AF11" i="2"/>
  <c r="AE11" i="2"/>
  <c r="AD11" i="2"/>
  <c r="AC11" i="2"/>
  <c r="AC12" i="2" s="1"/>
  <c r="AB11" i="2"/>
  <c r="AB12" i="2" s="1"/>
  <c r="K11" i="2"/>
  <c r="K12" i="2" s="1"/>
  <c r="J11" i="2"/>
  <c r="J12" i="2" s="1"/>
  <c r="G11" i="2"/>
  <c r="AO10" i="2"/>
  <c r="AQ10" i="2" s="1"/>
  <c r="L10" i="2"/>
  <c r="E10" i="2"/>
  <c r="AO9" i="2"/>
  <c r="AQ9" i="2" s="1"/>
  <c r="L9" i="2"/>
  <c r="E9" i="2"/>
  <c r="AO8" i="2"/>
  <c r="AQ8" i="2" s="1"/>
  <c r="L8" i="2"/>
  <c r="E8" i="2"/>
  <c r="AO7" i="2"/>
  <c r="AQ7" i="2" s="1"/>
  <c r="L7" i="2"/>
  <c r="E7" i="2"/>
  <c r="AO6" i="2"/>
  <c r="AQ6" i="2" s="1"/>
  <c r="L6" i="2"/>
  <c r="E6" i="2"/>
  <c r="AO5" i="2"/>
  <c r="AQ5" i="2" s="1"/>
  <c r="AQ11" i="2" s="1"/>
  <c r="L5" i="2"/>
  <c r="E5" i="2"/>
  <c r="G44" i="2" l="1"/>
  <c r="O44" i="2"/>
  <c r="AA44" i="2"/>
  <c r="K44" i="2"/>
  <c r="S44" i="2"/>
  <c r="W44" i="2"/>
  <c r="AE44" i="2"/>
  <c r="H44" i="2"/>
  <c r="L44" i="2"/>
  <c r="P44" i="2"/>
  <c r="T44" i="2"/>
  <c r="X44" i="2"/>
  <c r="AB44" i="2"/>
  <c r="AF44" i="2"/>
  <c r="J44" i="2"/>
  <c r="N44" i="2"/>
  <c r="R44" i="2"/>
  <c r="V44" i="2"/>
  <c r="Z44" i="2"/>
  <c r="AD44" i="2"/>
  <c r="U44" i="2"/>
  <c r="E11" i="2"/>
  <c r="E12" i="2" s="1"/>
  <c r="L12" i="2" s="1"/>
  <c r="L11" i="2"/>
  <c r="E7" i="1"/>
  <c r="AG10" i="1"/>
  <c r="AG11" i="1" s="1"/>
  <c r="AF10" i="1"/>
  <c r="AF11" i="1" s="1"/>
  <c r="AE11" i="1"/>
  <c r="AD11" i="1"/>
  <c r="AC11" i="1"/>
  <c r="J11" i="1"/>
  <c r="I11" i="1"/>
  <c r="H11" i="1"/>
  <c r="AK70" i="1" l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AG41" i="1"/>
  <c r="AG43" i="1" s="1"/>
  <c r="AF41" i="1"/>
  <c r="AE41" i="1"/>
  <c r="AD41" i="1"/>
  <c r="AC41" i="1"/>
  <c r="AC43" i="1" s="1"/>
  <c r="AB41" i="1"/>
  <c r="AA41" i="1"/>
  <c r="Z41" i="1"/>
  <c r="Y41" i="1"/>
  <c r="Y43" i="1" s="1"/>
  <c r="X41" i="1"/>
  <c r="W41" i="1"/>
  <c r="V41" i="1"/>
  <c r="U41" i="1"/>
  <c r="U43" i="1" s="1"/>
  <c r="T41" i="1"/>
  <c r="S41" i="1"/>
  <c r="R41" i="1"/>
  <c r="Q41" i="1"/>
  <c r="Q43" i="1" s="1"/>
  <c r="P41" i="1"/>
  <c r="O41" i="1"/>
  <c r="N41" i="1"/>
  <c r="M41" i="1"/>
  <c r="M43" i="1" s="1"/>
  <c r="L41" i="1"/>
  <c r="K41" i="1"/>
  <c r="J41" i="1"/>
  <c r="I41" i="1"/>
  <c r="I43" i="1" s="1"/>
  <c r="H41" i="1"/>
  <c r="G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E10" i="1"/>
  <c r="AD10" i="1"/>
  <c r="AC10" i="1"/>
  <c r="AB10" i="1"/>
  <c r="AB11" i="1" s="1"/>
  <c r="K10" i="1"/>
  <c r="K11" i="1" s="1"/>
  <c r="J10" i="1"/>
  <c r="I10" i="1"/>
  <c r="H10" i="1"/>
  <c r="G10" i="1"/>
  <c r="AQ9" i="1"/>
  <c r="E9" i="1"/>
  <c r="AO8" i="1"/>
  <c r="AQ8" i="1" s="1"/>
  <c r="E8" i="1"/>
  <c r="AO7" i="1"/>
  <c r="AQ7" i="1" s="1"/>
  <c r="AO6" i="1"/>
  <c r="AQ6" i="1" s="1"/>
  <c r="E6" i="1"/>
  <c r="AO5" i="1"/>
  <c r="AQ5" i="1" s="1"/>
  <c r="E5" i="1"/>
  <c r="AO4" i="1"/>
  <c r="AQ4" i="1" s="1"/>
  <c r="E4" i="1"/>
  <c r="H43" i="1" l="1"/>
  <c r="L43" i="1"/>
  <c r="T43" i="1"/>
  <c r="X43" i="1"/>
  <c r="AB43" i="1"/>
  <c r="AF43" i="1"/>
  <c r="P43" i="1"/>
  <c r="K43" i="1"/>
  <c r="O43" i="1"/>
  <c r="S43" i="1"/>
  <c r="W43" i="1"/>
  <c r="AA43" i="1"/>
  <c r="AE43" i="1"/>
  <c r="N43" i="1"/>
  <c r="V43" i="1"/>
  <c r="AD43" i="1"/>
  <c r="G43" i="1"/>
  <c r="J43" i="1"/>
  <c r="R43" i="1"/>
  <c r="Z43" i="1"/>
  <c r="E10" i="1"/>
  <c r="E11" i="1" s="1"/>
  <c r="AQ10" i="1"/>
  <c r="AO10" i="1"/>
</calcChain>
</file>

<file path=xl/sharedStrings.xml><?xml version="1.0" encoding="utf-8"?>
<sst xmlns="http://schemas.openxmlformats.org/spreadsheetml/2006/main" count="255" uniqueCount="75">
  <si>
    <t>配置職員ローテーション表</t>
    <phoneticPr fontId="3"/>
  </si>
  <si>
    <t>施設名称　　　　　　　　　　　　　　　　　　　　　　　　　　　　　</t>
    <rPh sb="0" eb="2">
      <t>シセツ</t>
    </rPh>
    <rPh sb="2" eb="3">
      <t>メイ</t>
    </rPh>
    <rPh sb="3" eb="4">
      <t>ショウ</t>
    </rPh>
    <phoneticPr fontId="3"/>
  </si>
  <si>
    <t>【保育所用】</t>
    <rPh sb="1" eb="3">
      <t>ホイク</t>
    </rPh>
    <rPh sb="3" eb="4">
      <t>ショ</t>
    </rPh>
    <rPh sb="4" eb="5">
      <t>ヨウ</t>
    </rPh>
    <phoneticPr fontId="3"/>
  </si>
  <si>
    <t>14時以降必要職員数</t>
    <rPh sb="2" eb="3">
      <t>ジ</t>
    </rPh>
    <rPh sb="3" eb="5">
      <t>イコウ</t>
    </rPh>
    <rPh sb="5" eb="7">
      <t>ヒツヨウ</t>
    </rPh>
    <rPh sb="7" eb="9">
      <t>ショクイン</t>
    </rPh>
    <rPh sb="9" eb="10">
      <t>スウ</t>
    </rPh>
    <phoneticPr fontId="3"/>
  </si>
  <si>
    <t>7時</t>
    <rPh sb="1" eb="2">
      <t>ジ</t>
    </rPh>
    <phoneticPr fontId="3"/>
  </si>
  <si>
    <t>8時</t>
    <rPh sb="1" eb="2">
      <t>ジ</t>
    </rPh>
    <phoneticPr fontId="3"/>
  </si>
  <si>
    <t>9時</t>
    <rPh sb="1" eb="2">
      <t>ジ</t>
    </rPh>
    <phoneticPr fontId="3"/>
  </si>
  <si>
    <t>10時</t>
    <rPh sb="2" eb="3">
      <t>ジ</t>
    </rPh>
    <phoneticPr fontId="3"/>
  </si>
  <si>
    <t>11時</t>
    <rPh sb="2" eb="3">
      <t>ジ</t>
    </rPh>
    <phoneticPr fontId="3"/>
  </si>
  <si>
    <t>12時</t>
    <rPh sb="2" eb="3">
      <t>ジ</t>
    </rPh>
    <phoneticPr fontId="3"/>
  </si>
  <si>
    <t>13時</t>
    <rPh sb="2" eb="3">
      <t>ジ</t>
    </rPh>
    <phoneticPr fontId="3"/>
  </si>
  <si>
    <t>14時</t>
    <rPh sb="2" eb="3">
      <t>ジ</t>
    </rPh>
    <phoneticPr fontId="3"/>
  </si>
  <si>
    <t>15時</t>
    <rPh sb="2" eb="3">
      <t>ジ</t>
    </rPh>
    <phoneticPr fontId="3"/>
  </si>
  <si>
    <t>16時</t>
    <rPh sb="2" eb="3">
      <t>ジ</t>
    </rPh>
    <phoneticPr fontId="3"/>
  </si>
  <si>
    <t>17時</t>
    <rPh sb="2" eb="3">
      <t>ジ</t>
    </rPh>
    <phoneticPr fontId="3"/>
  </si>
  <si>
    <t>18時</t>
    <rPh sb="2" eb="3">
      <t>ジ</t>
    </rPh>
    <phoneticPr fontId="3"/>
  </si>
  <si>
    <t>19時</t>
    <rPh sb="2" eb="3">
      <t>ジ</t>
    </rPh>
    <phoneticPr fontId="3"/>
  </si>
  <si>
    <t>20時</t>
    <rPh sb="2" eb="3">
      <t>ジ</t>
    </rPh>
    <phoneticPr fontId="3"/>
  </si>
  <si>
    <t>時間帯別入所
児童数（人）</t>
    <rPh sb="0" eb="3">
      <t>ジカンタイ</t>
    </rPh>
    <rPh sb="3" eb="4">
      <t>ベツ</t>
    </rPh>
    <rPh sb="4" eb="6">
      <t>ニュウショ</t>
    </rPh>
    <rPh sb="7" eb="9">
      <t>ジドウ</t>
    </rPh>
    <rPh sb="9" eb="10">
      <t>スウ</t>
    </rPh>
    <rPh sb="11" eb="12">
      <t>ニン</t>
    </rPh>
    <phoneticPr fontId="3"/>
  </si>
  <si>
    <t>０歳児</t>
    <rPh sb="1" eb="2">
      <t>サイ</t>
    </rPh>
    <rPh sb="2" eb="3">
      <t>ジ</t>
    </rPh>
    <phoneticPr fontId="3"/>
  </si>
  <si>
    <t xml:space="preserve">
職員の勤務時間
（左：勤務時間）
（右：実働時間）</t>
    <rPh sb="2" eb="4">
      <t>ショクイン</t>
    </rPh>
    <rPh sb="5" eb="7">
      <t>キンム</t>
    </rPh>
    <rPh sb="7" eb="9">
      <t>ジカン</t>
    </rPh>
    <rPh sb="11" eb="12">
      <t>ヒダリ</t>
    </rPh>
    <rPh sb="13" eb="15">
      <t>キンム</t>
    </rPh>
    <rPh sb="15" eb="17">
      <t>ジカン</t>
    </rPh>
    <rPh sb="20" eb="21">
      <t>ミギ</t>
    </rPh>
    <rPh sb="22" eb="24">
      <t>ジツドウ</t>
    </rPh>
    <rPh sb="24" eb="26">
      <t>ジカン</t>
    </rPh>
    <phoneticPr fontId="3"/>
  </si>
  <si>
    <t>0歳</t>
    <rPh sb="1" eb="2">
      <t>サイ</t>
    </rPh>
    <phoneticPr fontId="3"/>
  </si>
  <si>
    <t>１歳児</t>
    <rPh sb="1" eb="2">
      <t>サイ</t>
    </rPh>
    <rPh sb="2" eb="3">
      <t>ジ</t>
    </rPh>
    <phoneticPr fontId="3"/>
  </si>
  <si>
    <t>1歳</t>
    <rPh sb="1" eb="2">
      <t>サイ</t>
    </rPh>
    <phoneticPr fontId="3"/>
  </si>
  <si>
    <t>２歳児</t>
    <rPh sb="1" eb="2">
      <t>サイ</t>
    </rPh>
    <rPh sb="2" eb="3">
      <t>ジ</t>
    </rPh>
    <phoneticPr fontId="3"/>
  </si>
  <si>
    <t>2歳</t>
    <rPh sb="1" eb="2">
      <t>サイ</t>
    </rPh>
    <phoneticPr fontId="3"/>
  </si>
  <si>
    <t>３歳児</t>
    <rPh sb="1" eb="2">
      <t>サイ</t>
    </rPh>
    <rPh sb="2" eb="3">
      <t>ジ</t>
    </rPh>
    <phoneticPr fontId="3"/>
  </si>
  <si>
    <t>3歳</t>
    <rPh sb="1" eb="2">
      <t>サイ</t>
    </rPh>
    <phoneticPr fontId="3"/>
  </si>
  <si>
    <t>４歳児</t>
    <rPh sb="1" eb="2">
      <t>サイ</t>
    </rPh>
    <rPh sb="2" eb="3">
      <t>ジ</t>
    </rPh>
    <phoneticPr fontId="3"/>
  </si>
  <si>
    <t>4歳</t>
    <rPh sb="1" eb="2">
      <t>サイ</t>
    </rPh>
    <phoneticPr fontId="3"/>
  </si>
  <si>
    <t>５歳児</t>
    <rPh sb="1" eb="2">
      <t>サイ</t>
    </rPh>
    <rPh sb="2" eb="3">
      <t>ジ</t>
    </rPh>
    <phoneticPr fontId="3"/>
  </si>
  <si>
    <t>5歳</t>
    <rPh sb="1" eb="2">
      <t>サイ</t>
    </rPh>
    <phoneticPr fontId="3"/>
  </si>
  <si>
    <t>計</t>
    <rPh sb="0" eb="1">
      <t>ケイ</t>
    </rPh>
    <phoneticPr fontId="3"/>
  </si>
  <si>
    <t>必要保育士数（人）</t>
    <rPh sb="0" eb="2">
      <t>ヒツヨウ</t>
    </rPh>
    <rPh sb="2" eb="5">
      <t>ホイクシ</t>
    </rPh>
    <rPh sb="5" eb="6">
      <t>スウ</t>
    </rPh>
    <rPh sb="7" eb="8">
      <t>ニン</t>
    </rPh>
    <phoneticPr fontId="3"/>
  </si>
  <si>
    <t>配置職員</t>
    <rPh sb="0" eb="2">
      <t>ハイチ</t>
    </rPh>
    <rPh sb="2" eb="4">
      <t>ショクイン</t>
    </rPh>
    <phoneticPr fontId="3"/>
  </si>
  <si>
    <t>保育配置対象</t>
    <rPh sb="0" eb="2">
      <t>ホイク</t>
    </rPh>
    <rPh sb="2" eb="4">
      <t>ハイチ</t>
    </rPh>
    <rPh sb="4" eb="6">
      <t>タイショウ</t>
    </rPh>
    <phoneticPr fontId="3"/>
  </si>
  <si>
    <t>職種</t>
    <rPh sb="0" eb="2">
      <t>ショクシュ</t>
    </rPh>
    <phoneticPr fontId="3"/>
  </si>
  <si>
    <t>（保有資格）</t>
    <rPh sb="1" eb="3">
      <t>ホユウ</t>
    </rPh>
    <rPh sb="3" eb="5">
      <t>シカク</t>
    </rPh>
    <phoneticPr fontId="3"/>
  </si>
  <si>
    <t>～</t>
    <phoneticPr fontId="3"/>
  </si>
  <si>
    <t>保育士</t>
    <rPh sb="0" eb="2">
      <t>ホイク</t>
    </rPh>
    <rPh sb="2" eb="3">
      <t>シ</t>
    </rPh>
    <phoneticPr fontId="3"/>
  </si>
  <si>
    <t>子育て支援員</t>
    <rPh sb="0" eb="2">
      <t>コソダ</t>
    </rPh>
    <rPh sb="3" eb="5">
      <t>シエン</t>
    </rPh>
    <rPh sb="5" eb="6">
      <t>イン</t>
    </rPh>
    <phoneticPr fontId="1"/>
  </si>
  <si>
    <t>子育て支援員</t>
    <rPh sb="0" eb="2">
      <t>コソダ</t>
    </rPh>
    <rPh sb="3" eb="5">
      <t>シエン</t>
    </rPh>
    <rPh sb="5" eb="6">
      <t>イン</t>
    </rPh>
    <phoneticPr fontId="3"/>
  </si>
  <si>
    <t>保育士</t>
    <rPh sb="0" eb="3">
      <t>ホイクシ</t>
    </rPh>
    <phoneticPr fontId="1"/>
  </si>
  <si>
    <t>保育士</t>
    <rPh sb="0" eb="3">
      <t>ホイクシ</t>
    </rPh>
    <phoneticPr fontId="3"/>
  </si>
  <si>
    <t>市長が認める者（子育て支援員）</t>
    <rPh sb="0" eb="2">
      <t>シチョウ</t>
    </rPh>
    <rPh sb="3" eb="4">
      <t>ミト</t>
    </rPh>
    <rPh sb="6" eb="7">
      <t>モノ</t>
    </rPh>
    <rPh sb="8" eb="10">
      <t>コソダ</t>
    </rPh>
    <rPh sb="11" eb="13">
      <t>シエン</t>
    </rPh>
    <rPh sb="13" eb="14">
      <t>イン</t>
    </rPh>
    <phoneticPr fontId="3"/>
  </si>
  <si>
    <t>保育配置基準対象外</t>
    <rPh sb="0" eb="2">
      <t>ホイク</t>
    </rPh>
    <rPh sb="2" eb="4">
      <t>ハイチ</t>
    </rPh>
    <rPh sb="4" eb="6">
      <t>キジュン</t>
    </rPh>
    <rPh sb="6" eb="8">
      <t>タイショウ</t>
    </rPh>
    <rPh sb="8" eb="9">
      <t>ガイ</t>
    </rPh>
    <phoneticPr fontId="3"/>
  </si>
  <si>
    <t>＜記載上の注意事項＞</t>
    <rPh sb="1" eb="3">
      <t>キサイ</t>
    </rPh>
    <rPh sb="3" eb="4">
      <t>ジョウ</t>
    </rPh>
    <rPh sb="5" eb="7">
      <t>チュウイ</t>
    </rPh>
    <rPh sb="7" eb="9">
      <t>ジコウ</t>
    </rPh>
    <phoneticPr fontId="3"/>
  </si>
  <si>
    <t>※配置職員欄には雇用している全ての職員を記載してください。なお、全職員が出勤する日を記載するのではなく、シフトによる休日を踏まえて記載してください。</t>
    <rPh sb="1" eb="3">
      <t>ハイチ</t>
    </rPh>
    <rPh sb="3" eb="5">
      <t>ショクイン</t>
    </rPh>
    <rPh sb="5" eb="6">
      <t>ラン</t>
    </rPh>
    <rPh sb="8" eb="10">
      <t>コヨウ</t>
    </rPh>
    <rPh sb="14" eb="15">
      <t>スベ</t>
    </rPh>
    <rPh sb="17" eb="19">
      <t>ショクイン</t>
    </rPh>
    <rPh sb="20" eb="22">
      <t>キサイ</t>
    </rPh>
    <rPh sb="32" eb="35">
      <t>ゼンショクイン</t>
    </rPh>
    <rPh sb="36" eb="38">
      <t>シュッキン</t>
    </rPh>
    <rPh sb="40" eb="41">
      <t>ビ</t>
    </rPh>
    <rPh sb="42" eb="44">
      <t>キサイ</t>
    </rPh>
    <rPh sb="58" eb="60">
      <t>キュウジツ</t>
    </rPh>
    <rPh sb="61" eb="62">
      <t>フ</t>
    </rPh>
    <rPh sb="65" eb="67">
      <t>キサイ</t>
    </rPh>
    <phoneticPr fontId="3"/>
  </si>
  <si>
    <t>認可定員数</t>
    <rPh sb="0" eb="2">
      <t>ニンカ</t>
    </rPh>
    <rPh sb="2" eb="5">
      <t>テイインスウ</t>
    </rPh>
    <phoneticPr fontId="3"/>
  </si>
  <si>
    <t>タブ選択</t>
    <rPh sb="2" eb="4">
      <t>センタク</t>
    </rPh>
    <phoneticPr fontId="2"/>
  </si>
  <si>
    <t>施設名称　　●●●保育園　　　　　　　　　　　　　　　　　　　　　</t>
    <rPh sb="0" eb="2">
      <t>シセツ</t>
    </rPh>
    <rPh sb="2" eb="3">
      <t>メイ</t>
    </rPh>
    <rPh sb="3" eb="4">
      <t>ショウ</t>
    </rPh>
    <rPh sb="9" eb="12">
      <t>ホイクエン</t>
    </rPh>
    <phoneticPr fontId="3"/>
  </si>
  <si>
    <t>【記入例】</t>
    <rPh sb="1" eb="3">
      <t>キニュウ</t>
    </rPh>
    <rPh sb="3" eb="4">
      <t>レイ</t>
    </rPh>
    <phoneticPr fontId="2"/>
  </si>
  <si>
    <t>保育士</t>
    <rPh sb="0" eb="3">
      <t>ホイクシ</t>
    </rPh>
    <phoneticPr fontId="2"/>
  </si>
  <si>
    <t>子育て支援員</t>
    <rPh sb="0" eb="2">
      <t>コソダ</t>
    </rPh>
    <rPh sb="3" eb="5">
      <t>シエン</t>
    </rPh>
    <rPh sb="5" eb="6">
      <t>イン</t>
    </rPh>
    <phoneticPr fontId="2"/>
  </si>
  <si>
    <t>保育士1</t>
    <rPh sb="0" eb="3">
      <t>ホイクシ</t>
    </rPh>
    <phoneticPr fontId="1"/>
  </si>
  <si>
    <t>子育て支援員1</t>
    <rPh sb="0" eb="2">
      <t>コソダ</t>
    </rPh>
    <rPh sb="3" eb="5">
      <t>シエン</t>
    </rPh>
    <rPh sb="5" eb="6">
      <t>イン</t>
    </rPh>
    <phoneticPr fontId="1"/>
  </si>
  <si>
    <t>保育士2</t>
    <rPh sb="0" eb="3">
      <t>ホイクシ</t>
    </rPh>
    <phoneticPr fontId="1"/>
  </si>
  <si>
    <t>保育士3</t>
    <rPh sb="0" eb="3">
      <t>ホイクシ</t>
    </rPh>
    <phoneticPr fontId="1"/>
  </si>
  <si>
    <t>保育士4</t>
    <rPh sb="0" eb="3">
      <t>ホイクシ</t>
    </rPh>
    <phoneticPr fontId="1"/>
  </si>
  <si>
    <t>保育士5</t>
    <rPh sb="0" eb="3">
      <t>ホイクシ</t>
    </rPh>
    <phoneticPr fontId="1"/>
  </si>
  <si>
    <t>子育て支援員2</t>
    <rPh sb="0" eb="2">
      <t>コソダ</t>
    </rPh>
    <rPh sb="3" eb="5">
      <t>シエン</t>
    </rPh>
    <rPh sb="5" eb="6">
      <t>イン</t>
    </rPh>
    <phoneticPr fontId="1"/>
  </si>
  <si>
    <t>保育士6</t>
    <rPh sb="0" eb="3">
      <t>ホイクシ</t>
    </rPh>
    <phoneticPr fontId="1"/>
  </si>
  <si>
    <t>保育士7</t>
    <rPh sb="0" eb="3">
      <t>ホイクシ</t>
    </rPh>
    <phoneticPr fontId="1"/>
  </si>
  <si>
    <t>保育士8</t>
    <rPh sb="0" eb="3">
      <t>ホイクシ</t>
    </rPh>
    <phoneticPr fontId="1"/>
  </si>
  <si>
    <t>保育士9</t>
    <rPh sb="0" eb="3">
      <t>ホイクシ</t>
    </rPh>
    <phoneticPr fontId="1"/>
  </si>
  <si>
    <t>保育士10</t>
    <rPh sb="0" eb="3">
      <t>ホイクシ</t>
    </rPh>
    <phoneticPr fontId="1"/>
  </si>
  <si>
    <t>施設長</t>
    <rPh sb="0" eb="2">
      <t>シセツ</t>
    </rPh>
    <rPh sb="2" eb="3">
      <t>チョウ</t>
    </rPh>
    <phoneticPr fontId="1"/>
  </si>
  <si>
    <t>主任保育士</t>
    <rPh sb="0" eb="2">
      <t>シュニン</t>
    </rPh>
    <rPh sb="2" eb="5">
      <t>ホイクシ</t>
    </rPh>
    <phoneticPr fontId="1"/>
  </si>
  <si>
    <t>調理員（栄養士）</t>
    <rPh sb="0" eb="3">
      <t>チョウリイン</t>
    </rPh>
    <rPh sb="4" eb="7">
      <t>エイヨウシ</t>
    </rPh>
    <phoneticPr fontId="1"/>
  </si>
  <si>
    <t>調理員</t>
    <rPh sb="0" eb="3">
      <t>チョウリイン</t>
    </rPh>
    <phoneticPr fontId="1"/>
  </si>
  <si>
    <t>看護師</t>
    <rPh sb="0" eb="3">
      <t>カンゴシ</t>
    </rPh>
    <phoneticPr fontId="1"/>
  </si>
  <si>
    <t>事務員</t>
    <rPh sb="0" eb="3">
      <t>ジムイン</t>
    </rPh>
    <phoneticPr fontId="1"/>
  </si>
  <si>
    <t>～</t>
  </si>
  <si>
    <t>休日</t>
    <rPh sb="0" eb="2">
      <t>キュウジツ</t>
    </rPh>
    <phoneticPr fontId="1"/>
  </si>
  <si>
    <t>（別紙Ⅵ）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</si>
</sst>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"/>
    <numFmt numFmtId="177" formatCode="0.00_ "/>
    <numFmt numFmtId="178" formatCode="#&quot;人&quot;"/>
    <numFmt numFmtId="179" formatCode="0.00&quot;人&quot;"/>
    <numFmt numFmtId="180" formatCode="#,##0_ "/>
    <numFmt numFmtId="181" formatCode="0_);[Red]\(0\)"/>
  </numFmts>
  <fonts count="11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7" fontId="5" fillId="0" borderId="0" xfId="0" applyNumberFormat="1" applyFont="1" applyAlignment="1"/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20" fontId="5" fillId="0" borderId="9" xfId="0" applyNumberFormat="1" applyFont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20" fontId="5" fillId="0" borderId="15" xfId="0" applyNumberFormat="1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20" fontId="5" fillId="0" borderId="17" xfId="0" applyNumberFormat="1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8" fontId="5" fillId="0" borderId="5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20" fontId="5" fillId="0" borderId="46" xfId="0" applyNumberFormat="1" applyFont="1" applyBorder="1" applyAlignment="1">
      <alignment horizontal="center" vertical="center" shrinkToFit="1"/>
    </xf>
    <xf numFmtId="20" fontId="5" fillId="0" borderId="50" xfId="0" applyNumberFormat="1" applyFont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0" borderId="57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9" fillId="0" borderId="0" xfId="0" applyFont="1" applyAlignment="1"/>
    <xf numFmtId="0" fontId="5" fillId="0" borderId="46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27" xfId="0" applyFont="1" applyFill="1" applyBorder="1" applyAlignment="1">
      <alignment vertical="center"/>
    </xf>
    <xf numFmtId="0" fontId="10" fillId="2" borderId="30" xfId="0" applyFont="1" applyFill="1" applyBorder="1" applyAlignment="1">
      <alignment vertical="center"/>
    </xf>
    <xf numFmtId="0" fontId="10" fillId="2" borderId="56" xfId="0" applyFont="1" applyFill="1" applyBorder="1" applyAlignment="1">
      <alignment vertical="center"/>
    </xf>
    <xf numFmtId="0" fontId="10" fillId="2" borderId="28" xfId="0" applyFont="1" applyFill="1" applyBorder="1" applyAlignment="1">
      <alignment vertical="center"/>
    </xf>
    <xf numFmtId="0" fontId="10" fillId="2" borderId="32" xfId="0" applyFont="1" applyFill="1" applyBorder="1" applyAlignment="1">
      <alignment vertical="center"/>
    </xf>
    <xf numFmtId="0" fontId="10" fillId="2" borderId="55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20" fontId="5" fillId="0" borderId="15" xfId="0" applyNumberFormat="1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20" fontId="5" fillId="0" borderId="17" xfId="0" applyNumberFormat="1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0" fontId="5" fillId="0" borderId="53" xfId="0" applyFont="1" applyBorder="1" applyAlignment="1">
      <alignment horizontal="left" vertical="center" shrinkToFit="1"/>
    </xf>
    <xf numFmtId="0" fontId="10" fillId="2" borderId="5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37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176" fontId="10" fillId="2" borderId="20" xfId="0" applyNumberFormat="1" applyFont="1" applyFill="1" applyBorder="1" applyAlignment="1">
      <alignment vertical="center" shrinkToFit="1"/>
    </xf>
    <xf numFmtId="0" fontId="10" fillId="2" borderId="22" xfId="0" applyFont="1" applyFill="1" applyBorder="1" applyAlignment="1">
      <alignment vertical="center" shrinkToFit="1"/>
    </xf>
    <xf numFmtId="181" fontId="10" fillId="2" borderId="7" xfId="0" applyNumberFormat="1" applyFont="1" applyFill="1" applyBorder="1" applyAlignment="1">
      <alignment horizontal="center" vertical="center" shrinkToFit="1"/>
    </xf>
    <xf numFmtId="181" fontId="10" fillId="2" borderId="12" xfId="0" applyNumberFormat="1" applyFont="1" applyFill="1" applyBorder="1" applyAlignment="1">
      <alignment horizontal="center" vertical="center" shrinkToFit="1"/>
    </xf>
    <xf numFmtId="181" fontId="10" fillId="2" borderId="9" xfId="0" applyNumberFormat="1" applyFont="1" applyFill="1" applyBorder="1" applyAlignment="1">
      <alignment horizontal="center" vertical="center" shrinkToFit="1"/>
    </xf>
    <xf numFmtId="176" fontId="10" fillId="2" borderId="2" xfId="0" applyNumberFormat="1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181" fontId="10" fillId="2" borderId="2" xfId="0" applyNumberFormat="1" applyFont="1" applyFill="1" applyBorder="1" applyAlignment="1">
      <alignment horizontal="center" vertical="center" shrinkToFit="1"/>
    </xf>
    <xf numFmtId="181" fontId="10" fillId="2" borderId="3" xfId="0" applyNumberFormat="1" applyFont="1" applyFill="1" applyBorder="1" applyAlignment="1">
      <alignment horizontal="center" vertical="center" shrinkToFit="1"/>
    </xf>
    <xf numFmtId="181" fontId="10" fillId="2" borderId="5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180" fontId="10" fillId="2" borderId="2" xfId="0" applyNumberFormat="1" applyFont="1" applyFill="1" applyBorder="1" applyAlignment="1">
      <alignment horizontal="right" vertical="center" shrinkToFit="1"/>
    </xf>
    <xf numFmtId="180" fontId="10" fillId="2" borderId="5" xfId="0" applyNumberFormat="1" applyFont="1" applyFill="1" applyBorder="1" applyAlignment="1">
      <alignment horizontal="right" vertical="center" shrinkToFit="1"/>
    </xf>
    <xf numFmtId="181" fontId="10" fillId="2" borderId="2" xfId="0" applyNumberFormat="1" applyFont="1" applyFill="1" applyBorder="1" applyAlignment="1">
      <alignment horizontal="center" vertical="center"/>
    </xf>
    <xf numFmtId="181" fontId="10" fillId="2" borderId="3" xfId="0" applyNumberFormat="1" applyFont="1" applyFill="1" applyBorder="1" applyAlignment="1">
      <alignment horizontal="center" vertical="center"/>
    </xf>
    <xf numFmtId="181" fontId="10" fillId="2" borderId="5" xfId="0" applyNumberFormat="1" applyFont="1" applyFill="1" applyBorder="1" applyAlignment="1">
      <alignment horizontal="center" vertical="center"/>
    </xf>
    <xf numFmtId="176" fontId="10" fillId="2" borderId="15" xfId="0" applyNumberFormat="1" applyFont="1" applyFill="1" applyBorder="1" applyAlignment="1">
      <alignment vertical="center" shrinkToFit="1"/>
    </xf>
    <xf numFmtId="0" fontId="10" fillId="2" borderId="17" xfId="0" applyFont="1" applyFill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textRotation="255" wrapText="1"/>
    </xf>
    <xf numFmtId="176" fontId="10" fillId="2" borderId="7" xfId="0" applyNumberFormat="1" applyFont="1" applyFill="1" applyBorder="1" applyAlignment="1">
      <alignment vertical="center" shrinkToFit="1"/>
    </xf>
    <xf numFmtId="0" fontId="10" fillId="2" borderId="9" xfId="0" applyFont="1" applyFill="1" applyBorder="1" applyAlignment="1">
      <alignment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180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174625</xdr:colOff>
      <xdr:row>3</xdr:row>
      <xdr:rowOff>150814</xdr:rowOff>
    </xdr:from>
    <xdr:to>
      <xdr:col>11</xdr:col>
      <xdr:colOff>55562</xdr:colOff>
      <xdr:row>10</xdr:row>
      <xdr:rowOff>31751</xdr:rowOff>
    </xdr:to>
    <xdr:sp macro="" textlink="">
      <xdr:nvSpPr>
        <xdr:cNvPr id="2" name="角丸四角形 1"/>
        <xdr:cNvSpPr/>
      </xdr:nvSpPr>
      <xdr:spPr>
        <a:xfrm>
          <a:off x="2397125" y="865189"/>
          <a:ext cx="952500" cy="10477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182563</xdr:colOff>
      <xdr:row>3</xdr:row>
      <xdr:rowOff>150812</xdr:rowOff>
    </xdr:from>
    <xdr:to>
      <xdr:col>31</xdr:col>
      <xdr:colOff>63500</xdr:colOff>
      <xdr:row>10</xdr:row>
      <xdr:rowOff>31749</xdr:rowOff>
    </xdr:to>
    <xdr:sp macro="" textlink="">
      <xdr:nvSpPr>
        <xdr:cNvPr id="3" name="角丸四角形 2"/>
        <xdr:cNvSpPr/>
      </xdr:nvSpPr>
      <xdr:spPr>
        <a:xfrm>
          <a:off x="6691313" y="865187"/>
          <a:ext cx="952500" cy="10477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0</xdr:colOff>
      <xdr:row>7</xdr:row>
      <xdr:rowOff>150813</xdr:rowOff>
    </xdr:from>
    <xdr:to>
      <xdr:col>22</xdr:col>
      <xdr:colOff>21263</xdr:colOff>
      <xdr:row>18</xdr:row>
      <xdr:rowOff>61383</xdr:rowOff>
    </xdr:to>
    <xdr:sp macro="" textlink="">
      <xdr:nvSpPr>
        <xdr:cNvPr id="4" name="テキスト ボックス 3"/>
        <xdr:cNvSpPr txBox="1"/>
      </xdr:nvSpPr>
      <xdr:spPr>
        <a:xfrm>
          <a:off x="3508375" y="1531938"/>
          <a:ext cx="2164388" cy="1744133"/>
        </a:xfrm>
        <a:prstGeom prst="wedgeRoundRectCallout">
          <a:avLst>
            <a:gd name="adj1" fmla="val -59044"/>
            <a:gd name="adj2" fmla="val -45596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/>
            <a:t>9</a:t>
          </a:r>
          <a:r>
            <a:rPr kumimoji="1" lang="ja-JP" altLang="en-US" sz="800"/>
            <a:t>時～</a:t>
          </a:r>
          <a:r>
            <a:rPr kumimoji="1" lang="en-US" altLang="ja-JP" sz="800"/>
            <a:t>17</a:t>
          </a:r>
          <a:r>
            <a:rPr kumimoji="1" lang="ja-JP" altLang="en-US" sz="800"/>
            <a:t>時以外の時間帯の児童数は想定により記入してください。</a:t>
          </a:r>
        </a:p>
        <a:p>
          <a:r>
            <a:rPr kumimoji="1" lang="ja-JP" altLang="en-US" sz="800"/>
            <a:t>必要保育士数が自動で計算されます。子どもが</a:t>
          </a:r>
          <a:r>
            <a:rPr kumimoji="1" lang="en-US" altLang="ja-JP" sz="800"/>
            <a:t>5</a:t>
          </a:r>
          <a:r>
            <a:rPr kumimoji="1" lang="ja-JP" altLang="en-US" sz="800"/>
            <a:t>人以上登園した時点で、</a:t>
          </a:r>
          <a:r>
            <a:rPr kumimoji="1" lang="en-US" altLang="ja-JP" sz="800"/>
            <a:t>2</a:t>
          </a:r>
          <a:r>
            <a:rPr kumimoji="1" lang="ja-JP" altLang="en-US" sz="800"/>
            <a:t>人以上の保育士の配置が必要。</a:t>
          </a:r>
        </a:p>
        <a:p>
          <a:r>
            <a:rPr kumimoji="1" lang="ja-JP" altLang="en-US" sz="800"/>
            <a:t>（保育士</a:t>
          </a:r>
          <a:r>
            <a:rPr kumimoji="1" lang="en-US" altLang="ja-JP" sz="800"/>
            <a:t>1</a:t>
          </a:r>
          <a:r>
            <a:rPr kumimoji="1" lang="ja-JP" altLang="en-US" sz="800"/>
            <a:t>人＋子育て支援員</a:t>
          </a:r>
          <a:r>
            <a:rPr kumimoji="1" lang="en-US" altLang="ja-JP" sz="800"/>
            <a:t>1</a:t>
          </a:r>
          <a:r>
            <a:rPr kumimoji="1" lang="ja-JP" altLang="en-US" sz="800"/>
            <a:t>人計</a:t>
          </a:r>
          <a:r>
            <a:rPr kumimoji="1" lang="en-US" altLang="ja-JP" sz="800"/>
            <a:t>2</a:t>
          </a:r>
          <a:r>
            <a:rPr kumimoji="1" lang="ja-JP" altLang="en-US" sz="800"/>
            <a:t>名での配置は不可）</a:t>
          </a:r>
        </a:p>
      </xdr:txBody>
    </xdr:sp>
    <xdr:clientData/>
  </xdr:twoCellAnchor>
  <xdr:twoCellAnchor>
    <xdr:from>
      <xdr:col>5</xdr:col>
      <xdr:colOff>23812</xdr:colOff>
      <xdr:row>12</xdr:row>
      <xdr:rowOff>158751</xdr:rowOff>
    </xdr:from>
    <xdr:to>
      <xdr:col>6</xdr:col>
      <xdr:colOff>7938</xdr:colOff>
      <xdr:row>25</xdr:row>
      <xdr:rowOff>15876</xdr:rowOff>
    </xdr:to>
    <xdr:sp macro="" textlink="">
      <xdr:nvSpPr>
        <xdr:cNvPr id="5" name="角丸四角形 4"/>
        <xdr:cNvSpPr/>
      </xdr:nvSpPr>
      <xdr:spPr>
        <a:xfrm>
          <a:off x="1984375" y="2373314"/>
          <a:ext cx="246063" cy="2024062"/>
        </a:xfrm>
        <a:prstGeom prst="roundRect">
          <a:avLst/>
        </a:pr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166688</xdr:colOff>
      <xdr:row>23</xdr:row>
      <xdr:rowOff>95250</xdr:rowOff>
    </xdr:from>
    <xdr:to>
      <xdr:col>18</xdr:col>
      <xdr:colOff>3844</xdr:colOff>
      <xdr:row>29</xdr:row>
      <xdr:rowOff>148218</xdr:rowOff>
    </xdr:to>
    <xdr:sp macro="" textlink="">
      <xdr:nvSpPr>
        <xdr:cNvPr id="8" name="テキスト ボックス 7"/>
        <xdr:cNvSpPr txBox="1"/>
      </xdr:nvSpPr>
      <xdr:spPr>
        <a:xfrm>
          <a:off x="2389188" y="4143375"/>
          <a:ext cx="2408906" cy="1053093"/>
        </a:xfrm>
        <a:prstGeom prst="wedgeRoundRectCallout">
          <a:avLst>
            <a:gd name="adj1" fmla="val -58096"/>
            <a:gd name="adj2" fmla="val -36798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資格の区分により、「１」または「２」を入力してください。</a:t>
          </a:r>
        </a:p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下の集計欄に自動計算されます。</a:t>
          </a:r>
        </a:p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（１：保育士　２：子育て支援員）</a:t>
          </a:r>
          <a:endParaRPr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95250</xdr:colOff>
      <xdr:row>26</xdr:row>
      <xdr:rowOff>103188</xdr:rowOff>
    </xdr:from>
    <xdr:to>
      <xdr:col>31</xdr:col>
      <xdr:colOff>85724</xdr:colOff>
      <xdr:row>31</xdr:row>
      <xdr:rowOff>61558</xdr:rowOff>
    </xdr:to>
    <xdr:sp macro="" textlink="">
      <xdr:nvSpPr>
        <xdr:cNvPr id="10" name="テキスト ボックス 9"/>
        <xdr:cNvSpPr txBox="1"/>
      </xdr:nvSpPr>
      <xdr:spPr>
        <a:xfrm>
          <a:off x="5532438" y="4651376"/>
          <a:ext cx="2133599" cy="791807"/>
        </a:xfrm>
        <a:prstGeom prst="wedgeRoundRectCallout">
          <a:avLst>
            <a:gd name="adj1" fmla="val -40310"/>
            <a:gd name="adj2" fmla="val -85409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勤務時間に「１」を入力してください。</a:t>
          </a:r>
        </a:p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自動で網掛けされます。</a:t>
          </a:r>
        </a:p>
        <a:p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休憩時間は空欄にしてください。</a:t>
          </a:r>
        </a:p>
      </xdr:txBody>
    </xdr:sp>
    <xdr:clientData/>
  </xdr:twoCellAnchor>
  <xdr:twoCellAnchor>
    <xdr:from>
      <xdr:col>25</xdr:col>
      <xdr:colOff>95250</xdr:colOff>
      <xdr:row>17</xdr:row>
      <xdr:rowOff>95251</xdr:rowOff>
    </xdr:from>
    <xdr:to>
      <xdr:col>32</xdr:col>
      <xdr:colOff>108294</xdr:colOff>
      <xdr:row>21</xdr:row>
      <xdr:rowOff>17131</xdr:rowOff>
    </xdr:to>
    <xdr:sp macro="" textlink="">
      <xdr:nvSpPr>
        <xdr:cNvPr id="11" name="テキスト ボックス 10"/>
        <xdr:cNvSpPr txBox="1"/>
      </xdr:nvSpPr>
      <xdr:spPr>
        <a:xfrm>
          <a:off x="6389688" y="3143251"/>
          <a:ext cx="1513231" cy="588630"/>
        </a:xfrm>
        <a:prstGeom prst="wedgeRoundRectCallout">
          <a:avLst>
            <a:gd name="adj1" fmla="val 58559"/>
            <a:gd name="adj2" fmla="val 19922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休憩時間を含めた勤務時間を記入してください。</a:t>
          </a:r>
        </a:p>
      </xdr:txBody>
    </xdr:sp>
    <xdr:clientData/>
  </xdr:twoCellAnchor>
  <xdr:twoCellAnchor>
    <xdr:from>
      <xdr:col>35</xdr:col>
      <xdr:colOff>436563</xdr:colOff>
      <xdr:row>12</xdr:row>
      <xdr:rowOff>134938</xdr:rowOff>
    </xdr:from>
    <xdr:to>
      <xdr:col>37</xdr:col>
      <xdr:colOff>31046</xdr:colOff>
      <xdr:row>25</xdr:row>
      <xdr:rowOff>71438</xdr:rowOff>
    </xdr:to>
    <xdr:sp macro="" textlink="" fLocksText="0">
      <xdr:nvSpPr>
        <xdr:cNvPr id="12" name="角丸四角形 13"/>
        <xdr:cNvSpPr/>
      </xdr:nvSpPr>
      <xdr:spPr>
        <a:xfrm>
          <a:off x="9088438" y="2349501"/>
          <a:ext cx="515233" cy="2103437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47626</xdr:colOff>
      <xdr:row>25</xdr:row>
      <xdr:rowOff>134938</xdr:rowOff>
    </xdr:from>
    <xdr:to>
      <xdr:col>37</xdr:col>
      <xdr:colOff>72879</xdr:colOff>
      <xdr:row>30</xdr:row>
      <xdr:rowOff>93637</xdr:rowOff>
    </xdr:to>
    <xdr:sp macro="" textlink="">
      <xdr:nvSpPr>
        <xdr:cNvPr id="13" name="テキスト ボックス 12"/>
        <xdr:cNvSpPr txBox="1"/>
      </xdr:nvSpPr>
      <xdr:spPr>
        <a:xfrm>
          <a:off x="7842251" y="4516438"/>
          <a:ext cx="1803253" cy="792137"/>
        </a:xfrm>
        <a:prstGeom prst="wedgeRoundRectCallout">
          <a:avLst>
            <a:gd name="adj1" fmla="val 37669"/>
            <a:gd name="adj2" fmla="val -71425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実働時間は自動計算されますが、異なる場合は手入力にて修正してください。</a:t>
          </a:r>
          <a:endParaRPr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254000</xdr:colOff>
      <xdr:row>33</xdr:row>
      <xdr:rowOff>103187</xdr:rowOff>
    </xdr:from>
    <xdr:to>
      <xdr:col>32</xdr:col>
      <xdr:colOff>208366</xdr:colOff>
      <xdr:row>44</xdr:row>
      <xdr:rowOff>50348</xdr:rowOff>
    </xdr:to>
    <xdr:sp macro="" textlink="" fLocksText="0">
      <xdr:nvSpPr>
        <xdr:cNvPr id="14" name="角丸四角形 13"/>
        <xdr:cNvSpPr/>
      </xdr:nvSpPr>
      <xdr:spPr>
        <a:xfrm>
          <a:off x="2214563" y="5818187"/>
          <a:ext cx="5788428" cy="61391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166687</xdr:colOff>
      <xdr:row>45</xdr:row>
      <xdr:rowOff>0</xdr:rowOff>
    </xdr:from>
    <xdr:to>
      <xdr:col>35</xdr:col>
      <xdr:colOff>239615</xdr:colOff>
      <xdr:row>49</xdr:row>
      <xdr:rowOff>102558</xdr:rowOff>
    </xdr:to>
    <xdr:sp macro="" textlink="">
      <xdr:nvSpPr>
        <xdr:cNvPr id="15" name="テキスト ボックス 14"/>
        <xdr:cNvSpPr txBox="1"/>
      </xdr:nvSpPr>
      <xdr:spPr>
        <a:xfrm>
          <a:off x="6246812" y="6548438"/>
          <a:ext cx="2644678" cy="769308"/>
        </a:xfrm>
        <a:prstGeom prst="wedgeRoundRectCallout">
          <a:avLst>
            <a:gd name="adj1" fmla="val -25914"/>
            <a:gd name="adj2" fmla="val -74613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時間帯別に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保育士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、市長が認める者の配置人数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が自動で計算されます。</a:t>
          </a:r>
          <a:endParaRPr lang="ja-JP" altLang="ja-JP" sz="800">
            <a:effectLst/>
          </a:endParaRPr>
        </a:p>
        <a:p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配置職員の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分の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以上は保育士の必要があります。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</xdr:col>
      <xdr:colOff>158751</xdr:colOff>
      <xdr:row>12</xdr:row>
      <xdr:rowOff>166686</xdr:rowOff>
    </xdr:from>
    <xdr:to>
      <xdr:col>3</xdr:col>
      <xdr:colOff>95250</xdr:colOff>
      <xdr:row>25</xdr:row>
      <xdr:rowOff>7936</xdr:rowOff>
    </xdr:to>
    <xdr:sp macro="" textlink="" fLocksText="0">
      <xdr:nvSpPr>
        <xdr:cNvPr id="16" name="角丸四角形 15"/>
        <xdr:cNvSpPr/>
      </xdr:nvSpPr>
      <xdr:spPr>
        <a:xfrm>
          <a:off x="428626" y="2381249"/>
          <a:ext cx="960437" cy="2008187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158751</xdr:colOff>
      <xdr:row>26</xdr:row>
      <xdr:rowOff>15875</xdr:rowOff>
    </xdr:from>
    <xdr:to>
      <xdr:col>4</xdr:col>
      <xdr:colOff>271963</xdr:colOff>
      <xdr:row>29</xdr:row>
      <xdr:rowOff>134649</xdr:rowOff>
    </xdr:to>
    <xdr:sp macro="" textlink="">
      <xdr:nvSpPr>
        <xdr:cNvPr id="17" name="テキスト ボックス 16"/>
        <xdr:cNvSpPr txBox="1"/>
      </xdr:nvSpPr>
      <xdr:spPr>
        <a:xfrm>
          <a:off x="635001" y="4564063"/>
          <a:ext cx="1264150" cy="618836"/>
        </a:xfrm>
        <a:prstGeom prst="wedgeRoundRectCallout">
          <a:avLst>
            <a:gd name="adj1" fmla="val -33854"/>
            <a:gd name="adj2" fmla="val -82952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職種ごとにナンバリングしてください。</a:t>
          </a:r>
        </a:p>
      </xdr:txBody>
    </xdr:sp>
    <xdr:clientData/>
  </xdr:twoCellAnchor>
  <xdr:twoCellAnchor>
    <xdr:from>
      <xdr:col>1</xdr:col>
      <xdr:colOff>174624</xdr:colOff>
      <xdr:row>43</xdr:row>
      <xdr:rowOff>158749</xdr:rowOff>
    </xdr:from>
    <xdr:to>
      <xdr:col>4</xdr:col>
      <xdr:colOff>106538</xdr:colOff>
      <xdr:row>46</xdr:row>
      <xdr:rowOff>31750</xdr:rowOff>
    </xdr:to>
    <xdr:sp macro="" textlink="" fLocksText="0">
      <xdr:nvSpPr>
        <xdr:cNvPr id="18" name="角丸四角形 13"/>
        <xdr:cNvSpPr/>
      </xdr:nvSpPr>
      <xdr:spPr>
        <a:xfrm>
          <a:off x="444499" y="6373812"/>
          <a:ext cx="1289227" cy="373063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444500</xdr:colOff>
      <xdr:row>48</xdr:row>
      <xdr:rowOff>63500</xdr:rowOff>
    </xdr:from>
    <xdr:to>
      <xdr:col>9</xdr:col>
      <xdr:colOff>69764</xdr:colOff>
      <xdr:row>52</xdr:row>
      <xdr:rowOff>141509</xdr:rowOff>
    </xdr:to>
    <xdr:sp macro="" textlink="">
      <xdr:nvSpPr>
        <xdr:cNvPr id="19" name="テキスト ボックス 18"/>
        <xdr:cNvSpPr txBox="1"/>
      </xdr:nvSpPr>
      <xdr:spPr>
        <a:xfrm>
          <a:off x="920750" y="7112000"/>
          <a:ext cx="2014452" cy="744759"/>
        </a:xfrm>
        <a:prstGeom prst="wedgeRoundRectCallout">
          <a:avLst>
            <a:gd name="adj1" fmla="val -30851"/>
            <a:gd name="adj2" fmla="val -104157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/>
            <a:t>施設長、主任保育士は配置対象外になるため、こちらに記入してください。</a:t>
          </a:r>
        </a:p>
      </xdr:txBody>
    </xdr:sp>
    <xdr:clientData/>
  </xdr:twoCellAnchor>
  <xdr:twoCellAnchor>
    <xdr:from>
      <xdr:col>35</xdr:col>
      <xdr:colOff>444500</xdr:colOff>
      <xdr:row>43</xdr:row>
      <xdr:rowOff>127000</xdr:rowOff>
    </xdr:from>
    <xdr:to>
      <xdr:col>37</xdr:col>
      <xdr:colOff>38983</xdr:colOff>
      <xdr:row>51</xdr:row>
      <xdr:rowOff>39687</xdr:rowOff>
    </xdr:to>
    <xdr:sp macro="" textlink="" fLocksText="0">
      <xdr:nvSpPr>
        <xdr:cNvPr id="20" name="角丸四角形 13"/>
        <xdr:cNvSpPr/>
      </xdr:nvSpPr>
      <xdr:spPr>
        <a:xfrm>
          <a:off x="9096375" y="6342063"/>
          <a:ext cx="515233" cy="1246187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9"/>
  <sheetViews>
    <sheetView tabSelected="1" view="pageBreakPreview" zoomScale="79" zoomScaleNormal="100" zoomScaleSheetLayoutView="79" workbookViewId="0">
      <selection activeCell="AT46" sqref="AT46"/>
    </sheetView>
  </sheetViews>
  <sheetFormatPr defaultRowHeight="13.2" x14ac:dyDescent="0.2"/>
  <cols>
    <col min="1" max="1" width="3.88671875" style="3" customWidth="1"/>
    <col min="2" max="2" width="3" style="3" customWidth="1"/>
    <col min="3" max="3" width="11.88671875" style="3" customWidth="1"/>
    <col min="4" max="5" width="4.88671875" style="3" customWidth="1"/>
    <col min="6" max="6" width="3.77734375" style="3" customWidth="1"/>
    <col min="7" max="33" width="3.109375" style="3" customWidth="1"/>
    <col min="34" max="34" width="6.6640625" style="3" customWidth="1"/>
    <col min="35" max="35" width="2.6640625" style="3" customWidth="1"/>
    <col min="36" max="37" width="6.6640625" style="3" customWidth="1"/>
    <col min="38" max="38" width="1.44140625" style="3" hidden="1" customWidth="1"/>
    <col min="39" max="40" width="4.21875" style="3" customWidth="1"/>
    <col min="41" max="41" width="3.44140625" style="3" bestFit="1" customWidth="1"/>
    <col min="42" max="42" width="2.88671875" style="3" customWidth="1"/>
    <col min="43" max="43" width="5" style="3" customWidth="1"/>
    <col min="44" max="16384" width="8.88671875" style="3"/>
  </cols>
  <sheetData>
    <row r="1" spans="1:44" s="4" customFormat="1" ht="19.95" customHeight="1" x14ac:dyDescent="0.2">
      <c r="A1" s="4" t="s">
        <v>74</v>
      </c>
    </row>
    <row r="2" spans="1:44" s="4" customFormat="1" ht="19.95" customHeight="1" x14ac:dyDescent="0.2">
      <c r="A2" s="4" t="s">
        <v>0</v>
      </c>
      <c r="B2" s="5"/>
      <c r="H2" s="6" t="s">
        <v>1</v>
      </c>
      <c r="AH2" s="4" t="s">
        <v>2</v>
      </c>
      <c r="AO2" s="4" t="s">
        <v>3</v>
      </c>
    </row>
    <row r="3" spans="1:44" x14ac:dyDescent="0.2">
      <c r="A3" s="167"/>
      <c r="B3" s="167"/>
      <c r="C3" s="168" t="s">
        <v>48</v>
      </c>
      <c r="D3" s="169"/>
      <c r="E3" s="7"/>
      <c r="F3" s="7"/>
      <c r="G3" s="170" t="s">
        <v>4</v>
      </c>
      <c r="H3" s="155"/>
      <c r="I3" s="155" t="s">
        <v>5</v>
      </c>
      <c r="J3" s="155"/>
      <c r="K3" s="155" t="s">
        <v>6</v>
      </c>
      <c r="L3" s="155"/>
      <c r="M3" s="155" t="s">
        <v>7</v>
      </c>
      <c r="N3" s="155"/>
      <c r="O3" s="155" t="s">
        <v>8</v>
      </c>
      <c r="P3" s="155"/>
      <c r="Q3" s="155" t="s">
        <v>9</v>
      </c>
      <c r="R3" s="155"/>
      <c r="S3" s="155" t="s">
        <v>10</v>
      </c>
      <c r="T3" s="155"/>
      <c r="U3" s="155" t="s">
        <v>11</v>
      </c>
      <c r="V3" s="155"/>
      <c r="W3" s="155" t="s">
        <v>12</v>
      </c>
      <c r="X3" s="155"/>
      <c r="Y3" s="155" t="s">
        <v>13</v>
      </c>
      <c r="Z3" s="155"/>
      <c r="AA3" s="155" t="s">
        <v>14</v>
      </c>
      <c r="AB3" s="155"/>
      <c r="AC3" s="155" t="s">
        <v>15</v>
      </c>
      <c r="AD3" s="155"/>
      <c r="AE3" s="155" t="s">
        <v>16</v>
      </c>
      <c r="AF3" s="155"/>
      <c r="AG3" s="156" t="s">
        <v>17</v>
      </c>
      <c r="AH3" s="157"/>
      <c r="AI3" s="8"/>
      <c r="AJ3" s="8"/>
      <c r="AK3" s="9"/>
      <c r="AL3" s="4"/>
    </row>
    <row r="4" spans="1:44" ht="13.5" customHeight="1" x14ac:dyDescent="0.2">
      <c r="A4" s="158" t="s">
        <v>18</v>
      </c>
      <c r="B4" s="158"/>
      <c r="C4" s="10" t="s">
        <v>19</v>
      </c>
      <c r="D4" s="11"/>
      <c r="E4" s="159">
        <f>ROUNDDOWN(D4/3,1)</f>
        <v>0</v>
      </c>
      <c r="F4" s="160"/>
      <c r="G4" s="11"/>
      <c r="H4" s="12"/>
      <c r="I4" s="13"/>
      <c r="J4" s="12"/>
      <c r="K4" s="13"/>
      <c r="L4" s="139">
        <f t="shared" ref="L4:L10" si="0">D4</f>
        <v>0</v>
      </c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1"/>
      <c r="AB4" s="12"/>
      <c r="AC4" s="13"/>
      <c r="AD4" s="12"/>
      <c r="AE4" s="13"/>
      <c r="AF4" s="12"/>
      <c r="AG4" s="13"/>
      <c r="AH4" s="161" t="s">
        <v>20</v>
      </c>
      <c r="AI4" s="162"/>
      <c r="AJ4" s="162"/>
      <c r="AK4" s="163"/>
      <c r="AL4" s="4"/>
      <c r="AN4" s="3" t="s">
        <v>21</v>
      </c>
      <c r="AO4" s="3">
        <f t="shared" ref="AO4:AO8" si="1">V4</f>
        <v>0</v>
      </c>
      <c r="AP4" s="3">
        <v>3</v>
      </c>
      <c r="AQ4" s="14">
        <f t="shared" ref="AQ4:AQ9" si="2">AO4/AP4</f>
        <v>0</v>
      </c>
    </row>
    <row r="5" spans="1:44" x14ac:dyDescent="0.2">
      <c r="A5" s="158"/>
      <c r="B5" s="158"/>
      <c r="C5" s="15" t="s">
        <v>22</v>
      </c>
      <c r="D5" s="16"/>
      <c r="E5" s="153">
        <f>ROUNDDOWN(D5/5,1)</f>
        <v>0</v>
      </c>
      <c r="F5" s="154"/>
      <c r="G5" s="16"/>
      <c r="H5" s="17"/>
      <c r="I5" s="18"/>
      <c r="J5" s="17"/>
      <c r="K5" s="18"/>
      <c r="L5" s="139">
        <f t="shared" si="0"/>
        <v>0</v>
      </c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1"/>
      <c r="AB5" s="17"/>
      <c r="AC5" s="18"/>
      <c r="AD5" s="17"/>
      <c r="AE5" s="18"/>
      <c r="AF5" s="17"/>
      <c r="AG5" s="18"/>
      <c r="AH5" s="161"/>
      <c r="AI5" s="162"/>
      <c r="AJ5" s="162"/>
      <c r="AK5" s="163"/>
      <c r="AL5" s="4"/>
      <c r="AN5" s="3" t="s">
        <v>23</v>
      </c>
      <c r="AO5" s="3">
        <f t="shared" si="1"/>
        <v>0</v>
      </c>
      <c r="AP5" s="3">
        <v>5</v>
      </c>
      <c r="AQ5" s="14">
        <f t="shared" si="2"/>
        <v>0</v>
      </c>
    </row>
    <row r="6" spans="1:44" x14ac:dyDescent="0.2">
      <c r="A6" s="158"/>
      <c r="B6" s="158"/>
      <c r="C6" s="15" t="s">
        <v>24</v>
      </c>
      <c r="D6" s="16"/>
      <c r="E6" s="153">
        <f>ROUNDDOWN(D6/6,1)</f>
        <v>0</v>
      </c>
      <c r="F6" s="154"/>
      <c r="G6" s="16"/>
      <c r="H6" s="17"/>
      <c r="I6" s="18"/>
      <c r="J6" s="17"/>
      <c r="K6" s="18"/>
      <c r="L6" s="139">
        <f t="shared" si="0"/>
        <v>0</v>
      </c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1"/>
      <c r="AB6" s="17"/>
      <c r="AC6" s="18"/>
      <c r="AD6" s="17"/>
      <c r="AE6" s="18"/>
      <c r="AF6" s="17"/>
      <c r="AG6" s="18"/>
      <c r="AH6" s="161"/>
      <c r="AI6" s="162"/>
      <c r="AJ6" s="162"/>
      <c r="AK6" s="163"/>
      <c r="AL6" s="4"/>
      <c r="AN6" s="3" t="s">
        <v>25</v>
      </c>
      <c r="AO6" s="3">
        <f t="shared" si="1"/>
        <v>0</v>
      </c>
      <c r="AP6" s="4">
        <v>6</v>
      </c>
      <c r="AQ6" s="14">
        <f t="shared" si="2"/>
        <v>0</v>
      </c>
    </row>
    <row r="7" spans="1:44" x14ac:dyDescent="0.2">
      <c r="A7" s="158"/>
      <c r="B7" s="158"/>
      <c r="C7" s="15" t="s">
        <v>26</v>
      </c>
      <c r="D7" s="16"/>
      <c r="E7" s="153">
        <f>ROUNDDOWN(D7/20,1)</f>
        <v>0</v>
      </c>
      <c r="F7" s="154"/>
      <c r="G7" s="16"/>
      <c r="H7" s="17"/>
      <c r="I7" s="18"/>
      <c r="J7" s="17"/>
      <c r="K7" s="18"/>
      <c r="L7" s="139">
        <f t="shared" si="0"/>
        <v>0</v>
      </c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1"/>
      <c r="AB7" s="17"/>
      <c r="AC7" s="18"/>
      <c r="AD7" s="17"/>
      <c r="AE7" s="18"/>
      <c r="AF7" s="17"/>
      <c r="AG7" s="18"/>
      <c r="AH7" s="161"/>
      <c r="AI7" s="162"/>
      <c r="AJ7" s="162"/>
      <c r="AK7" s="163"/>
      <c r="AL7" s="4"/>
      <c r="AN7" s="3" t="s">
        <v>27</v>
      </c>
      <c r="AO7" s="3">
        <f t="shared" si="1"/>
        <v>0</v>
      </c>
      <c r="AP7" s="3">
        <v>20</v>
      </c>
      <c r="AQ7" s="14">
        <f t="shared" si="2"/>
        <v>0</v>
      </c>
    </row>
    <row r="8" spans="1:44" x14ac:dyDescent="0.2">
      <c r="A8" s="158"/>
      <c r="B8" s="158"/>
      <c r="C8" s="15" t="s">
        <v>28</v>
      </c>
      <c r="D8" s="16"/>
      <c r="E8" s="153">
        <f>ROUNDDOWN(D8/30,1)</f>
        <v>0</v>
      </c>
      <c r="F8" s="154"/>
      <c r="G8" s="16"/>
      <c r="H8" s="17"/>
      <c r="I8" s="18"/>
      <c r="J8" s="17"/>
      <c r="K8" s="18"/>
      <c r="L8" s="139">
        <f t="shared" si="0"/>
        <v>0</v>
      </c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1"/>
      <c r="AB8" s="17"/>
      <c r="AC8" s="18"/>
      <c r="AD8" s="17"/>
      <c r="AE8" s="18"/>
      <c r="AF8" s="17"/>
      <c r="AG8" s="18"/>
      <c r="AH8" s="161"/>
      <c r="AI8" s="162"/>
      <c r="AJ8" s="162"/>
      <c r="AK8" s="163"/>
      <c r="AL8" s="4"/>
      <c r="AN8" s="3" t="s">
        <v>29</v>
      </c>
      <c r="AO8" s="3">
        <f t="shared" si="1"/>
        <v>0</v>
      </c>
      <c r="AP8" s="3">
        <v>30</v>
      </c>
      <c r="AQ8" s="14">
        <f t="shared" si="2"/>
        <v>0</v>
      </c>
    </row>
    <row r="9" spans="1:44" x14ac:dyDescent="0.2">
      <c r="A9" s="158"/>
      <c r="B9" s="158"/>
      <c r="C9" s="19" t="s">
        <v>30</v>
      </c>
      <c r="D9" s="20"/>
      <c r="E9" s="137">
        <f>ROUNDDOWN(D9/30,1)</f>
        <v>0</v>
      </c>
      <c r="F9" s="138"/>
      <c r="G9" s="20"/>
      <c r="H9" s="21"/>
      <c r="I9" s="22"/>
      <c r="J9" s="21"/>
      <c r="K9" s="22"/>
      <c r="L9" s="139">
        <f t="shared" si="0"/>
        <v>0</v>
      </c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1"/>
      <c r="AB9" s="21"/>
      <c r="AC9" s="22"/>
      <c r="AD9" s="21"/>
      <c r="AE9" s="22"/>
      <c r="AF9" s="21"/>
      <c r="AG9" s="22"/>
      <c r="AH9" s="161"/>
      <c r="AI9" s="162"/>
      <c r="AJ9" s="162"/>
      <c r="AK9" s="163"/>
      <c r="AL9" s="4"/>
      <c r="AN9" s="3" t="s">
        <v>31</v>
      </c>
      <c r="AO9" s="3">
        <f>V9</f>
        <v>0</v>
      </c>
      <c r="AP9" s="3">
        <v>30</v>
      </c>
      <c r="AQ9" s="14">
        <f t="shared" si="2"/>
        <v>0</v>
      </c>
    </row>
    <row r="10" spans="1:44" x14ac:dyDescent="0.2">
      <c r="A10" s="158"/>
      <c r="B10" s="158"/>
      <c r="C10" s="23" t="s">
        <v>32</v>
      </c>
      <c r="D10" s="81">
        <f>SUM(D4:D9)</f>
        <v>0</v>
      </c>
      <c r="E10" s="142">
        <f>SUM(E4:F9)</f>
        <v>0</v>
      </c>
      <c r="F10" s="143"/>
      <c r="G10" s="81">
        <f>SUM(G4:G9)</f>
        <v>0</v>
      </c>
      <c r="H10" s="82">
        <f t="shared" ref="H10:K10" si="3">SUM(H4:H9)</f>
        <v>0</v>
      </c>
      <c r="I10" s="83">
        <f t="shared" si="3"/>
        <v>0</v>
      </c>
      <c r="J10" s="84">
        <f t="shared" si="3"/>
        <v>0</v>
      </c>
      <c r="K10" s="85">
        <f t="shared" si="3"/>
        <v>0</v>
      </c>
      <c r="L10" s="144">
        <f t="shared" si="0"/>
        <v>0</v>
      </c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6"/>
      <c r="AB10" s="82">
        <f t="shared" ref="AB10:AE10" si="4">SUM(AB4:AB9)</f>
        <v>0</v>
      </c>
      <c r="AC10" s="83">
        <f t="shared" si="4"/>
        <v>0</v>
      </c>
      <c r="AD10" s="84">
        <f t="shared" si="4"/>
        <v>0</v>
      </c>
      <c r="AE10" s="85">
        <f t="shared" si="4"/>
        <v>0</v>
      </c>
      <c r="AF10" s="82">
        <f>SUM(AF4:AF9)</f>
        <v>0</v>
      </c>
      <c r="AG10" s="83">
        <f>SUM(AG4:AG9)</f>
        <v>0</v>
      </c>
      <c r="AH10" s="161"/>
      <c r="AI10" s="162"/>
      <c r="AJ10" s="162"/>
      <c r="AK10" s="163"/>
      <c r="AL10" s="4"/>
      <c r="AO10" s="3">
        <f>SUM(AO4:AO9)</f>
        <v>0</v>
      </c>
      <c r="AQ10" s="14">
        <f>SUM(AQ4:AQ9)</f>
        <v>0</v>
      </c>
    </row>
    <row r="11" spans="1:44" x14ac:dyDescent="0.2">
      <c r="A11" s="147" t="s">
        <v>33</v>
      </c>
      <c r="B11" s="147"/>
      <c r="C11" s="147"/>
      <c r="D11" s="147"/>
      <c r="E11" s="148">
        <f>IF(E10=0,0,IF(E10&lt;2,2,ROUND(E10,0)))</f>
        <v>0</v>
      </c>
      <c r="F11" s="149"/>
      <c r="G11" s="86">
        <f>IF(G10=0,0,IF(SUM(ROUNDDOWN(G4/3,1)+ROUNDDOWN(G5/5,1)+ROUNDDOWN(G6/6,1)+ROUNDDOWN(G7/20,1)+ROUNDDOWN(G8/30,1)+ROUNDDOWN(G9/30,1))&lt;2,2,ROUND(SUM(ROUNDDOWN(G4/3,1)+ROUNDDOWN(G5/5,1)+ROUNDDOWN(G6/6,1)+ROUNDDOWN(G7/20,1)+ROUNDDOWN(G8/30,1)+ROUNDDOWN(G9/30,1)),0)))</f>
        <v>0</v>
      </c>
      <c r="H11" s="87">
        <f>IF(H10=0,0,IF(SUM(ROUNDDOWN(H4/3,1)+ROUNDDOWN(H5/5,1)+ROUNDDOWN(H6/6,1)+ROUNDDOWN(H7/20,1)+ROUNDDOWN(H8/30,1)+ROUNDDOWN(H9/30,1))&lt;2,2,ROUND(SUM(ROUNDDOWN(H4/3,1)+ROUNDDOWN(H5/5,1)+ROUNDDOWN(H6/6,1)+ROUNDDOWN(H7/20,1)+ROUNDDOWN(H8/30,1)+ROUNDDOWN(H9/30,1)),0)))</f>
        <v>0</v>
      </c>
      <c r="I11" s="88">
        <f>IF(I10=0,0,IF(SUM(ROUNDDOWN(I4/3,1)+ROUNDDOWN(I5/5,1)+ROUNDDOWN(I6/6,1)+ROUNDDOWN(I7/20,1)+ROUNDDOWN(I8/30,1)+ROUNDDOWN(I9/30,1))&lt;2,2,ROUND(SUM(ROUNDDOWN(I4/3,1)+ROUNDDOWN(I5/5,1)+ROUNDDOWN(I6/6,1)+ROUNDDOWN(I7/20,1)+ROUNDDOWN(I8/30,1)+ROUNDDOWN(I9/30,1)),0)))</f>
        <v>0</v>
      </c>
      <c r="J11" s="89">
        <f>IF(J10=0,0,IF(SUM(ROUNDDOWN(J4/3,1)+ROUNDDOWN(J5/5,1)+ROUNDDOWN(J6/6,1)+ROUNDDOWN(J7/20,1)+ROUNDDOWN(J8/30,1)+ROUNDDOWN(J9/30,1))&lt;2,2,ROUND(SUM(ROUNDDOWN(J4/3,1)+ROUNDDOWN(J5/5,1)+ROUNDDOWN(J6/6,1)+ROUNDDOWN(J7/20,1)+ROUNDDOWN(J8/30,1)+ROUNDDOWN(J9/30,1)),0)))</f>
        <v>0</v>
      </c>
      <c r="K11" s="90">
        <f>IF(K10=0,0,IF(SUM(ROUNDDOWN(K4/3,1)+ROUNDDOWN(K5/5,1)+ROUNDDOWN(K6/6,1)+ROUNDDOWN(K7/20,1)+ROUNDDOWN(K8/30,1)+ROUNDDOWN(K9/30,1))&lt;2,2,ROUND(SUM(ROUNDDOWN(K4/3,1)+ROUNDDOWN(K5/5,1)+ROUNDDOWN(K6/6,1)+ROUNDDOWN(K7/20,1)+ROUNDDOWN(K8/30,1)+ROUNDDOWN(K9/30,1)),0)))</f>
        <v>0</v>
      </c>
      <c r="L11" s="150">
        <f>E11</f>
        <v>0</v>
      </c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2"/>
      <c r="AB11" s="87">
        <f>IF(AB10=0,0,IF(SUM(ROUNDDOWN(AB4/3,1)+ROUNDDOWN(AB5/5,1)+ROUNDDOWN(AB6/6,1)+ROUNDDOWN(AB7/20,1)+ROUNDDOWN(AB8/30,1)+ROUNDDOWN(AB9/30,1))&lt;2,2,ROUND(SUM(ROUNDDOWN(AB4/3,1)+ROUNDDOWN(AB5/5,1)+ROUNDDOWN(AB6/6,1)+ROUNDDOWN(AB7/20,1)+ROUNDDOWN(AB8/30,1)+ROUNDDOWN(AB9/30,1)),0)))</f>
        <v>0</v>
      </c>
      <c r="AC11" s="88">
        <f>IF(AC10=0,0,IF(SUM(ROUNDDOWN(AC4/3,1)+ROUNDDOWN(AC5/5,1)+ROUNDDOWN(AC6/6,1)+ROUNDDOWN(AC7/20,1)+ROUNDDOWN(AC8/30,1)+ROUNDDOWN(AC9/30,1))&lt;2,2,ROUND(SUM(ROUNDDOWN(AC4/3,1)+ROUNDDOWN(AC5/5,1)+ROUNDDOWN(AC6/6,1)+ROUNDDOWN(AC7/20,1)+ROUNDDOWN(AC8/30,1)+ROUNDDOWN(AC9/30,1)),0)))</f>
        <v>0</v>
      </c>
      <c r="AD11" s="89">
        <f>IF(AD10=0,0,IF(SUM(ROUNDDOWN(AD4/3,1)+ROUNDDOWN(AD5/5,1)+ROUNDDOWN(AD6/6,1)+ROUNDDOWN(AD7/20,1)+ROUNDDOWN(AD8/30,1)+ROUNDDOWN(AD9/30,1))&lt;2,2,ROUND(SUM(ROUNDDOWN(AD4/3,1)+ROUNDDOWN(AD5/5,1)+ROUNDDOWN(AD6/6,1)+ROUNDDOWN(AD7/20,1)+ROUNDDOWN(AD8/30,1)+ROUNDDOWN(AD9/30,1)),0)))</f>
        <v>0</v>
      </c>
      <c r="AE11" s="90">
        <f>IF(AE10=0,0,IF(SUM(ROUNDDOWN(AE4/3,1)+ROUNDDOWN(AE5/5,1)+ROUNDDOWN(AE6/6,1)+ROUNDDOWN(AE7/20,1)+ROUNDDOWN(AE8/30,1)+ROUNDDOWN(AE9/30,1))&lt;2,2,ROUND(SUM(ROUNDDOWN(AE4/3,1)+ROUNDDOWN(AE5/5,1)+ROUNDDOWN(AE6/6,1)+ROUNDDOWN(AE7/20,1)+ROUNDDOWN(AE8/30,1)+ROUNDDOWN(AE9/30,1)),0)))</f>
        <v>0</v>
      </c>
      <c r="AF11" s="87">
        <f t="shared" ref="AF11:AG11" si="5">IF(AF10=0,0,IF(SUM(ROUNDDOWN(AF4/3,1)+ROUNDDOWN(AF5/5,1)+ROUNDDOWN(AF6/6,1)+ROUNDDOWN(AF7/20,1)+ROUNDDOWN(AF8/30,1)+ROUNDDOWN(AF9/30,1))&lt;2,2,ROUND(SUM(ROUNDDOWN(AF4/3,1)+ROUNDDOWN(AF5/5,1)+ROUNDDOWN(AF6/6,1)+ROUNDDOWN(AF7/20,1)+ROUNDDOWN(AF8/30,1)+ROUNDDOWN(AF9/30,1)),0)))</f>
        <v>0</v>
      </c>
      <c r="AG11" s="88">
        <f t="shared" si="5"/>
        <v>0</v>
      </c>
      <c r="AH11" s="161"/>
      <c r="AI11" s="162"/>
      <c r="AJ11" s="162"/>
      <c r="AK11" s="163"/>
      <c r="AL11" s="4"/>
    </row>
    <row r="12" spans="1:44" x14ac:dyDescent="0.2">
      <c r="A12" s="130" t="s">
        <v>34</v>
      </c>
      <c r="B12" s="130" t="s">
        <v>35</v>
      </c>
      <c r="C12" s="25" t="s">
        <v>36</v>
      </c>
      <c r="D12" s="132" t="s">
        <v>37</v>
      </c>
      <c r="E12" s="133"/>
      <c r="F12" s="133"/>
      <c r="G12" s="26"/>
      <c r="H12" s="27"/>
      <c r="I12" s="71"/>
      <c r="J12" s="72"/>
      <c r="K12" s="28"/>
      <c r="L12" s="27"/>
      <c r="M12" s="73"/>
      <c r="N12" s="72"/>
      <c r="O12" s="28"/>
      <c r="P12" s="27"/>
      <c r="Q12" s="73"/>
      <c r="R12" s="72"/>
      <c r="S12" s="28"/>
      <c r="T12" s="27"/>
      <c r="U12" s="73"/>
      <c r="V12" s="72"/>
      <c r="W12" s="28"/>
      <c r="X12" s="27"/>
      <c r="Y12" s="73"/>
      <c r="Z12" s="72"/>
      <c r="AA12" s="28"/>
      <c r="AB12" s="26"/>
      <c r="AC12" s="71"/>
      <c r="AD12" s="72"/>
      <c r="AE12" s="28"/>
      <c r="AF12" s="26"/>
      <c r="AG12" s="73"/>
      <c r="AH12" s="164"/>
      <c r="AI12" s="165"/>
      <c r="AJ12" s="165"/>
      <c r="AK12" s="166"/>
      <c r="AL12" s="4"/>
      <c r="AN12" s="3" t="s">
        <v>49</v>
      </c>
      <c r="AR12" s="3" t="s">
        <v>49</v>
      </c>
    </row>
    <row r="13" spans="1:44" x14ac:dyDescent="0.2">
      <c r="A13" s="130"/>
      <c r="B13" s="131"/>
      <c r="C13" s="29"/>
      <c r="D13" s="134" t="s">
        <v>49</v>
      </c>
      <c r="E13" s="135"/>
      <c r="F13" s="76" t="s">
        <v>49</v>
      </c>
      <c r="G13" s="30"/>
      <c r="H13" s="31"/>
      <c r="I13" s="32"/>
      <c r="J13" s="31"/>
      <c r="K13" s="32"/>
      <c r="L13" s="31"/>
      <c r="M13" s="32"/>
      <c r="N13" s="31"/>
      <c r="O13" s="32"/>
      <c r="P13" s="31"/>
      <c r="Q13" s="32"/>
      <c r="R13" s="31"/>
      <c r="S13" s="32"/>
      <c r="T13" s="31"/>
      <c r="U13" s="32"/>
      <c r="V13" s="31"/>
      <c r="W13" s="32"/>
      <c r="X13" s="31"/>
      <c r="Y13" s="32"/>
      <c r="Z13" s="31"/>
      <c r="AA13" s="32"/>
      <c r="AB13" s="31"/>
      <c r="AC13" s="32"/>
      <c r="AD13" s="31"/>
      <c r="AE13" s="32"/>
      <c r="AF13" s="31"/>
      <c r="AG13" s="32"/>
      <c r="AH13" s="33"/>
      <c r="AI13" s="34" t="s">
        <v>38</v>
      </c>
      <c r="AJ13" s="35"/>
      <c r="AK13" s="68" t="str">
        <f t="shared" ref="AK13:AK40" si="6">IF(SUM(G13:AG13)=0,"",SUM(G13:AG13)/2&amp;"H")</f>
        <v/>
      </c>
      <c r="AL13" s="4"/>
      <c r="AN13" s="3" t="s">
        <v>39</v>
      </c>
      <c r="AR13" s="3">
        <v>1</v>
      </c>
    </row>
    <row r="14" spans="1:44" x14ac:dyDescent="0.2">
      <c r="A14" s="130"/>
      <c r="B14" s="131"/>
      <c r="C14" s="44"/>
      <c r="D14" s="120"/>
      <c r="E14" s="136"/>
      <c r="F14" s="77"/>
      <c r="G14" s="36"/>
      <c r="H14" s="37"/>
      <c r="I14" s="38"/>
      <c r="J14" s="37"/>
      <c r="K14" s="38"/>
      <c r="L14" s="37"/>
      <c r="M14" s="38"/>
      <c r="N14" s="37"/>
      <c r="O14" s="38"/>
      <c r="P14" s="37"/>
      <c r="Q14" s="38"/>
      <c r="R14" s="37"/>
      <c r="S14" s="38"/>
      <c r="T14" s="37"/>
      <c r="U14" s="38"/>
      <c r="V14" s="37"/>
      <c r="W14" s="38"/>
      <c r="X14" s="37"/>
      <c r="Y14" s="38"/>
      <c r="Z14" s="37"/>
      <c r="AA14" s="38"/>
      <c r="AB14" s="37"/>
      <c r="AC14" s="38"/>
      <c r="AD14" s="37"/>
      <c r="AE14" s="38"/>
      <c r="AF14" s="37"/>
      <c r="AG14" s="38"/>
      <c r="AH14" s="39"/>
      <c r="AI14" s="40" t="s">
        <v>38</v>
      </c>
      <c r="AJ14" s="41"/>
      <c r="AK14" s="69" t="str">
        <f t="shared" si="6"/>
        <v/>
      </c>
      <c r="AL14" s="4"/>
      <c r="AN14" s="3" t="s">
        <v>41</v>
      </c>
      <c r="AR14" s="3">
        <v>2</v>
      </c>
    </row>
    <row r="15" spans="1:44" x14ac:dyDescent="0.2">
      <c r="A15" s="130"/>
      <c r="B15" s="130"/>
      <c r="C15" s="43"/>
      <c r="D15" s="120"/>
      <c r="E15" s="136"/>
      <c r="F15" s="78"/>
      <c r="G15" s="36"/>
      <c r="H15" s="37"/>
      <c r="I15" s="38"/>
      <c r="J15" s="37"/>
      <c r="K15" s="38"/>
      <c r="L15" s="37"/>
      <c r="M15" s="38"/>
      <c r="N15" s="37"/>
      <c r="O15" s="38"/>
      <c r="P15" s="37"/>
      <c r="Q15" s="38"/>
      <c r="R15" s="37"/>
      <c r="S15" s="38"/>
      <c r="T15" s="37"/>
      <c r="U15" s="38"/>
      <c r="V15" s="37"/>
      <c r="W15" s="38"/>
      <c r="X15" s="37"/>
      <c r="Y15" s="38"/>
      <c r="Z15" s="37"/>
      <c r="AA15" s="38"/>
      <c r="AB15" s="37"/>
      <c r="AC15" s="38"/>
      <c r="AD15" s="37"/>
      <c r="AE15" s="38"/>
      <c r="AF15" s="37"/>
      <c r="AG15" s="38"/>
      <c r="AH15" s="39"/>
      <c r="AI15" s="40" t="s">
        <v>38</v>
      </c>
      <c r="AJ15" s="41"/>
      <c r="AK15" s="69" t="str">
        <f t="shared" si="6"/>
        <v/>
      </c>
      <c r="AL15" s="4"/>
    </row>
    <row r="16" spans="1:44" x14ac:dyDescent="0.2">
      <c r="A16" s="130"/>
      <c r="B16" s="130"/>
      <c r="C16" s="43"/>
      <c r="D16" s="120"/>
      <c r="E16" s="136"/>
      <c r="F16" s="77"/>
      <c r="G16" s="36"/>
      <c r="H16" s="37"/>
      <c r="I16" s="38"/>
      <c r="J16" s="37"/>
      <c r="K16" s="38"/>
      <c r="L16" s="37"/>
      <c r="M16" s="38"/>
      <c r="N16" s="37"/>
      <c r="O16" s="38"/>
      <c r="P16" s="37"/>
      <c r="Q16" s="38"/>
      <c r="R16" s="37"/>
      <c r="S16" s="38"/>
      <c r="T16" s="37"/>
      <c r="U16" s="38"/>
      <c r="V16" s="37"/>
      <c r="W16" s="38"/>
      <c r="X16" s="37"/>
      <c r="Y16" s="38"/>
      <c r="Z16" s="37"/>
      <c r="AA16" s="38"/>
      <c r="AB16" s="37"/>
      <c r="AC16" s="38"/>
      <c r="AD16" s="37"/>
      <c r="AE16" s="38"/>
      <c r="AF16" s="37"/>
      <c r="AG16" s="38"/>
      <c r="AH16" s="39"/>
      <c r="AI16" s="40" t="s">
        <v>38</v>
      </c>
      <c r="AJ16" s="41"/>
      <c r="AK16" s="69" t="str">
        <f t="shared" si="6"/>
        <v/>
      </c>
      <c r="AL16" s="4"/>
    </row>
    <row r="17" spans="1:38" x14ac:dyDescent="0.2">
      <c r="A17" s="130"/>
      <c r="B17" s="130"/>
      <c r="C17" s="43"/>
      <c r="D17" s="120"/>
      <c r="E17" s="136"/>
      <c r="F17" s="77"/>
      <c r="G17" s="36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  <c r="Y17" s="38"/>
      <c r="Z17" s="37"/>
      <c r="AA17" s="38"/>
      <c r="AB17" s="37"/>
      <c r="AC17" s="38"/>
      <c r="AD17" s="37"/>
      <c r="AE17" s="38"/>
      <c r="AF17" s="37"/>
      <c r="AG17" s="38"/>
      <c r="AH17" s="39"/>
      <c r="AI17" s="40" t="s">
        <v>38</v>
      </c>
      <c r="AJ17" s="41"/>
      <c r="AK17" s="69" t="str">
        <f t="shared" si="6"/>
        <v/>
      </c>
      <c r="AL17" s="4"/>
    </row>
    <row r="18" spans="1:38" x14ac:dyDescent="0.2">
      <c r="A18" s="130"/>
      <c r="B18" s="130"/>
      <c r="C18" s="43"/>
      <c r="D18" s="120"/>
      <c r="E18" s="136"/>
      <c r="F18" s="79"/>
      <c r="G18" s="36"/>
      <c r="H18" s="37"/>
      <c r="I18" s="38"/>
      <c r="J18" s="37"/>
      <c r="K18" s="38"/>
      <c r="L18" s="37"/>
      <c r="M18" s="38"/>
      <c r="N18" s="37"/>
      <c r="O18" s="38"/>
      <c r="P18" s="37"/>
      <c r="Q18" s="38"/>
      <c r="R18" s="37"/>
      <c r="S18" s="38"/>
      <c r="T18" s="37"/>
      <c r="U18" s="38"/>
      <c r="V18" s="37"/>
      <c r="W18" s="38"/>
      <c r="X18" s="37"/>
      <c r="Y18" s="38"/>
      <c r="Z18" s="37"/>
      <c r="AA18" s="38"/>
      <c r="AB18" s="37"/>
      <c r="AC18" s="38"/>
      <c r="AD18" s="37"/>
      <c r="AE18" s="38"/>
      <c r="AF18" s="37"/>
      <c r="AG18" s="38"/>
      <c r="AH18" s="39"/>
      <c r="AI18" s="40" t="s">
        <v>38</v>
      </c>
      <c r="AJ18" s="41"/>
      <c r="AK18" s="69" t="str">
        <f t="shared" si="6"/>
        <v/>
      </c>
      <c r="AL18" s="4"/>
    </row>
    <row r="19" spans="1:38" x14ac:dyDescent="0.2">
      <c r="A19" s="130"/>
      <c r="B19" s="131"/>
      <c r="C19" s="44"/>
      <c r="D19" s="120"/>
      <c r="E19" s="136"/>
      <c r="F19" s="77"/>
      <c r="G19" s="36"/>
      <c r="H19" s="37"/>
      <c r="I19" s="38"/>
      <c r="J19" s="37"/>
      <c r="K19" s="38"/>
      <c r="L19" s="37"/>
      <c r="M19" s="38"/>
      <c r="N19" s="37"/>
      <c r="O19" s="38"/>
      <c r="P19" s="37"/>
      <c r="Q19" s="38"/>
      <c r="R19" s="37"/>
      <c r="S19" s="38"/>
      <c r="T19" s="37"/>
      <c r="U19" s="38"/>
      <c r="V19" s="37"/>
      <c r="W19" s="38"/>
      <c r="X19" s="37"/>
      <c r="Y19" s="38"/>
      <c r="Z19" s="37"/>
      <c r="AA19" s="38"/>
      <c r="AB19" s="37"/>
      <c r="AC19" s="38"/>
      <c r="AD19" s="37"/>
      <c r="AE19" s="38"/>
      <c r="AF19" s="37"/>
      <c r="AG19" s="38"/>
      <c r="AH19" s="39"/>
      <c r="AI19" s="40" t="s">
        <v>38</v>
      </c>
      <c r="AJ19" s="41"/>
      <c r="AK19" s="69" t="str">
        <f t="shared" si="6"/>
        <v/>
      </c>
      <c r="AL19" s="4"/>
    </row>
    <row r="20" spans="1:38" x14ac:dyDescent="0.2">
      <c r="A20" s="130"/>
      <c r="B20" s="130"/>
      <c r="C20" s="43"/>
      <c r="D20" s="120"/>
      <c r="E20" s="136"/>
      <c r="F20" s="78"/>
      <c r="G20" s="36"/>
      <c r="H20" s="37"/>
      <c r="I20" s="38"/>
      <c r="J20" s="37"/>
      <c r="K20" s="38"/>
      <c r="L20" s="37"/>
      <c r="M20" s="38"/>
      <c r="N20" s="37"/>
      <c r="O20" s="38"/>
      <c r="P20" s="37"/>
      <c r="Q20" s="38"/>
      <c r="R20" s="37"/>
      <c r="S20" s="38"/>
      <c r="T20" s="37"/>
      <c r="U20" s="38"/>
      <c r="V20" s="37"/>
      <c r="W20" s="38"/>
      <c r="X20" s="37"/>
      <c r="Y20" s="38"/>
      <c r="Z20" s="37"/>
      <c r="AA20" s="38"/>
      <c r="AB20" s="37"/>
      <c r="AC20" s="38"/>
      <c r="AD20" s="37"/>
      <c r="AE20" s="38"/>
      <c r="AF20" s="37"/>
      <c r="AG20" s="38"/>
      <c r="AH20" s="39"/>
      <c r="AI20" s="40" t="s">
        <v>38</v>
      </c>
      <c r="AJ20" s="41"/>
      <c r="AK20" s="69" t="str">
        <f t="shared" si="6"/>
        <v/>
      </c>
      <c r="AL20" s="4"/>
    </row>
    <row r="21" spans="1:38" x14ac:dyDescent="0.2">
      <c r="A21" s="130"/>
      <c r="B21" s="130"/>
      <c r="C21" s="43"/>
      <c r="D21" s="120"/>
      <c r="E21" s="136"/>
      <c r="F21" s="79"/>
      <c r="G21" s="36"/>
      <c r="H21" s="37"/>
      <c r="I21" s="38"/>
      <c r="J21" s="37"/>
      <c r="K21" s="38"/>
      <c r="L21" s="37"/>
      <c r="M21" s="38"/>
      <c r="N21" s="37"/>
      <c r="O21" s="38"/>
      <c r="P21" s="37"/>
      <c r="Q21" s="38"/>
      <c r="R21" s="37"/>
      <c r="S21" s="38"/>
      <c r="T21" s="37"/>
      <c r="U21" s="38"/>
      <c r="V21" s="37"/>
      <c r="W21" s="38"/>
      <c r="X21" s="37"/>
      <c r="Y21" s="38"/>
      <c r="Z21" s="37"/>
      <c r="AA21" s="38"/>
      <c r="AB21" s="37"/>
      <c r="AC21" s="38"/>
      <c r="AD21" s="37"/>
      <c r="AE21" s="38"/>
      <c r="AF21" s="37"/>
      <c r="AG21" s="38"/>
      <c r="AH21" s="39"/>
      <c r="AI21" s="40" t="s">
        <v>38</v>
      </c>
      <c r="AJ21" s="41"/>
      <c r="AK21" s="69" t="str">
        <f t="shared" si="6"/>
        <v/>
      </c>
      <c r="AL21" s="4"/>
    </row>
    <row r="22" spans="1:38" x14ac:dyDescent="0.2">
      <c r="A22" s="130"/>
      <c r="B22" s="131"/>
      <c r="C22" s="44"/>
      <c r="D22" s="120"/>
      <c r="E22" s="136"/>
      <c r="F22" s="77"/>
      <c r="G22" s="36"/>
      <c r="H22" s="37"/>
      <c r="I22" s="38"/>
      <c r="J22" s="37"/>
      <c r="K22" s="38"/>
      <c r="L22" s="37"/>
      <c r="M22" s="38"/>
      <c r="N22" s="37"/>
      <c r="O22" s="38"/>
      <c r="P22" s="37"/>
      <c r="Q22" s="38"/>
      <c r="R22" s="37"/>
      <c r="S22" s="38"/>
      <c r="T22" s="37"/>
      <c r="U22" s="38"/>
      <c r="V22" s="37"/>
      <c r="W22" s="38"/>
      <c r="X22" s="37"/>
      <c r="Y22" s="38"/>
      <c r="Z22" s="37"/>
      <c r="AA22" s="38"/>
      <c r="AB22" s="37"/>
      <c r="AC22" s="38"/>
      <c r="AD22" s="37"/>
      <c r="AE22" s="38"/>
      <c r="AF22" s="37"/>
      <c r="AG22" s="38"/>
      <c r="AH22" s="44"/>
      <c r="AI22" s="40" t="s">
        <v>38</v>
      </c>
      <c r="AJ22" s="45"/>
      <c r="AK22" s="69" t="str">
        <f t="shared" si="6"/>
        <v/>
      </c>
      <c r="AL22" s="4"/>
    </row>
    <row r="23" spans="1:38" x14ac:dyDescent="0.2">
      <c r="A23" s="130"/>
      <c r="B23" s="131"/>
      <c r="C23" s="44"/>
      <c r="D23" s="120"/>
      <c r="E23" s="136"/>
      <c r="F23" s="77"/>
      <c r="G23" s="36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37"/>
      <c r="U23" s="38"/>
      <c r="V23" s="37"/>
      <c r="W23" s="38"/>
      <c r="X23" s="37"/>
      <c r="Y23" s="38"/>
      <c r="Z23" s="37"/>
      <c r="AA23" s="38"/>
      <c r="AB23" s="37"/>
      <c r="AC23" s="38"/>
      <c r="AD23" s="37"/>
      <c r="AE23" s="38"/>
      <c r="AF23" s="37"/>
      <c r="AG23" s="38"/>
      <c r="AH23" s="39"/>
      <c r="AI23" s="40" t="s">
        <v>38</v>
      </c>
      <c r="AJ23" s="41"/>
      <c r="AK23" s="69" t="str">
        <f t="shared" si="6"/>
        <v/>
      </c>
      <c r="AL23" s="4"/>
    </row>
    <row r="24" spans="1:38" x14ac:dyDescent="0.2">
      <c r="A24" s="130"/>
      <c r="B24" s="131"/>
      <c r="C24" s="44"/>
      <c r="D24" s="120"/>
      <c r="E24" s="136"/>
      <c r="F24" s="77"/>
      <c r="G24" s="36"/>
      <c r="H24" s="37"/>
      <c r="I24" s="38"/>
      <c r="J24" s="37"/>
      <c r="K24" s="38"/>
      <c r="L24" s="37"/>
      <c r="M24" s="38"/>
      <c r="N24" s="37"/>
      <c r="O24" s="38"/>
      <c r="P24" s="37"/>
      <c r="Q24" s="38"/>
      <c r="R24" s="37"/>
      <c r="S24" s="38"/>
      <c r="T24" s="37"/>
      <c r="U24" s="38"/>
      <c r="V24" s="37"/>
      <c r="W24" s="38"/>
      <c r="X24" s="37"/>
      <c r="Y24" s="38"/>
      <c r="Z24" s="37"/>
      <c r="AA24" s="38"/>
      <c r="AB24" s="37"/>
      <c r="AC24" s="38"/>
      <c r="AD24" s="37"/>
      <c r="AE24" s="38"/>
      <c r="AF24" s="37"/>
      <c r="AG24" s="38"/>
      <c r="AH24" s="39"/>
      <c r="AI24" s="40" t="s">
        <v>38</v>
      </c>
      <c r="AJ24" s="41"/>
      <c r="AK24" s="69" t="str">
        <f t="shared" si="6"/>
        <v/>
      </c>
      <c r="AL24" s="4"/>
    </row>
    <row r="25" spans="1:38" x14ac:dyDescent="0.2">
      <c r="A25" s="130"/>
      <c r="B25" s="131"/>
      <c r="C25" s="44"/>
      <c r="D25" s="120"/>
      <c r="E25" s="121"/>
      <c r="F25" s="78"/>
      <c r="G25" s="36"/>
      <c r="H25" s="37"/>
      <c r="I25" s="38"/>
      <c r="J25" s="37"/>
      <c r="K25" s="38"/>
      <c r="L25" s="37"/>
      <c r="M25" s="38"/>
      <c r="N25" s="37"/>
      <c r="O25" s="38"/>
      <c r="P25" s="37"/>
      <c r="Q25" s="38"/>
      <c r="R25" s="37"/>
      <c r="S25" s="38"/>
      <c r="T25" s="37"/>
      <c r="U25" s="38"/>
      <c r="V25" s="37"/>
      <c r="W25" s="38"/>
      <c r="X25" s="37"/>
      <c r="Y25" s="38"/>
      <c r="Z25" s="37"/>
      <c r="AA25" s="38"/>
      <c r="AB25" s="37"/>
      <c r="AC25" s="38"/>
      <c r="AD25" s="37"/>
      <c r="AE25" s="38"/>
      <c r="AF25" s="37"/>
      <c r="AG25" s="38"/>
      <c r="AH25" s="15"/>
      <c r="AI25" s="40" t="s">
        <v>38</v>
      </c>
      <c r="AJ25" s="46"/>
      <c r="AK25" s="69" t="str">
        <f t="shared" si="6"/>
        <v/>
      </c>
      <c r="AL25" s="4"/>
    </row>
    <row r="26" spans="1:38" x14ac:dyDescent="0.2">
      <c r="A26" s="130"/>
      <c r="B26" s="131"/>
      <c r="C26" s="44"/>
      <c r="D26" s="120"/>
      <c r="E26" s="121"/>
      <c r="F26" s="78"/>
      <c r="G26" s="36"/>
      <c r="H26" s="37"/>
      <c r="I26" s="38"/>
      <c r="J26" s="37"/>
      <c r="K26" s="38"/>
      <c r="L26" s="37"/>
      <c r="M26" s="38"/>
      <c r="N26" s="37"/>
      <c r="O26" s="38"/>
      <c r="P26" s="37"/>
      <c r="Q26" s="38"/>
      <c r="R26" s="37"/>
      <c r="S26" s="38"/>
      <c r="T26" s="37"/>
      <c r="U26" s="38"/>
      <c r="V26" s="37"/>
      <c r="W26" s="38"/>
      <c r="X26" s="37"/>
      <c r="Y26" s="38"/>
      <c r="Z26" s="37"/>
      <c r="AA26" s="38"/>
      <c r="AB26" s="37"/>
      <c r="AC26" s="38"/>
      <c r="AD26" s="37"/>
      <c r="AE26" s="38"/>
      <c r="AF26" s="37"/>
      <c r="AG26" s="38"/>
      <c r="AH26" s="15"/>
      <c r="AI26" s="40" t="s">
        <v>38</v>
      </c>
      <c r="AJ26" s="46"/>
      <c r="AK26" s="69" t="str">
        <f t="shared" si="6"/>
        <v/>
      </c>
      <c r="AL26" s="4"/>
    </row>
    <row r="27" spans="1:38" x14ac:dyDescent="0.2">
      <c r="A27" s="130"/>
      <c r="B27" s="131"/>
      <c r="C27" s="44"/>
      <c r="D27" s="120"/>
      <c r="E27" s="121"/>
      <c r="F27" s="78"/>
      <c r="G27" s="36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37"/>
      <c r="Y27" s="38"/>
      <c r="Z27" s="37"/>
      <c r="AA27" s="38"/>
      <c r="AB27" s="37"/>
      <c r="AC27" s="38"/>
      <c r="AD27" s="37"/>
      <c r="AE27" s="38"/>
      <c r="AF27" s="37"/>
      <c r="AG27" s="38"/>
      <c r="AH27" s="15"/>
      <c r="AI27" s="40" t="s">
        <v>38</v>
      </c>
      <c r="AJ27" s="46"/>
      <c r="AK27" s="69" t="str">
        <f t="shared" si="6"/>
        <v/>
      </c>
      <c r="AL27" s="4"/>
    </row>
    <row r="28" spans="1:38" x14ac:dyDescent="0.2">
      <c r="A28" s="130"/>
      <c r="B28" s="131"/>
      <c r="C28" s="44"/>
      <c r="D28" s="120"/>
      <c r="E28" s="121"/>
      <c r="F28" s="78"/>
      <c r="G28" s="36"/>
      <c r="H28" s="37"/>
      <c r="I28" s="38"/>
      <c r="J28" s="37"/>
      <c r="K28" s="38"/>
      <c r="L28" s="37"/>
      <c r="M28" s="38"/>
      <c r="N28" s="37"/>
      <c r="O28" s="38"/>
      <c r="P28" s="37"/>
      <c r="Q28" s="38"/>
      <c r="R28" s="37"/>
      <c r="S28" s="38"/>
      <c r="T28" s="37"/>
      <c r="U28" s="38"/>
      <c r="V28" s="37"/>
      <c r="W28" s="38"/>
      <c r="X28" s="37"/>
      <c r="Y28" s="38"/>
      <c r="Z28" s="37"/>
      <c r="AA28" s="38"/>
      <c r="AB28" s="37"/>
      <c r="AC28" s="38"/>
      <c r="AD28" s="37"/>
      <c r="AE28" s="38"/>
      <c r="AF28" s="37"/>
      <c r="AG28" s="38"/>
      <c r="AH28" s="15"/>
      <c r="AI28" s="40" t="s">
        <v>38</v>
      </c>
      <c r="AJ28" s="46"/>
      <c r="AK28" s="69" t="str">
        <f t="shared" si="6"/>
        <v/>
      </c>
      <c r="AL28" s="4"/>
    </row>
    <row r="29" spans="1:38" x14ac:dyDescent="0.2">
      <c r="A29" s="130"/>
      <c r="B29" s="131"/>
      <c r="C29" s="44"/>
      <c r="D29" s="120"/>
      <c r="E29" s="121"/>
      <c r="F29" s="78"/>
      <c r="G29" s="36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37"/>
      <c r="Y29" s="38"/>
      <c r="Z29" s="37"/>
      <c r="AA29" s="38"/>
      <c r="AB29" s="37"/>
      <c r="AC29" s="38"/>
      <c r="AD29" s="37"/>
      <c r="AE29" s="38"/>
      <c r="AF29" s="37"/>
      <c r="AG29" s="38"/>
      <c r="AH29" s="15"/>
      <c r="AI29" s="40" t="s">
        <v>38</v>
      </c>
      <c r="AJ29" s="46"/>
      <c r="AK29" s="69" t="str">
        <f t="shared" si="6"/>
        <v/>
      </c>
      <c r="AL29" s="4"/>
    </row>
    <row r="30" spans="1:38" x14ac:dyDescent="0.2">
      <c r="A30" s="130"/>
      <c r="B30" s="131"/>
      <c r="C30" s="44"/>
      <c r="D30" s="120"/>
      <c r="E30" s="121"/>
      <c r="F30" s="78"/>
      <c r="G30" s="36"/>
      <c r="H30" s="37"/>
      <c r="I30" s="38"/>
      <c r="J30" s="37"/>
      <c r="K30" s="38"/>
      <c r="L30" s="37"/>
      <c r="M30" s="38"/>
      <c r="N30" s="37"/>
      <c r="O30" s="38"/>
      <c r="P30" s="37"/>
      <c r="Q30" s="38"/>
      <c r="R30" s="37"/>
      <c r="S30" s="38"/>
      <c r="T30" s="37"/>
      <c r="U30" s="38"/>
      <c r="V30" s="37"/>
      <c r="W30" s="38"/>
      <c r="X30" s="37"/>
      <c r="Y30" s="38"/>
      <c r="Z30" s="37"/>
      <c r="AA30" s="38"/>
      <c r="AB30" s="37"/>
      <c r="AC30" s="38"/>
      <c r="AD30" s="37"/>
      <c r="AE30" s="38"/>
      <c r="AF30" s="37"/>
      <c r="AG30" s="38"/>
      <c r="AH30" s="15"/>
      <c r="AI30" s="40" t="s">
        <v>38</v>
      </c>
      <c r="AJ30" s="46"/>
      <c r="AK30" s="69" t="str">
        <f t="shared" si="6"/>
        <v/>
      </c>
      <c r="AL30" s="4"/>
    </row>
    <row r="31" spans="1:38" x14ac:dyDescent="0.2">
      <c r="A31" s="130"/>
      <c r="B31" s="131"/>
      <c r="C31" s="44"/>
      <c r="D31" s="120"/>
      <c r="E31" s="121"/>
      <c r="F31" s="78"/>
      <c r="G31" s="36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37"/>
      <c r="Y31" s="38"/>
      <c r="Z31" s="37"/>
      <c r="AA31" s="38"/>
      <c r="AB31" s="37"/>
      <c r="AC31" s="38"/>
      <c r="AD31" s="37"/>
      <c r="AE31" s="38"/>
      <c r="AF31" s="37"/>
      <c r="AG31" s="38"/>
      <c r="AH31" s="15"/>
      <c r="AI31" s="40" t="s">
        <v>38</v>
      </c>
      <c r="AJ31" s="46"/>
      <c r="AK31" s="69" t="str">
        <f t="shared" si="6"/>
        <v/>
      </c>
      <c r="AL31" s="4"/>
    </row>
    <row r="32" spans="1:38" x14ac:dyDescent="0.2">
      <c r="A32" s="130"/>
      <c r="B32" s="131"/>
      <c r="C32" s="44"/>
      <c r="D32" s="120"/>
      <c r="E32" s="121"/>
      <c r="F32" s="78"/>
      <c r="G32" s="36"/>
      <c r="H32" s="37"/>
      <c r="I32" s="38"/>
      <c r="J32" s="37"/>
      <c r="K32" s="38"/>
      <c r="L32" s="37"/>
      <c r="M32" s="38"/>
      <c r="N32" s="37"/>
      <c r="O32" s="38"/>
      <c r="P32" s="37"/>
      <c r="Q32" s="38"/>
      <c r="R32" s="37"/>
      <c r="S32" s="38"/>
      <c r="T32" s="37"/>
      <c r="U32" s="38"/>
      <c r="V32" s="37"/>
      <c r="W32" s="38"/>
      <c r="X32" s="37"/>
      <c r="Y32" s="38"/>
      <c r="Z32" s="37"/>
      <c r="AA32" s="38"/>
      <c r="AB32" s="37"/>
      <c r="AC32" s="38"/>
      <c r="AD32" s="37"/>
      <c r="AE32" s="38"/>
      <c r="AF32" s="37"/>
      <c r="AG32" s="38"/>
      <c r="AH32" s="15"/>
      <c r="AI32" s="40" t="s">
        <v>38</v>
      </c>
      <c r="AJ32" s="46"/>
      <c r="AK32" s="69" t="str">
        <f t="shared" si="6"/>
        <v/>
      </c>
      <c r="AL32" s="4"/>
    </row>
    <row r="33" spans="1:38" x14ac:dyDescent="0.2">
      <c r="A33" s="130"/>
      <c r="B33" s="131"/>
      <c r="C33" s="44"/>
      <c r="D33" s="120"/>
      <c r="E33" s="121"/>
      <c r="F33" s="78"/>
      <c r="G33" s="36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37"/>
      <c r="Y33" s="38"/>
      <c r="Z33" s="37"/>
      <c r="AA33" s="38"/>
      <c r="AB33" s="37"/>
      <c r="AC33" s="38"/>
      <c r="AD33" s="37"/>
      <c r="AE33" s="38"/>
      <c r="AF33" s="37"/>
      <c r="AG33" s="38"/>
      <c r="AH33" s="15"/>
      <c r="AI33" s="40" t="s">
        <v>38</v>
      </c>
      <c r="AJ33" s="46"/>
      <c r="AK33" s="69" t="str">
        <f t="shared" si="6"/>
        <v/>
      </c>
      <c r="AL33" s="4"/>
    </row>
    <row r="34" spans="1:38" x14ac:dyDescent="0.2">
      <c r="A34" s="130"/>
      <c r="B34" s="131"/>
      <c r="C34" s="44"/>
      <c r="D34" s="120"/>
      <c r="E34" s="121"/>
      <c r="F34" s="78"/>
      <c r="G34" s="36"/>
      <c r="H34" s="37"/>
      <c r="I34" s="38"/>
      <c r="J34" s="37"/>
      <c r="K34" s="38"/>
      <c r="L34" s="37"/>
      <c r="M34" s="38"/>
      <c r="N34" s="37"/>
      <c r="O34" s="38"/>
      <c r="P34" s="37"/>
      <c r="Q34" s="38"/>
      <c r="R34" s="37"/>
      <c r="S34" s="38"/>
      <c r="T34" s="37"/>
      <c r="U34" s="38"/>
      <c r="V34" s="37"/>
      <c r="W34" s="38"/>
      <c r="X34" s="37"/>
      <c r="Y34" s="38"/>
      <c r="Z34" s="37"/>
      <c r="AA34" s="38"/>
      <c r="AB34" s="37"/>
      <c r="AC34" s="38"/>
      <c r="AD34" s="37"/>
      <c r="AE34" s="38"/>
      <c r="AF34" s="37"/>
      <c r="AG34" s="38"/>
      <c r="AH34" s="15"/>
      <c r="AI34" s="40" t="s">
        <v>38</v>
      </c>
      <c r="AJ34" s="46"/>
      <c r="AK34" s="69" t="str">
        <f t="shared" si="6"/>
        <v/>
      </c>
      <c r="AL34" s="4"/>
    </row>
    <row r="35" spans="1:38" x14ac:dyDescent="0.2">
      <c r="A35" s="130"/>
      <c r="B35" s="131"/>
      <c r="C35" s="44"/>
      <c r="D35" s="120"/>
      <c r="E35" s="121"/>
      <c r="F35" s="78"/>
      <c r="G35" s="36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37"/>
      <c r="Y35" s="38"/>
      <c r="Z35" s="37"/>
      <c r="AA35" s="38"/>
      <c r="AB35" s="37"/>
      <c r="AC35" s="38"/>
      <c r="AD35" s="37"/>
      <c r="AE35" s="38"/>
      <c r="AF35" s="37"/>
      <c r="AG35" s="38"/>
      <c r="AH35" s="15"/>
      <c r="AI35" s="40" t="s">
        <v>38</v>
      </c>
      <c r="AJ35" s="46"/>
      <c r="AK35" s="69" t="str">
        <f t="shared" si="6"/>
        <v/>
      </c>
      <c r="AL35" s="4"/>
    </row>
    <row r="36" spans="1:38" x14ac:dyDescent="0.2">
      <c r="A36" s="130"/>
      <c r="B36" s="131"/>
      <c r="C36" s="44"/>
      <c r="D36" s="120"/>
      <c r="E36" s="121"/>
      <c r="F36" s="78"/>
      <c r="G36" s="36"/>
      <c r="H36" s="37"/>
      <c r="I36" s="38"/>
      <c r="J36" s="37"/>
      <c r="K36" s="38"/>
      <c r="L36" s="37"/>
      <c r="M36" s="38"/>
      <c r="N36" s="37"/>
      <c r="O36" s="38"/>
      <c r="P36" s="37"/>
      <c r="Q36" s="38"/>
      <c r="R36" s="37"/>
      <c r="S36" s="38"/>
      <c r="T36" s="37"/>
      <c r="U36" s="38"/>
      <c r="V36" s="37"/>
      <c r="W36" s="38"/>
      <c r="X36" s="37"/>
      <c r="Y36" s="38"/>
      <c r="Z36" s="37"/>
      <c r="AA36" s="38"/>
      <c r="AB36" s="37"/>
      <c r="AC36" s="38"/>
      <c r="AD36" s="37"/>
      <c r="AE36" s="38"/>
      <c r="AF36" s="37"/>
      <c r="AG36" s="38"/>
      <c r="AH36" s="15"/>
      <c r="AI36" s="40" t="s">
        <v>38</v>
      </c>
      <c r="AJ36" s="46"/>
      <c r="AK36" s="69" t="str">
        <f t="shared" si="6"/>
        <v/>
      </c>
      <c r="AL36" s="4"/>
    </row>
    <row r="37" spans="1:38" x14ac:dyDescent="0.2">
      <c r="A37" s="130"/>
      <c r="B37" s="131"/>
      <c r="C37" s="44"/>
      <c r="D37" s="120"/>
      <c r="E37" s="121"/>
      <c r="F37" s="78"/>
      <c r="G37" s="36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37"/>
      <c r="Y37" s="38"/>
      <c r="Z37" s="37"/>
      <c r="AA37" s="38"/>
      <c r="AB37" s="37"/>
      <c r="AC37" s="38"/>
      <c r="AD37" s="37"/>
      <c r="AE37" s="38"/>
      <c r="AF37" s="37"/>
      <c r="AG37" s="38"/>
      <c r="AH37" s="15"/>
      <c r="AI37" s="40" t="s">
        <v>38</v>
      </c>
      <c r="AJ37" s="46"/>
      <c r="AK37" s="69" t="str">
        <f t="shared" si="6"/>
        <v/>
      </c>
      <c r="AL37" s="4"/>
    </row>
    <row r="38" spans="1:38" x14ac:dyDescent="0.2">
      <c r="A38" s="130"/>
      <c r="B38" s="131"/>
      <c r="C38" s="44"/>
      <c r="D38" s="120"/>
      <c r="E38" s="121"/>
      <c r="F38" s="78"/>
      <c r="G38" s="36"/>
      <c r="H38" s="37"/>
      <c r="I38" s="38"/>
      <c r="J38" s="37"/>
      <c r="K38" s="38"/>
      <c r="L38" s="37"/>
      <c r="M38" s="38"/>
      <c r="N38" s="37"/>
      <c r="O38" s="38"/>
      <c r="P38" s="37"/>
      <c r="Q38" s="38"/>
      <c r="R38" s="37"/>
      <c r="S38" s="38"/>
      <c r="T38" s="37"/>
      <c r="U38" s="38"/>
      <c r="V38" s="37"/>
      <c r="W38" s="38"/>
      <c r="X38" s="37"/>
      <c r="Y38" s="38"/>
      <c r="Z38" s="37"/>
      <c r="AA38" s="38"/>
      <c r="AB38" s="37"/>
      <c r="AC38" s="38"/>
      <c r="AD38" s="37"/>
      <c r="AE38" s="38"/>
      <c r="AF38" s="37"/>
      <c r="AG38" s="38"/>
      <c r="AH38" s="15"/>
      <c r="AI38" s="40" t="s">
        <v>38</v>
      </c>
      <c r="AJ38" s="46"/>
      <c r="AK38" s="69" t="str">
        <f t="shared" si="6"/>
        <v/>
      </c>
      <c r="AL38" s="4"/>
    </row>
    <row r="39" spans="1:38" x14ac:dyDescent="0.2">
      <c r="A39" s="130"/>
      <c r="B39" s="131"/>
      <c r="C39" s="44"/>
      <c r="D39" s="120"/>
      <c r="E39" s="121"/>
      <c r="F39" s="78"/>
      <c r="G39" s="36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37"/>
      <c r="Y39" s="38"/>
      <c r="Z39" s="37"/>
      <c r="AA39" s="38"/>
      <c r="AB39" s="37"/>
      <c r="AC39" s="38"/>
      <c r="AD39" s="37"/>
      <c r="AE39" s="38"/>
      <c r="AF39" s="37"/>
      <c r="AG39" s="38"/>
      <c r="AH39" s="15"/>
      <c r="AI39" s="40" t="s">
        <v>38</v>
      </c>
      <c r="AJ39" s="46"/>
      <c r="AK39" s="69" t="str">
        <f t="shared" si="6"/>
        <v/>
      </c>
      <c r="AL39" s="4"/>
    </row>
    <row r="40" spans="1:38" x14ac:dyDescent="0.2">
      <c r="A40" s="130"/>
      <c r="B40" s="130"/>
      <c r="C40" s="75"/>
      <c r="D40" s="125"/>
      <c r="E40" s="126"/>
      <c r="F40" s="80"/>
      <c r="G40" s="48"/>
      <c r="H40" s="49"/>
      <c r="I40" s="50"/>
      <c r="J40" s="49"/>
      <c r="K40" s="50"/>
      <c r="L40" s="49"/>
      <c r="M40" s="50"/>
      <c r="N40" s="49"/>
      <c r="O40" s="50"/>
      <c r="P40" s="49"/>
      <c r="Q40" s="50"/>
      <c r="R40" s="49"/>
      <c r="S40" s="50"/>
      <c r="T40" s="49"/>
      <c r="U40" s="50"/>
      <c r="V40" s="49"/>
      <c r="W40" s="50"/>
      <c r="X40" s="49"/>
      <c r="Y40" s="50"/>
      <c r="Z40" s="49"/>
      <c r="AA40" s="50"/>
      <c r="AB40" s="49"/>
      <c r="AC40" s="50"/>
      <c r="AD40" s="49"/>
      <c r="AE40" s="50"/>
      <c r="AF40" s="49"/>
      <c r="AG40" s="50"/>
      <c r="AH40" s="51"/>
      <c r="AI40" s="52" t="s">
        <v>38</v>
      </c>
      <c r="AJ40" s="53"/>
      <c r="AK40" s="70" t="str">
        <f t="shared" si="6"/>
        <v/>
      </c>
      <c r="AL40" s="4"/>
    </row>
    <row r="41" spans="1:38" x14ac:dyDescent="0.2">
      <c r="A41" s="130"/>
      <c r="B41" s="130"/>
      <c r="C41" s="127" t="s">
        <v>43</v>
      </c>
      <c r="D41" s="128"/>
      <c r="E41" s="128"/>
      <c r="F41" s="91">
        <v>1</v>
      </c>
      <c r="G41" s="92">
        <f t="shared" ref="G41:AG41" si="7">SUMIF($F$13:$F$40,1,G$13:G$40)</f>
        <v>0</v>
      </c>
      <c r="H41" s="93">
        <f t="shared" si="7"/>
        <v>0</v>
      </c>
      <c r="I41" s="92">
        <f t="shared" si="7"/>
        <v>0</v>
      </c>
      <c r="J41" s="93">
        <f t="shared" si="7"/>
        <v>0</v>
      </c>
      <c r="K41" s="92">
        <f t="shared" si="7"/>
        <v>0</v>
      </c>
      <c r="L41" s="93">
        <f t="shared" si="7"/>
        <v>0</v>
      </c>
      <c r="M41" s="92">
        <f t="shared" si="7"/>
        <v>0</v>
      </c>
      <c r="N41" s="93">
        <f t="shared" si="7"/>
        <v>0</v>
      </c>
      <c r="O41" s="92">
        <f t="shared" si="7"/>
        <v>0</v>
      </c>
      <c r="P41" s="93">
        <f t="shared" si="7"/>
        <v>0</v>
      </c>
      <c r="Q41" s="92">
        <f t="shared" si="7"/>
        <v>0</v>
      </c>
      <c r="R41" s="93">
        <f t="shared" si="7"/>
        <v>0</v>
      </c>
      <c r="S41" s="92">
        <f t="shared" si="7"/>
        <v>0</v>
      </c>
      <c r="T41" s="93">
        <f t="shared" si="7"/>
        <v>0</v>
      </c>
      <c r="U41" s="92">
        <f t="shared" si="7"/>
        <v>0</v>
      </c>
      <c r="V41" s="93">
        <f t="shared" si="7"/>
        <v>0</v>
      </c>
      <c r="W41" s="92">
        <f t="shared" si="7"/>
        <v>0</v>
      </c>
      <c r="X41" s="93">
        <f t="shared" si="7"/>
        <v>0</v>
      </c>
      <c r="Y41" s="92">
        <f t="shared" si="7"/>
        <v>0</v>
      </c>
      <c r="Z41" s="93">
        <f t="shared" si="7"/>
        <v>0</v>
      </c>
      <c r="AA41" s="92">
        <f t="shared" si="7"/>
        <v>0</v>
      </c>
      <c r="AB41" s="94">
        <f t="shared" si="7"/>
        <v>0</v>
      </c>
      <c r="AC41" s="94">
        <f t="shared" si="7"/>
        <v>0</v>
      </c>
      <c r="AD41" s="93">
        <f t="shared" si="7"/>
        <v>0</v>
      </c>
      <c r="AE41" s="92">
        <f t="shared" si="7"/>
        <v>0</v>
      </c>
      <c r="AF41" s="94">
        <f t="shared" si="7"/>
        <v>0</v>
      </c>
      <c r="AG41" s="94">
        <f t="shared" si="7"/>
        <v>0</v>
      </c>
      <c r="AH41" s="129"/>
      <c r="AI41" s="129"/>
      <c r="AJ41" s="129"/>
      <c r="AK41" s="54"/>
      <c r="AL41" s="4"/>
    </row>
    <row r="42" spans="1:38" x14ac:dyDescent="0.2">
      <c r="A42" s="130"/>
      <c r="B42" s="130"/>
      <c r="C42" s="122" t="s">
        <v>44</v>
      </c>
      <c r="D42" s="123"/>
      <c r="E42" s="123"/>
      <c r="F42" s="95">
        <v>2</v>
      </c>
      <c r="G42" s="96">
        <f t="shared" ref="G42:AG42" si="8">SUMIF($F$13:$F$40,2,G$13:G$40)</f>
        <v>0</v>
      </c>
      <c r="H42" s="97">
        <f t="shared" si="8"/>
        <v>0</v>
      </c>
      <c r="I42" s="96">
        <f t="shared" si="8"/>
        <v>0</v>
      </c>
      <c r="J42" s="97">
        <f t="shared" si="8"/>
        <v>0</v>
      </c>
      <c r="K42" s="96">
        <f t="shared" si="8"/>
        <v>0</v>
      </c>
      <c r="L42" s="97">
        <f t="shared" si="8"/>
        <v>0</v>
      </c>
      <c r="M42" s="96">
        <f t="shared" si="8"/>
        <v>0</v>
      </c>
      <c r="N42" s="97">
        <f t="shared" si="8"/>
        <v>0</v>
      </c>
      <c r="O42" s="96">
        <f t="shared" si="8"/>
        <v>0</v>
      </c>
      <c r="P42" s="97">
        <f t="shared" si="8"/>
        <v>0</v>
      </c>
      <c r="Q42" s="96">
        <f t="shared" si="8"/>
        <v>0</v>
      </c>
      <c r="R42" s="97">
        <f t="shared" si="8"/>
        <v>0</v>
      </c>
      <c r="S42" s="96">
        <f t="shared" si="8"/>
        <v>0</v>
      </c>
      <c r="T42" s="97">
        <f t="shared" si="8"/>
        <v>0</v>
      </c>
      <c r="U42" s="96">
        <f t="shared" si="8"/>
        <v>0</v>
      </c>
      <c r="V42" s="97">
        <f t="shared" si="8"/>
        <v>0</v>
      </c>
      <c r="W42" s="96">
        <f t="shared" si="8"/>
        <v>0</v>
      </c>
      <c r="X42" s="97">
        <f t="shared" si="8"/>
        <v>0</v>
      </c>
      <c r="Y42" s="96">
        <f t="shared" si="8"/>
        <v>0</v>
      </c>
      <c r="Z42" s="97">
        <f t="shared" si="8"/>
        <v>0</v>
      </c>
      <c r="AA42" s="96">
        <f t="shared" si="8"/>
        <v>0</v>
      </c>
      <c r="AB42" s="98">
        <f t="shared" si="8"/>
        <v>0</v>
      </c>
      <c r="AC42" s="98">
        <f t="shared" si="8"/>
        <v>0</v>
      </c>
      <c r="AD42" s="97">
        <f t="shared" si="8"/>
        <v>0</v>
      </c>
      <c r="AE42" s="96">
        <f t="shared" si="8"/>
        <v>0</v>
      </c>
      <c r="AF42" s="98">
        <f t="shared" si="8"/>
        <v>0</v>
      </c>
      <c r="AG42" s="98">
        <f t="shared" si="8"/>
        <v>0</v>
      </c>
      <c r="AH42" s="124"/>
      <c r="AI42" s="124"/>
      <c r="AJ42" s="124"/>
      <c r="AK42" s="55"/>
      <c r="AL42" s="4"/>
    </row>
    <row r="43" spans="1:38" x14ac:dyDescent="0.2">
      <c r="A43" s="130"/>
      <c r="B43" s="130"/>
      <c r="C43" s="112" t="s">
        <v>32</v>
      </c>
      <c r="D43" s="112"/>
      <c r="E43" s="112"/>
      <c r="F43" s="112"/>
      <c r="G43" s="99">
        <f t="shared" ref="G43:AG43" si="9">SUM(G41:G42)</f>
        <v>0</v>
      </c>
      <c r="H43" s="100">
        <f t="shared" si="9"/>
        <v>0</v>
      </c>
      <c r="I43" s="101">
        <f t="shared" si="9"/>
        <v>0</v>
      </c>
      <c r="J43" s="100">
        <f t="shared" si="9"/>
        <v>0</v>
      </c>
      <c r="K43" s="101">
        <f t="shared" si="9"/>
        <v>0</v>
      </c>
      <c r="L43" s="100">
        <f t="shared" si="9"/>
        <v>0</v>
      </c>
      <c r="M43" s="101">
        <f t="shared" si="9"/>
        <v>0</v>
      </c>
      <c r="N43" s="100">
        <f t="shared" si="9"/>
        <v>0</v>
      </c>
      <c r="O43" s="101">
        <f t="shared" si="9"/>
        <v>0</v>
      </c>
      <c r="P43" s="100">
        <f t="shared" si="9"/>
        <v>0</v>
      </c>
      <c r="Q43" s="101">
        <f t="shared" si="9"/>
        <v>0</v>
      </c>
      <c r="R43" s="100">
        <f t="shared" si="9"/>
        <v>0</v>
      </c>
      <c r="S43" s="101">
        <f t="shared" si="9"/>
        <v>0</v>
      </c>
      <c r="T43" s="100">
        <f t="shared" si="9"/>
        <v>0</v>
      </c>
      <c r="U43" s="101">
        <f t="shared" si="9"/>
        <v>0</v>
      </c>
      <c r="V43" s="100">
        <f t="shared" si="9"/>
        <v>0</v>
      </c>
      <c r="W43" s="101">
        <f t="shared" si="9"/>
        <v>0</v>
      </c>
      <c r="X43" s="100">
        <f t="shared" si="9"/>
        <v>0</v>
      </c>
      <c r="Y43" s="101">
        <f t="shared" si="9"/>
        <v>0</v>
      </c>
      <c r="Z43" s="100">
        <f t="shared" si="9"/>
        <v>0</v>
      </c>
      <c r="AA43" s="101">
        <f t="shared" si="9"/>
        <v>0</v>
      </c>
      <c r="AB43" s="102">
        <f t="shared" si="9"/>
        <v>0</v>
      </c>
      <c r="AC43" s="102">
        <f t="shared" si="9"/>
        <v>0</v>
      </c>
      <c r="AD43" s="100">
        <f t="shared" si="9"/>
        <v>0</v>
      </c>
      <c r="AE43" s="101">
        <f t="shared" si="9"/>
        <v>0</v>
      </c>
      <c r="AF43" s="102">
        <f t="shared" si="9"/>
        <v>0</v>
      </c>
      <c r="AG43" s="102">
        <f t="shared" si="9"/>
        <v>0</v>
      </c>
      <c r="AH43" s="113"/>
      <c r="AI43" s="114"/>
      <c r="AJ43" s="115"/>
      <c r="AK43" s="56"/>
      <c r="AL43" s="4"/>
    </row>
    <row r="44" spans="1:38" x14ac:dyDescent="0.2">
      <c r="A44" s="130"/>
      <c r="B44" s="116" t="s">
        <v>45</v>
      </c>
      <c r="C44" s="117"/>
      <c r="D44" s="118"/>
      <c r="E44" s="118"/>
      <c r="F44" s="57"/>
      <c r="G44" s="58"/>
      <c r="H44" s="37"/>
      <c r="I44" s="38"/>
      <c r="J44" s="37"/>
      <c r="K44" s="38"/>
      <c r="L44" s="37"/>
      <c r="M44" s="38"/>
      <c r="N44" s="37"/>
      <c r="O44" s="38"/>
      <c r="P44" s="37"/>
      <c r="Q44" s="38"/>
      <c r="R44" s="37"/>
      <c r="S44" s="38"/>
      <c r="T44" s="37"/>
      <c r="U44" s="38"/>
      <c r="V44" s="37"/>
      <c r="W44" s="38"/>
      <c r="X44" s="37"/>
      <c r="Y44" s="38"/>
      <c r="Z44" s="37"/>
      <c r="AA44" s="38"/>
      <c r="AB44" s="37"/>
      <c r="AC44" s="38"/>
      <c r="AD44" s="37"/>
      <c r="AE44" s="38"/>
      <c r="AF44" s="37"/>
      <c r="AG44" s="38"/>
      <c r="AH44" s="105"/>
      <c r="AI44" s="106" t="s">
        <v>38</v>
      </c>
      <c r="AJ44" s="107"/>
      <c r="AK44" s="69" t="str">
        <f t="shared" ref="AK44:AK70" si="10">IF(SUM(G44:AG44)=0,"",SUM(G44:AG44)/2&amp;"H")</f>
        <v/>
      </c>
      <c r="AL44" s="4"/>
    </row>
    <row r="45" spans="1:38" x14ac:dyDescent="0.2">
      <c r="A45" s="130"/>
      <c r="B45" s="116"/>
      <c r="C45" s="119"/>
      <c r="D45" s="109"/>
      <c r="E45" s="109"/>
      <c r="F45" s="59"/>
      <c r="G45" s="60"/>
      <c r="H45" s="37"/>
      <c r="I45" s="38"/>
      <c r="J45" s="37"/>
      <c r="K45" s="38"/>
      <c r="L45" s="37"/>
      <c r="M45" s="38"/>
      <c r="N45" s="37"/>
      <c r="O45" s="38"/>
      <c r="P45" s="37"/>
      <c r="Q45" s="38"/>
      <c r="R45" s="37"/>
      <c r="S45" s="38"/>
      <c r="T45" s="37"/>
      <c r="U45" s="38"/>
      <c r="V45" s="37"/>
      <c r="W45" s="38"/>
      <c r="X45" s="37"/>
      <c r="Y45" s="38"/>
      <c r="Z45" s="37"/>
      <c r="AA45" s="38"/>
      <c r="AB45" s="37"/>
      <c r="AC45" s="38"/>
      <c r="AD45" s="37"/>
      <c r="AE45" s="38"/>
      <c r="AF45" s="37"/>
      <c r="AG45" s="38"/>
      <c r="AH45" s="39"/>
      <c r="AI45" s="40" t="s">
        <v>38</v>
      </c>
      <c r="AJ45" s="41"/>
      <c r="AK45" s="69" t="str">
        <f t="shared" si="10"/>
        <v/>
      </c>
      <c r="AL45" s="4"/>
    </row>
    <row r="46" spans="1:38" x14ac:dyDescent="0.2">
      <c r="A46" s="130"/>
      <c r="B46" s="116"/>
      <c r="C46" s="119"/>
      <c r="D46" s="109"/>
      <c r="E46" s="109"/>
      <c r="F46" s="59"/>
      <c r="G46" s="60"/>
      <c r="H46" s="37"/>
      <c r="I46" s="38"/>
      <c r="J46" s="37"/>
      <c r="K46" s="38"/>
      <c r="L46" s="37"/>
      <c r="M46" s="38"/>
      <c r="N46" s="37"/>
      <c r="O46" s="38"/>
      <c r="P46" s="37"/>
      <c r="Q46" s="38"/>
      <c r="R46" s="37"/>
      <c r="S46" s="38"/>
      <c r="T46" s="37"/>
      <c r="U46" s="38"/>
      <c r="V46" s="37"/>
      <c r="W46" s="38"/>
      <c r="X46" s="37"/>
      <c r="Y46" s="38"/>
      <c r="Z46" s="37"/>
      <c r="AA46" s="38"/>
      <c r="AB46" s="37"/>
      <c r="AC46" s="38"/>
      <c r="AD46" s="37"/>
      <c r="AE46" s="38"/>
      <c r="AF46" s="37"/>
      <c r="AG46" s="38"/>
      <c r="AH46" s="39"/>
      <c r="AI46" s="40" t="s">
        <v>38</v>
      </c>
      <c r="AJ46" s="41"/>
      <c r="AK46" s="69" t="str">
        <f t="shared" si="10"/>
        <v/>
      </c>
      <c r="AL46" s="4"/>
    </row>
    <row r="47" spans="1:38" x14ac:dyDescent="0.2">
      <c r="A47" s="130"/>
      <c r="B47" s="116"/>
      <c r="C47" s="108"/>
      <c r="D47" s="109"/>
      <c r="E47" s="109"/>
      <c r="F47" s="61"/>
      <c r="G47" s="60"/>
      <c r="H47" s="37"/>
      <c r="I47" s="38"/>
      <c r="J47" s="37"/>
      <c r="K47" s="38"/>
      <c r="L47" s="37"/>
      <c r="M47" s="38"/>
      <c r="N47" s="37"/>
      <c r="O47" s="38"/>
      <c r="P47" s="37"/>
      <c r="Q47" s="38"/>
      <c r="R47" s="37"/>
      <c r="S47" s="38"/>
      <c r="T47" s="37"/>
      <c r="U47" s="38"/>
      <c r="V47" s="37"/>
      <c r="W47" s="38"/>
      <c r="X47" s="37"/>
      <c r="Y47" s="38"/>
      <c r="Z47" s="37"/>
      <c r="AA47" s="38"/>
      <c r="AB47" s="37"/>
      <c r="AC47" s="38"/>
      <c r="AD47" s="37"/>
      <c r="AE47" s="38"/>
      <c r="AF47" s="37"/>
      <c r="AG47" s="38"/>
      <c r="AH47" s="39"/>
      <c r="AI47" s="40" t="s">
        <v>38</v>
      </c>
      <c r="AJ47" s="41"/>
      <c r="AK47" s="69" t="str">
        <f t="shared" si="10"/>
        <v/>
      </c>
      <c r="AL47" s="4"/>
    </row>
    <row r="48" spans="1:38" x14ac:dyDescent="0.2">
      <c r="A48" s="130"/>
      <c r="B48" s="116"/>
      <c r="C48" s="108"/>
      <c r="D48" s="109"/>
      <c r="E48" s="109"/>
      <c r="F48" s="40"/>
      <c r="G48" s="60"/>
      <c r="H48" s="37"/>
      <c r="I48" s="38"/>
      <c r="J48" s="37"/>
      <c r="K48" s="38"/>
      <c r="L48" s="37"/>
      <c r="M48" s="38"/>
      <c r="N48" s="37"/>
      <c r="O48" s="38"/>
      <c r="P48" s="37"/>
      <c r="Q48" s="38"/>
      <c r="R48" s="37"/>
      <c r="S48" s="38"/>
      <c r="T48" s="37"/>
      <c r="U48" s="38"/>
      <c r="V48" s="37"/>
      <c r="W48" s="38"/>
      <c r="X48" s="37"/>
      <c r="Y48" s="38"/>
      <c r="Z48" s="37"/>
      <c r="AA48" s="38"/>
      <c r="AB48" s="37"/>
      <c r="AC48" s="38"/>
      <c r="AD48" s="37"/>
      <c r="AE48" s="38"/>
      <c r="AF48" s="37"/>
      <c r="AG48" s="38"/>
      <c r="AH48" s="39"/>
      <c r="AI48" s="40" t="s">
        <v>38</v>
      </c>
      <c r="AJ48" s="41"/>
      <c r="AK48" s="69" t="str">
        <f t="shared" si="10"/>
        <v/>
      </c>
      <c r="AL48" s="4"/>
    </row>
    <row r="49" spans="1:38" x14ac:dyDescent="0.2">
      <c r="A49" s="130"/>
      <c r="B49" s="116"/>
      <c r="C49" s="108"/>
      <c r="D49" s="109"/>
      <c r="E49" s="109"/>
      <c r="F49" s="62"/>
      <c r="G49" s="60"/>
      <c r="H49" s="37"/>
      <c r="I49" s="38"/>
      <c r="J49" s="37"/>
      <c r="K49" s="38"/>
      <c r="L49" s="37"/>
      <c r="M49" s="38"/>
      <c r="N49" s="37"/>
      <c r="O49" s="38"/>
      <c r="P49" s="37"/>
      <c r="Q49" s="38"/>
      <c r="R49" s="37"/>
      <c r="S49" s="38"/>
      <c r="T49" s="37"/>
      <c r="U49" s="38"/>
      <c r="V49" s="37"/>
      <c r="W49" s="38"/>
      <c r="X49" s="37"/>
      <c r="Y49" s="38"/>
      <c r="Z49" s="37"/>
      <c r="AA49" s="38"/>
      <c r="AB49" s="37"/>
      <c r="AC49" s="38"/>
      <c r="AD49" s="37"/>
      <c r="AE49" s="38"/>
      <c r="AF49" s="37"/>
      <c r="AG49" s="38"/>
      <c r="AH49" s="39"/>
      <c r="AI49" s="40" t="s">
        <v>38</v>
      </c>
      <c r="AJ49" s="41"/>
      <c r="AK49" s="69" t="str">
        <f t="shared" si="10"/>
        <v/>
      </c>
      <c r="AL49" s="4"/>
    </row>
    <row r="50" spans="1:38" x14ac:dyDescent="0.2">
      <c r="A50" s="130"/>
      <c r="B50" s="116"/>
      <c r="C50" s="108"/>
      <c r="D50" s="109"/>
      <c r="E50" s="109"/>
      <c r="F50" s="63"/>
      <c r="G50" s="60"/>
      <c r="H50" s="37"/>
      <c r="I50" s="38"/>
      <c r="J50" s="37"/>
      <c r="K50" s="38"/>
      <c r="L50" s="37"/>
      <c r="M50" s="38"/>
      <c r="N50" s="37"/>
      <c r="O50" s="38"/>
      <c r="P50" s="37"/>
      <c r="Q50" s="38"/>
      <c r="R50" s="37"/>
      <c r="S50" s="38"/>
      <c r="T50" s="37"/>
      <c r="U50" s="38"/>
      <c r="V50" s="37"/>
      <c r="W50" s="38"/>
      <c r="X50" s="37"/>
      <c r="Y50" s="38"/>
      <c r="Z50" s="37"/>
      <c r="AA50" s="38"/>
      <c r="AB50" s="37"/>
      <c r="AC50" s="38"/>
      <c r="AD50" s="37"/>
      <c r="AE50" s="38"/>
      <c r="AF50" s="37"/>
      <c r="AG50" s="38"/>
      <c r="AH50" s="39"/>
      <c r="AI50" s="40" t="s">
        <v>38</v>
      </c>
      <c r="AJ50" s="41"/>
      <c r="AK50" s="69" t="str">
        <f t="shared" si="10"/>
        <v/>
      </c>
      <c r="AL50" s="4"/>
    </row>
    <row r="51" spans="1:38" x14ac:dyDescent="0.2">
      <c r="A51" s="130"/>
      <c r="B51" s="116"/>
      <c r="C51" s="108"/>
      <c r="D51" s="109"/>
      <c r="E51" s="109"/>
      <c r="F51" s="62"/>
      <c r="G51" s="60"/>
      <c r="H51" s="37"/>
      <c r="I51" s="38"/>
      <c r="J51" s="37"/>
      <c r="K51" s="38"/>
      <c r="L51" s="37"/>
      <c r="M51" s="38"/>
      <c r="N51" s="37"/>
      <c r="O51" s="38"/>
      <c r="P51" s="37"/>
      <c r="Q51" s="38"/>
      <c r="R51" s="37"/>
      <c r="S51" s="38"/>
      <c r="T51" s="37"/>
      <c r="U51" s="38"/>
      <c r="V51" s="37"/>
      <c r="W51" s="38"/>
      <c r="X51" s="37"/>
      <c r="Y51" s="38"/>
      <c r="Z51" s="37"/>
      <c r="AA51" s="38"/>
      <c r="AB51" s="37"/>
      <c r="AC51" s="38"/>
      <c r="AD51" s="37"/>
      <c r="AE51" s="38"/>
      <c r="AF51" s="37"/>
      <c r="AG51" s="38"/>
      <c r="AH51" s="39"/>
      <c r="AI51" s="40" t="s">
        <v>38</v>
      </c>
      <c r="AJ51" s="41"/>
      <c r="AK51" s="69" t="str">
        <f t="shared" si="10"/>
        <v/>
      </c>
      <c r="AL51" s="4"/>
    </row>
    <row r="52" spans="1:38" x14ac:dyDescent="0.2">
      <c r="A52" s="130"/>
      <c r="B52" s="116"/>
      <c r="C52" s="108"/>
      <c r="D52" s="109"/>
      <c r="E52" s="109"/>
      <c r="F52" s="62"/>
      <c r="G52" s="60"/>
      <c r="H52" s="37"/>
      <c r="I52" s="38"/>
      <c r="J52" s="37"/>
      <c r="K52" s="38"/>
      <c r="L52" s="37"/>
      <c r="M52" s="38"/>
      <c r="N52" s="37"/>
      <c r="O52" s="38"/>
      <c r="P52" s="37"/>
      <c r="Q52" s="38"/>
      <c r="R52" s="37"/>
      <c r="S52" s="38"/>
      <c r="T52" s="37"/>
      <c r="U52" s="38"/>
      <c r="V52" s="37"/>
      <c r="W52" s="38"/>
      <c r="X52" s="37"/>
      <c r="Y52" s="38"/>
      <c r="Z52" s="37"/>
      <c r="AA52" s="38"/>
      <c r="AB52" s="37"/>
      <c r="AC52" s="38"/>
      <c r="AD52" s="37"/>
      <c r="AE52" s="38"/>
      <c r="AF52" s="37"/>
      <c r="AG52" s="38"/>
      <c r="AH52" s="39"/>
      <c r="AI52" s="40" t="s">
        <v>38</v>
      </c>
      <c r="AJ52" s="41"/>
      <c r="AK52" s="69" t="str">
        <f t="shared" si="10"/>
        <v/>
      </c>
      <c r="AL52" s="4"/>
    </row>
    <row r="53" spans="1:38" x14ac:dyDescent="0.2">
      <c r="A53" s="130"/>
      <c r="B53" s="116"/>
      <c r="C53" s="108"/>
      <c r="D53" s="109"/>
      <c r="E53" s="109"/>
      <c r="F53" s="62"/>
      <c r="G53" s="60"/>
      <c r="H53" s="37"/>
      <c r="I53" s="38"/>
      <c r="J53" s="37"/>
      <c r="K53" s="38"/>
      <c r="L53" s="37"/>
      <c r="M53" s="38"/>
      <c r="N53" s="37"/>
      <c r="O53" s="38"/>
      <c r="P53" s="37"/>
      <c r="Q53" s="38"/>
      <c r="R53" s="37"/>
      <c r="S53" s="38"/>
      <c r="T53" s="37"/>
      <c r="U53" s="38"/>
      <c r="V53" s="37"/>
      <c r="W53" s="38"/>
      <c r="X53" s="37"/>
      <c r="Y53" s="38"/>
      <c r="Z53" s="37"/>
      <c r="AA53" s="38"/>
      <c r="AB53" s="37"/>
      <c r="AC53" s="38"/>
      <c r="AD53" s="37"/>
      <c r="AE53" s="38"/>
      <c r="AF53" s="37"/>
      <c r="AG53" s="38"/>
      <c r="AH53" s="39"/>
      <c r="AI53" s="40" t="s">
        <v>38</v>
      </c>
      <c r="AJ53" s="41"/>
      <c r="AK53" s="69" t="str">
        <f t="shared" si="10"/>
        <v/>
      </c>
      <c r="AL53" s="4"/>
    </row>
    <row r="54" spans="1:38" x14ac:dyDescent="0.2">
      <c r="A54" s="130"/>
      <c r="B54" s="116"/>
      <c r="C54" s="108"/>
      <c r="D54" s="109"/>
      <c r="E54" s="109"/>
      <c r="F54" s="62"/>
      <c r="G54" s="60"/>
      <c r="H54" s="37"/>
      <c r="I54" s="38"/>
      <c r="J54" s="37"/>
      <c r="K54" s="38"/>
      <c r="L54" s="37"/>
      <c r="M54" s="38"/>
      <c r="N54" s="37"/>
      <c r="O54" s="38"/>
      <c r="P54" s="37"/>
      <c r="Q54" s="38"/>
      <c r="R54" s="37"/>
      <c r="S54" s="38"/>
      <c r="T54" s="37"/>
      <c r="U54" s="38"/>
      <c r="V54" s="37"/>
      <c r="W54" s="38"/>
      <c r="X54" s="37"/>
      <c r="Y54" s="38"/>
      <c r="Z54" s="37"/>
      <c r="AA54" s="38"/>
      <c r="AB54" s="37"/>
      <c r="AC54" s="38"/>
      <c r="AD54" s="37"/>
      <c r="AE54" s="38"/>
      <c r="AF54" s="37"/>
      <c r="AG54" s="38"/>
      <c r="AH54" s="39"/>
      <c r="AI54" s="40" t="s">
        <v>38</v>
      </c>
      <c r="AJ54" s="41"/>
      <c r="AK54" s="69" t="str">
        <f t="shared" si="10"/>
        <v/>
      </c>
      <c r="AL54" s="4"/>
    </row>
    <row r="55" spans="1:38" x14ac:dyDescent="0.2">
      <c r="A55" s="130"/>
      <c r="B55" s="116"/>
      <c r="C55" s="108"/>
      <c r="D55" s="109"/>
      <c r="E55" s="109"/>
      <c r="F55" s="62"/>
      <c r="G55" s="60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7"/>
      <c r="S55" s="38"/>
      <c r="T55" s="37"/>
      <c r="U55" s="38"/>
      <c r="V55" s="37"/>
      <c r="W55" s="38"/>
      <c r="X55" s="37"/>
      <c r="Y55" s="38"/>
      <c r="Z55" s="37"/>
      <c r="AA55" s="38"/>
      <c r="AB55" s="37"/>
      <c r="AC55" s="38"/>
      <c r="AD55" s="37"/>
      <c r="AE55" s="38"/>
      <c r="AF55" s="37"/>
      <c r="AG55" s="38"/>
      <c r="AH55" s="39"/>
      <c r="AI55" s="40" t="s">
        <v>38</v>
      </c>
      <c r="AJ55" s="41"/>
      <c r="AK55" s="69" t="str">
        <f t="shared" si="10"/>
        <v/>
      </c>
      <c r="AL55" s="4"/>
    </row>
    <row r="56" spans="1:38" x14ac:dyDescent="0.2">
      <c r="A56" s="130"/>
      <c r="B56" s="116"/>
      <c r="C56" s="108"/>
      <c r="D56" s="109"/>
      <c r="E56" s="109"/>
      <c r="F56" s="62"/>
      <c r="G56" s="60"/>
      <c r="H56" s="37"/>
      <c r="I56" s="38"/>
      <c r="J56" s="37"/>
      <c r="K56" s="38"/>
      <c r="L56" s="37"/>
      <c r="M56" s="38"/>
      <c r="N56" s="37"/>
      <c r="O56" s="38"/>
      <c r="P56" s="37"/>
      <c r="Q56" s="38"/>
      <c r="R56" s="37"/>
      <c r="S56" s="38"/>
      <c r="T56" s="37"/>
      <c r="U56" s="38"/>
      <c r="V56" s="37"/>
      <c r="W56" s="38"/>
      <c r="X56" s="37"/>
      <c r="Y56" s="38"/>
      <c r="Z56" s="37"/>
      <c r="AA56" s="38"/>
      <c r="AB56" s="37"/>
      <c r="AC56" s="38"/>
      <c r="AD56" s="37"/>
      <c r="AE56" s="38"/>
      <c r="AF56" s="37"/>
      <c r="AG56" s="38"/>
      <c r="AH56" s="39"/>
      <c r="AI56" s="40" t="s">
        <v>38</v>
      </c>
      <c r="AJ56" s="41"/>
      <c r="AK56" s="69" t="str">
        <f t="shared" si="10"/>
        <v/>
      </c>
      <c r="AL56" s="4"/>
    </row>
    <row r="57" spans="1:38" x14ac:dyDescent="0.2">
      <c r="A57" s="130"/>
      <c r="B57" s="116"/>
      <c r="C57" s="108"/>
      <c r="D57" s="109"/>
      <c r="E57" s="109"/>
      <c r="F57" s="62"/>
      <c r="G57" s="60"/>
      <c r="H57" s="37"/>
      <c r="I57" s="38"/>
      <c r="J57" s="37"/>
      <c r="K57" s="38"/>
      <c r="L57" s="37"/>
      <c r="M57" s="38"/>
      <c r="N57" s="37"/>
      <c r="O57" s="38"/>
      <c r="P57" s="37"/>
      <c r="Q57" s="38"/>
      <c r="R57" s="37"/>
      <c r="S57" s="38"/>
      <c r="T57" s="37"/>
      <c r="U57" s="38"/>
      <c r="V57" s="37"/>
      <c r="W57" s="38"/>
      <c r="X57" s="37"/>
      <c r="Y57" s="38"/>
      <c r="Z57" s="37"/>
      <c r="AA57" s="38"/>
      <c r="AB57" s="37"/>
      <c r="AC57" s="38"/>
      <c r="AD57" s="37"/>
      <c r="AE57" s="38"/>
      <c r="AF57" s="37"/>
      <c r="AG57" s="38"/>
      <c r="AH57" s="39"/>
      <c r="AI57" s="40" t="s">
        <v>38</v>
      </c>
      <c r="AJ57" s="41"/>
      <c r="AK57" s="69" t="str">
        <f t="shared" si="10"/>
        <v/>
      </c>
      <c r="AL57" s="4"/>
    </row>
    <row r="58" spans="1:38" x14ac:dyDescent="0.2">
      <c r="A58" s="130"/>
      <c r="B58" s="116"/>
      <c r="C58" s="108"/>
      <c r="D58" s="109"/>
      <c r="E58" s="109"/>
      <c r="F58" s="62"/>
      <c r="G58" s="60"/>
      <c r="H58" s="37"/>
      <c r="I58" s="38"/>
      <c r="J58" s="37"/>
      <c r="K58" s="38"/>
      <c r="L58" s="37"/>
      <c r="M58" s="38"/>
      <c r="N58" s="37"/>
      <c r="O58" s="38"/>
      <c r="P58" s="37"/>
      <c r="Q58" s="38"/>
      <c r="R58" s="37"/>
      <c r="S58" s="38"/>
      <c r="T58" s="37"/>
      <c r="U58" s="38"/>
      <c r="V58" s="37"/>
      <c r="W58" s="38"/>
      <c r="X58" s="37"/>
      <c r="Y58" s="38"/>
      <c r="Z58" s="37"/>
      <c r="AA58" s="38"/>
      <c r="AB58" s="37"/>
      <c r="AC58" s="38"/>
      <c r="AD58" s="37"/>
      <c r="AE58" s="38"/>
      <c r="AF58" s="37"/>
      <c r="AG58" s="38"/>
      <c r="AH58" s="39"/>
      <c r="AI58" s="40" t="s">
        <v>38</v>
      </c>
      <c r="AJ58" s="41"/>
      <c r="AK58" s="69" t="str">
        <f t="shared" si="10"/>
        <v/>
      </c>
      <c r="AL58" s="4"/>
    </row>
    <row r="59" spans="1:38" x14ac:dyDescent="0.2">
      <c r="A59" s="130"/>
      <c r="B59" s="116"/>
      <c r="C59" s="108"/>
      <c r="D59" s="109"/>
      <c r="E59" s="109"/>
      <c r="F59" s="62"/>
      <c r="G59" s="60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37"/>
      <c r="S59" s="38"/>
      <c r="T59" s="37"/>
      <c r="U59" s="38"/>
      <c r="V59" s="37"/>
      <c r="W59" s="38"/>
      <c r="X59" s="37"/>
      <c r="Y59" s="38"/>
      <c r="Z59" s="37"/>
      <c r="AA59" s="38"/>
      <c r="AB59" s="37"/>
      <c r="AC59" s="38"/>
      <c r="AD59" s="37"/>
      <c r="AE59" s="38"/>
      <c r="AF59" s="37"/>
      <c r="AG59" s="38"/>
      <c r="AH59" s="39"/>
      <c r="AI59" s="40" t="s">
        <v>38</v>
      </c>
      <c r="AJ59" s="41"/>
      <c r="AK59" s="69" t="str">
        <f t="shared" si="10"/>
        <v/>
      </c>
      <c r="AL59" s="4"/>
    </row>
    <row r="60" spans="1:38" x14ac:dyDescent="0.2">
      <c r="A60" s="130"/>
      <c r="B60" s="116"/>
      <c r="C60" s="108"/>
      <c r="D60" s="109"/>
      <c r="E60" s="109"/>
      <c r="F60" s="62"/>
      <c r="G60" s="60"/>
      <c r="H60" s="37"/>
      <c r="I60" s="38"/>
      <c r="J60" s="37"/>
      <c r="K60" s="38"/>
      <c r="L60" s="37"/>
      <c r="M60" s="38"/>
      <c r="N60" s="37"/>
      <c r="O60" s="38"/>
      <c r="P60" s="37"/>
      <c r="Q60" s="38"/>
      <c r="R60" s="37"/>
      <c r="S60" s="38"/>
      <c r="T60" s="37"/>
      <c r="U60" s="38"/>
      <c r="V60" s="37"/>
      <c r="W60" s="38"/>
      <c r="X60" s="37"/>
      <c r="Y60" s="38"/>
      <c r="Z60" s="37"/>
      <c r="AA60" s="38"/>
      <c r="AB60" s="37"/>
      <c r="AC60" s="38"/>
      <c r="AD60" s="37"/>
      <c r="AE60" s="38"/>
      <c r="AF60" s="37"/>
      <c r="AG60" s="38"/>
      <c r="AH60" s="39"/>
      <c r="AI60" s="40" t="s">
        <v>38</v>
      </c>
      <c r="AJ60" s="41"/>
      <c r="AK60" s="69" t="str">
        <f t="shared" si="10"/>
        <v/>
      </c>
      <c r="AL60" s="4"/>
    </row>
    <row r="61" spans="1:38" x14ac:dyDescent="0.2">
      <c r="A61" s="130"/>
      <c r="B61" s="116"/>
      <c r="C61" s="108"/>
      <c r="D61" s="109"/>
      <c r="E61" s="109"/>
      <c r="F61" s="62"/>
      <c r="G61" s="60"/>
      <c r="H61" s="37"/>
      <c r="I61" s="38"/>
      <c r="J61" s="37"/>
      <c r="K61" s="38"/>
      <c r="L61" s="37"/>
      <c r="M61" s="38"/>
      <c r="N61" s="37"/>
      <c r="O61" s="38"/>
      <c r="P61" s="37"/>
      <c r="Q61" s="38"/>
      <c r="R61" s="37"/>
      <c r="S61" s="38"/>
      <c r="T61" s="37"/>
      <c r="U61" s="38"/>
      <c r="V61" s="37"/>
      <c r="W61" s="38"/>
      <c r="X61" s="37"/>
      <c r="Y61" s="38"/>
      <c r="Z61" s="37"/>
      <c r="AA61" s="38"/>
      <c r="AB61" s="37"/>
      <c r="AC61" s="38"/>
      <c r="AD61" s="37"/>
      <c r="AE61" s="38"/>
      <c r="AF61" s="37"/>
      <c r="AG61" s="38"/>
      <c r="AH61" s="39"/>
      <c r="AI61" s="40" t="s">
        <v>38</v>
      </c>
      <c r="AJ61" s="41"/>
      <c r="AK61" s="69" t="str">
        <f t="shared" si="10"/>
        <v/>
      </c>
      <c r="AL61" s="4"/>
    </row>
    <row r="62" spans="1:38" x14ac:dyDescent="0.2">
      <c r="A62" s="130"/>
      <c r="B62" s="116"/>
      <c r="C62" s="108"/>
      <c r="D62" s="109"/>
      <c r="E62" s="109"/>
      <c r="F62" s="62"/>
      <c r="G62" s="60"/>
      <c r="H62" s="37"/>
      <c r="I62" s="38"/>
      <c r="J62" s="37"/>
      <c r="K62" s="38"/>
      <c r="L62" s="37"/>
      <c r="M62" s="38"/>
      <c r="N62" s="37"/>
      <c r="O62" s="38"/>
      <c r="P62" s="37"/>
      <c r="Q62" s="38"/>
      <c r="R62" s="37"/>
      <c r="S62" s="38"/>
      <c r="T62" s="37"/>
      <c r="U62" s="38"/>
      <c r="V62" s="37"/>
      <c r="W62" s="38"/>
      <c r="X62" s="37"/>
      <c r="Y62" s="38"/>
      <c r="Z62" s="37"/>
      <c r="AA62" s="38"/>
      <c r="AB62" s="37"/>
      <c r="AC62" s="38"/>
      <c r="AD62" s="37"/>
      <c r="AE62" s="38"/>
      <c r="AF62" s="37"/>
      <c r="AG62" s="38"/>
      <c r="AH62" s="39"/>
      <c r="AI62" s="40" t="s">
        <v>38</v>
      </c>
      <c r="AJ62" s="41"/>
      <c r="AK62" s="69" t="str">
        <f t="shared" si="10"/>
        <v/>
      </c>
      <c r="AL62" s="4"/>
    </row>
    <row r="63" spans="1:38" x14ac:dyDescent="0.2">
      <c r="A63" s="130"/>
      <c r="B63" s="116"/>
      <c r="C63" s="108"/>
      <c r="D63" s="109"/>
      <c r="E63" s="109"/>
      <c r="F63" s="62"/>
      <c r="G63" s="60"/>
      <c r="H63" s="37"/>
      <c r="I63" s="38"/>
      <c r="J63" s="37"/>
      <c r="K63" s="38"/>
      <c r="L63" s="37"/>
      <c r="M63" s="38"/>
      <c r="N63" s="37"/>
      <c r="O63" s="38"/>
      <c r="P63" s="37"/>
      <c r="Q63" s="38"/>
      <c r="R63" s="37"/>
      <c r="S63" s="38"/>
      <c r="T63" s="37"/>
      <c r="U63" s="38"/>
      <c r="V63" s="37"/>
      <c r="W63" s="38"/>
      <c r="X63" s="37"/>
      <c r="Y63" s="38"/>
      <c r="Z63" s="37"/>
      <c r="AA63" s="38"/>
      <c r="AB63" s="37"/>
      <c r="AC63" s="38"/>
      <c r="AD63" s="37"/>
      <c r="AE63" s="38"/>
      <c r="AF63" s="37"/>
      <c r="AG63" s="38"/>
      <c r="AH63" s="39"/>
      <c r="AI63" s="40" t="s">
        <v>38</v>
      </c>
      <c r="AJ63" s="41"/>
      <c r="AK63" s="69" t="str">
        <f t="shared" si="10"/>
        <v/>
      </c>
      <c r="AL63" s="4"/>
    </row>
    <row r="64" spans="1:38" x14ac:dyDescent="0.2">
      <c r="A64" s="130"/>
      <c r="B64" s="116"/>
      <c r="C64" s="108"/>
      <c r="D64" s="109"/>
      <c r="E64" s="109"/>
      <c r="F64" s="62"/>
      <c r="G64" s="60"/>
      <c r="H64" s="37"/>
      <c r="I64" s="38"/>
      <c r="J64" s="37"/>
      <c r="K64" s="38"/>
      <c r="L64" s="37"/>
      <c r="M64" s="38"/>
      <c r="N64" s="37"/>
      <c r="O64" s="38"/>
      <c r="P64" s="37"/>
      <c r="Q64" s="38"/>
      <c r="R64" s="37"/>
      <c r="S64" s="38"/>
      <c r="T64" s="37"/>
      <c r="U64" s="38"/>
      <c r="V64" s="37"/>
      <c r="W64" s="38"/>
      <c r="X64" s="37"/>
      <c r="Y64" s="38"/>
      <c r="Z64" s="37"/>
      <c r="AA64" s="38"/>
      <c r="AB64" s="37"/>
      <c r="AC64" s="38"/>
      <c r="AD64" s="37"/>
      <c r="AE64" s="38"/>
      <c r="AF64" s="37"/>
      <c r="AG64" s="38"/>
      <c r="AH64" s="39"/>
      <c r="AI64" s="40" t="s">
        <v>38</v>
      </c>
      <c r="AJ64" s="41"/>
      <c r="AK64" s="69" t="str">
        <f t="shared" si="10"/>
        <v/>
      </c>
      <c r="AL64" s="4"/>
    </row>
    <row r="65" spans="1:38" x14ac:dyDescent="0.2">
      <c r="A65" s="130"/>
      <c r="B65" s="116"/>
      <c r="C65" s="108"/>
      <c r="D65" s="109"/>
      <c r="E65" s="109"/>
      <c r="F65" s="62"/>
      <c r="G65" s="60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37"/>
      <c r="S65" s="38"/>
      <c r="T65" s="37"/>
      <c r="U65" s="38"/>
      <c r="V65" s="37"/>
      <c r="W65" s="38"/>
      <c r="X65" s="37"/>
      <c r="Y65" s="38"/>
      <c r="Z65" s="37"/>
      <c r="AA65" s="38"/>
      <c r="AB65" s="37"/>
      <c r="AC65" s="38"/>
      <c r="AD65" s="37"/>
      <c r="AE65" s="38"/>
      <c r="AF65" s="37"/>
      <c r="AG65" s="38"/>
      <c r="AH65" s="39"/>
      <c r="AI65" s="40" t="s">
        <v>38</v>
      </c>
      <c r="AJ65" s="41"/>
      <c r="AK65" s="69" t="str">
        <f t="shared" si="10"/>
        <v/>
      </c>
      <c r="AL65" s="4"/>
    </row>
    <row r="66" spans="1:38" x14ac:dyDescent="0.2">
      <c r="A66" s="130"/>
      <c r="B66" s="116"/>
      <c r="C66" s="108"/>
      <c r="D66" s="109"/>
      <c r="E66" s="109"/>
      <c r="F66" s="62"/>
      <c r="G66" s="60"/>
      <c r="H66" s="37"/>
      <c r="I66" s="38"/>
      <c r="J66" s="37"/>
      <c r="K66" s="38"/>
      <c r="L66" s="37"/>
      <c r="M66" s="38"/>
      <c r="N66" s="37"/>
      <c r="O66" s="38"/>
      <c r="P66" s="37"/>
      <c r="Q66" s="38"/>
      <c r="R66" s="37"/>
      <c r="S66" s="38"/>
      <c r="T66" s="37"/>
      <c r="U66" s="38"/>
      <c r="V66" s="37"/>
      <c r="W66" s="38"/>
      <c r="X66" s="37"/>
      <c r="Y66" s="38"/>
      <c r="Z66" s="37"/>
      <c r="AA66" s="38"/>
      <c r="AB66" s="37"/>
      <c r="AC66" s="38"/>
      <c r="AD66" s="37"/>
      <c r="AE66" s="38"/>
      <c r="AF66" s="37"/>
      <c r="AG66" s="38"/>
      <c r="AH66" s="39"/>
      <c r="AI66" s="40" t="s">
        <v>38</v>
      </c>
      <c r="AJ66" s="41"/>
      <c r="AK66" s="69" t="str">
        <f t="shared" si="10"/>
        <v/>
      </c>
      <c r="AL66" s="4"/>
    </row>
    <row r="67" spans="1:38" x14ac:dyDescent="0.2">
      <c r="A67" s="130"/>
      <c r="B67" s="116"/>
      <c r="C67" s="108"/>
      <c r="D67" s="109"/>
      <c r="E67" s="109"/>
      <c r="F67" s="62"/>
      <c r="G67" s="60"/>
      <c r="H67" s="37"/>
      <c r="I67" s="38"/>
      <c r="J67" s="37"/>
      <c r="K67" s="38"/>
      <c r="L67" s="37"/>
      <c r="M67" s="38"/>
      <c r="N67" s="37"/>
      <c r="O67" s="38"/>
      <c r="P67" s="37"/>
      <c r="Q67" s="38"/>
      <c r="R67" s="37"/>
      <c r="S67" s="38"/>
      <c r="T67" s="37"/>
      <c r="U67" s="38"/>
      <c r="V67" s="37"/>
      <c r="W67" s="38"/>
      <c r="X67" s="37"/>
      <c r="Y67" s="38"/>
      <c r="Z67" s="37"/>
      <c r="AA67" s="38"/>
      <c r="AB67" s="37"/>
      <c r="AC67" s="38"/>
      <c r="AD67" s="37"/>
      <c r="AE67" s="38"/>
      <c r="AF67" s="37"/>
      <c r="AG67" s="38"/>
      <c r="AH67" s="39"/>
      <c r="AI67" s="40" t="s">
        <v>38</v>
      </c>
      <c r="AJ67" s="41"/>
      <c r="AK67" s="69" t="str">
        <f t="shared" si="10"/>
        <v/>
      </c>
      <c r="AL67" s="4"/>
    </row>
    <row r="68" spans="1:38" x14ac:dyDescent="0.2">
      <c r="A68" s="130"/>
      <c r="B68" s="116"/>
      <c r="C68" s="108"/>
      <c r="D68" s="109"/>
      <c r="E68" s="109"/>
      <c r="F68" s="62"/>
      <c r="G68" s="60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37"/>
      <c r="S68" s="38"/>
      <c r="T68" s="37"/>
      <c r="U68" s="38"/>
      <c r="V68" s="37"/>
      <c r="W68" s="38"/>
      <c r="X68" s="37"/>
      <c r="Y68" s="38"/>
      <c r="Z68" s="37"/>
      <c r="AA68" s="38"/>
      <c r="AB68" s="37"/>
      <c r="AC68" s="38"/>
      <c r="AD68" s="37"/>
      <c r="AE68" s="38"/>
      <c r="AF68" s="37"/>
      <c r="AG68" s="38"/>
      <c r="AH68" s="39"/>
      <c r="AI68" s="40" t="s">
        <v>38</v>
      </c>
      <c r="AJ68" s="41"/>
      <c r="AK68" s="69" t="str">
        <f t="shared" si="10"/>
        <v/>
      </c>
      <c r="AL68" s="4"/>
    </row>
    <row r="69" spans="1:38" x14ac:dyDescent="0.2">
      <c r="A69" s="130"/>
      <c r="B69" s="116"/>
      <c r="C69" s="108"/>
      <c r="D69" s="109"/>
      <c r="E69" s="109"/>
      <c r="F69" s="62"/>
      <c r="G69" s="60"/>
      <c r="H69" s="37"/>
      <c r="I69" s="38"/>
      <c r="J69" s="37"/>
      <c r="K69" s="38"/>
      <c r="L69" s="37"/>
      <c r="M69" s="38"/>
      <c r="N69" s="37"/>
      <c r="O69" s="38"/>
      <c r="P69" s="37"/>
      <c r="Q69" s="38"/>
      <c r="R69" s="37"/>
      <c r="S69" s="38"/>
      <c r="T69" s="37"/>
      <c r="U69" s="38"/>
      <c r="V69" s="37"/>
      <c r="W69" s="38"/>
      <c r="X69" s="37"/>
      <c r="Y69" s="38"/>
      <c r="Z69" s="37"/>
      <c r="AA69" s="38"/>
      <c r="AB69" s="37"/>
      <c r="AC69" s="38"/>
      <c r="AD69" s="37"/>
      <c r="AE69" s="38"/>
      <c r="AF69" s="37"/>
      <c r="AG69" s="38"/>
      <c r="AH69" s="39"/>
      <c r="AI69" s="40" t="s">
        <v>38</v>
      </c>
      <c r="AJ69" s="41"/>
      <c r="AK69" s="69" t="str">
        <f t="shared" si="10"/>
        <v/>
      </c>
      <c r="AL69" s="4"/>
    </row>
    <row r="70" spans="1:38" x14ac:dyDescent="0.2">
      <c r="A70" s="130"/>
      <c r="B70" s="116"/>
      <c r="C70" s="110"/>
      <c r="D70" s="111"/>
      <c r="E70" s="111"/>
      <c r="F70" s="64"/>
      <c r="G70" s="65"/>
      <c r="H70" s="49"/>
      <c r="I70" s="50"/>
      <c r="J70" s="49"/>
      <c r="K70" s="50"/>
      <c r="L70" s="49"/>
      <c r="M70" s="50"/>
      <c r="N70" s="49"/>
      <c r="O70" s="50"/>
      <c r="P70" s="49"/>
      <c r="Q70" s="50"/>
      <c r="R70" s="49"/>
      <c r="S70" s="50"/>
      <c r="T70" s="49"/>
      <c r="U70" s="50"/>
      <c r="V70" s="49"/>
      <c r="W70" s="50"/>
      <c r="X70" s="49"/>
      <c r="Y70" s="50"/>
      <c r="Z70" s="49"/>
      <c r="AA70" s="50"/>
      <c r="AB70" s="49"/>
      <c r="AC70" s="50"/>
      <c r="AD70" s="49"/>
      <c r="AE70" s="50"/>
      <c r="AF70" s="49"/>
      <c r="AG70" s="50"/>
      <c r="AH70" s="66"/>
      <c r="AI70" s="52" t="s">
        <v>38</v>
      </c>
      <c r="AJ70" s="67"/>
      <c r="AK70" s="70" t="str">
        <f t="shared" si="10"/>
        <v/>
      </c>
      <c r="AL70" s="4"/>
    </row>
    <row r="71" spans="1:38" s="1" customFormat="1" ht="12" x14ac:dyDescent="0.15">
      <c r="A71" s="1" t="s">
        <v>46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x14ac:dyDescent="0.2">
      <c r="A72" s="3" t="s">
        <v>47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x14ac:dyDescent="0.2">
      <c r="A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x14ac:dyDescent="0.2">
      <c r="B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x14ac:dyDescent="0.2">
      <c r="C79" s="4"/>
    </row>
  </sheetData>
  <mergeCells count="100">
    <mergeCell ref="M3:N3"/>
    <mergeCell ref="A3:B3"/>
    <mergeCell ref="C3:D3"/>
    <mergeCell ref="G3:H3"/>
    <mergeCell ref="I3:J3"/>
    <mergeCell ref="K3:L3"/>
    <mergeCell ref="AA3:AB3"/>
    <mergeCell ref="AC3:AD3"/>
    <mergeCell ref="AE3:AF3"/>
    <mergeCell ref="AG3:AH3"/>
    <mergeCell ref="A4:B10"/>
    <mergeCell ref="E4:F4"/>
    <mergeCell ref="L4:AA4"/>
    <mergeCell ref="AH4:AK12"/>
    <mergeCell ref="E5:F5"/>
    <mergeCell ref="L5:AA5"/>
    <mergeCell ref="O3:P3"/>
    <mergeCell ref="Q3:R3"/>
    <mergeCell ref="S3:T3"/>
    <mergeCell ref="U3:V3"/>
    <mergeCell ref="W3:X3"/>
    <mergeCell ref="Y3:Z3"/>
    <mergeCell ref="E6:F6"/>
    <mergeCell ref="L6:AA6"/>
    <mergeCell ref="E7:F7"/>
    <mergeCell ref="L7:AA7"/>
    <mergeCell ref="E8:F8"/>
    <mergeCell ref="L8:AA8"/>
    <mergeCell ref="E9:F9"/>
    <mergeCell ref="L9:AA9"/>
    <mergeCell ref="E10:F10"/>
    <mergeCell ref="L10:AA10"/>
    <mergeCell ref="A11:D11"/>
    <mergeCell ref="E11:F11"/>
    <mergeCell ref="L11:AA11"/>
    <mergeCell ref="A12:A70"/>
    <mergeCell ref="B12:B43"/>
    <mergeCell ref="D12:F12"/>
    <mergeCell ref="D13:E13"/>
    <mergeCell ref="D14:E14"/>
    <mergeCell ref="D15:E15"/>
    <mergeCell ref="D16:E16"/>
    <mergeCell ref="D17:E17"/>
    <mergeCell ref="D18:E18"/>
    <mergeCell ref="D19:E19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C42:E42"/>
    <mergeCell ref="AH42:AJ42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C41:E41"/>
    <mergeCell ref="AH41:AJ41"/>
    <mergeCell ref="C43:F43"/>
    <mergeCell ref="AH43:AJ43"/>
    <mergeCell ref="B44:B70"/>
    <mergeCell ref="C44:E44"/>
    <mergeCell ref="C45:E45"/>
    <mergeCell ref="C46:E46"/>
    <mergeCell ref="C47:E47"/>
    <mergeCell ref="C48:E48"/>
    <mergeCell ref="C49:E49"/>
    <mergeCell ref="C50:E50"/>
    <mergeCell ref="C62:E62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9:E69"/>
    <mergeCell ref="C70:E70"/>
    <mergeCell ref="C63:E63"/>
    <mergeCell ref="C64:E64"/>
    <mergeCell ref="C65:E65"/>
    <mergeCell ref="C66:E66"/>
    <mergeCell ref="C67:E67"/>
    <mergeCell ref="C68:E68"/>
  </mergeCells>
  <phoneticPr fontId="2"/>
  <conditionalFormatting sqref="G13:AG40">
    <cfRule type="expression" dxfId="29" priority="15" stopIfTrue="1">
      <formula>G13=1</formula>
    </cfRule>
  </conditionalFormatting>
  <conditionalFormatting sqref="G44:G70">
    <cfRule type="expression" dxfId="28" priority="1" stopIfTrue="1">
      <formula>G44=1</formula>
    </cfRule>
  </conditionalFormatting>
  <conditionalFormatting sqref="J44:K70">
    <cfRule type="expression" dxfId="27" priority="14" stopIfTrue="1">
      <formula>J44=1</formula>
    </cfRule>
  </conditionalFormatting>
  <conditionalFormatting sqref="H44:I70">
    <cfRule type="expression" dxfId="26" priority="13" stopIfTrue="1">
      <formula>H44=1</formula>
    </cfRule>
  </conditionalFormatting>
  <conditionalFormatting sqref="L44:M70">
    <cfRule type="expression" dxfId="25" priority="12" stopIfTrue="1">
      <formula>L44=1</formula>
    </cfRule>
  </conditionalFormatting>
  <conditionalFormatting sqref="N44:O70">
    <cfRule type="expression" dxfId="24" priority="11" stopIfTrue="1">
      <formula>N44=1</formula>
    </cfRule>
  </conditionalFormatting>
  <conditionalFormatting sqref="P44:Q70">
    <cfRule type="expression" dxfId="23" priority="10" stopIfTrue="1">
      <formula>P44=1</formula>
    </cfRule>
  </conditionalFormatting>
  <conditionalFormatting sqref="R44:S70">
    <cfRule type="expression" dxfId="22" priority="9" stopIfTrue="1">
      <formula>R44=1</formula>
    </cfRule>
  </conditionalFormatting>
  <conditionalFormatting sqref="T44:U70">
    <cfRule type="expression" dxfId="21" priority="8" stopIfTrue="1">
      <formula>T44=1</formula>
    </cfRule>
  </conditionalFormatting>
  <conditionalFormatting sqref="V44:W70">
    <cfRule type="expression" dxfId="20" priority="7" stopIfTrue="1">
      <formula>V44=1</formula>
    </cfRule>
  </conditionalFormatting>
  <conditionalFormatting sqref="X44:Y70">
    <cfRule type="expression" dxfId="19" priority="6" stopIfTrue="1">
      <formula>X44=1</formula>
    </cfRule>
  </conditionalFormatting>
  <conditionalFormatting sqref="Z44:AA70">
    <cfRule type="expression" dxfId="18" priority="5" stopIfTrue="1">
      <formula>Z44=1</formula>
    </cfRule>
  </conditionalFormatting>
  <conditionalFormatting sqref="AB44:AC70">
    <cfRule type="expression" dxfId="17" priority="4" stopIfTrue="1">
      <formula>AB44=1</formula>
    </cfRule>
  </conditionalFormatting>
  <conditionalFormatting sqref="AD44:AE70">
    <cfRule type="expression" dxfId="16" priority="3" stopIfTrue="1">
      <formula>AD44=1</formula>
    </cfRule>
  </conditionalFormatting>
  <conditionalFormatting sqref="AF44:AG70">
    <cfRule type="expression" dxfId="15" priority="2" stopIfTrue="1">
      <formula>AF44=1</formula>
    </cfRule>
  </conditionalFormatting>
  <dataValidations count="10">
    <dataValidation allowBlank="1" showInputMessage="1" showErrorMessage="1" prompt="配置基準外の職種を記載してください。_x000a_例：施設長・主任保育士・調理員・看護師・事務員・バス運転手" sqref="C44:E70"/>
    <dataValidation allowBlank="1" showInputMessage="1" showErrorMessage="1" prompt="休憩時間を含めた勤務時間を入力してください。" sqref="AH13:AH40 AH44:AH70 AJ44:AJ70"/>
    <dataValidation allowBlank="1" showInputMessage="1" showErrorMessage="1" prompt="職種（保育士・子育て支援員等）を記載し、職種毎にナンバリングを記載してください。_x000a_例：保育士1、保育士2、子育て支援員1_x000a_※職員配置基準対象外の職員（施設長・主任保育士含む）については、「保育配置基準対象外」に入力してください。" sqref="C13:C40"/>
    <dataValidation allowBlank="1" showInputMessage="1" showErrorMessage="1" prompt="想定される児童数を入力してください。_x000a_必要保育士数が自動計算されます。" sqref="AB4:AG9"/>
    <dataValidation allowBlank="1" showInputMessage="1" showErrorMessage="1" prompt="各歳児の認可定員数を入力" sqref="D4:D9"/>
    <dataValidation allowBlank="1" showInputMessage="1" showErrorMessage="1" promptTitle="TIPS" prompt="勤務時間を入力ください。" sqref="AI13:AI16"/>
    <dataValidation type="list" allowBlank="1" showInputMessage="1" showErrorMessage="1" prompt="数字のみ入力してください。_x000a_1：保育士_x000a_2：子育て支援員" sqref="F13:F40">
      <formula1>$AR$12:$AR$14</formula1>
    </dataValidation>
    <dataValidation type="list" allowBlank="1" showInputMessage="1" prompt="プルダウンより保有資格を選択してください。_x000a_該当資格がない場合は手入力してください。" sqref="D13:E40">
      <formula1>$AN$12:$AN$14</formula1>
    </dataValidation>
    <dataValidation allowBlank="1" showInputMessage="1" showErrorMessage="1" prompt="想定される児童数を入力してください。_x000a_必要保育士数が自動計算されます。" sqref="G4:K9"/>
    <dataValidation allowBlank="1" showInputMessage="1" showErrorMessage="1" prompt="勤務時間に「１」を入力してください。_x000a_自動で網掛けされます。_x000a__x000a_※休憩時間は空欄にしてください。" sqref="G44:AG70 G13:AG40"/>
  </dataValidations>
  <pageMargins left="0.7" right="0.7" top="0.75" bottom="0.75" header="0.3" footer="0.3"/>
  <pageSetup paperSize="9" scale="64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0"/>
  <sheetViews>
    <sheetView view="pageBreakPreview" zoomScale="79" zoomScaleNormal="100" zoomScaleSheetLayoutView="79" workbookViewId="0">
      <selection activeCell="D34" sqref="D34:E34"/>
    </sheetView>
  </sheetViews>
  <sheetFormatPr defaultRowHeight="13.2" x14ac:dyDescent="0.2"/>
  <cols>
    <col min="1" max="1" width="3.88671875" style="3" customWidth="1"/>
    <col min="2" max="2" width="3" style="3" customWidth="1"/>
    <col min="3" max="3" width="11.88671875" style="3" customWidth="1"/>
    <col min="4" max="5" width="4.88671875" style="3" customWidth="1"/>
    <col min="6" max="6" width="3.77734375" style="3" customWidth="1"/>
    <col min="7" max="33" width="3.109375" style="3" customWidth="1"/>
    <col min="34" max="34" width="6.6640625" style="3" customWidth="1"/>
    <col min="35" max="35" width="2.6640625" style="3" customWidth="1"/>
    <col min="36" max="37" width="6.6640625" style="3" customWidth="1"/>
    <col min="38" max="40" width="4.21875" style="3" customWidth="1"/>
    <col min="41" max="41" width="3.44140625" style="3" bestFit="1" customWidth="1"/>
    <col min="42" max="42" width="2.88671875" style="3" customWidth="1"/>
    <col min="43" max="43" width="5" style="3" customWidth="1"/>
    <col min="44" max="16384" width="8.88671875" style="3"/>
  </cols>
  <sheetData>
    <row r="1" spans="1:44" ht="16.2" x14ac:dyDescent="0.2">
      <c r="AJ1" s="74" t="s">
        <v>51</v>
      </c>
    </row>
    <row r="2" spans="1:44" s="4" customFormat="1" ht="19.95" customHeight="1" x14ac:dyDescent="0.2">
      <c r="A2" s="4" t="s">
        <v>74</v>
      </c>
    </row>
    <row r="3" spans="1:44" s="4" customFormat="1" ht="19.95" customHeight="1" x14ac:dyDescent="0.2">
      <c r="A3" s="4" t="s">
        <v>0</v>
      </c>
      <c r="B3" s="5"/>
      <c r="H3" s="6" t="s">
        <v>50</v>
      </c>
      <c r="AH3" s="4" t="s">
        <v>2</v>
      </c>
      <c r="AO3" s="4" t="s">
        <v>3</v>
      </c>
    </row>
    <row r="4" spans="1:44" x14ac:dyDescent="0.2">
      <c r="A4" s="167"/>
      <c r="B4" s="167"/>
      <c r="C4" s="168" t="s">
        <v>48</v>
      </c>
      <c r="D4" s="169"/>
      <c r="E4" s="7"/>
      <c r="F4" s="7"/>
      <c r="G4" s="170" t="s">
        <v>4</v>
      </c>
      <c r="H4" s="155"/>
      <c r="I4" s="155" t="s">
        <v>5</v>
      </c>
      <c r="J4" s="155"/>
      <c r="K4" s="155" t="s">
        <v>6</v>
      </c>
      <c r="L4" s="155"/>
      <c r="M4" s="155" t="s">
        <v>7</v>
      </c>
      <c r="N4" s="155"/>
      <c r="O4" s="155" t="s">
        <v>8</v>
      </c>
      <c r="P4" s="155"/>
      <c r="Q4" s="155" t="s">
        <v>9</v>
      </c>
      <c r="R4" s="155"/>
      <c r="S4" s="155" t="s">
        <v>10</v>
      </c>
      <c r="T4" s="155"/>
      <c r="U4" s="155" t="s">
        <v>11</v>
      </c>
      <c r="V4" s="155"/>
      <c r="W4" s="155" t="s">
        <v>12</v>
      </c>
      <c r="X4" s="155"/>
      <c r="Y4" s="155" t="s">
        <v>13</v>
      </c>
      <c r="Z4" s="155"/>
      <c r="AA4" s="155" t="s">
        <v>14</v>
      </c>
      <c r="AB4" s="155"/>
      <c r="AC4" s="155" t="s">
        <v>15</v>
      </c>
      <c r="AD4" s="155"/>
      <c r="AE4" s="155" t="s">
        <v>16</v>
      </c>
      <c r="AF4" s="155"/>
      <c r="AG4" s="156" t="s">
        <v>17</v>
      </c>
      <c r="AH4" s="157"/>
      <c r="AI4" s="8"/>
      <c r="AJ4" s="8"/>
      <c r="AK4" s="9"/>
      <c r="AL4" s="4"/>
    </row>
    <row r="5" spans="1:44" ht="13.5" customHeight="1" x14ac:dyDescent="0.2">
      <c r="A5" s="158" t="s">
        <v>18</v>
      </c>
      <c r="B5" s="158"/>
      <c r="C5" s="10" t="s">
        <v>19</v>
      </c>
      <c r="D5" s="11">
        <v>5</v>
      </c>
      <c r="E5" s="159">
        <f>ROUNDDOWN(D5/3,1)</f>
        <v>1.6</v>
      </c>
      <c r="F5" s="160"/>
      <c r="G5" s="11"/>
      <c r="H5" s="12"/>
      <c r="I5" s="13"/>
      <c r="J5" s="12">
        <v>1</v>
      </c>
      <c r="K5" s="13">
        <v>2</v>
      </c>
      <c r="L5" s="127">
        <f>D5</f>
        <v>5</v>
      </c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80"/>
      <c r="AB5" s="12">
        <v>2</v>
      </c>
      <c r="AC5" s="13">
        <v>1</v>
      </c>
      <c r="AD5" s="12"/>
      <c r="AE5" s="13"/>
      <c r="AF5" s="12"/>
      <c r="AG5" s="13"/>
      <c r="AH5" s="161" t="s">
        <v>20</v>
      </c>
      <c r="AI5" s="162"/>
      <c r="AJ5" s="162"/>
      <c r="AK5" s="163"/>
      <c r="AL5" s="4"/>
      <c r="AN5" s="3" t="s">
        <v>21</v>
      </c>
      <c r="AO5" s="3">
        <f t="shared" ref="AO5:AO10" si="0">V5</f>
        <v>0</v>
      </c>
      <c r="AP5" s="3">
        <v>3</v>
      </c>
      <c r="AQ5" s="14">
        <f t="shared" ref="AQ5:AQ10" si="1">AO5/AP5</f>
        <v>0</v>
      </c>
    </row>
    <row r="6" spans="1:44" x14ac:dyDescent="0.2">
      <c r="A6" s="158"/>
      <c r="B6" s="158"/>
      <c r="C6" s="15" t="s">
        <v>22</v>
      </c>
      <c r="D6" s="16">
        <v>8</v>
      </c>
      <c r="E6" s="153">
        <f>ROUNDDOWN(D6/5,1)</f>
        <v>1.6</v>
      </c>
      <c r="F6" s="154"/>
      <c r="G6" s="16"/>
      <c r="H6" s="17">
        <v>1</v>
      </c>
      <c r="I6" s="18">
        <v>2</v>
      </c>
      <c r="J6" s="17">
        <v>2</v>
      </c>
      <c r="K6" s="18">
        <v>4</v>
      </c>
      <c r="L6" s="127">
        <f t="shared" ref="L6:L10" si="2">D6</f>
        <v>8</v>
      </c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80"/>
      <c r="AB6" s="17">
        <v>4</v>
      </c>
      <c r="AC6" s="18">
        <v>2</v>
      </c>
      <c r="AD6" s="17">
        <v>1</v>
      </c>
      <c r="AE6" s="18">
        <v>1</v>
      </c>
      <c r="AF6" s="17"/>
      <c r="AG6" s="18"/>
      <c r="AH6" s="161"/>
      <c r="AI6" s="162"/>
      <c r="AJ6" s="162"/>
      <c r="AK6" s="163"/>
      <c r="AL6" s="4"/>
      <c r="AN6" s="3" t="s">
        <v>23</v>
      </c>
      <c r="AO6" s="3">
        <f t="shared" si="0"/>
        <v>0</v>
      </c>
      <c r="AP6" s="3">
        <v>5</v>
      </c>
      <c r="AQ6" s="14">
        <f t="shared" si="1"/>
        <v>0</v>
      </c>
    </row>
    <row r="7" spans="1:44" x14ac:dyDescent="0.2">
      <c r="A7" s="158"/>
      <c r="B7" s="158"/>
      <c r="C7" s="15" t="s">
        <v>24</v>
      </c>
      <c r="D7" s="16">
        <v>12</v>
      </c>
      <c r="E7" s="153">
        <f>ROUNDDOWN(D7/6,1)</f>
        <v>2</v>
      </c>
      <c r="F7" s="154"/>
      <c r="G7" s="16"/>
      <c r="H7" s="17"/>
      <c r="I7" s="18"/>
      <c r="J7" s="17">
        <v>3</v>
      </c>
      <c r="K7" s="18">
        <v>5</v>
      </c>
      <c r="L7" s="127">
        <f t="shared" si="2"/>
        <v>12</v>
      </c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80"/>
      <c r="AB7" s="17">
        <v>5</v>
      </c>
      <c r="AC7" s="18">
        <v>3</v>
      </c>
      <c r="AD7" s="17">
        <v>1</v>
      </c>
      <c r="AE7" s="18">
        <v>1</v>
      </c>
      <c r="AF7" s="17"/>
      <c r="AG7" s="18"/>
      <c r="AH7" s="161"/>
      <c r="AI7" s="162"/>
      <c r="AJ7" s="162"/>
      <c r="AK7" s="163"/>
      <c r="AL7" s="4"/>
      <c r="AN7" s="3" t="s">
        <v>25</v>
      </c>
      <c r="AO7" s="3">
        <f t="shared" si="0"/>
        <v>0</v>
      </c>
      <c r="AP7" s="4">
        <v>6</v>
      </c>
      <c r="AQ7" s="14">
        <f t="shared" si="1"/>
        <v>0</v>
      </c>
    </row>
    <row r="8" spans="1:44" x14ac:dyDescent="0.2">
      <c r="A8" s="158"/>
      <c r="B8" s="158"/>
      <c r="C8" s="15" t="s">
        <v>26</v>
      </c>
      <c r="D8" s="16">
        <v>15</v>
      </c>
      <c r="E8" s="153">
        <f>ROUNDDOWN(D8/20,1)</f>
        <v>0.7</v>
      </c>
      <c r="F8" s="154"/>
      <c r="G8" s="16"/>
      <c r="H8" s="17">
        <v>1</v>
      </c>
      <c r="I8" s="18">
        <v>1</v>
      </c>
      <c r="J8" s="17">
        <v>5</v>
      </c>
      <c r="K8" s="18">
        <v>7</v>
      </c>
      <c r="L8" s="127">
        <f t="shared" si="2"/>
        <v>15</v>
      </c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80"/>
      <c r="AB8" s="17">
        <v>7</v>
      </c>
      <c r="AC8" s="18">
        <v>5</v>
      </c>
      <c r="AD8" s="17">
        <v>1</v>
      </c>
      <c r="AE8" s="18"/>
      <c r="AF8" s="17"/>
      <c r="AG8" s="18"/>
      <c r="AH8" s="161"/>
      <c r="AI8" s="162"/>
      <c r="AJ8" s="162"/>
      <c r="AK8" s="163"/>
      <c r="AL8" s="4"/>
      <c r="AN8" s="3" t="s">
        <v>27</v>
      </c>
      <c r="AO8" s="3">
        <f t="shared" si="0"/>
        <v>0</v>
      </c>
      <c r="AP8" s="3">
        <v>20</v>
      </c>
      <c r="AQ8" s="14">
        <f t="shared" si="1"/>
        <v>0</v>
      </c>
    </row>
    <row r="9" spans="1:44" x14ac:dyDescent="0.2">
      <c r="A9" s="158"/>
      <c r="B9" s="158"/>
      <c r="C9" s="15" t="s">
        <v>28</v>
      </c>
      <c r="D9" s="16">
        <v>20</v>
      </c>
      <c r="E9" s="153">
        <f>ROUNDDOWN(D9/30,1)</f>
        <v>0.6</v>
      </c>
      <c r="F9" s="154"/>
      <c r="G9" s="16"/>
      <c r="H9" s="17">
        <v>1</v>
      </c>
      <c r="I9" s="18">
        <v>1</v>
      </c>
      <c r="J9" s="17">
        <v>5</v>
      </c>
      <c r="K9" s="18">
        <v>10</v>
      </c>
      <c r="L9" s="127">
        <f t="shared" si="2"/>
        <v>20</v>
      </c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80"/>
      <c r="AB9" s="17">
        <v>10</v>
      </c>
      <c r="AC9" s="18">
        <v>5</v>
      </c>
      <c r="AD9" s="17"/>
      <c r="AE9" s="18"/>
      <c r="AF9" s="17"/>
      <c r="AG9" s="18"/>
      <c r="AH9" s="161"/>
      <c r="AI9" s="162"/>
      <c r="AJ9" s="162"/>
      <c r="AK9" s="163"/>
      <c r="AL9" s="4"/>
      <c r="AN9" s="3" t="s">
        <v>29</v>
      </c>
      <c r="AO9" s="3">
        <f t="shared" si="0"/>
        <v>0</v>
      </c>
      <c r="AP9" s="3">
        <v>30</v>
      </c>
      <c r="AQ9" s="14">
        <f t="shared" si="1"/>
        <v>0</v>
      </c>
    </row>
    <row r="10" spans="1:44" x14ac:dyDescent="0.2">
      <c r="A10" s="158"/>
      <c r="B10" s="158"/>
      <c r="C10" s="19" t="s">
        <v>30</v>
      </c>
      <c r="D10" s="20">
        <v>20</v>
      </c>
      <c r="E10" s="137">
        <f>ROUNDDOWN(D10/30,1)</f>
        <v>0.6</v>
      </c>
      <c r="F10" s="138"/>
      <c r="G10" s="20"/>
      <c r="H10" s="21">
        <v>1</v>
      </c>
      <c r="I10" s="22">
        <v>1</v>
      </c>
      <c r="J10" s="21">
        <v>6</v>
      </c>
      <c r="K10" s="22">
        <v>10</v>
      </c>
      <c r="L10" s="127">
        <f t="shared" si="2"/>
        <v>20</v>
      </c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80"/>
      <c r="AB10" s="21">
        <v>10</v>
      </c>
      <c r="AC10" s="22">
        <v>6</v>
      </c>
      <c r="AD10" s="21">
        <v>1</v>
      </c>
      <c r="AE10" s="22"/>
      <c r="AF10" s="21"/>
      <c r="AG10" s="22"/>
      <c r="AH10" s="161"/>
      <c r="AI10" s="162"/>
      <c r="AJ10" s="162"/>
      <c r="AK10" s="163"/>
      <c r="AL10" s="4"/>
      <c r="AN10" s="3" t="s">
        <v>31</v>
      </c>
      <c r="AO10" s="3">
        <f t="shared" si="0"/>
        <v>0</v>
      </c>
      <c r="AP10" s="3">
        <v>30</v>
      </c>
      <c r="AQ10" s="14">
        <f t="shared" si="1"/>
        <v>0</v>
      </c>
    </row>
    <row r="11" spans="1:44" x14ac:dyDescent="0.2">
      <c r="A11" s="158"/>
      <c r="B11" s="158"/>
      <c r="C11" s="23" t="s">
        <v>32</v>
      </c>
      <c r="D11" s="24"/>
      <c r="E11" s="142">
        <f>SUM(E5:F10)</f>
        <v>7.1</v>
      </c>
      <c r="F11" s="143"/>
      <c r="G11" s="81">
        <f>SUM(G5:G10)</f>
        <v>0</v>
      </c>
      <c r="H11" s="82">
        <f t="shared" ref="H11:L11" si="3">SUM(H5:H10)</f>
        <v>4</v>
      </c>
      <c r="I11" s="83">
        <f t="shared" si="3"/>
        <v>5</v>
      </c>
      <c r="J11" s="84">
        <f t="shared" si="3"/>
        <v>22</v>
      </c>
      <c r="K11" s="85">
        <f t="shared" si="3"/>
        <v>38</v>
      </c>
      <c r="L11" s="181">
        <f t="shared" si="3"/>
        <v>80</v>
      </c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3"/>
      <c r="AB11" s="82">
        <f t="shared" ref="AB11:AE11" si="4">SUM(AB5:AB10)</f>
        <v>38</v>
      </c>
      <c r="AC11" s="83">
        <f t="shared" si="4"/>
        <v>22</v>
      </c>
      <c r="AD11" s="84">
        <f t="shared" si="4"/>
        <v>4</v>
      </c>
      <c r="AE11" s="85">
        <f t="shared" si="4"/>
        <v>2</v>
      </c>
      <c r="AF11" s="82">
        <f>SUM(AF5:AF10)</f>
        <v>0</v>
      </c>
      <c r="AG11" s="83">
        <f>SUM(AG5:AG10)</f>
        <v>0</v>
      </c>
      <c r="AH11" s="161"/>
      <c r="AI11" s="162"/>
      <c r="AJ11" s="162"/>
      <c r="AK11" s="163"/>
      <c r="AL11" s="4"/>
      <c r="AO11" s="3">
        <f>SUM(AO5:AO10)</f>
        <v>0</v>
      </c>
      <c r="AQ11" s="14">
        <f>SUM(AQ5:AQ10)</f>
        <v>0</v>
      </c>
    </row>
    <row r="12" spans="1:44" x14ac:dyDescent="0.2">
      <c r="A12" s="147" t="s">
        <v>33</v>
      </c>
      <c r="B12" s="147"/>
      <c r="C12" s="147"/>
      <c r="D12" s="147"/>
      <c r="E12" s="148">
        <f>IF(E11=0,0,IF(E11&lt;2,2,ROUND(E11,0)))</f>
        <v>7</v>
      </c>
      <c r="F12" s="149"/>
      <c r="G12" s="86">
        <f>IF(G11=0,0,IF(SUM(ROUNDDOWN(G5/3,1)+ROUNDDOWN(G6/5,1)+ROUNDDOWN(G7/6,1)+ROUNDDOWN(G8/20,1)+ROUNDDOWN(G9/30,1)+ROUNDDOWN(G10/30,1))&lt;2,2,ROUND(SUM(ROUNDDOWN(G5/3,1)+ROUNDDOWN(G6/5,1)+ROUNDDOWN(G7/6,1)+ROUNDDOWN(G8/20,1)+ROUNDDOWN(G9/30,1)+ROUNDDOWN(G10/30,1)),0)))</f>
        <v>0</v>
      </c>
      <c r="H12" s="87">
        <f>IF(H11=0,0,IF(SUM(ROUNDDOWN(H5/3,1)+ROUNDDOWN(H6/5,1)+ROUNDDOWN(H7/6,1)+ROUNDDOWN(H8/20,1)+ROUNDDOWN(H9/30,1)+ROUNDDOWN(H10/30,1))&lt;2,2,ROUND(SUM(ROUNDDOWN(H5/3,1)+ROUNDDOWN(H6/5,1)+ROUNDDOWN(H7/6,1)+ROUNDDOWN(H8/20,1)+ROUNDDOWN(H9/30,1)+ROUNDDOWN(H10/30,1)),0)))</f>
        <v>2</v>
      </c>
      <c r="I12" s="88">
        <f>IF(I11=0,0,IF(SUM(ROUNDDOWN(I5/3,1)+ROUNDDOWN(I6/5,1)+ROUNDDOWN(I7/6,1)+ROUNDDOWN(I8/20,1)+ROUNDDOWN(I9/30,1)+ROUNDDOWN(I10/30,1))&lt;2,2,ROUND(SUM(ROUNDDOWN(I5/3,1)+ROUNDDOWN(I6/5,1)+ROUNDDOWN(I7/6,1)+ROUNDDOWN(I8/20,1)+ROUNDDOWN(I9/30,1)+ROUNDDOWN(I10/30,1)),0)))</f>
        <v>2</v>
      </c>
      <c r="J12" s="89">
        <f>IF(J11=0,0,IF(SUM(ROUNDDOWN(J5/3,1)+ROUNDDOWN(J6/5,1)+ROUNDDOWN(J7/6,1)+ROUNDDOWN(J8/20,1)+ROUNDDOWN(J9/30,1)+ROUNDDOWN(J10/30,1))&lt;2,2,ROUND(SUM(ROUNDDOWN(J5/3,1)+ROUNDDOWN(J6/5,1)+ROUNDDOWN(J7/6,1)+ROUNDDOWN(J8/20,1)+ROUNDDOWN(J9/30,1)+ROUNDDOWN(J10/30,1)),0)))</f>
        <v>2</v>
      </c>
      <c r="K12" s="90">
        <f>IF(K11=0,0,IF(SUM(ROUNDDOWN(K5/3,1)+ROUNDDOWN(K6/5,1)+ROUNDDOWN(K7/6,1)+ROUNDDOWN(K8/20,1)+ROUNDDOWN(K9/30,1)+ROUNDDOWN(K10/30,1))&lt;2,2,ROUND(SUM(ROUNDDOWN(K5/3,1)+ROUNDDOWN(K6/5,1)+ROUNDDOWN(K7/6,1)+ROUNDDOWN(K8/20,1)+ROUNDDOWN(K9/30,1)+ROUNDDOWN(K10/30,1)),0)))</f>
        <v>3</v>
      </c>
      <c r="L12" s="184">
        <f>E12</f>
        <v>7</v>
      </c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6"/>
      <c r="AB12" s="87">
        <f>IF(AB11=0,0,IF(SUM(ROUNDDOWN(AB5/3,1)+ROUNDDOWN(AB6/5,1)+ROUNDDOWN(AB7/6,1)+ROUNDDOWN(AB8/20,1)+ROUNDDOWN(AB9/30,1)+ROUNDDOWN(AB10/30,1))&lt;2,2,ROUND(SUM(ROUNDDOWN(AB5/3,1)+ROUNDDOWN(AB6/5,1)+ROUNDDOWN(AB7/6,1)+ROUNDDOWN(AB8/20,1)+ROUNDDOWN(AB9/30,1)+ROUNDDOWN(AB10/30,1)),0)))</f>
        <v>3</v>
      </c>
      <c r="AC12" s="88">
        <f>IF(AC11=0,0,IF(SUM(ROUNDDOWN(AC5/3,1)+ROUNDDOWN(AC6/5,1)+ROUNDDOWN(AC7/6,1)+ROUNDDOWN(AC8/20,1)+ROUNDDOWN(AC9/30,1)+ROUNDDOWN(AC10/30,1))&lt;2,2,ROUND(SUM(ROUNDDOWN(AC5/3,1)+ROUNDDOWN(AC6/5,1)+ROUNDDOWN(AC7/6,1)+ROUNDDOWN(AC8/20,1)+ROUNDDOWN(AC9/30,1)+ROUNDDOWN(AC10/30,1)),0)))</f>
        <v>2</v>
      </c>
      <c r="AD12" s="89">
        <f>IF(AD11=0,0,IF(SUM(ROUNDDOWN(AD5/3,1)+ROUNDDOWN(AD6/5,1)+ROUNDDOWN(AD7/6,1)+ROUNDDOWN(AD8/20,1)+ROUNDDOWN(AD9/30,1)+ROUNDDOWN(AD10/30,1))&lt;2,2,ROUND(SUM(ROUNDDOWN(AD5/3,1)+ROUNDDOWN(AD6/5,1)+ROUNDDOWN(AD7/6,1)+ROUNDDOWN(AD8/20,1)+ROUNDDOWN(AD9/30,1)+ROUNDDOWN(AD10/30,1)),0)))</f>
        <v>2</v>
      </c>
      <c r="AE12" s="90">
        <f>IF(AE11=0,0,IF(SUM(ROUNDDOWN(AE5/3,1)+ROUNDDOWN(AE6/5,1)+ROUNDDOWN(AE7/6,1)+ROUNDDOWN(AE8/20,1)+ROUNDDOWN(AE9/30,1)+ROUNDDOWN(AE10/30,1))&lt;2,2,ROUND(SUM(ROUNDDOWN(AE5/3,1)+ROUNDDOWN(AE6/5,1)+ROUNDDOWN(AE7/6,1)+ROUNDDOWN(AE8/20,1)+ROUNDDOWN(AE9/30,1)+ROUNDDOWN(AE10/30,1)),0)))</f>
        <v>2</v>
      </c>
      <c r="AF12" s="87">
        <f t="shared" ref="AF12:AG12" si="5">IF(AF11=0,0,IF(SUM(ROUNDDOWN(AF5/3,1)+ROUNDDOWN(AF6/5,1)+ROUNDDOWN(AF7/6,1)+ROUNDDOWN(AF8/20,1)+ROUNDDOWN(AF9/30,1)+ROUNDDOWN(AF10/30,1))&lt;2,2,ROUND(SUM(ROUNDDOWN(AF5/3,1)+ROUNDDOWN(AF6/5,1)+ROUNDDOWN(AF7/6,1)+ROUNDDOWN(AF8/20,1)+ROUNDDOWN(AF9/30,1)+ROUNDDOWN(AF10/30,1)),0)))</f>
        <v>0</v>
      </c>
      <c r="AG12" s="88">
        <f t="shared" si="5"/>
        <v>0</v>
      </c>
      <c r="AH12" s="161"/>
      <c r="AI12" s="162"/>
      <c r="AJ12" s="162"/>
      <c r="AK12" s="163"/>
      <c r="AL12" s="4"/>
    </row>
    <row r="13" spans="1:44" x14ac:dyDescent="0.2">
      <c r="A13" s="130" t="s">
        <v>34</v>
      </c>
      <c r="B13" s="130" t="s">
        <v>35</v>
      </c>
      <c r="C13" s="25" t="s">
        <v>36</v>
      </c>
      <c r="D13" s="132" t="s">
        <v>37</v>
      </c>
      <c r="E13" s="133"/>
      <c r="F13" s="133"/>
      <c r="G13" s="26"/>
      <c r="H13" s="27"/>
      <c r="I13" s="71"/>
      <c r="J13" s="72"/>
      <c r="K13" s="28"/>
      <c r="L13" s="27"/>
      <c r="M13" s="73"/>
      <c r="N13" s="72"/>
      <c r="O13" s="28"/>
      <c r="P13" s="27"/>
      <c r="Q13" s="73"/>
      <c r="R13" s="72"/>
      <c r="S13" s="28"/>
      <c r="T13" s="27"/>
      <c r="U13" s="73"/>
      <c r="V13" s="72"/>
      <c r="W13" s="28"/>
      <c r="X13" s="27"/>
      <c r="Y13" s="73"/>
      <c r="Z13" s="72"/>
      <c r="AA13" s="28"/>
      <c r="AB13" s="26"/>
      <c r="AC13" s="71"/>
      <c r="AD13" s="72"/>
      <c r="AE13" s="28"/>
      <c r="AF13" s="26"/>
      <c r="AG13" s="73"/>
      <c r="AH13" s="164"/>
      <c r="AI13" s="165"/>
      <c r="AJ13" s="165"/>
      <c r="AK13" s="166"/>
      <c r="AL13" s="4"/>
      <c r="AN13" s="3" t="s">
        <v>49</v>
      </c>
      <c r="AR13" s="3" t="s">
        <v>49</v>
      </c>
    </row>
    <row r="14" spans="1:44" x14ac:dyDescent="0.2">
      <c r="A14" s="130"/>
      <c r="B14" s="131"/>
      <c r="C14" s="29" t="s">
        <v>54</v>
      </c>
      <c r="D14" s="134" t="s">
        <v>52</v>
      </c>
      <c r="E14" s="135"/>
      <c r="F14" s="76">
        <v>1</v>
      </c>
      <c r="G14" s="30"/>
      <c r="H14" s="31">
        <v>1</v>
      </c>
      <c r="I14" s="32">
        <v>1</v>
      </c>
      <c r="J14" s="31">
        <v>1</v>
      </c>
      <c r="K14" s="32">
        <v>1</v>
      </c>
      <c r="L14" s="31">
        <v>1</v>
      </c>
      <c r="M14" s="32">
        <v>1</v>
      </c>
      <c r="N14" s="31"/>
      <c r="O14" s="32"/>
      <c r="P14" s="31">
        <v>1</v>
      </c>
      <c r="Q14" s="32">
        <v>1</v>
      </c>
      <c r="R14" s="31">
        <v>1</v>
      </c>
      <c r="S14" s="32">
        <v>1</v>
      </c>
      <c r="T14" s="31">
        <v>1</v>
      </c>
      <c r="U14" s="32">
        <v>1</v>
      </c>
      <c r="V14" s="31">
        <v>1</v>
      </c>
      <c r="W14" s="32">
        <v>1</v>
      </c>
      <c r="X14" s="31">
        <v>1</v>
      </c>
      <c r="Y14" s="32">
        <v>1</v>
      </c>
      <c r="Z14" s="31"/>
      <c r="AA14" s="32"/>
      <c r="AB14" s="31"/>
      <c r="AC14" s="32"/>
      <c r="AD14" s="31"/>
      <c r="AE14" s="32"/>
      <c r="AF14" s="31"/>
      <c r="AG14" s="32"/>
      <c r="AH14" s="33">
        <v>0.29166666666666669</v>
      </c>
      <c r="AI14" s="34" t="s">
        <v>72</v>
      </c>
      <c r="AJ14" s="35">
        <v>0.66666666666666663</v>
      </c>
      <c r="AK14" s="103" t="str">
        <f t="shared" ref="AK14:AK41" si="6">IF(SUM(G14:AG14)=0,"",SUM(G14:AG14)/2&amp;"H")</f>
        <v>8H</v>
      </c>
      <c r="AL14" s="4"/>
      <c r="AN14" s="3" t="s">
        <v>39</v>
      </c>
      <c r="AR14" s="3">
        <v>1</v>
      </c>
    </row>
    <row r="15" spans="1:44" x14ac:dyDescent="0.2">
      <c r="A15" s="130"/>
      <c r="B15" s="131"/>
      <c r="C15" s="44" t="s">
        <v>55</v>
      </c>
      <c r="D15" s="120" t="s">
        <v>53</v>
      </c>
      <c r="E15" s="136"/>
      <c r="F15" s="77">
        <v>2</v>
      </c>
      <c r="G15" s="36"/>
      <c r="H15" s="37">
        <v>1</v>
      </c>
      <c r="I15" s="38">
        <v>1</v>
      </c>
      <c r="J15" s="37">
        <v>1</v>
      </c>
      <c r="K15" s="38">
        <v>1</v>
      </c>
      <c r="L15" s="37">
        <v>1</v>
      </c>
      <c r="M15" s="38">
        <v>1</v>
      </c>
      <c r="N15" s="37">
        <v>1</v>
      </c>
      <c r="O15" s="38">
        <v>1</v>
      </c>
      <c r="P15" s="37"/>
      <c r="Q15" s="38"/>
      <c r="R15" s="37"/>
      <c r="S15" s="38"/>
      <c r="T15" s="37"/>
      <c r="U15" s="38"/>
      <c r="V15" s="37"/>
      <c r="W15" s="38"/>
      <c r="X15" s="37"/>
      <c r="Y15" s="38"/>
      <c r="Z15" s="37"/>
      <c r="AA15" s="38"/>
      <c r="AB15" s="37"/>
      <c r="AC15" s="38"/>
      <c r="AD15" s="37"/>
      <c r="AE15" s="38"/>
      <c r="AF15" s="37"/>
      <c r="AG15" s="38"/>
      <c r="AH15" s="39">
        <v>0.29166666666666669</v>
      </c>
      <c r="AI15" s="40" t="s">
        <v>72</v>
      </c>
      <c r="AJ15" s="41">
        <v>0.45833333333333331</v>
      </c>
      <c r="AK15" s="104" t="str">
        <f t="shared" si="6"/>
        <v>4H</v>
      </c>
      <c r="AL15" s="4"/>
      <c r="AN15" s="3" t="s">
        <v>41</v>
      </c>
      <c r="AR15" s="3">
        <v>2</v>
      </c>
    </row>
    <row r="16" spans="1:44" x14ac:dyDescent="0.2">
      <c r="A16" s="130"/>
      <c r="B16" s="130"/>
      <c r="C16" s="43" t="s">
        <v>56</v>
      </c>
      <c r="D16" s="120" t="s">
        <v>42</v>
      </c>
      <c r="E16" s="121" t="s">
        <v>42</v>
      </c>
      <c r="F16" s="78">
        <v>1</v>
      </c>
      <c r="G16" s="36"/>
      <c r="H16" s="37"/>
      <c r="I16" s="38">
        <v>1</v>
      </c>
      <c r="J16" s="37">
        <v>1</v>
      </c>
      <c r="K16" s="38">
        <v>1</v>
      </c>
      <c r="L16" s="37">
        <v>1</v>
      </c>
      <c r="M16" s="38">
        <v>1</v>
      </c>
      <c r="N16" s="37">
        <v>1</v>
      </c>
      <c r="O16" s="38">
        <v>1</v>
      </c>
      <c r="P16" s="37">
        <v>1</v>
      </c>
      <c r="Q16" s="38"/>
      <c r="R16" s="37"/>
      <c r="S16" s="38">
        <v>1</v>
      </c>
      <c r="T16" s="37">
        <v>1</v>
      </c>
      <c r="U16" s="38">
        <v>1</v>
      </c>
      <c r="V16" s="37">
        <v>1</v>
      </c>
      <c r="W16" s="38">
        <v>1</v>
      </c>
      <c r="X16" s="37">
        <v>1</v>
      </c>
      <c r="Y16" s="38">
        <v>1</v>
      </c>
      <c r="Z16" s="37">
        <v>1</v>
      </c>
      <c r="AA16" s="38"/>
      <c r="AB16" s="37"/>
      <c r="AC16" s="38"/>
      <c r="AD16" s="37"/>
      <c r="AE16" s="38"/>
      <c r="AF16" s="37"/>
      <c r="AG16" s="38"/>
      <c r="AH16" s="39">
        <v>0.3125</v>
      </c>
      <c r="AI16" s="40" t="s">
        <v>72</v>
      </c>
      <c r="AJ16" s="41">
        <v>0.6875</v>
      </c>
      <c r="AK16" s="104" t="str">
        <f t="shared" si="6"/>
        <v>8H</v>
      </c>
      <c r="AL16" s="4"/>
    </row>
    <row r="17" spans="1:38" x14ac:dyDescent="0.2">
      <c r="A17" s="130"/>
      <c r="B17" s="130"/>
      <c r="C17" s="43" t="s">
        <v>57</v>
      </c>
      <c r="D17" s="120" t="s">
        <v>42</v>
      </c>
      <c r="E17" s="121" t="s">
        <v>42</v>
      </c>
      <c r="F17" s="77">
        <v>1</v>
      </c>
      <c r="G17" s="36"/>
      <c r="H17" s="37"/>
      <c r="I17" s="38"/>
      <c r="J17" s="37"/>
      <c r="K17" s="38"/>
      <c r="L17" s="37">
        <v>1</v>
      </c>
      <c r="M17" s="38">
        <v>1</v>
      </c>
      <c r="N17" s="37">
        <v>1</v>
      </c>
      <c r="O17" s="38">
        <v>1</v>
      </c>
      <c r="P17" s="37">
        <v>1</v>
      </c>
      <c r="Q17" s="38">
        <v>1</v>
      </c>
      <c r="R17" s="37">
        <v>1</v>
      </c>
      <c r="S17" s="38">
        <v>1</v>
      </c>
      <c r="T17" s="37"/>
      <c r="U17" s="38"/>
      <c r="V17" s="37">
        <v>1</v>
      </c>
      <c r="W17" s="38">
        <v>1</v>
      </c>
      <c r="X17" s="37">
        <v>1</v>
      </c>
      <c r="Y17" s="38">
        <v>1</v>
      </c>
      <c r="Z17" s="37">
        <v>1</v>
      </c>
      <c r="AA17" s="38">
        <v>1</v>
      </c>
      <c r="AB17" s="37">
        <v>1</v>
      </c>
      <c r="AC17" s="38">
        <v>1</v>
      </c>
      <c r="AD17" s="37"/>
      <c r="AE17" s="38"/>
      <c r="AF17" s="37"/>
      <c r="AG17" s="38"/>
      <c r="AH17" s="39">
        <v>0.375</v>
      </c>
      <c r="AI17" s="40" t="s">
        <v>72</v>
      </c>
      <c r="AJ17" s="41">
        <v>0.75</v>
      </c>
      <c r="AK17" s="104" t="str">
        <f t="shared" si="6"/>
        <v>8H</v>
      </c>
      <c r="AL17" s="4"/>
    </row>
    <row r="18" spans="1:38" x14ac:dyDescent="0.2">
      <c r="A18" s="130"/>
      <c r="B18" s="130"/>
      <c r="C18" s="43" t="s">
        <v>58</v>
      </c>
      <c r="D18" s="120" t="s">
        <v>42</v>
      </c>
      <c r="E18" s="121" t="s">
        <v>42</v>
      </c>
      <c r="F18" s="77">
        <v>1</v>
      </c>
      <c r="G18" s="36"/>
      <c r="H18" s="37"/>
      <c r="I18" s="38"/>
      <c r="J18" s="37"/>
      <c r="K18" s="38"/>
      <c r="L18" s="37">
        <v>1</v>
      </c>
      <c r="M18" s="38">
        <v>1</v>
      </c>
      <c r="N18" s="37">
        <v>1</v>
      </c>
      <c r="O18" s="38">
        <v>1</v>
      </c>
      <c r="P18" s="37">
        <v>1</v>
      </c>
      <c r="Q18" s="38">
        <v>1</v>
      </c>
      <c r="R18" s="37">
        <v>1</v>
      </c>
      <c r="S18" s="38">
        <v>1</v>
      </c>
      <c r="T18" s="37">
        <v>1</v>
      </c>
      <c r="U18" s="38">
        <v>1</v>
      </c>
      <c r="V18" s="37"/>
      <c r="W18" s="38"/>
      <c r="X18" s="37">
        <v>1</v>
      </c>
      <c r="Y18" s="38">
        <v>1</v>
      </c>
      <c r="Z18" s="37">
        <v>1</v>
      </c>
      <c r="AA18" s="38">
        <v>1</v>
      </c>
      <c r="AB18" s="37">
        <v>1</v>
      </c>
      <c r="AC18" s="38">
        <v>1</v>
      </c>
      <c r="AD18" s="37"/>
      <c r="AE18" s="38"/>
      <c r="AF18" s="37"/>
      <c r="AG18" s="38"/>
      <c r="AH18" s="39">
        <v>0.375</v>
      </c>
      <c r="AI18" s="40" t="s">
        <v>72</v>
      </c>
      <c r="AJ18" s="41">
        <v>0.75</v>
      </c>
      <c r="AK18" s="104" t="str">
        <f t="shared" si="6"/>
        <v>8H</v>
      </c>
      <c r="AL18" s="4"/>
    </row>
    <row r="19" spans="1:38" x14ac:dyDescent="0.2">
      <c r="A19" s="130"/>
      <c r="B19" s="130"/>
      <c r="C19" s="43" t="s">
        <v>59</v>
      </c>
      <c r="D19" s="120" t="s">
        <v>42</v>
      </c>
      <c r="E19" s="121" t="s">
        <v>42</v>
      </c>
      <c r="F19" s="79">
        <v>1</v>
      </c>
      <c r="G19" s="36"/>
      <c r="H19" s="37"/>
      <c r="I19" s="38"/>
      <c r="J19" s="37">
        <v>1</v>
      </c>
      <c r="K19" s="38">
        <v>1</v>
      </c>
      <c r="L19" s="37">
        <v>1</v>
      </c>
      <c r="M19" s="38">
        <v>1</v>
      </c>
      <c r="N19" s="37">
        <v>1</v>
      </c>
      <c r="O19" s="38">
        <v>1</v>
      </c>
      <c r="P19" s="37">
        <v>1</v>
      </c>
      <c r="Q19" s="38">
        <v>1</v>
      </c>
      <c r="R19" s="37"/>
      <c r="S19" s="38"/>
      <c r="T19" s="37">
        <v>1</v>
      </c>
      <c r="U19" s="38">
        <v>1</v>
      </c>
      <c r="V19" s="37">
        <v>1</v>
      </c>
      <c r="W19" s="38">
        <v>1</v>
      </c>
      <c r="X19" s="37">
        <v>1</v>
      </c>
      <c r="Y19" s="38">
        <v>1</v>
      </c>
      <c r="Z19" s="37">
        <v>1</v>
      </c>
      <c r="AA19" s="38">
        <v>1</v>
      </c>
      <c r="AB19" s="37"/>
      <c r="AC19" s="38"/>
      <c r="AD19" s="37"/>
      <c r="AE19" s="38"/>
      <c r="AF19" s="37"/>
      <c r="AG19" s="38"/>
      <c r="AH19" s="39">
        <v>0.33333333333333331</v>
      </c>
      <c r="AI19" s="40" t="s">
        <v>72</v>
      </c>
      <c r="AJ19" s="41">
        <v>0.70833333333333337</v>
      </c>
      <c r="AK19" s="104" t="str">
        <f t="shared" si="6"/>
        <v>8H</v>
      </c>
      <c r="AL19" s="4"/>
    </row>
    <row r="20" spans="1:38" x14ac:dyDescent="0.2">
      <c r="A20" s="130"/>
      <c r="B20" s="131"/>
      <c r="C20" s="44" t="s">
        <v>61</v>
      </c>
      <c r="D20" s="120" t="s">
        <v>42</v>
      </c>
      <c r="E20" s="121" t="s">
        <v>40</v>
      </c>
      <c r="F20" s="77">
        <v>1</v>
      </c>
      <c r="G20" s="36"/>
      <c r="H20" s="37"/>
      <c r="I20" s="38"/>
      <c r="J20" s="37"/>
      <c r="K20" s="38"/>
      <c r="L20" s="37"/>
      <c r="M20" s="38"/>
      <c r="N20" s="37">
        <v>1</v>
      </c>
      <c r="O20" s="38">
        <v>1</v>
      </c>
      <c r="P20" s="37">
        <v>1</v>
      </c>
      <c r="Q20" s="38">
        <v>1</v>
      </c>
      <c r="R20" s="37">
        <v>1</v>
      </c>
      <c r="S20" s="38">
        <v>1</v>
      </c>
      <c r="T20" s="37">
        <v>1</v>
      </c>
      <c r="U20" s="38">
        <v>1</v>
      </c>
      <c r="V20" s="37">
        <v>1</v>
      </c>
      <c r="W20" s="38"/>
      <c r="X20" s="37"/>
      <c r="Y20" s="38">
        <v>1</v>
      </c>
      <c r="Z20" s="37">
        <v>1</v>
      </c>
      <c r="AA20" s="38">
        <v>1</v>
      </c>
      <c r="AB20" s="37">
        <v>1</v>
      </c>
      <c r="AC20" s="38">
        <v>1</v>
      </c>
      <c r="AD20" s="37">
        <v>1</v>
      </c>
      <c r="AE20" s="38">
        <v>1</v>
      </c>
      <c r="AF20" s="37"/>
      <c r="AG20" s="38"/>
      <c r="AH20" s="39">
        <v>0.41666666666666669</v>
      </c>
      <c r="AI20" s="40" t="s">
        <v>72</v>
      </c>
      <c r="AJ20" s="41">
        <v>0.79166666666666663</v>
      </c>
      <c r="AK20" s="104" t="str">
        <f t="shared" si="6"/>
        <v>8H</v>
      </c>
      <c r="AL20" s="4"/>
    </row>
    <row r="21" spans="1:38" x14ac:dyDescent="0.2">
      <c r="A21" s="130"/>
      <c r="B21" s="130"/>
      <c r="C21" s="43" t="s">
        <v>62</v>
      </c>
      <c r="D21" s="120" t="s">
        <v>42</v>
      </c>
      <c r="E21" s="121" t="s">
        <v>42</v>
      </c>
      <c r="F21" s="78">
        <v>1</v>
      </c>
      <c r="G21" s="36"/>
      <c r="H21" s="37"/>
      <c r="I21" s="38"/>
      <c r="J21" s="37"/>
      <c r="K21" s="38"/>
      <c r="L21" s="37"/>
      <c r="M21" s="38"/>
      <c r="N21" s="37">
        <v>1</v>
      </c>
      <c r="O21" s="38">
        <v>1</v>
      </c>
      <c r="P21" s="37">
        <v>1</v>
      </c>
      <c r="Q21" s="38">
        <v>1</v>
      </c>
      <c r="R21" s="37">
        <v>1</v>
      </c>
      <c r="S21" s="38"/>
      <c r="T21" s="37"/>
      <c r="U21" s="38">
        <v>1</v>
      </c>
      <c r="V21" s="37">
        <v>1</v>
      </c>
      <c r="W21" s="38">
        <v>1</v>
      </c>
      <c r="X21" s="37">
        <v>1</v>
      </c>
      <c r="Y21" s="38">
        <v>1</v>
      </c>
      <c r="Z21" s="37">
        <v>1</v>
      </c>
      <c r="AA21" s="38">
        <v>1</v>
      </c>
      <c r="AB21" s="37">
        <v>1</v>
      </c>
      <c r="AC21" s="38">
        <v>1</v>
      </c>
      <c r="AD21" s="37">
        <v>1</v>
      </c>
      <c r="AE21" s="38">
        <v>1</v>
      </c>
      <c r="AF21" s="37"/>
      <c r="AG21" s="38"/>
      <c r="AH21" s="39">
        <v>0.41666666666666669</v>
      </c>
      <c r="AI21" s="40" t="s">
        <v>72</v>
      </c>
      <c r="AJ21" s="41">
        <v>0.79166666666666663</v>
      </c>
      <c r="AK21" s="104" t="str">
        <f t="shared" si="6"/>
        <v>8H</v>
      </c>
      <c r="AL21" s="4"/>
    </row>
    <row r="22" spans="1:38" x14ac:dyDescent="0.2">
      <c r="A22" s="130"/>
      <c r="B22" s="130"/>
      <c r="C22" s="43" t="s">
        <v>63</v>
      </c>
      <c r="D22" s="120" t="s">
        <v>42</v>
      </c>
      <c r="E22" s="121" t="s">
        <v>42</v>
      </c>
      <c r="F22" s="79">
        <v>1</v>
      </c>
      <c r="G22" s="36"/>
      <c r="H22" s="37"/>
      <c r="I22" s="38"/>
      <c r="J22" s="37"/>
      <c r="K22" s="38"/>
      <c r="L22" s="37">
        <v>1</v>
      </c>
      <c r="M22" s="38">
        <v>1</v>
      </c>
      <c r="N22" s="37">
        <v>1</v>
      </c>
      <c r="O22" s="38">
        <v>1</v>
      </c>
      <c r="P22" s="37">
        <v>1</v>
      </c>
      <c r="Q22" s="38">
        <v>1</v>
      </c>
      <c r="R22" s="37">
        <v>1</v>
      </c>
      <c r="S22" s="38">
        <v>1</v>
      </c>
      <c r="T22" s="37">
        <v>1</v>
      </c>
      <c r="U22" s="38"/>
      <c r="V22" s="37"/>
      <c r="W22" s="38">
        <v>1</v>
      </c>
      <c r="X22" s="37">
        <v>1</v>
      </c>
      <c r="Y22" s="38">
        <v>1</v>
      </c>
      <c r="Z22" s="37">
        <v>1</v>
      </c>
      <c r="AA22" s="38">
        <v>1</v>
      </c>
      <c r="AB22" s="37">
        <v>1</v>
      </c>
      <c r="AC22" s="38">
        <v>1</v>
      </c>
      <c r="AD22" s="37"/>
      <c r="AE22" s="38"/>
      <c r="AF22" s="37"/>
      <c r="AG22" s="38"/>
      <c r="AH22" s="39">
        <v>0.375</v>
      </c>
      <c r="AI22" s="40" t="s">
        <v>72</v>
      </c>
      <c r="AJ22" s="41">
        <v>0.75</v>
      </c>
      <c r="AK22" s="104" t="str">
        <f t="shared" si="6"/>
        <v>8H</v>
      </c>
      <c r="AL22" s="4"/>
    </row>
    <row r="23" spans="1:38" x14ac:dyDescent="0.2">
      <c r="A23" s="130"/>
      <c r="B23" s="131"/>
      <c r="C23" s="44" t="s">
        <v>64</v>
      </c>
      <c r="D23" s="120" t="s">
        <v>42</v>
      </c>
      <c r="E23" s="121" t="s">
        <v>42</v>
      </c>
      <c r="F23" s="77">
        <v>1</v>
      </c>
      <c r="G23" s="36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37"/>
      <c r="U23" s="38"/>
      <c r="V23" s="37"/>
      <c r="W23" s="38"/>
      <c r="X23" s="37"/>
      <c r="Y23" s="38"/>
      <c r="Z23" s="37"/>
      <c r="AA23" s="38"/>
      <c r="AB23" s="37"/>
      <c r="AC23" s="38"/>
      <c r="AD23" s="37"/>
      <c r="AE23" s="38"/>
      <c r="AF23" s="37"/>
      <c r="AG23" s="38"/>
      <c r="AH23" s="44" t="s">
        <v>73</v>
      </c>
      <c r="AI23" s="40" t="s">
        <v>72</v>
      </c>
      <c r="AJ23" s="45"/>
      <c r="AK23" s="104" t="str">
        <f t="shared" si="6"/>
        <v/>
      </c>
      <c r="AL23" s="4"/>
    </row>
    <row r="24" spans="1:38" x14ac:dyDescent="0.2">
      <c r="A24" s="130"/>
      <c r="B24" s="131"/>
      <c r="C24" s="44" t="s">
        <v>60</v>
      </c>
      <c r="D24" s="120" t="s">
        <v>40</v>
      </c>
      <c r="E24" s="121" t="s">
        <v>40</v>
      </c>
      <c r="F24" s="77">
        <v>2</v>
      </c>
      <c r="G24" s="36"/>
      <c r="H24" s="37"/>
      <c r="I24" s="38"/>
      <c r="J24" s="37">
        <v>1</v>
      </c>
      <c r="K24" s="38">
        <v>1</v>
      </c>
      <c r="L24" s="37">
        <v>1</v>
      </c>
      <c r="M24" s="38">
        <v>1</v>
      </c>
      <c r="N24" s="37">
        <v>1</v>
      </c>
      <c r="O24" s="38">
        <v>1</v>
      </c>
      <c r="P24" s="37">
        <v>1</v>
      </c>
      <c r="Q24" s="38">
        <v>1</v>
      </c>
      <c r="R24" s="37">
        <v>1</v>
      </c>
      <c r="S24" s="38">
        <v>1</v>
      </c>
      <c r="T24" s="37"/>
      <c r="U24" s="38"/>
      <c r="V24" s="37"/>
      <c r="W24" s="38"/>
      <c r="X24" s="37"/>
      <c r="Y24" s="38"/>
      <c r="Z24" s="37"/>
      <c r="AA24" s="38"/>
      <c r="AB24" s="37"/>
      <c r="AC24" s="38"/>
      <c r="AD24" s="37"/>
      <c r="AE24" s="38"/>
      <c r="AF24" s="37"/>
      <c r="AG24" s="38"/>
      <c r="AH24" s="39">
        <v>0.33333333333333331</v>
      </c>
      <c r="AI24" s="40" t="s">
        <v>72</v>
      </c>
      <c r="AJ24" s="41">
        <v>0.54166666666666663</v>
      </c>
      <c r="AK24" s="104" t="str">
        <f t="shared" si="6"/>
        <v>5H</v>
      </c>
      <c r="AL24" s="4"/>
    </row>
    <row r="25" spans="1:38" x14ac:dyDescent="0.2">
      <c r="A25" s="130"/>
      <c r="B25" s="131"/>
      <c r="C25" s="44" t="s">
        <v>65</v>
      </c>
      <c r="D25" s="120" t="s">
        <v>42</v>
      </c>
      <c r="E25" s="121" t="s">
        <v>40</v>
      </c>
      <c r="F25" s="77">
        <v>1</v>
      </c>
      <c r="G25" s="36"/>
      <c r="H25" s="37"/>
      <c r="I25" s="38"/>
      <c r="J25" s="37"/>
      <c r="K25" s="38"/>
      <c r="L25" s="37"/>
      <c r="M25" s="38"/>
      <c r="N25" s="37"/>
      <c r="O25" s="38"/>
      <c r="P25" s="37"/>
      <c r="Q25" s="38"/>
      <c r="R25" s="37">
        <v>1</v>
      </c>
      <c r="S25" s="38">
        <v>1</v>
      </c>
      <c r="T25" s="37">
        <v>1</v>
      </c>
      <c r="U25" s="38">
        <v>1</v>
      </c>
      <c r="V25" s="37">
        <v>1</v>
      </c>
      <c r="W25" s="38">
        <v>1</v>
      </c>
      <c r="X25" s="37">
        <v>1</v>
      </c>
      <c r="Y25" s="38">
        <v>1</v>
      </c>
      <c r="Z25" s="37">
        <v>1</v>
      </c>
      <c r="AA25" s="38">
        <v>1</v>
      </c>
      <c r="AB25" s="37"/>
      <c r="AC25" s="38"/>
      <c r="AD25" s="37"/>
      <c r="AE25" s="38"/>
      <c r="AF25" s="37"/>
      <c r="AG25" s="38"/>
      <c r="AH25" s="39">
        <v>0.54166666666666663</v>
      </c>
      <c r="AI25" s="40" t="s">
        <v>72</v>
      </c>
      <c r="AJ25" s="41">
        <v>0.70833333333333337</v>
      </c>
      <c r="AK25" s="104" t="str">
        <f t="shared" si="6"/>
        <v>5H</v>
      </c>
      <c r="AL25" s="4"/>
    </row>
    <row r="26" spans="1:38" x14ac:dyDescent="0.2">
      <c r="A26" s="130"/>
      <c r="B26" s="131"/>
      <c r="C26" s="44"/>
      <c r="D26" s="174"/>
      <c r="E26" s="175"/>
      <c r="F26" s="42"/>
      <c r="G26" s="36"/>
      <c r="H26" s="37"/>
      <c r="I26" s="38"/>
      <c r="J26" s="37"/>
      <c r="K26" s="38"/>
      <c r="L26" s="37"/>
      <c r="M26" s="38"/>
      <c r="N26" s="37"/>
      <c r="O26" s="38"/>
      <c r="P26" s="37"/>
      <c r="Q26" s="38"/>
      <c r="R26" s="37"/>
      <c r="S26" s="38"/>
      <c r="T26" s="37"/>
      <c r="U26" s="38"/>
      <c r="V26" s="37"/>
      <c r="W26" s="38"/>
      <c r="X26" s="37"/>
      <c r="Y26" s="38"/>
      <c r="Z26" s="37"/>
      <c r="AA26" s="38"/>
      <c r="AB26" s="37"/>
      <c r="AC26" s="38"/>
      <c r="AD26" s="37"/>
      <c r="AE26" s="38"/>
      <c r="AF26" s="37"/>
      <c r="AG26" s="38"/>
      <c r="AH26" s="15"/>
      <c r="AI26" s="40" t="s">
        <v>72</v>
      </c>
      <c r="AJ26" s="46"/>
      <c r="AK26" s="104" t="str">
        <f t="shared" si="6"/>
        <v/>
      </c>
      <c r="AL26" s="4"/>
    </row>
    <row r="27" spans="1:38" x14ac:dyDescent="0.2">
      <c r="A27" s="130"/>
      <c r="B27" s="131"/>
      <c r="C27" s="44"/>
      <c r="D27" s="174"/>
      <c r="E27" s="175"/>
      <c r="F27" s="42"/>
      <c r="G27" s="36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37"/>
      <c r="Y27" s="38"/>
      <c r="Z27" s="37"/>
      <c r="AA27" s="38"/>
      <c r="AB27" s="37"/>
      <c r="AC27" s="38"/>
      <c r="AD27" s="37"/>
      <c r="AE27" s="38"/>
      <c r="AF27" s="37"/>
      <c r="AG27" s="38"/>
      <c r="AH27" s="15"/>
      <c r="AI27" s="40" t="s">
        <v>72</v>
      </c>
      <c r="AJ27" s="46"/>
      <c r="AK27" s="104" t="str">
        <f t="shared" si="6"/>
        <v/>
      </c>
      <c r="AL27" s="4"/>
    </row>
    <row r="28" spans="1:38" x14ac:dyDescent="0.2">
      <c r="A28" s="130"/>
      <c r="B28" s="131"/>
      <c r="C28" s="44"/>
      <c r="D28" s="174"/>
      <c r="E28" s="175"/>
      <c r="F28" s="42"/>
      <c r="G28" s="36"/>
      <c r="H28" s="37"/>
      <c r="I28" s="38"/>
      <c r="J28" s="37"/>
      <c r="K28" s="38"/>
      <c r="L28" s="37"/>
      <c r="M28" s="38"/>
      <c r="N28" s="37"/>
      <c r="O28" s="38"/>
      <c r="P28" s="37"/>
      <c r="Q28" s="38"/>
      <c r="R28" s="37"/>
      <c r="S28" s="38"/>
      <c r="T28" s="37"/>
      <c r="U28" s="38"/>
      <c r="V28" s="37"/>
      <c r="W28" s="38"/>
      <c r="X28" s="37"/>
      <c r="Y28" s="38"/>
      <c r="Z28" s="37"/>
      <c r="AA28" s="38"/>
      <c r="AB28" s="37"/>
      <c r="AC28" s="38"/>
      <c r="AD28" s="37"/>
      <c r="AE28" s="38"/>
      <c r="AF28" s="37"/>
      <c r="AG28" s="38"/>
      <c r="AH28" s="15"/>
      <c r="AI28" s="40" t="s">
        <v>72</v>
      </c>
      <c r="AJ28" s="46"/>
      <c r="AK28" s="104" t="str">
        <f t="shared" si="6"/>
        <v/>
      </c>
      <c r="AL28" s="4"/>
    </row>
    <row r="29" spans="1:38" x14ac:dyDescent="0.2">
      <c r="A29" s="130"/>
      <c r="B29" s="131"/>
      <c r="C29" s="44"/>
      <c r="D29" s="174"/>
      <c r="E29" s="175"/>
      <c r="F29" s="42"/>
      <c r="G29" s="36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37"/>
      <c r="Y29" s="38"/>
      <c r="Z29" s="37"/>
      <c r="AA29" s="38"/>
      <c r="AB29" s="37"/>
      <c r="AC29" s="38"/>
      <c r="AD29" s="37"/>
      <c r="AE29" s="38"/>
      <c r="AF29" s="37"/>
      <c r="AG29" s="38"/>
      <c r="AH29" s="15"/>
      <c r="AI29" s="40" t="s">
        <v>72</v>
      </c>
      <c r="AJ29" s="46"/>
      <c r="AK29" s="104" t="str">
        <f t="shared" si="6"/>
        <v/>
      </c>
      <c r="AL29" s="4"/>
    </row>
    <row r="30" spans="1:38" x14ac:dyDescent="0.2">
      <c r="A30" s="130"/>
      <c r="B30" s="131"/>
      <c r="C30" s="44"/>
      <c r="D30" s="174"/>
      <c r="E30" s="175"/>
      <c r="F30" s="42"/>
      <c r="G30" s="36"/>
      <c r="H30" s="37"/>
      <c r="I30" s="38"/>
      <c r="J30" s="37"/>
      <c r="K30" s="38"/>
      <c r="L30" s="37"/>
      <c r="M30" s="38"/>
      <c r="N30" s="37"/>
      <c r="O30" s="38"/>
      <c r="P30" s="37"/>
      <c r="Q30" s="38"/>
      <c r="R30" s="37"/>
      <c r="S30" s="38"/>
      <c r="T30" s="37"/>
      <c r="U30" s="38"/>
      <c r="V30" s="37"/>
      <c r="W30" s="38"/>
      <c r="X30" s="37"/>
      <c r="Y30" s="38"/>
      <c r="Z30" s="37"/>
      <c r="AA30" s="38"/>
      <c r="AB30" s="37"/>
      <c r="AC30" s="38"/>
      <c r="AD30" s="37"/>
      <c r="AE30" s="38"/>
      <c r="AF30" s="37"/>
      <c r="AG30" s="38"/>
      <c r="AH30" s="15"/>
      <c r="AI30" s="40" t="s">
        <v>72</v>
      </c>
      <c r="AJ30" s="46"/>
      <c r="AK30" s="104" t="str">
        <f t="shared" si="6"/>
        <v/>
      </c>
      <c r="AL30" s="4"/>
    </row>
    <row r="31" spans="1:38" x14ac:dyDescent="0.2">
      <c r="A31" s="130"/>
      <c r="B31" s="131"/>
      <c r="C31" s="44"/>
      <c r="D31" s="174"/>
      <c r="E31" s="175"/>
      <c r="F31" s="42"/>
      <c r="G31" s="36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37"/>
      <c r="Y31" s="38"/>
      <c r="Z31" s="37"/>
      <c r="AA31" s="38"/>
      <c r="AB31" s="37"/>
      <c r="AC31" s="38"/>
      <c r="AD31" s="37"/>
      <c r="AE31" s="38"/>
      <c r="AF31" s="37"/>
      <c r="AG31" s="38"/>
      <c r="AH31" s="15"/>
      <c r="AI31" s="40" t="s">
        <v>72</v>
      </c>
      <c r="AJ31" s="46"/>
      <c r="AK31" s="104" t="str">
        <f t="shared" si="6"/>
        <v/>
      </c>
      <c r="AL31" s="4"/>
    </row>
    <row r="32" spans="1:38" x14ac:dyDescent="0.2">
      <c r="A32" s="130"/>
      <c r="B32" s="131"/>
      <c r="C32" s="44"/>
      <c r="D32" s="174"/>
      <c r="E32" s="175"/>
      <c r="F32" s="42"/>
      <c r="G32" s="36"/>
      <c r="H32" s="37"/>
      <c r="I32" s="38"/>
      <c r="J32" s="37"/>
      <c r="K32" s="38"/>
      <c r="L32" s="37"/>
      <c r="M32" s="38"/>
      <c r="N32" s="37"/>
      <c r="O32" s="38"/>
      <c r="P32" s="37"/>
      <c r="Q32" s="38"/>
      <c r="R32" s="37"/>
      <c r="S32" s="38"/>
      <c r="T32" s="37"/>
      <c r="U32" s="38"/>
      <c r="V32" s="37"/>
      <c r="W32" s="38"/>
      <c r="X32" s="37"/>
      <c r="Y32" s="38"/>
      <c r="Z32" s="37"/>
      <c r="AA32" s="38"/>
      <c r="AB32" s="37"/>
      <c r="AC32" s="38"/>
      <c r="AD32" s="37"/>
      <c r="AE32" s="38"/>
      <c r="AF32" s="37"/>
      <c r="AG32" s="38"/>
      <c r="AH32" s="15"/>
      <c r="AI32" s="40" t="s">
        <v>38</v>
      </c>
      <c r="AJ32" s="46"/>
      <c r="AK32" s="104" t="str">
        <f t="shared" si="6"/>
        <v/>
      </c>
      <c r="AL32" s="4"/>
    </row>
    <row r="33" spans="1:38" x14ac:dyDescent="0.2">
      <c r="A33" s="130"/>
      <c r="B33" s="131"/>
      <c r="C33" s="44"/>
      <c r="D33" s="174"/>
      <c r="E33" s="175"/>
      <c r="F33" s="42"/>
      <c r="G33" s="36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37"/>
      <c r="Y33" s="38"/>
      <c r="Z33" s="37"/>
      <c r="AA33" s="38"/>
      <c r="AB33" s="37"/>
      <c r="AC33" s="38"/>
      <c r="AD33" s="37"/>
      <c r="AE33" s="38"/>
      <c r="AF33" s="37"/>
      <c r="AG33" s="38"/>
      <c r="AH33" s="15"/>
      <c r="AI33" s="40" t="s">
        <v>38</v>
      </c>
      <c r="AJ33" s="46"/>
      <c r="AK33" s="104" t="str">
        <f t="shared" si="6"/>
        <v/>
      </c>
      <c r="AL33" s="4"/>
    </row>
    <row r="34" spans="1:38" x14ac:dyDescent="0.2">
      <c r="A34" s="130"/>
      <c r="B34" s="131"/>
      <c r="C34" s="44"/>
      <c r="D34" s="174"/>
      <c r="E34" s="175"/>
      <c r="F34" s="42"/>
      <c r="G34" s="36"/>
      <c r="H34" s="37"/>
      <c r="I34" s="38"/>
      <c r="J34" s="37"/>
      <c r="K34" s="38"/>
      <c r="L34" s="37"/>
      <c r="M34" s="38"/>
      <c r="N34" s="37"/>
      <c r="O34" s="38"/>
      <c r="P34" s="37"/>
      <c r="Q34" s="38"/>
      <c r="R34" s="37"/>
      <c r="S34" s="38"/>
      <c r="T34" s="37"/>
      <c r="U34" s="38"/>
      <c r="V34" s="37"/>
      <c r="W34" s="38"/>
      <c r="X34" s="37"/>
      <c r="Y34" s="38"/>
      <c r="Z34" s="37"/>
      <c r="AA34" s="38"/>
      <c r="AB34" s="37"/>
      <c r="AC34" s="38"/>
      <c r="AD34" s="37"/>
      <c r="AE34" s="38"/>
      <c r="AF34" s="37"/>
      <c r="AG34" s="38"/>
      <c r="AH34" s="15"/>
      <c r="AI34" s="40" t="s">
        <v>38</v>
      </c>
      <c r="AJ34" s="46"/>
      <c r="AK34" s="104" t="str">
        <f t="shared" si="6"/>
        <v/>
      </c>
      <c r="AL34" s="4"/>
    </row>
    <row r="35" spans="1:38" hidden="1" x14ac:dyDescent="0.2">
      <c r="A35" s="130"/>
      <c r="B35" s="131"/>
      <c r="C35" s="44"/>
      <c r="D35" s="174"/>
      <c r="E35" s="175"/>
      <c r="F35" s="42"/>
      <c r="G35" s="36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37"/>
      <c r="Y35" s="38"/>
      <c r="Z35" s="37"/>
      <c r="AA35" s="38"/>
      <c r="AB35" s="37"/>
      <c r="AC35" s="38"/>
      <c r="AD35" s="37"/>
      <c r="AE35" s="38"/>
      <c r="AF35" s="37"/>
      <c r="AG35" s="38"/>
      <c r="AH35" s="15"/>
      <c r="AI35" s="40" t="s">
        <v>38</v>
      </c>
      <c r="AJ35" s="46"/>
      <c r="AK35" s="69" t="str">
        <f t="shared" si="6"/>
        <v/>
      </c>
      <c r="AL35" s="4"/>
    </row>
    <row r="36" spans="1:38" hidden="1" x14ac:dyDescent="0.2">
      <c r="A36" s="130"/>
      <c r="B36" s="131"/>
      <c r="C36" s="44"/>
      <c r="D36" s="174"/>
      <c r="E36" s="175"/>
      <c r="F36" s="42"/>
      <c r="G36" s="36"/>
      <c r="H36" s="37"/>
      <c r="I36" s="38"/>
      <c r="J36" s="37"/>
      <c r="K36" s="38"/>
      <c r="L36" s="37"/>
      <c r="M36" s="38"/>
      <c r="N36" s="37"/>
      <c r="O36" s="38"/>
      <c r="P36" s="37"/>
      <c r="Q36" s="38"/>
      <c r="R36" s="37"/>
      <c r="S36" s="38"/>
      <c r="T36" s="37"/>
      <c r="U36" s="38"/>
      <c r="V36" s="37"/>
      <c r="W36" s="38"/>
      <c r="X36" s="37"/>
      <c r="Y36" s="38"/>
      <c r="Z36" s="37"/>
      <c r="AA36" s="38"/>
      <c r="AB36" s="37"/>
      <c r="AC36" s="38"/>
      <c r="AD36" s="37"/>
      <c r="AE36" s="38"/>
      <c r="AF36" s="37"/>
      <c r="AG36" s="38"/>
      <c r="AH36" s="15"/>
      <c r="AI36" s="40" t="s">
        <v>38</v>
      </c>
      <c r="AJ36" s="46"/>
      <c r="AK36" s="69" t="str">
        <f t="shared" si="6"/>
        <v/>
      </c>
      <c r="AL36" s="4"/>
    </row>
    <row r="37" spans="1:38" hidden="1" x14ac:dyDescent="0.2">
      <c r="A37" s="130"/>
      <c r="B37" s="131"/>
      <c r="C37" s="44"/>
      <c r="D37" s="174"/>
      <c r="E37" s="175"/>
      <c r="F37" s="42"/>
      <c r="G37" s="36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37"/>
      <c r="Y37" s="38"/>
      <c r="Z37" s="37"/>
      <c r="AA37" s="38"/>
      <c r="AB37" s="37"/>
      <c r="AC37" s="38"/>
      <c r="AD37" s="37"/>
      <c r="AE37" s="38"/>
      <c r="AF37" s="37"/>
      <c r="AG37" s="38"/>
      <c r="AH37" s="15"/>
      <c r="AI37" s="40" t="s">
        <v>38</v>
      </c>
      <c r="AJ37" s="46"/>
      <c r="AK37" s="69" t="str">
        <f t="shared" si="6"/>
        <v/>
      </c>
      <c r="AL37" s="4"/>
    </row>
    <row r="38" spans="1:38" hidden="1" x14ac:dyDescent="0.2">
      <c r="A38" s="130"/>
      <c r="B38" s="131"/>
      <c r="C38" s="44"/>
      <c r="D38" s="174"/>
      <c r="E38" s="175"/>
      <c r="F38" s="42"/>
      <c r="G38" s="36"/>
      <c r="H38" s="37"/>
      <c r="I38" s="38"/>
      <c r="J38" s="37"/>
      <c r="K38" s="38"/>
      <c r="L38" s="37"/>
      <c r="M38" s="38"/>
      <c r="N38" s="37"/>
      <c r="O38" s="38"/>
      <c r="P38" s="37"/>
      <c r="Q38" s="38"/>
      <c r="R38" s="37"/>
      <c r="S38" s="38"/>
      <c r="T38" s="37"/>
      <c r="U38" s="38"/>
      <c r="V38" s="37"/>
      <c r="W38" s="38"/>
      <c r="X38" s="37"/>
      <c r="Y38" s="38"/>
      <c r="Z38" s="37"/>
      <c r="AA38" s="38"/>
      <c r="AB38" s="37"/>
      <c r="AC38" s="38"/>
      <c r="AD38" s="37"/>
      <c r="AE38" s="38"/>
      <c r="AF38" s="37"/>
      <c r="AG38" s="38"/>
      <c r="AH38" s="15"/>
      <c r="AI38" s="40" t="s">
        <v>38</v>
      </c>
      <c r="AJ38" s="46"/>
      <c r="AK38" s="69" t="str">
        <f t="shared" si="6"/>
        <v/>
      </c>
      <c r="AL38" s="4"/>
    </row>
    <row r="39" spans="1:38" hidden="1" x14ac:dyDescent="0.2">
      <c r="A39" s="130"/>
      <c r="B39" s="131"/>
      <c r="C39" s="44"/>
      <c r="D39" s="174"/>
      <c r="E39" s="175"/>
      <c r="F39" s="42"/>
      <c r="G39" s="36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37"/>
      <c r="Y39" s="38"/>
      <c r="Z39" s="37"/>
      <c r="AA39" s="38"/>
      <c r="AB39" s="37"/>
      <c r="AC39" s="38"/>
      <c r="AD39" s="37"/>
      <c r="AE39" s="38"/>
      <c r="AF39" s="37"/>
      <c r="AG39" s="38"/>
      <c r="AH39" s="15"/>
      <c r="AI39" s="40" t="s">
        <v>38</v>
      </c>
      <c r="AJ39" s="46"/>
      <c r="AK39" s="69" t="str">
        <f t="shared" si="6"/>
        <v/>
      </c>
      <c r="AL39" s="4"/>
    </row>
    <row r="40" spans="1:38" hidden="1" x14ac:dyDescent="0.2">
      <c r="A40" s="130"/>
      <c r="B40" s="131"/>
      <c r="C40" s="44"/>
      <c r="D40" s="174"/>
      <c r="E40" s="175"/>
      <c r="F40" s="42"/>
      <c r="G40" s="36"/>
      <c r="H40" s="37"/>
      <c r="I40" s="38"/>
      <c r="J40" s="37"/>
      <c r="K40" s="38"/>
      <c r="L40" s="37"/>
      <c r="M40" s="38"/>
      <c r="N40" s="37"/>
      <c r="O40" s="38"/>
      <c r="P40" s="37"/>
      <c r="Q40" s="38"/>
      <c r="R40" s="37"/>
      <c r="S40" s="38"/>
      <c r="T40" s="37"/>
      <c r="U40" s="38"/>
      <c r="V40" s="37"/>
      <c r="W40" s="38"/>
      <c r="X40" s="37"/>
      <c r="Y40" s="38"/>
      <c r="Z40" s="37"/>
      <c r="AA40" s="38"/>
      <c r="AB40" s="37"/>
      <c r="AC40" s="38"/>
      <c r="AD40" s="37"/>
      <c r="AE40" s="38"/>
      <c r="AF40" s="37"/>
      <c r="AG40" s="38"/>
      <c r="AH40" s="15"/>
      <c r="AI40" s="40" t="s">
        <v>38</v>
      </c>
      <c r="AJ40" s="46"/>
      <c r="AK40" s="69" t="str">
        <f t="shared" si="6"/>
        <v/>
      </c>
      <c r="AL40" s="4"/>
    </row>
    <row r="41" spans="1:38" hidden="1" x14ac:dyDescent="0.2">
      <c r="A41" s="130"/>
      <c r="B41" s="130"/>
      <c r="C41" s="75"/>
      <c r="D41" s="177"/>
      <c r="E41" s="178"/>
      <c r="F41" s="47"/>
      <c r="G41" s="48"/>
      <c r="H41" s="49"/>
      <c r="I41" s="50"/>
      <c r="J41" s="49"/>
      <c r="K41" s="50"/>
      <c r="L41" s="49"/>
      <c r="M41" s="50"/>
      <c r="N41" s="49"/>
      <c r="O41" s="50"/>
      <c r="P41" s="49"/>
      <c r="Q41" s="50"/>
      <c r="R41" s="49"/>
      <c r="S41" s="50"/>
      <c r="T41" s="49"/>
      <c r="U41" s="50"/>
      <c r="V41" s="49"/>
      <c r="W41" s="50"/>
      <c r="X41" s="49"/>
      <c r="Y41" s="50"/>
      <c r="Z41" s="49"/>
      <c r="AA41" s="50"/>
      <c r="AB41" s="49"/>
      <c r="AC41" s="50"/>
      <c r="AD41" s="49"/>
      <c r="AE41" s="50"/>
      <c r="AF41" s="49"/>
      <c r="AG41" s="50"/>
      <c r="AH41" s="51"/>
      <c r="AI41" s="52" t="s">
        <v>38</v>
      </c>
      <c r="AJ41" s="53"/>
      <c r="AK41" s="70" t="str">
        <f t="shared" si="6"/>
        <v/>
      </c>
      <c r="AL41" s="4"/>
    </row>
    <row r="42" spans="1:38" x14ac:dyDescent="0.2">
      <c r="A42" s="130"/>
      <c r="B42" s="130"/>
      <c r="C42" s="127" t="s">
        <v>43</v>
      </c>
      <c r="D42" s="128"/>
      <c r="E42" s="128"/>
      <c r="F42" s="91">
        <v>1</v>
      </c>
      <c r="G42" s="92">
        <f t="shared" ref="G42:AG42" si="7">SUMIF($F$14:$F$41,1,G$14:G$41)</f>
        <v>0</v>
      </c>
      <c r="H42" s="93">
        <f t="shared" si="7"/>
        <v>1</v>
      </c>
      <c r="I42" s="92">
        <f t="shared" si="7"/>
        <v>2</v>
      </c>
      <c r="J42" s="93">
        <f t="shared" si="7"/>
        <v>3</v>
      </c>
      <c r="K42" s="92">
        <f t="shared" si="7"/>
        <v>3</v>
      </c>
      <c r="L42" s="93">
        <f t="shared" si="7"/>
        <v>6</v>
      </c>
      <c r="M42" s="92">
        <f t="shared" si="7"/>
        <v>6</v>
      </c>
      <c r="N42" s="93">
        <f t="shared" si="7"/>
        <v>7</v>
      </c>
      <c r="O42" s="92">
        <f t="shared" si="7"/>
        <v>7</v>
      </c>
      <c r="P42" s="93">
        <f t="shared" si="7"/>
        <v>8</v>
      </c>
      <c r="Q42" s="92">
        <f t="shared" si="7"/>
        <v>7</v>
      </c>
      <c r="R42" s="93">
        <f t="shared" si="7"/>
        <v>7</v>
      </c>
      <c r="S42" s="92">
        <f t="shared" si="7"/>
        <v>7</v>
      </c>
      <c r="T42" s="93">
        <f t="shared" si="7"/>
        <v>7</v>
      </c>
      <c r="U42" s="92">
        <f t="shared" si="7"/>
        <v>7</v>
      </c>
      <c r="V42" s="93">
        <f t="shared" si="7"/>
        <v>7</v>
      </c>
      <c r="W42" s="92">
        <f t="shared" si="7"/>
        <v>7</v>
      </c>
      <c r="X42" s="93">
        <f t="shared" si="7"/>
        <v>8</v>
      </c>
      <c r="Y42" s="92">
        <f t="shared" si="7"/>
        <v>9</v>
      </c>
      <c r="Z42" s="93">
        <f t="shared" si="7"/>
        <v>8</v>
      </c>
      <c r="AA42" s="92">
        <f t="shared" si="7"/>
        <v>7</v>
      </c>
      <c r="AB42" s="94">
        <f t="shared" si="7"/>
        <v>5</v>
      </c>
      <c r="AC42" s="94">
        <f t="shared" si="7"/>
        <v>5</v>
      </c>
      <c r="AD42" s="93">
        <f t="shared" si="7"/>
        <v>2</v>
      </c>
      <c r="AE42" s="92">
        <f t="shared" si="7"/>
        <v>2</v>
      </c>
      <c r="AF42" s="94">
        <f t="shared" si="7"/>
        <v>0</v>
      </c>
      <c r="AG42" s="94">
        <f t="shared" si="7"/>
        <v>0</v>
      </c>
      <c r="AH42" s="179"/>
      <c r="AI42" s="179"/>
      <c r="AJ42" s="179"/>
      <c r="AK42" s="54"/>
      <c r="AL42" s="4"/>
    </row>
    <row r="43" spans="1:38" x14ac:dyDescent="0.2">
      <c r="A43" s="130"/>
      <c r="B43" s="130"/>
      <c r="C43" s="122" t="s">
        <v>44</v>
      </c>
      <c r="D43" s="123"/>
      <c r="E43" s="123"/>
      <c r="F43" s="95">
        <v>2</v>
      </c>
      <c r="G43" s="96">
        <f t="shared" ref="G43:AG43" si="8">SUMIF($F$14:$F$41,2,G$14:G$41)</f>
        <v>0</v>
      </c>
      <c r="H43" s="97">
        <f t="shared" si="8"/>
        <v>1</v>
      </c>
      <c r="I43" s="96">
        <f t="shared" si="8"/>
        <v>1</v>
      </c>
      <c r="J43" s="97">
        <f t="shared" si="8"/>
        <v>2</v>
      </c>
      <c r="K43" s="96">
        <f t="shared" si="8"/>
        <v>2</v>
      </c>
      <c r="L43" s="97">
        <f t="shared" si="8"/>
        <v>2</v>
      </c>
      <c r="M43" s="96">
        <f t="shared" si="8"/>
        <v>2</v>
      </c>
      <c r="N43" s="97">
        <f t="shared" si="8"/>
        <v>2</v>
      </c>
      <c r="O43" s="96">
        <f t="shared" si="8"/>
        <v>2</v>
      </c>
      <c r="P43" s="97">
        <f t="shared" si="8"/>
        <v>1</v>
      </c>
      <c r="Q43" s="96">
        <f t="shared" si="8"/>
        <v>1</v>
      </c>
      <c r="R43" s="97">
        <f t="shared" si="8"/>
        <v>1</v>
      </c>
      <c r="S43" s="96">
        <f t="shared" si="8"/>
        <v>1</v>
      </c>
      <c r="T43" s="97">
        <f t="shared" si="8"/>
        <v>0</v>
      </c>
      <c r="U43" s="96">
        <f t="shared" si="8"/>
        <v>0</v>
      </c>
      <c r="V43" s="97">
        <f t="shared" si="8"/>
        <v>0</v>
      </c>
      <c r="W43" s="96">
        <f t="shared" si="8"/>
        <v>0</v>
      </c>
      <c r="X43" s="97">
        <f t="shared" si="8"/>
        <v>0</v>
      </c>
      <c r="Y43" s="96">
        <f t="shared" si="8"/>
        <v>0</v>
      </c>
      <c r="Z43" s="97">
        <f t="shared" si="8"/>
        <v>0</v>
      </c>
      <c r="AA43" s="96">
        <f t="shared" si="8"/>
        <v>0</v>
      </c>
      <c r="AB43" s="98">
        <f t="shared" si="8"/>
        <v>0</v>
      </c>
      <c r="AC43" s="98">
        <f t="shared" si="8"/>
        <v>0</v>
      </c>
      <c r="AD43" s="97">
        <f t="shared" si="8"/>
        <v>0</v>
      </c>
      <c r="AE43" s="96">
        <f t="shared" si="8"/>
        <v>0</v>
      </c>
      <c r="AF43" s="98">
        <f t="shared" si="8"/>
        <v>0</v>
      </c>
      <c r="AG43" s="98">
        <f t="shared" si="8"/>
        <v>0</v>
      </c>
      <c r="AH43" s="176"/>
      <c r="AI43" s="176"/>
      <c r="AJ43" s="176"/>
      <c r="AK43" s="55"/>
      <c r="AL43" s="4"/>
    </row>
    <row r="44" spans="1:38" x14ac:dyDescent="0.2">
      <c r="A44" s="130"/>
      <c r="B44" s="130"/>
      <c r="C44" s="112" t="s">
        <v>32</v>
      </c>
      <c r="D44" s="112"/>
      <c r="E44" s="112"/>
      <c r="F44" s="112"/>
      <c r="G44" s="99">
        <f t="shared" ref="G44:AG44" si="9">SUM(G42:G43)</f>
        <v>0</v>
      </c>
      <c r="H44" s="100">
        <f t="shared" si="9"/>
        <v>2</v>
      </c>
      <c r="I44" s="101">
        <f t="shared" si="9"/>
        <v>3</v>
      </c>
      <c r="J44" s="100">
        <f t="shared" si="9"/>
        <v>5</v>
      </c>
      <c r="K44" s="101">
        <f t="shared" si="9"/>
        <v>5</v>
      </c>
      <c r="L44" s="100">
        <f t="shared" si="9"/>
        <v>8</v>
      </c>
      <c r="M44" s="101">
        <f t="shared" si="9"/>
        <v>8</v>
      </c>
      <c r="N44" s="100">
        <f t="shared" si="9"/>
        <v>9</v>
      </c>
      <c r="O44" s="101">
        <f t="shared" si="9"/>
        <v>9</v>
      </c>
      <c r="P44" s="100">
        <f t="shared" si="9"/>
        <v>9</v>
      </c>
      <c r="Q44" s="101">
        <f t="shared" si="9"/>
        <v>8</v>
      </c>
      <c r="R44" s="100">
        <f t="shared" si="9"/>
        <v>8</v>
      </c>
      <c r="S44" s="101">
        <f t="shared" si="9"/>
        <v>8</v>
      </c>
      <c r="T44" s="100">
        <f t="shared" si="9"/>
        <v>7</v>
      </c>
      <c r="U44" s="101">
        <f t="shared" si="9"/>
        <v>7</v>
      </c>
      <c r="V44" s="100">
        <f t="shared" si="9"/>
        <v>7</v>
      </c>
      <c r="W44" s="101">
        <f t="shared" si="9"/>
        <v>7</v>
      </c>
      <c r="X44" s="100">
        <f t="shared" si="9"/>
        <v>8</v>
      </c>
      <c r="Y44" s="101">
        <f t="shared" si="9"/>
        <v>9</v>
      </c>
      <c r="Z44" s="100">
        <f t="shared" si="9"/>
        <v>8</v>
      </c>
      <c r="AA44" s="101">
        <f t="shared" si="9"/>
        <v>7</v>
      </c>
      <c r="AB44" s="102">
        <f t="shared" si="9"/>
        <v>5</v>
      </c>
      <c r="AC44" s="102">
        <f t="shared" si="9"/>
        <v>5</v>
      </c>
      <c r="AD44" s="100">
        <f t="shared" si="9"/>
        <v>2</v>
      </c>
      <c r="AE44" s="101">
        <f t="shared" si="9"/>
        <v>2</v>
      </c>
      <c r="AF44" s="102">
        <f t="shared" si="9"/>
        <v>0</v>
      </c>
      <c r="AG44" s="102">
        <f t="shared" si="9"/>
        <v>0</v>
      </c>
      <c r="AH44" s="171"/>
      <c r="AI44" s="172"/>
      <c r="AJ44" s="173"/>
      <c r="AK44" s="56"/>
      <c r="AL44" s="4"/>
    </row>
    <row r="45" spans="1:38" x14ac:dyDescent="0.2">
      <c r="A45" s="130"/>
      <c r="B45" s="116" t="s">
        <v>45</v>
      </c>
      <c r="C45" s="117" t="s">
        <v>66</v>
      </c>
      <c r="D45" s="118"/>
      <c r="E45" s="118"/>
      <c r="F45" s="57"/>
      <c r="G45" s="58"/>
      <c r="H45" s="37"/>
      <c r="I45" s="38"/>
      <c r="J45" s="37"/>
      <c r="K45" s="38">
        <v>1</v>
      </c>
      <c r="L45" s="37">
        <v>1</v>
      </c>
      <c r="M45" s="38">
        <v>1</v>
      </c>
      <c r="N45" s="37">
        <v>1</v>
      </c>
      <c r="O45" s="38">
        <v>1</v>
      </c>
      <c r="P45" s="37">
        <v>1</v>
      </c>
      <c r="Q45" s="38">
        <v>1</v>
      </c>
      <c r="R45" s="37"/>
      <c r="S45" s="38"/>
      <c r="T45" s="37">
        <v>1</v>
      </c>
      <c r="U45" s="38">
        <v>1</v>
      </c>
      <c r="V45" s="37">
        <v>1</v>
      </c>
      <c r="W45" s="38">
        <v>1</v>
      </c>
      <c r="X45" s="37">
        <v>1</v>
      </c>
      <c r="Y45" s="38">
        <v>1</v>
      </c>
      <c r="Z45" s="37">
        <v>1</v>
      </c>
      <c r="AA45" s="38">
        <v>1</v>
      </c>
      <c r="AB45" s="37">
        <v>1</v>
      </c>
      <c r="AC45" s="38"/>
      <c r="AD45" s="37"/>
      <c r="AE45" s="38"/>
      <c r="AF45" s="37"/>
      <c r="AG45" s="38"/>
      <c r="AH45" s="39"/>
      <c r="AI45" s="40" t="s">
        <v>38</v>
      </c>
      <c r="AJ45" s="41"/>
      <c r="AK45" s="104" t="str">
        <f t="shared" ref="AK45:AK71" si="10">IF(SUM(G45:AG45)=0,"",SUM(G45:AG45)/2&amp;"H")</f>
        <v>8H</v>
      </c>
      <c r="AL45" s="4"/>
    </row>
    <row r="46" spans="1:38" x14ac:dyDescent="0.2">
      <c r="A46" s="130"/>
      <c r="B46" s="116"/>
      <c r="C46" s="119" t="s">
        <v>67</v>
      </c>
      <c r="D46" s="109"/>
      <c r="E46" s="109"/>
      <c r="F46" s="59"/>
      <c r="G46" s="60"/>
      <c r="H46" s="37"/>
      <c r="I46" s="38"/>
      <c r="J46" s="37"/>
      <c r="K46" s="38"/>
      <c r="L46" s="37">
        <v>1</v>
      </c>
      <c r="M46" s="38">
        <v>1</v>
      </c>
      <c r="N46" s="37">
        <v>1</v>
      </c>
      <c r="O46" s="38">
        <v>1</v>
      </c>
      <c r="P46" s="37">
        <v>1</v>
      </c>
      <c r="Q46" s="38">
        <v>1</v>
      </c>
      <c r="R46" s="37">
        <v>1</v>
      </c>
      <c r="S46" s="38"/>
      <c r="T46" s="37"/>
      <c r="U46" s="38">
        <v>1</v>
      </c>
      <c r="V46" s="37">
        <v>1</v>
      </c>
      <c r="W46" s="38">
        <v>1</v>
      </c>
      <c r="X46" s="37">
        <v>1</v>
      </c>
      <c r="Y46" s="38">
        <v>1</v>
      </c>
      <c r="Z46" s="37">
        <v>1</v>
      </c>
      <c r="AA46" s="38">
        <v>1</v>
      </c>
      <c r="AB46" s="37">
        <v>1</v>
      </c>
      <c r="AC46" s="38">
        <v>1</v>
      </c>
      <c r="AD46" s="37"/>
      <c r="AE46" s="38"/>
      <c r="AF46" s="37"/>
      <c r="AG46" s="38"/>
      <c r="AH46" s="39"/>
      <c r="AI46" s="40" t="s">
        <v>38</v>
      </c>
      <c r="AJ46" s="41"/>
      <c r="AK46" s="104" t="str">
        <f t="shared" si="10"/>
        <v>8H</v>
      </c>
      <c r="AL46" s="4"/>
    </row>
    <row r="47" spans="1:38" x14ac:dyDescent="0.2">
      <c r="A47" s="130"/>
      <c r="B47" s="116"/>
      <c r="C47" s="119" t="s">
        <v>68</v>
      </c>
      <c r="D47" s="109"/>
      <c r="E47" s="109"/>
      <c r="F47" s="59"/>
      <c r="G47" s="60"/>
      <c r="H47" s="37"/>
      <c r="I47" s="38"/>
      <c r="J47" s="37"/>
      <c r="K47" s="38"/>
      <c r="L47" s="37">
        <v>1</v>
      </c>
      <c r="M47" s="38">
        <v>1</v>
      </c>
      <c r="N47" s="37">
        <v>1</v>
      </c>
      <c r="O47" s="38">
        <v>1</v>
      </c>
      <c r="P47" s="37">
        <v>1</v>
      </c>
      <c r="Q47" s="38">
        <v>1</v>
      </c>
      <c r="R47" s="37">
        <v>1</v>
      </c>
      <c r="S47" s="38">
        <v>1</v>
      </c>
      <c r="T47" s="37"/>
      <c r="U47" s="38"/>
      <c r="V47" s="37">
        <v>1</v>
      </c>
      <c r="W47" s="38">
        <v>1</v>
      </c>
      <c r="X47" s="37">
        <v>1</v>
      </c>
      <c r="Y47" s="38">
        <v>1</v>
      </c>
      <c r="Z47" s="37">
        <v>1</v>
      </c>
      <c r="AA47" s="38">
        <v>1</v>
      </c>
      <c r="AB47" s="37">
        <v>1</v>
      </c>
      <c r="AC47" s="38">
        <v>1</v>
      </c>
      <c r="AD47" s="37"/>
      <c r="AE47" s="38"/>
      <c r="AF47" s="37"/>
      <c r="AG47" s="38"/>
      <c r="AH47" s="39"/>
      <c r="AI47" s="40" t="s">
        <v>38</v>
      </c>
      <c r="AJ47" s="41"/>
      <c r="AK47" s="104" t="str">
        <f t="shared" si="10"/>
        <v>8H</v>
      </c>
      <c r="AL47" s="4"/>
    </row>
    <row r="48" spans="1:38" x14ac:dyDescent="0.2">
      <c r="A48" s="130"/>
      <c r="B48" s="116"/>
      <c r="C48" s="108" t="s">
        <v>69</v>
      </c>
      <c r="D48" s="109"/>
      <c r="E48" s="109"/>
      <c r="F48" s="61"/>
      <c r="G48" s="60"/>
      <c r="H48" s="37"/>
      <c r="I48" s="38"/>
      <c r="J48" s="37">
        <v>1</v>
      </c>
      <c r="K48" s="38">
        <v>1</v>
      </c>
      <c r="L48" s="37">
        <v>1</v>
      </c>
      <c r="M48" s="38">
        <v>1</v>
      </c>
      <c r="N48" s="37">
        <v>1</v>
      </c>
      <c r="O48" s="38">
        <v>1</v>
      </c>
      <c r="P48" s="37">
        <v>1</v>
      </c>
      <c r="Q48" s="38">
        <v>1</v>
      </c>
      <c r="R48" s="37">
        <v>1</v>
      </c>
      <c r="S48" s="38">
        <v>1</v>
      </c>
      <c r="T48" s="37">
        <v>1</v>
      </c>
      <c r="U48" s="38">
        <v>1</v>
      </c>
      <c r="V48" s="37"/>
      <c r="W48" s="38"/>
      <c r="X48" s="37">
        <v>1</v>
      </c>
      <c r="Y48" s="38">
        <v>1</v>
      </c>
      <c r="Z48" s="37">
        <v>1</v>
      </c>
      <c r="AA48" s="38">
        <v>1</v>
      </c>
      <c r="AB48" s="37"/>
      <c r="AC48" s="38"/>
      <c r="AD48" s="37"/>
      <c r="AE48" s="38"/>
      <c r="AF48" s="37"/>
      <c r="AG48" s="38"/>
      <c r="AH48" s="39"/>
      <c r="AI48" s="40" t="s">
        <v>38</v>
      </c>
      <c r="AJ48" s="41"/>
      <c r="AK48" s="104" t="str">
        <f t="shared" si="10"/>
        <v>8H</v>
      </c>
      <c r="AL48" s="4"/>
    </row>
    <row r="49" spans="1:38" x14ac:dyDescent="0.2">
      <c r="A49" s="130"/>
      <c r="B49" s="116"/>
      <c r="C49" s="108" t="s">
        <v>69</v>
      </c>
      <c r="D49" s="109"/>
      <c r="E49" s="109"/>
      <c r="F49" s="40"/>
      <c r="G49" s="60"/>
      <c r="H49" s="37"/>
      <c r="I49" s="38"/>
      <c r="J49" s="37"/>
      <c r="K49" s="38"/>
      <c r="L49" s="37">
        <v>1</v>
      </c>
      <c r="M49" s="38">
        <v>1</v>
      </c>
      <c r="N49" s="37">
        <v>1</v>
      </c>
      <c r="O49" s="38">
        <v>1</v>
      </c>
      <c r="P49" s="37">
        <v>1</v>
      </c>
      <c r="Q49" s="38">
        <v>1</v>
      </c>
      <c r="R49" s="37">
        <v>1</v>
      </c>
      <c r="S49" s="38">
        <v>1</v>
      </c>
      <c r="T49" s="37">
        <v>1</v>
      </c>
      <c r="U49" s="38">
        <v>1</v>
      </c>
      <c r="V49" s="37"/>
      <c r="W49" s="38"/>
      <c r="X49" s="37"/>
      <c r="Y49" s="38"/>
      <c r="Z49" s="37"/>
      <c r="AA49" s="38"/>
      <c r="AB49" s="37"/>
      <c r="AC49" s="38"/>
      <c r="AD49" s="37"/>
      <c r="AE49" s="38"/>
      <c r="AF49" s="37"/>
      <c r="AG49" s="38"/>
      <c r="AH49" s="39"/>
      <c r="AI49" s="40" t="s">
        <v>38</v>
      </c>
      <c r="AJ49" s="41"/>
      <c r="AK49" s="104" t="str">
        <f t="shared" si="10"/>
        <v>5H</v>
      </c>
      <c r="AL49" s="4"/>
    </row>
    <row r="50" spans="1:38" x14ac:dyDescent="0.2">
      <c r="A50" s="130"/>
      <c r="B50" s="116"/>
      <c r="C50" s="108" t="s">
        <v>70</v>
      </c>
      <c r="D50" s="109"/>
      <c r="E50" s="109"/>
      <c r="F50" s="62"/>
      <c r="G50" s="60"/>
      <c r="H50" s="37"/>
      <c r="I50" s="38">
        <v>1</v>
      </c>
      <c r="J50" s="37">
        <v>1</v>
      </c>
      <c r="K50" s="38">
        <v>1</v>
      </c>
      <c r="L50" s="37">
        <v>1</v>
      </c>
      <c r="M50" s="38">
        <v>1</v>
      </c>
      <c r="N50" s="37">
        <v>1</v>
      </c>
      <c r="O50" s="38"/>
      <c r="P50" s="37">
        <v>1</v>
      </c>
      <c r="Q50" s="38">
        <v>1</v>
      </c>
      <c r="R50" s="37">
        <v>1</v>
      </c>
      <c r="S50" s="38">
        <v>1</v>
      </c>
      <c r="T50" s="37">
        <v>1</v>
      </c>
      <c r="U50" s="38">
        <v>1</v>
      </c>
      <c r="V50" s="37">
        <v>1</v>
      </c>
      <c r="W50" s="38"/>
      <c r="X50" s="37"/>
      <c r="Y50" s="38"/>
      <c r="Z50" s="37"/>
      <c r="AA50" s="38"/>
      <c r="AB50" s="37"/>
      <c r="AC50" s="38"/>
      <c r="AD50" s="37"/>
      <c r="AE50" s="38"/>
      <c r="AF50" s="37"/>
      <c r="AG50" s="38"/>
      <c r="AH50" s="39"/>
      <c r="AI50" s="40" t="s">
        <v>38</v>
      </c>
      <c r="AJ50" s="41"/>
      <c r="AK50" s="104" t="str">
        <f t="shared" si="10"/>
        <v>6.5H</v>
      </c>
      <c r="AL50" s="4"/>
    </row>
    <row r="51" spans="1:38" x14ac:dyDescent="0.2">
      <c r="A51" s="130"/>
      <c r="B51" s="116"/>
      <c r="C51" s="108" t="s">
        <v>71</v>
      </c>
      <c r="D51" s="109"/>
      <c r="E51" s="109"/>
      <c r="F51" s="63"/>
      <c r="G51" s="60"/>
      <c r="H51" s="37"/>
      <c r="I51" s="38"/>
      <c r="J51" s="37"/>
      <c r="K51" s="38"/>
      <c r="L51" s="37">
        <v>1</v>
      </c>
      <c r="M51" s="38">
        <v>1</v>
      </c>
      <c r="N51" s="37">
        <v>1</v>
      </c>
      <c r="O51" s="38">
        <v>1</v>
      </c>
      <c r="P51" s="37">
        <v>1</v>
      </c>
      <c r="Q51" s="38">
        <v>1</v>
      </c>
      <c r="R51" s="37"/>
      <c r="S51" s="38"/>
      <c r="T51" s="37">
        <v>1</v>
      </c>
      <c r="U51" s="38">
        <v>1</v>
      </c>
      <c r="V51" s="37">
        <v>1</v>
      </c>
      <c r="W51" s="38">
        <v>1</v>
      </c>
      <c r="X51" s="37">
        <v>1</v>
      </c>
      <c r="Y51" s="38">
        <v>1</v>
      </c>
      <c r="Z51" s="37">
        <v>1</v>
      </c>
      <c r="AA51" s="38">
        <v>1</v>
      </c>
      <c r="AB51" s="37">
        <v>1</v>
      </c>
      <c r="AC51" s="38">
        <v>1</v>
      </c>
      <c r="AD51" s="37"/>
      <c r="AE51" s="38"/>
      <c r="AF51" s="37"/>
      <c r="AG51" s="38"/>
      <c r="AH51" s="39"/>
      <c r="AI51" s="40" t="s">
        <v>38</v>
      </c>
      <c r="AJ51" s="41"/>
      <c r="AK51" s="104" t="str">
        <f t="shared" si="10"/>
        <v>8H</v>
      </c>
      <c r="AL51" s="4"/>
    </row>
    <row r="52" spans="1:38" x14ac:dyDescent="0.2">
      <c r="A52" s="130"/>
      <c r="B52" s="116"/>
      <c r="C52" s="108"/>
      <c r="D52" s="109"/>
      <c r="E52" s="109"/>
      <c r="F52" s="62"/>
      <c r="G52" s="60"/>
      <c r="H52" s="37"/>
      <c r="I52" s="38"/>
      <c r="J52" s="37"/>
      <c r="K52" s="38"/>
      <c r="L52" s="37"/>
      <c r="M52" s="38"/>
      <c r="N52" s="37"/>
      <c r="O52" s="38"/>
      <c r="P52" s="37"/>
      <c r="Q52" s="38"/>
      <c r="R52" s="37"/>
      <c r="S52" s="38"/>
      <c r="T52" s="37"/>
      <c r="U52" s="38"/>
      <c r="V52" s="37"/>
      <c r="W52" s="38"/>
      <c r="X52" s="37"/>
      <c r="Y52" s="38"/>
      <c r="Z52" s="37"/>
      <c r="AA52" s="38"/>
      <c r="AB52" s="37"/>
      <c r="AC52" s="38"/>
      <c r="AD52" s="37"/>
      <c r="AE52" s="38"/>
      <c r="AF52" s="37"/>
      <c r="AG52" s="38"/>
      <c r="AH52" s="39"/>
      <c r="AI52" s="40" t="s">
        <v>38</v>
      </c>
      <c r="AJ52" s="41"/>
      <c r="AK52" s="104" t="str">
        <f t="shared" si="10"/>
        <v/>
      </c>
      <c r="AL52" s="4"/>
    </row>
    <row r="53" spans="1:38" x14ac:dyDescent="0.2">
      <c r="A53" s="130"/>
      <c r="B53" s="116"/>
      <c r="C53" s="108"/>
      <c r="D53" s="109"/>
      <c r="E53" s="109"/>
      <c r="F53" s="62"/>
      <c r="G53" s="60"/>
      <c r="H53" s="37"/>
      <c r="I53" s="38"/>
      <c r="J53" s="37"/>
      <c r="K53" s="38"/>
      <c r="L53" s="37"/>
      <c r="M53" s="38"/>
      <c r="N53" s="37"/>
      <c r="O53" s="38"/>
      <c r="P53" s="37"/>
      <c r="Q53" s="38"/>
      <c r="R53" s="37"/>
      <c r="S53" s="38"/>
      <c r="T53" s="37"/>
      <c r="U53" s="38"/>
      <c r="V53" s="37"/>
      <c r="W53" s="38"/>
      <c r="X53" s="37"/>
      <c r="Y53" s="38"/>
      <c r="Z53" s="37"/>
      <c r="AA53" s="38"/>
      <c r="AB53" s="37"/>
      <c r="AC53" s="38"/>
      <c r="AD53" s="37"/>
      <c r="AE53" s="38"/>
      <c r="AF53" s="37"/>
      <c r="AG53" s="38"/>
      <c r="AH53" s="39"/>
      <c r="AI53" s="40" t="s">
        <v>38</v>
      </c>
      <c r="AJ53" s="41"/>
      <c r="AK53" s="104" t="str">
        <f t="shared" si="10"/>
        <v/>
      </c>
      <c r="AL53" s="4"/>
    </row>
    <row r="54" spans="1:38" x14ac:dyDescent="0.2">
      <c r="A54" s="130"/>
      <c r="B54" s="116"/>
      <c r="C54" s="108"/>
      <c r="D54" s="109"/>
      <c r="E54" s="109"/>
      <c r="F54" s="62"/>
      <c r="G54" s="60"/>
      <c r="H54" s="37"/>
      <c r="I54" s="38"/>
      <c r="J54" s="37"/>
      <c r="K54" s="38"/>
      <c r="L54" s="37"/>
      <c r="M54" s="38"/>
      <c r="N54" s="37"/>
      <c r="O54" s="38"/>
      <c r="P54" s="37"/>
      <c r="Q54" s="38"/>
      <c r="R54" s="37"/>
      <c r="S54" s="38"/>
      <c r="T54" s="37"/>
      <c r="U54" s="38"/>
      <c r="V54" s="37"/>
      <c r="W54" s="38"/>
      <c r="X54" s="37"/>
      <c r="Y54" s="38"/>
      <c r="Z54" s="37"/>
      <c r="AA54" s="38"/>
      <c r="AB54" s="37"/>
      <c r="AC54" s="38"/>
      <c r="AD54" s="37"/>
      <c r="AE54" s="38"/>
      <c r="AF54" s="37"/>
      <c r="AG54" s="38"/>
      <c r="AH54" s="39"/>
      <c r="AI54" s="40" t="s">
        <v>38</v>
      </c>
      <c r="AJ54" s="41"/>
      <c r="AK54" s="104" t="str">
        <f t="shared" si="10"/>
        <v/>
      </c>
      <c r="AL54" s="4"/>
    </row>
    <row r="55" spans="1:38" x14ac:dyDescent="0.2">
      <c r="A55" s="130"/>
      <c r="B55" s="116"/>
      <c r="C55" s="108"/>
      <c r="D55" s="109"/>
      <c r="E55" s="109"/>
      <c r="F55" s="62"/>
      <c r="G55" s="60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7"/>
      <c r="S55" s="38"/>
      <c r="T55" s="37"/>
      <c r="U55" s="38"/>
      <c r="V55" s="37"/>
      <c r="W55" s="38"/>
      <c r="X55" s="37"/>
      <c r="Y55" s="38"/>
      <c r="Z55" s="37"/>
      <c r="AA55" s="38"/>
      <c r="AB55" s="37"/>
      <c r="AC55" s="38"/>
      <c r="AD55" s="37"/>
      <c r="AE55" s="38"/>
      <c r="AF55" s="37"/>
      <c r="AG55" s="38"/>
      <c r="AH55" s="39"/>
      <c r="AI55" s="40" t="s">
        <v>38</v>
      </c>
      <c r="AJ55" s="41"/>
      <c r="AK55" s="104" t="str">
        <f t="shared" si="10"/>
        <v/>
      </c>
      <c r="AL55" s="4"/>
    </row>
    <row r="56" spans="1:38" x14ac:dyDescent="0.2">
      <c r="A56" s="130"/>
      <c r="B56" s="116"/>
      <c r="C56" s="108"/>
      <c r="D56" s="109"/>
      <c r="E56" s="109"/>
      <c r="F56" s="62"/>
      <c r="G56" s="60"/>
      <c r="H56" s="37"/>
      <c r="I56" s="38"/>
      <c r="J56" s="37"/>
      <c r="K56" s="38"/>
      <c r="L56" s="37"/>
      <c r="M56" s="38"/>
      <c r="N56" s="37"/>
      <c r="O56" s="38"/>
      <c r="P56" s="37"/>
      <c r="Q56" s="38"/>
      <c r="R56" s="37"/>
      <c r="S56" s="38"/>
      <c r="T56" s="37"/>
      <c r="U56" s="38"/>
      <c r="V56" s="37"/>
      <c r="W56" s="38"/>
      <c r="X56" s="37"/>
      <c r="Y56" s="38"/>
      <c r="Z56" s="37"/>
      <c r="AA56" s="38"/>
      <c r="AB56" s="37"/>
      <c r="AC56" s="38"/>
      <c r="AD56" s="37"/>
      <c r="AE56" s="38"/>
      <c r="AF56" s="37"/>
      <c r="AG56" s="38"/>
      <c r="AH56" s="39"/>
      <c r="AI56" s="40" t="s">
        <v>38</v>
      </c>
      <c r="AJ56" s="41"/>
      <c r="AK56" s="104" t="str">
        <f t="shared" si="10"/>
        <v/>
      </c>
      <c r="AL56" s="4"/>
    </row>
    <row r="57" spans="1:38" hidden="1" x14ac:dyDescent="0.2">
      <c r="A57" s="130"/>
      <c r="B57" s="116"/>
      <c r="C57" s="108"/>
      <c r="D57" s="109"/>
      <c r="E57" s="109"/>
      <c r="F57" s="62"/>
      <c r="G57" s="60"/>
      <c r="H57" s="37"/>
      <c r="I57" s="38"/>
      <c r="J57" s="37"/>
      <c r="K57" s="38"/>
      <c r="L57" s="37"/>
      <c r="M57" s="38"/>
      <c r="N57" s="37"/>
      <c r="O57" s="38"/>
      <c r="P57" s="37"/>
      <c r="Q57" s="38"/>
      <c r="R57" s="37"/>
      <c r="S57" s="38"/>
      <c r="T57" s="37"/>
      <c r="U57" s="38"/>
      <c r="V57" s="37"/>
      <c r="W57" s="38"/>
      <c r="X57" s="37"/>
      <c r="Y57" s="38"/>
      <c r="Z57" s="37"/>
      <c r="AA57" s="38"/>
      <c r="AB57" s="37"/>
      <c r="AC57" s="38"/>
      <c r="AD57" s="37"/>
      <c r="AE57" s="38"/>
      <c r="AF57" s="37"/>
      <c r="AG57" s="38"/>
      <c r="AH57" s="39"/>
      <c r="AI57" s="40" t="s">
        <v>38</v>
      </c>
      <c r="AJ57" s="41"/>
      <c r="AK57" s="104" t="str">
        <f t="shared" si="10"/>
        <v/>
      </c>
      <c r="AL57" s="4"/>
    </row>
    <row r="58" spans="1:38" hidden="1" x14ac:dyDescent="0.2">
      <c r="A58" s="130"/>
      <c r="B58" s="116"/>
      <c r="C58" s="108"/>
      <c r="D58" s="109"/>
      <c r="E58" s="109"/>
      <c r="F58" s="62"/>
      <c r="G58" s="60"/>
      <c r="H58" s="37"/>
      <c r="I58" s="38"/>
      <c r="J58" s="37"/>
      <c r="K58" s="38"/>
      <c r="L58" s="37"/>
      <c r="M58" s="38"/>
      <c r="N58" s="37"/>
      <c r="O58" s="38"/>
      <c r="P58" s="37"/>
      <c r="Q58" s="38"/>
      <c r="R58" s="37"/>
      <c r="S58" s="38"/>
      <c r="T58" s="37"/>
      <c r="U58" s="38"/>
      <c r="V58" s="37"/>
      <c r="W58" s="38"/>
      <c r="X58" s="37"/>
      <c r="Y58" s="38"/>
      <c r="Z58" s="37"/>
      <c r="AA58" s="38"/>
      <c r="AB58" s="37"/>
      <c r="AC58" s="38"/>
      <c r="AD58" s="37"/>
      <c r="AE58" s="38"/>
      <c r="AF58" s="37"/>
      <c r="AG58" s="38"/>
      <c r="AH58" s="39"/>
      <c r="AI58" s="40" t="s">
        <v>38</v>
      </c>
      <c r="AJ58" s="41"/>
      <c r="AK58" s="104" t="str">
        <f t="shared" si="10"/>
        <v/>
      </c>
      <c r="AL58" s="4"/>
    </row>
    <row r="59" spans="1:38" hidden="1" x14ac:dyDescent="0.2">
      <c r="A59" s="130"/>
      <c r="B59" s="116"/>
      <c r="C59" s="108"/>
      <c r="D59" s="109"/>
      <c r="E59" s="109"/>
      <c r="F59" s="62"/>
      <c r="G59" s="60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37"/>
      <c r="S59" s="38"/>
      <c r="T59" s="37"/>
      <c r="U59" s="38"/>
      <c r="V59" s="37"/>
      <c r="W59" s="38"/>
      <c r="X59" s="37"/>
      <c r="Y59" s="38"/>
      <c r="Z59" s="37"/>
      <c r="AA59" s="38"/>
      <c r="AB59" s="37"/>
      <c r="AC59" s="38"/>
      <c r="AD59" s="37"/>
      <c r="AE59" s="38"/>
      <c r="AF59" s="37"/>
      <c r="AG59" s="38"/>
      <c r="AH59" s="39"/>
      <c r="AI59" s="40" t="s">
        <v>38</v>
      </c>
      <c r="AJ59" s="41"/>
      <c r="AK59" s="104" t="str">
        <f t="shared" si="10"/>
        <v/>
      </c>
      <c r="AL59" s="4"/>
    </row>
    <row r="60" spans="1:38" hidden="1" x14ac:dyDescent="0.2">
      <c r="A60" s="130"/>
      <c r="B60" s="116"/>
      <c r="C60" s="108"/>
      <c r="D60" s="109"/>
      <c r="E60" s="109"/>
      <c r="F60" s="62"/>
      <c r="G60" s="60"/>
      <c r="H60" s="37"/>
      <c r="I60" s="38"/>
      <c r="J60" s="37"/>
      <c r="K60" s="38"/>
      <c r="L60" s="37"/>
      <c r="M60" s="38"/>
      <c r="N60" s="37"/>
      <c r="O60" s="38"/>
      <c r="P60" s="37"/>
      <c r="Q60" s="38"/>
      <c r="R60" s="37"/>
      <c r="S60" s="38"/>
      <c r="T60" s="37"/>
      <c r="U60" s="38"/>
      <c r="V60" s="37"/>
      <c r="W60" s="38"/>
      <c r="X60" s="37"/>
      <c r="Y60" s="38"/>
      <c r="Z60" s="37"/>
      <c r="AA60" s="38"/>
      <c r="AB60" s="37"/>
      <c r="AC60" s="38"/>
      <c r="AD60" s="37"/>
      <c r="AE60" s="38"/>
      <c r="AF60" s="37"/>
      <c r="AG60" s="38"/>
      <c r="AH60" s="39"/>
      <c r="AI60" s="40" t="s">
        <v>38</v>
      </c>
      <c r="AJ60" s="41"/>
      <c r="AK60" s="104" t="str">
        <f t="shared" si="10"/>
        <v/>
      </c>
      <c r="AL60" s="4"/>
    </row>
    <row r="61" spans="1:38" hidden="1" x14ac:dyDescent="0.2">
      <c r="A61" s="130"/>
      <c r="B61" s="116"/>
      <c r="C61" s="108"/>
      <c r="D61" s="109"/>
      <c r="E61" s="109"/>
      <c r="F61" s="62"/>
      <c r="G61" s="60"/>
      <c r="H61" s="37"/>
      <c r="I61" s="38"/>
      <c r="J61" s="37"/>
      <c r="K61" s="38"/>
      <c r="L61" s="37"/>
      <c r="M61" s="38"/>
      <c r="N61" s="37"/>
      <c r="O61" s="38"/>
      <c r="P61" s="37"/>
      <c r="Q61" s="38"/>
      <c r="R61" s="37"/>
      <c r="S61" s="38"/>
      <c r="T61" s="37"/>
      <c r="U61" s="38"/>
      <c r="V61" s="37"/>
      <c r="W61" s="38"/>
      <c r="X61" s="37"/>
      <c r="Y61" s="38"/>
      <c r="Z61" s="37"/>
      <c r="AA61" s="38"/>
      <c r="AB61" s="37"/>
      <c r="AC61" s="38"/>
      <c r="AD61" s="37"/>
      <c r="AE61" s="38"/>
      <c r="AF61" s="37"/>
      <c r="AG61" s="38"/>
      <c r="AH61" s="39"/>
      <c r="AI61" s="40" t="s">
        <v>38</v>
      </c>
      <c r="AJ61" s="41"/>
      <c r="AK61" s="104" t="str">
        <f t="shared" si="10"/>
        <v/>
      </c>
      <c r="AL61" s="4"/>
    </row>
    <row r="62" spans="1:38" hidden="1" x14ac:dyDescent="0.2">
      <c r="A62" s="130"/>
      <c r="B62" s="116"/>
      <c r="C62" s="108"/>
      <c r="D62" s="109"/>
      <c r="E62" s="109"/>
      <c r="F62" s="62"/>
      <c r="G62" s="60"/>
      <c r="H62" s="37"/>
      <c r="I62" s="38"/>
      <c r="J62" s="37"/>
      <c r="K62" s="38"/>
      <c r="L62" s="37"/>
      <c r="M62" s="38"/>
      <c r="N62" s="37"/>
      <c r="O62" s="38"/>
      <c r="P62" s="37"/>
      <c r="Q62" s="38"/>
      <c r="R62" s="37"/>
      <c r="S62" s="38"/>
      <c r="T62" s="37"/>
      <c r="U62" s="38"/>
      <c r="V62" s="37"/>
      <c r="W62" s="38"/>
      <c r="X62" s="37"/>
      <c r="Y62" s="38"/>
      <c r="Z62" s="37"/>
      <c r="AA62" s="38"/>
      <c r="AB62" s="37"/>
      <c r="AC62" s="38"/>
      <c r="AD62" s="37"/>
      <c r="AE62" s="38"/>
      <c r="AF62" s="37"/>
      <c r="AG62" s="38"/>
      <c r="AH62" s="39"/>
      <c r="AI62" s="40" t="s">
        <v>38</v>
      </c>
      <c r="AJ62" s="41"/>
      <c r="AK62" s="104" t="str">
        <f t="shared" si="10"/>
        <v/>
      </c>
      <c r="AL62" s="4"/>
    </row>
    <row r="63" spans="1:38" hidden="1" x14ac:dyDescent="0.2">
      <c r="A63" s="130"/>
      <c r="B63" s="116"/>
      <c r="C63" s="108"/>
      <c r="D63" s="109"/>
      <c r="E63" s="109"/>
      <c r="F63" s="62"/>
      <c r="G63" s="60"/>
      <c r="H63" s="37"/>
      <c r="I63" s="38"/>
      <c r="J63" s="37"/>
      <c r="K63" s="38"/>
      <c r="L63" s="37"/>
      <c r="M63" s="38"/>
      <c r="N63" s="37"/>
      <c r="O63" s="38"/>
      <c r="P63" s="37"/>
      <c r="Q63" s="38"/>
      <c r="R63" s="37"/>
      <c r="S63" s="38"/>
      <c r="T63" s="37"/>
      <c r="U63" s="38"/>
      <c r="V63" s="37"/>
      <c r="W63" s="38"/>
      <c r="X63" s="37"/>
      <c r="Y63" s="38"/>
      <c r="Z63" s="37"/>
      <c r="AA63" s="38"/>
      <c r="AB63" s="37"/>
      <c r="AC63" s="38"/>
      <c r="AD63" s="37"/>
      <c r="AE63" s="38"/>
      <c r="AF63" s="37"/>
      <c r="AG63" s="38"/>
      <c r="AH63" s="39"/>
      <c r="AI63" s="40" t="s">
        <v>38</v>
      </c>
      <c r="AJ63" s="41"/>
      <c r="AK63" s="104" t="str">
        <f t="shared" si="10"/>
        <v/>
      </c>
      <c r="AL63" s="4"/>
    </row>
    <row r="64" spans="1:38" hidden="1" x14ac:dyDescent="0.2">
      <c r="A64" s="130"/>
      <c r="B64" s="116"/>
      <c r="C64" s="108"/>
      <c r="D64" s="109"/>
      <c r="E64" s="109"/>
      <c r="F64" s="62"/>
      <c r="G64" s="60"/>
      <c r="H64" s="37"/>
      <c r="I64" s="38"/>
      <c r="J64" s="37"/>
      <c r="K64" s="38"/>
      <c r="L64" s="37"/>
      <c r="M64" s="38"/>
      <c r="N64" s="37"/>
      <c r="O64" s="38"/>
      <c r="P64" s="37"/>
      <c r="Q64" s="38"/>
      <c r="R64" s="37"/>
      <c r="S64" s="38"/>
      <c r="T64" s="37"/>
      <c r="U64" s="38"/>
      <c r="V64" s="37"/>
      <c r="W64" s="38"/>
      <c r="X64" s="37"/>
      <c r="Y64" s="38"/>
      <c r="Z64" s="37"/>
      <c r="AA64" s="38"/>
      <c r="AB64" s="37"/>
      <c r="AC64" s="38"/>
      <c r="AD64" s="37"/>
      <c r="AE64" s="38"/>
      <c r="AF64" s="37"/>
      <c r="AG64" s="38"/>
      <c r="AH64" s="39"/>
      <c r="AI64" s="40" t="s">
        <v>38</v>
      </c>
      <c r="AJ64" s="41"/>
      <c r="AK64" s="104" t="str">
        <f t="shared" si="10"/>
        <v/>
      </c>
      <c r="AL64" s="4"/>
    </row>
    <row r="65" spans="1:38" hidden="1" x14ac:dyDescent="0.2">
      <c r="A65" s="130"/>
      <c r="B65" s="116"/>
      <c r="C65" s="108"/>
      <c r="D65" s="109"/>
      <c r="E65" s="109"/>
      <c r="F65" s="62"/>
      <c r="G65" s="60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37"/>
      <c r="S65" s="38"/>
      <c r="T65" s="37"/>
      <c r="U65" s="38"/>
      <c r="V65" s="37"/>
      <c r="W65" s="38"/>
      <c r="X65" s="37"/>
      <c r="Y65" s="38"/>
      <c r="Z65" s="37"/>
      <c r="AA65" s="38"/>
      <c r="AB65" s="37"/>
      <c r="AC65" s="38"/>
      <c r="AD65" s="37"/>
      <c r="AE65" s="38"/>
      <c r="AF65" s="37"/>
      <c r="AG65" s="38"/>
      <c r="AH65" s="39"/>
      <c r="AI65" s="40" t="s">
        <v>38</v>
      </c>
      <c r="AJ65" s="41"/>
      <c r="AK65" s="104" t="str">
        <f t="shared" si="10"/>
        <v/>
      </c>
      <c r="AL65" s="4"/>
    </row>
    <row r="66" spans="1:38" hidden="1" x14ac:dyDescent="0.2">
      <c r="A66" s="130"/>
      <c r="B66" s="116"/>
      <c r="C66" s="108"/>
      <c r="D66" s="109"/>
      <c r="E66" s="109"/>
      <c r="F66" s="62"/>
      <c r="G66" s="60"/>
      <c r="H66" s="37"/>
      <c r="I66" s="38"/>
      <c r="J66" s="37"/>
      <c r="K66" s="38"/>
      <c r="L66" s="37"/>
      <c r="M66" s="38"/>
      <c r="N66" s="37"/>
      <c r="O66" s="38"/>
      <c r="P66" s="37"/>
      <c r="Q66" s="38"/>
      <c r="R66" s="37"/>
      <c r="S66" s="38"/>
      <c r="T66" s="37"/>
      <c r="U66" s="38"/>
      <c r="V66" s="37"/>
      <c r="W66" s="38"/>
      <c r="X66" s="37"/>
      <c r="Y66" s="38"/>
      <c r="Z66" s="37"/>
      <c r="AA66" s="38"/>
      <c r="AB66" s="37"/>
      <c r="AC66" s="38"/>
      <c r="AD66" s="37"/>
      <c r="AE66" s="38"/>
      <c r="AF66" s="37"/>
      <c r="AG66" s="38"/>
      <c r="AH66" s="39"/>
      <c r="AI66" s="40" t="s">
        <v>38</v>
      </c>
      <c r="AJ66" s="41"/>
      <c r="AK66" s="104" t="str">
        <f t="shared" si="10"/>
        <v/>
      </c>
      <c r="AL66" s="4"/>
    </row>
    <row r="67" spans="1:38" hidden="1" x14ac:dyDescent="0.2">
      <c r="A67" s="130"/>
      <c r="B67" s="116"/>
      <c r="C67" s="108"/>
      <c r="D67" s="109"/>
      <c r="E67" s="109"/>
      <c r="F67" s="62"/>
      <c r="G67" s="60"/>
      <c r="H67" s="37"/>
      <c r="I67" s="38"/>
      <c r="J67" s="37"/>
      <c r="K67" s="38"/>
      <c r="L67" s="37"/>
      <c r="M67" s="38"/>
      <c r="N67" s="37"/>
      <c r="O67" s="38"/>
      <c r="P67" s="37"/>
      <c r="Q67" s="38"/>
      <c r="R67" s="37"/>
      <c r="S67" s="38"/>
      <c r="T67" s="37"/>
      <c r="U67" s="38"/>
      <c r="V67" s="37"/>
      <c r="W67" s="38"/>
      <c r="X67" s="37"/>
      <c r="Y67" s="38"/>
      <c r="Z67" s="37"/>
      <c r="AA67" s="38"/>
      <c r="AB67" s="37"/>
      <c r="AC67" s="38"/>
      <c r="AD67" s="37"/>
      <c r="AE67" s="38"/>
      <c r="AF67" s="37"/>
      <c r="AG67" s="38"/>
      <c r="AH67" s="39"/>
      <c r="AI67" s="40" t="s">
        <v>38</v>
      </c>
      <c r="AJ67" s="41"/>
      <c r="AK67" s="104" t="str">
        <f t="shared" si="10"/>
        <v/>
      </c>
      <c r="AL67" s="4"/>
    </row>
    <row r="68" spans="1:38" hidden="1" x14ac:dyDescent="0.2">
      <c r="A68" s="130"/>
      <c r="B68" s="116"/>
      <c r="C68" s="108"/>
      <c r="D68" s="109"/>
      <c r="E68" s="109"/>
      <c r="F68" s="62"/>
      <c r="G68" s="60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37"/>
      <c r="S68" s="38"/>
      <c r="T68" s="37"/>
      <c r="U68" s="38"/>
      <c r="V68" s="37"/>
      <c r="W68" s="38"/>
      <c r="X68" s="37"/>
      <c r="Y68" s="38"/>
      <c r="Z68" s="37"/>
      <c r="AA68" s="38"/>
      <c r="AB68" s="37"/>
      <c r="AC68" s="38"/>
      <c r="AD68" s="37"/>
      <c r="AE68" s="38"/>
      <c r="AF68" s="37"/>
      <c r="AG68" s="38"/>
      <c r="AH68" s="39"/>
      <c r="AI68" s="40" t="s">
        <v>38</v>
      </c>
      <c r="AJ68" s="41"/>
      <c r="AK68" s="104" t="str">
        <f t="shared" si="10"/>
        <v/>
      </c>
      <c r="AL68" s="4"/>
    </row>
    <row r="69" spans="1:38" hidden="1" x14ac:dyDescent="0.2">
      <c r="A69" s="130"/>
      <c r="B69" s="116"/>
      <c r="C69" s="108"/>
      <c r="D69" s="109"/>
      <c r="E69" s="109"/>
      <c r="F69" s="62"/>
      <c r="G69" s="60"/>
      <c r="H69" s="37"/>
      <c r="I69" s="38"/>
      <c r="J69" s="37"/>
      <c r="K69" s="38"/>
      <c r="L69" s="37"/>
      <c r="M69" s="38"/>
      <c r="N69" s="37"/>
      <c r="O69" s="38"/>
      <c r="P69" s="37"/>
      <c r="Q69" s="38"/>
      <c r="R69" s="37"/>
      <c r="S69" s="38"/>
      <c r="T69" s="37"/>
      <c r="U69" s="38"/>
      <c r="V69" s="37"/>
      <c r="W69" s="38"/>
      <c r="X69" s="37"/>
      <c r="Y69" s="38"/>
      <c r="Z69" s="37"/>
      <c r="AA69" s="38"/>
      <c r="AB69" s="37"/>
      <c r="AC69" s="38"/>
      <c r="AD69" s="37"/>
      <c r="AE69" s="38"/>
      <c r="AF69" s="37"/>
      <c r="AG69" s="38"/>
      <c r="AH69" s="39"/>
      <c r="AI69" s="40" t="s">
        <v>38</v>
      </c>
      <c r="AJ69" s="41"/>
      <c r="AK69" s="104" t="str">
        <f t="shared" si="10"/>
        <v/>
      </c>
      <c r="AL69" s="4"/>
    </row>
    <row r="70" spans="1:38" hidden="1" x14ac:dyDescent="0.2">
      <c r="A70" s="130"/>
      <c r="B70" s="116"/>
      <c r="C70" s="108"/>
      <c r="D70" s="109"/>
      <c r="E70" s="109"/>
      <c r="F70" s="62"/>
      <c r="G70" s="60"/>
      <c r="H70" s="37"/>
      <c r="I70" s="38"/>
      <c r="J70" s="37"/>
      <c r="K70" s="38"/>
      <c r="L70" s="37"/>
      <c r="M70" s="38"/>
      <c r="N70" s="37"/>
      <c r="O70" s="38"/>
      <c r="P70" s="37"/>
      <c r="Q70" s="38"/>
      <c r="R70" s="37"/>
      <c r="S70" s="38"/>
      <c r="T70" s="37"/>
      <c r="U70" s="38"/>
      <c r="V70" s="37"/>
      <c r="W70" s="38"/>
      <c r="X70" s="37"/>
      <c r="Y70" s="38"/>
      <c r="Z70" s="37"/>
      <c r="AA70" s="38"/>
      <c r="AB70" s="37"/>
      <c r="AC70" s="38"/>
      <c r="AD70" s="37"/>
      <c r="AE70" s="38"/>
      <c r="AF70" s="37"/>
      <c r="AG70" s="38"/>
      <c r="AH70" s="39"/>
      <c r="AI70" s="40" t="s">
        <v>38</v>
      </c>
      <c r="AJ70" s="41"/>
      <c r="AK70" s="104" t="str">
        <f t="shared" si="10"/>
        <v/>
      </c>
      <c r="AL70" s="4"/>
    </row>
    <row r="71" spans="1:38" x14ac:dyDescent="0.2">
      <c r="A71" s="130"/>
      <c r="B71" s="116"/>
      <c r="C71" s="110"/>
      <c r="D71" s="111"/>
      <c r="E71" s="111"/>
      <c r="F71" s="64"/>
      <c r="G71" s="65"/>
      <c r="H71" s="49"/>
      <c r="I71" s="50"/>
      <c r="J71" s="49"/>
      <c r="K71" s="50"/>
      <c r="L71" s="49"/>
      <c r="M71" s="50"/>
      <c r="N71" s="49"/>
      <c r="O71" s="50"/>
      <c r="P71" s="49"/>
      <c r="Q71" s="50"/>
      <c r="R71" s="49"/>
      <c r="S71" s="50"/>
      <c r="T71" s="49"/>
      <c r="U71" s="50"/>
      <c r="V71" s="49"/>
      <c r="W71" s="50"/>
      <c r="X71" s="49"/>
      <c r="Y71" s="50"/>
      <c r="Z71" s="49"/>
      <c r="AA71" s="50"/>
      <c r="AB71" s="49"/>
      <c r="AC71" s="50"/>
      <c r="AD71" s="49"/>
      <c r="AE71" s="50"/>
      <c r="AF71" s="49"/>
      <c r="AG71" s="50"/>
      <c r="AH71" s="66"/>
      <c r="AI71" s="52" t="s">
        <v>38</v>
      </c>
      <c r="AJ71" s="67"/>
      <c r="AK71" s="99" t="str">
        <f t="shared" si="10"/>
        <v/>
      </c>
      <c r="AL71" s="4"/>
    </row>
    <row r="72" spans="1:38" s="1" customFormat="1" ht="12" x14ac:dyDescent="0.15">
      <c r="A72" s="1" t="s">
        <v>46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x14ac:dyDescent="0.2">
      <c r="A73" s="3" t="s">
        <v>47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x14ac:dyDescent="0.2">
      <c r="A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x14ac:dyDescent="0.2">
      <c r="B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x14ac:dyDescent="0.2">
      <c r="C80" s="4"/>
    </row>
  </sheetData>
  <mergeCells count="100">
    <mergeCell ref="M4:N4"/>
    <mergeCell ref="A4:B4"/>
    <mergeCell ref="C4:D4"/>
    <mergeCell ref="G4:H4"/>
    <mergeCell ref="I4:J4"/>
    <mergeCell ref="K4:L4"/>
    <mergeCell ref="AA4:AB4"/>
    <mergeCell ref="AC4:AD4"/>
    <mergeCell ref="AE4:AF4"/>
    <mergeCell ref="AG4:AH4"/>
    <mergeCell ref="A5:B11"/>
    <mergeCell ref="E5:F5"/>
    <mergeCell ref="L5:AA5"/>
    <mergeCell ref="AH5:AK13"/>
    <mergeCell ref="E6:F6"/>
    <mergeCell ref="L6:AA6"/>
    <mergeCell ref="O4:P4"/>
    <mergeCell ref="Q4:R4"/>
    <mergeCell ref="S4:T4"/>
    <mergeCell ref="U4:V4"/>
    <mergeCell ref="W4:X4"/>
    <mergeCell ref="Y4:Z4"/>
    <mergeCell ref="E7:F7"/>
    <mergeCell ref="L7:AA7"/>
    <mergeCell ref="E8:F8"/>
    <mergeCell ref="L8:AA8"/>
    <mergeCell ref="E9:F9"/>
    <mergeCell ref="L9:AA9"/>
    <mergeCell ref="E10:F10"/>
    <mergeCell ref="L10:AA10"/>
    <mergeCell ref="E11:F11"/>
    <mergeCell ref="L11:AA11"/>
    <mergeCell ref="A12:D12"/>
    <mergeCell ref="E12:F12"/>
    <mergeCell ref="L12:AA12"/>
    <mergeCell ref="A13:A71"/>
    <mergeCell ref="B13:B44"/>
    <mergeCell ref="D13:F13"/>
    <mergeCell ref="D14:E14"/>
    <mergeCell ref="D15:E15"/>
    <mergeCell ref="D16:E16"/>
    <mergeCell ref="D17:E17"/>
    <mergeCell ref="D18:E18"/>
    <mergeCell ref="D19:E19"/>
    <mergeCell ref="D20:E20"/>
    <mergeCell ref="D32:E32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C43:E43"/>
    <mergeCell ref="AH43:AJ43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C42:E42"/>
    <mergeCell ref="AH42:AJ42"/>
    <mergeCell ref="C44:F44"/>
    <mergeCell ref="AH44:AJ44"/>
    <mergeCell ref="B45:B71"/>
    <mergeCell ref="C45:E45"/>
    <mergeCell ref="C46:E46"/>
    <mergeCell ref="C47:E47"/>
    <mergeCell ref="C48:E48"/>
    <mergeCell ref="C49:E49"/>
    <mergeCell ref="C50:E50"/>
    <mergeCell ref="C51:E51"/>
    <mergeCell ref="C63:E63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70:E70"/>
    <mergeCell ref="C71:E71"/>
    <mergeCell ref="C64:E64"/>
    <mergeCell ref="C65:E65"/>
    <mergeCell ref="C66:E66"/>
    <mergeCell ref="C67:E67"/>
    <mergeCell ref="C68:E68"/>
    <mergeCell ref="C69:E69"/>
  </mergeCells>
  <phoneticPr fontId="2"/>
  <conditionalFormatting sqref="G14:AG41">
    <cfRule type="expression" dxfId="14" priority="15" stopIfTrue="1">
      <formula>G14=1</formula>
    </cfRule>
  </conditionalFormatting>
  <conditionalFormatting sqref="G45:G71">
    <cfRule type="expression" dxfId="13" priority="1" stopIfTrue="1">
      <formula>G45=1</formula>
    </cfRule>
  </conditionalFormatting>
  <conditionalFormatting sqref="J45:K71">
    <cfRule type="expression" dxfId="12" priority="14" stopIfTrue="1">
      <formula>J45=1</formula>
    </cfRule>
  </conditionalFormatting>
  <conditionalFormatting sqref="H45:I71">
    <cfRule type="expression" dxfId="11" priority="13" stopIfTrue="1">
      <formula>H45=1</formula>
    </cfRule>
  </conditionalFormatting>
  <conditionalFormatting sqref="L45:M71">
    <cfRule type="expression" dxfId="10" priority="12" stopIfTrue="1">
      <formula>L45=1</formula>
    </cfRule>
  </conditionalFormatting>
  <conditionalFormatting sqref="N45:O71">
    <cfRule type="expression" dxfId="9" priority="11" stopIfTrue="1">
      <formula>N45=1</formula>
    </cfRule>
  </conditionalFormatting>
  <conditionalFormatting sqref="P45:Q71">
    <cfRule type="expression" dxfId="8" priority="10" stopIfTrue="1">
      <formula>P45=1</formula>
    </cfRule>
  </conditionalFormatting>
  <conditionalFormatting sqref="R45:S71">
    <cfRule type="expression" dxfId="7" priority="9" stopIfTrue="1">
      <formula>R45=1</formula>
    </cfRule>
  </conditionalFormatting>
  <conditionalFormatting sqref="T45:U71">
    <cfRule type="expression" dxfId="6" priority="8" stopIfTrue="1">
      <formula>T45=1</formula>
    </cfRule>
  </conditionalFormatting>
  <conditionalFormatting sqref="V45:W71">
    <cfRule type="expression" dxfId="5" priority="7" stopIfTrue="1">
      <formula>V45=1</formula>
    </cfRule>
  </conditionalFormatting>
  <conditionalFormatting sqref="X45:Y71">
    <cfRule type="expression" dxfId="4" priority="6" stopIfTrue="1">
      <formula>X45=1</formula>
    </cfRule>
  </conditionalFormatting>
  <conditionalFormatting sqref="Z45:AA71">
    <cfRule type="expression" dxfId="3" priority="5" stopIfTrue="1">
      <formula>Z45=1</formula>
    </cfRule>
  </conditionalFormatting>
  <conditionalFormatting sqref="AB45:AC71">
    <cfRule type="expression" dxfId="2" priority="4" stopIfTrue="1">
      <formula>AB45=1</formula>
    </cfRule>
  </conditionalFormatting>
  <conditionalFormatting sqref="AD45:AE71">
    <cfRule type="expression" dxfId="1" priority="3" stopIfTrue="1">
      <formula>AD45=1</formula>
    </cfRule>
  </conditionalFormatting>
  <conditionalFormatting sqref="AF45:AG71">
    <cfRule type="expression" dxfId="0" priority="2" stopIfTrue="1">
      <formula>AF45=1</formula>
    </cfRule>
  </conditionalFormatting>
  <pageMargins left="0.7" right="0.7" top="0.75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別紙Ⅵ</vt:lpstr>
      <vt:lpstr>別紙Ⅵ 記入例</vt:lpstr>
      <vt:lpstr>別紙Ⅵ!Print_Area</vt:lpstr>
      <vt:lpstr>'別紙Ⅵ 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cp:lastPrinted>2023-07-05T01:44:14Z</cp:lastPrinted>
  <dcterms:created xsi:type="dcterms:W3CDTF">2022-12-06T07:25:11Z</dcterms:created>
  <dcterms:modified xsi:type="dcterms:W3CDTF">2023-07-24T01:43:35Z</dcterms:modified>
</cp:coreProperties>
</file>