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toyonaka\dfs\ecabi\F1000\F1100\地球温暖化対策係\令和5年度\20 地球温暖化対策実行計画の推進\07 市有施設LED化\（作業中）\確認済データ\公表用データ\"/>
    </mc:Choice>
  </mc:AlternateContent>
  <bookViews>
    <workbookView xWindow="1956" yWindow="1956" windowWidth="26148" windowHeight="14052" tabRatio="557"/>
  </bookViews>
  <sheets>
    <sheet name="71" sheetId="1" r:id="rId1"/>
    <sheet name="72" sheetId="2" r:id="rId2"/>
    <sheet name="73" sheetId="3" r:id="rId3"/>
    <sheet name="74" sheetId="4" r:id="rId4"/>
    <sheet name="75" sheetId="5" r:id="rId5"/>
    <sheet name="76" sheetId="6" r:id="rId6"/>
    <sheet name="77" sheetId="7" r:id="rId7"/>
    <sheet name="78" sheetId="8" r:id="rId8"/>
    <sheet name="79" sheetId="9" r:id="rId9"/>
    <sheet name="80" sheetId="10" r:id="rId10"/>
  </sheets>
  <definedNames>
    <definedName name="_xlnm._FilterDatabase" localSheetId="0" hidden="1">'71'!$A$8:$AF$66</definedName>
    <definedName name="_xlnm._FilterDatabase" localSheetId="1" hidden="1">'72'!$A$8:$AF$53</definedName>
    <definedName name="_xlnm._FilterDatabase" localSheetId="2" hidden="1">'73'!$A$8:$AF$67</definedName>
    <definedName name="_xlnm._FilterDatabase" localSheetId="3" hidden="1">'74'!$A$8:$AF$51</definedName>
    <definedName name="_xlnm._FilterDatabase" localSheetId="4" hidden="1">'75'!$A$8:$AF$64</definedName>
    <definedName name="_xlnm._FilterDatabase" localSheetId="5" hidden="1">'76'!$A$8:$AF$54</definedName>
    <definedName name="_xlnm._FilterDatabase" localSheetId="6" hidden="1">'77'!$A$8:$AF$117</definedName>
    <definedName name="_xlnm._FilterDatabase" localSheetId="7" hidden="1">'78'!$A$8:$AF$53</definedName>
    <definedName name="_xlnm._FilterDatabase" localSheetId="8" hidden="1">'79'!$A$8:$AF$65</definedName>
    <definedName name="_xlnm._FilterDatabase" localSheetId="9" hidden="1">'80'!$A$8:$AF$46</definedName>
    <definedName name="_xlnm.Print_Titles" localSheetId="0">'71'!$6:$8</definedName>
    <definedName name="_xlnm.Print_Titles" localSheetId="1">'72'!$6:$8</definedName>
    <definedName name="_xlnm.Print_Titles" localSheetId="2">'73'!$6:$8</definedName>
    <definedName name="_xlnm.Print_Titles" localSheetId="3">'74'!$6:$8</definedName>
    <definedName name="_xlnm.Print_Titles" localSheetId="4">'75'!$6:$8</definedName>
    <definedName name="_xlnm.Print_Titles" localSheetId="5">'76'!$6:$8</definedName>
    <definedName name="_xlnm.Print_Titles" localSheetId="6">'77'!$6:$8</definedName>
    <definedName name="_xlnm.Print_Titles" localSheetId="7">'78'!$6:$8</definedName>
    <definedName name="_xlnm.Print_Titles" localSheetId="8">'79'!$6:$8</definedName>
    <definedName name="_xlnm.Print_Titles" localSheetId="9">'80'!$6:$8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53" i="6" l="1"/>
  <c r="AF42" i="10" l="1"/>
  <c r="AF41" i="10"/>
  <c r="AF40" i="10"/>
  <c r="AF39" i="10"/>
  <c r="AF38" i="10"/>
  <c r="AF37" i="10"/>
  <c r="AF36" i="10"/>
  <c r="AF35" i="10"/>
  <c r="AF34" i="10"/>
  <c r="AF33" i="10"/>
  <c r="AF32" i="10"/>
  <c r="AF31" i="10"/>
  <c r="AF30" i="10"/>
  <c r="AF29" i="10"/>
  <c r="AF28" i="10"/>
  <c r="AF27" i="10"/>
  <c r="AF26" i="10"/>
  <c r="AF25" i="10"/>
  <c r="AF24" i="10"/>
  <c r="AF23" i="10"/>
  <c r="AF22" i="10"/>
  <c r="AF21" i="10"/>
  <c r="AF20" i="10"/>
  <c r="AF19" i="10"/>
  <c r="AF18" i="10"/>
  <c r="AF17" i="10"/>
  <c r="AF16" i="10"/>
  <c r="AF15" i="10"/>
  <c r="AF14" i="10"/>
  <c r="AF13" i="10"/>
  <c r="AF12" i="10"/>
  <c r="AF11" i="10"/>
  <c r="AF10" i="10"/>
  <c r="AE42" i="10"/>
  <c r="AE41" i="10"/>
  <c r="AE40" i="10"/>
  <c r="AE39" i="10"/>
  <c r="AE38" i="10"/>
  <c r="AE37" i="10"/>
  <c r="AE36" i="10"/>
  <c r="AE35" i="10"/>
  <c r="AE34" i="10"/>
  <c r="AE33" i="10"/>
  <c r="AE32" i="10"/>
  <c r="AE31" i="10"/>
  <c r="AE30" i="10"/>
  <c r="AE29" i="10"/>
  <c r="AE28" i="10"/>
  <c r="AE27" i="10"/>
  <c r="AE26" i="10"/>
  <c r="AE25" i="10"/>
  <c r="AE24" i="10"/>
  <c r="AE23" i="10"/>
  <c r="AE22" i="10"/>
  <c r="AE21" i="10"/>
  <c r="AE20" i="10"/>
  <c r="AE19" i="10"/>
  <c r="AE18" i="10"/>
  <c r="AE17" i="10"/>
  <c r="AE16" i="10"/>
  <c r="AE15" i="10"/>
  <c r="AE14" i="10"/>
  <c r="AE13" i="10"/>
  <c r="AE12" i="10"/>
  <c r="AE11" i="10"/>
  <c r="AE10" i="10"/>
  <c r="AF61" i="9"/>
  <c r="AF60" i="9"/>
  <c r="AF59" i="9"/>
  <c r="AF58" i="9"/>
  <c r="AF57" i="9"/>
  <c r="AF56" i="9"/>
  <c r="AF55" i="9"/>
  <c r="AF54" i="9"/>
  <c r="AF53" i="9"/>
  <c r="AF52" i="9"/>
  <c r="AF51" i="9"/>
  <c r="AF50" i="9"/>
  <c r="AF49" i="9"/>
  <c r="AF48" i="9"/>
  <c r="AF47" i="9"/>
  <c r="AF46" i="9"/>
  <c r="AF45" i="9"/>
  <c r="AF44" i="9"/>
  <c r="AF43" i="9"/>
  <c r="AF42" i="9"/>
  <c r="AF41" i="9"/>
  <c r="AF40" i="9"/>
  <c r="AF39" i="9"/>
  <c r="AF38" i="9"/>
  <c r="AF37" i="9"/>
  <c r="AF36" i="9"/>
  <c r="AF35" i="9"/>
  <c r="AF34" i="9"/>
  <c r="AF33" i="9"/>
  <c r="AF32" i="9"/>
  <c r="AF31" i="9"/>
  <c r="AF30" i="9"/>
  <c r="AF29" i="9"/>
  <c r="AF28" i="9"/>
  <c r="AF27" i="9"/>
  <c r="AF26" i="9"/>
  <c r="AF25" i="9"/>
  <c r="AF24" i="9"/>
  <c r="AF23" i="9"/>
  <c r="AF22" i="9"/>
  <c r="AF21" i="9"/>
  <c r="AF20" i="9"/>
  <c r="AF19" i="9"/>
  <c r="AF18" i="9"/>
  <c r="AF17" i="9"/>
  <c r="AF16" i="9"/>
  <c r="AF15" i="9"/>
  <c r="AF14" i="9"/>
  <c r="AF13" i="9"/>
  <c r="AF12" i="9"/>
  <c r="AF11" i="9"/>
  <c r="AF10" i="9"/>
  <c r="AE61" i="9"/>
  <c r="AE60" i="9"/>
  <c r="AE59" i="9"/>
  <c r="AE58" i="9"/>
  <c r="AE57" i="9"/>
  <c r="AE56" i="9"/>
  <c r="AE55" i="9"/>
  <c r="AE54" i="9"/>
  <c r="AE53" i="9"/>
  <c r="AE52" i="9"/>
  <c r="AE51" i="9"/>
  <c r="AE50" i="9"/>
  <c r="AE49" i="9"/>
  <c r="AE48" i="9"/>
  <c r="AE47" i="9"/>
  <c r="AE46" i="9"/>
  <c r="AE45" i="9"/>
  <c r="AE44" i="9"/>
  <c r="AE43" i="9"/>
  <c r="AE42" i="9"/>
  <c r="AE41" i="9"/>
  <c r="AE40" i="9"/>
  <c r="AE39" i="9"/>
  <c r="AE38" i="9"/>
  <c r="AE37" i="9"/>
  <c r="AE36" i="9"/>
  <c r="AE35" i="9"/>
  <c r="AE34" i="9"/>
  <c r="AE33" i="9"/>
  <c r="AE32" i="9"/>
  <c r="AE31" i="9"/>
  <c r="AE30" i="9"/>
  <c r="AE29" i="9"/>
  <c r="AE28" i="9"/>
  <c r="AE27" i="9"/>
  <c r="AE26" i="9"/>
  <c r="AE25" i="9"/>
  <c r="AE24" i="9"/>
  <c r="AE23" i="9"/>
  <c r="AE22" i="9"/>
  <c r="AE21" i="9"/>
  <c r="AE20" i="9"/>
  <c r="AE19" i="9"/>
  <c r="AE18" i="9"/>
  <c r="AE17" i="9"/>
  <c r="AE16" i="9"/>
  <c r="AE15" i="9"/>
  <c r="AE14" i="9"/>
  <c r="AE13" i="9"/>
  <c r="AE12" i="9"/>
  <c r="AE11" i="9"/>
  <c r="AE10" i="9"/>
  <c r="AF48" i="8"/>
  <c r="AF47" i="8"/>
  <c r="AF46" i="8"/>
  <c r="AF45" i="8"/>
  <c r="AF44" i="8"/>
  <c r="AF43" i="8"/>
  <c r="AF42" i="8"/>
  <c r="AF41" i="8"/>
  <c r="AF40" i="8"/>
  <c r="AF39" i="8"/>
  <c r="AF38" i="8"/>
  <c r="AF37" i="8"/>
  <c r="AF36" i="8"/>
  <c r="AF35" i="8"/>
  <c r="AF34" i="8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F113" i="7"/>
  <c r="AF112" i="7"/>
  <c r="AF111" i="7"/>
  <c r="AF110" i="7"/>
  <c r="AF109" i="7"/>
  <c r="AF108" i="7"/>
  <c r="AF107" i="7"/>
  <c r="AF106" i="7"/>
  <c r="AF105" i="7"/>
  <c r="AF104" i="7"/>
  <c r="AF103" i="7"/>
  <c r="AF102" i="7"/>
  <c r="AF101" i="7"/>
  <c r="AF100" i="7"/>
  <c r="AF99" i="7"/>
  <c r="AF98" i="7"/>
  <c r="AF97" i="7"/>
  <c r="AF96" i="7"/>
  <c r="AF95" i="7"/>
  <c r="AF94" i="7"/>
  <c r="AF93" i="7"/>
  <c r="AF92" i="7"/>
  <c r="AF91" i="7"/>
  <c r="AF90" i="7"/>
  <c r="AF89" i="7"/>
  <c r="AF88" i="7"/>
  <c r="AF87" i="7"/>
  <c r="AF86" i="7"/>
  <c r="AF85" i="7"/>
  <c r="AF84" i="7"/>
  <c r="AF83" i="7"/>
  <c r="AF82" i="7"/>
  <c r="AF81" i="7"/>
  <c r="AF80" i="7"/>
  <c r="AF79" i="7"/>
  <c r="AF78" i="7"/>
  <c r="AF77" i="7"/>
  <c r="AF76" i="7"/>
  <c r="AF75" i="7"/>
  <c r="AF74" i="7"/>
  <c r="AF73" i="7"/>
  <c r="AF72" i="7"/>
  <c r="AF71" i="7"/>
  <c r="AF70" i="7"/>
  <c r="AF69" i="7"/>
  <c r="AF68" i="7"/>
  <c r="AF67" i="7"/>
  <c r="AF66" i="7"/>
  <c r="AF65" i="7"/>
  <c r="AF64" i="7"/>
  <c r="AF63" i="7"/>
  <c r="AF62" i="7"/>
  <c r="AF61" i="7"/>
  <c r="AF60" i="7"/>
  <c r="AF59" i="7"/>
  <c r="AF58" i="7"/>
  <c r="AF57" i="7"/>
  <c r="AF56" i="7"/>
  <c r="AF55" i="7"/>
  <c r="AF54" i="7"/>
  <c r="AF53" i="7"/>
  <c r="AF52" i="7"/>
  <c r="AF51" i="7"/>
  <c r="AF50" i="7"/>
  <c r="AF49" i="7"/>
  <c r="AF48" i="7"/>
  <c r="AF47" i="7"/>
  <c r="AF46" i="7"/>
  <c r="AF45" i="7"/>
  <c r="AF44" i="7"/>
  <c r="AF43" i="7"/>
  <c r="AF42" i="7"/>
  <c r="AF41" i="7"/>
  <c r="AF40" i="7"/>
  <c r="AF39" i="7"/>
  <c r="AF38" i="7"/>
  <c r="AF37" i="7"/>
  <c r="AF36" i="7"/>
  <c r="AF35" i="7"/>
  <c r="AF34" i="7"/>
  <c r="AF33" i="7"/>
  <c r="AF32" i="7"/>
  <c r="AF31" i="7"/>
  <c r="AF30" i="7"/>
  <c r="AF29" i="7"/>
  <c r="AF28" i="7"/>
  <c r="AF27" i="7"/>
  <c r="AF26" i="7"/>
  <c r="AF25" i="7"/>
  <c r="AF24" i="7"/>
  <c r="AF23" i="7"/>
  <c r="AF22" i="7"/>
  <c r="AF21" i="7"/>
  <c r="AF20" i="7"/>
  <c r="AF19" i="7"/>
  <c r="AF18" i="7"/>
  <c r="AF17" i="7"/>
  <c r="AF16" i="7"/>
  <c r="AF15" i="7"/>
  <c r="AF14" i="7"/>
  <c r="AF13" i="7"/>
  <c r="AF12" i="7"/>
  <c r="AF11" i="7"/>
  <c r="AF10" i="7"/>
  <c r="AE113" i="7"/>
  <c r="AE112" i="7"/>
  <c r="AE111" i="7"/>
  <c r="AE110" i="7"/>
  <c r="AE109" i="7"/>
  <c r="AE108" i="7"/>
  <c r="AE107" i="7"/>
  <c r="AE106" i="7"/>
  <c r="AE105" i="7"/>
  <c r="AE104" i="7"/>
  <c r="AE103" i="7"/>
  <c r="AE102" i="7"/>
  <c r="AE101" i="7"/>
  <c r="AE100" i="7"/>
  <c r="AE99" i="7"/>
  <c r="AE98" i="7"/>
  <c r="AE97" i="7"/>
  <c r="AE96" i="7"/>
  <c r="AE95" i="7"/>
  <c r="AE94" i="7"/>
  <c r="AE93" i="7"/>
  <c r="AE92" i="7"/>
  <c r="AE91" i="7"/>
  <c r="AE90" i="7"/>
  <c r="AE89" i="7"/>
  <c r="AE88" i="7"/>
  <c r="AE87" i="7"/>
  <c r="AE86" i="7"/>
  <c r="AE85" i="7"/>
  <c r="AE84" i="7"/>
  <c r="AE83" i="7"/>
  <c r="AE82" i="7"/>
  <c r="AE81" i="7"/>
  <c r="AE80" i="7"/>
  <c r="AE79" i="7"/>
  <c r="AE78" i="7"/>
  <c r="AE77" i="7"/>
  <c r="AE76" i="7"/>
  <c r="AE75" i="7"/>
  <c r="AE74" i="7"/>
  <c r="AE73" i="7"/>
  <c r="AE72" i="7"/>
  <c r="AE71" i="7"/>
  <c r="AE70" i="7"/>
  <c r="AE69" i="7"/>
  <c r="AE68" i="7"/>
  <c r="AE67" i="7"/>
  <c r="AE66" i="7"/>
  <c r="AE65" i="7"/>
  <c r="AE64" i="7"/>
  <c r="AE63" i="7"/>
  <c r="AE62" i="7"/>
  <c r="AE61" i="7"/>
  <c r="AE60" i="7"/>
  <c r="AE59" i="7"/>
  <c r="AE58" i="7"/>
  <c r="AE57" i="7"/>
  <c r="AE56" i="7"/>
  <c r="AE55" i="7"/>
  <c r="AE54" i="7"/>
  <c r="AE53" i="7"/>
  <c r="AE52" i="7"/>
  <c r="AE51" i="7"/>
  <c r="AE50" i="7"/>
  <c r="AE49" i="7"/>
  <c r="AE48" i="7"/>
  <c r="AE47" i="7"/>
  <c r="AE46" i="7"/>
  <c r="AE45" i="7"/>
  <c r="AE44" i="7"/>
  <c r="AE43" i="7"/>
  <c r="AE42" i="7"/>
  <c r="AE41" i="7"/>
  <c r="AE40" i="7"/>
  <c r="AE39" i="7"/>
  <c r="AE38" i="7"/>
  <c r="AE37" i="7"/>
  <c r="AE36" i="7"/>
  <c r="AE35" i="7"/>
  <c r="AE34" i="7"/>
  <c r="AE33" i="7"/>
  <c r="AE32" i="7"/>
  <c r="AE31" i="7"/>
  <c r="AE30" i="7"/>
  <c r="AE29" i="7"/>
  <c r="AE28" i="7"/>
  <c r="AE27" i="7"/>
  <c r="AE26" i="7"/>
  <c r="AE25" i="7"/>
  <c r="AE24" i="7"/>
  <c r="AE23" i="7"/>
  <c r="AE22" i="7"/>
  <c r="AE21" i="7"/>
  <c r="AE20" i="7"/>
  <c r="AE19" i="7"/>
  <c r="AE18" i="7"/>
  <c r="AE17" i="7"/>
  <c r="AE16" i="7"/>
  <c r="AE15" i="7"/>
  <c r="AE14" i="7"/>
  <c r="AE13" i="7"/>
  <c r="AE12" i="7"/>
  <c r="AE11" i="7"/>
  <c r="AE10" i="7"/>
  <c r="AF50" i="6"/>
  <c r="AF49" i="6"/>
  <c r="AF48" i="6"/>
  <c r="AF47" i="6"/>
  <c r="AF46" i="6"/>
  <c r="AF45" i="6"/>
  <c r="AF44" i="6"/>
  <c r="AF43" i="6"/>
  <c r="AF42" i="6"/>
  <c r="AF41" i="6"/>
  <c r="AF40" i="6"/>
  <c r="AF39" i="6"/>
  <c r="AF38" i="6"/>
  <c r="AF37" i="6"/>
  <c r="AF36" i="6"/>
  <c r="AF35" i="6"/>
  <c r="AF34" i="6"/>
  <c r="AF33" i="6"/>
  <c r="AF32" i="6"/>
  <c r="AF31" i="6"/>
  <c r="AF30" i="6"/>
  <c r="AF29" i="6"/>
  <c r="AF28" i="6"/>
  <c r="AF27" i="6"/>
  <c r="AF26" i="6"/>
  <c r="AF25" i="6"/>
  <c r="AF24" i="6"/>
  <c r="AF23" i="6"/>
  <c r="AF22" i="6"/>
  <c r="AF21" i="6"/>
  <c r="AF20" i="6"/>
  <c r="AF19" i="6"/>
  <c r="AF18" i="6"/>
  <c r="AF17" i="6"/>
  <c r="AF16" i="6"/>
  <c r="AF15" i="6"/>
  <c r="AF14" i="6"/>
  <c r="AF13" i="6"/>
  <c r="AF12" i="6"/>
  <c r="AF11" i="6"/>
  <c r="AF10" i="6"/>
  <c r="AE50" i="6"/>
  <c r="AE49" i="6"/>
  <c r="AE48" i="6"/>
  <c r="AE47" i="6"/>
  <c r="AE46" i="6"/>
  <c r="AE45" i="6"/>
  <c r="AE44" i="6"/>
  <c r="AE43" i="6"/>
  <c r="AE42" i="6"/>
  <c r="AE41" i="6"/>
  <c r="AE40" i="6"/>
  <c r="AE39" i="6"/>
  <c r="AE38" i="6"/>
  <c r="AE37" i="6"/>
  <c r="AE36" i="6"/>
  <c r="AE35" i="6"/>
  <c r="AE34" i="6"/>
  <c r="AE33" i="6"/>
  <c r="AE32" i="6"/>
  <c r="AE31" i="6"/>
  <c r="AE30" i="6"/>
  <c r="AE29" i="6"/>
  <c r="AE28" i="6"/>
  <c r="AE27" i="6"/>
  <c r="AE26" i="6"/>
  <c r="AE25" i="6"/>
  <c r="AE24" i="6"/>
  <c r="AE23" i="6"/>
  <c r="AE22" i="6"/>
  <c r="AE21" i="6"/>
  <c r="AE20" i="6"/>
  <c r="AE19" i="6"/>
  <c r="AE18" i="6"/>
  <c r="AE17" i="6"/>
  <c r="AE16" i="6"/>
  <c r="AE15" i="6"/>
  <c r="AE14" i="6"/>
  <c r="AE13" i="6"/>
  <c r="AE12" i="6"/>
  <c r="AE11" i="6"/>
  <c r="AE10" i="6"/>
  <c r="AF60" i="5"/>
  <c r="AF59" i="5"/>
  <c r="AF58" i="5"/>
  <c r="AF57" i="5"/>
  <c r="AF56" i="5"/>
  <c r="AF55" i="5"/>
  <c r="AF54" i="5"/>
  <c r="AF53" i="5"/>
  <c r="AF52" i="5"/>
  <c r="AF51" i="5"/>
  <c r="AF50" i="5"/>
  <c r="AF49" i="5"/>
  <c r="AF48" i="5"/>
  <c r="AF47" i="5"/>
  <c r="AF46" i="5"/>
  <c r="AF45" i="5"/>
  <c r="AF44" i="5"/>
  <c r="AF43" i="5"/>
  <c r="AF42" i="5"/>
  <c r="AF41" i="5"/>
  <c r="AF40" i="5"/>
  <c r="AF39" i="5"/>
  <c r="AF38" i="5"/>
  <c r="AF37" i="5"/>
  <c r="AF36" i="5"/>
  <c r="AF35" i="5"/>
  <c r="AF34" i="5"/>
  <c r="AF33" i="5"/>
  <c r="AF32" i="5"/>
  <c r="AF31" i="5"/>
  <c r="AF30" i="5"/>
  <c r="AF29" i="5"/>
  <c r="AF28" i="5"/>
  <c r="AF27" i="5"/>
  <c r="AF26" i="5"/>
  <c r="AF25" i="5"/>
  <c r="AF24" i="5"/>
  <c r="AF23" i="5"/>
  <c r="AF22" i="5"/>
  <c r="AF21" i="5"/>
  <c r="AF20" i="5"/>
  <c r="AF19" i="5"/>
  <c r="AF18" i="5"/>
  <c r="AF17" i="5"/>
  <c r="AF16" i="5"/>
  <c r="AF15" i="5"/>
  <c r="AF14" i="5"/>
  <c r="AF13" i="5"/>
  <c r="AF12" i="5"/>
  <c r="AF11" i="5"/>
  <c r="AF10" i="5"/>
  <c r="AE60" i="5"/>
  <c r="AE59" i="5"/>
  <c r="AE58" i="5"/>
  <c r="AE57" i="5"/>
  <c r="AE56" i="5"/>
  <c r="AE55" i="5"/>
  <c r="AE54" i="5"/>
  <c r="AE53" i="5"/>
  <c r="AE52" i="5"/>
  <c r="AE51" i="5"/>
  <c r="AE50" i="5"/>
  <c r="AE49" i="5"/>
  <c r="AE48" i="5"/>
  <c r="AE47" i="5"/>
  <c r="AE46" i="5"/>
  <c r="AE45" i="5"/>
  <c r="AE44" i="5"/>
  <c r="AE43" i="5"/>
  <c r="AE42" i="5"/>
  <c r="AE41" i="5"/>
  <c r="AE40" i="5"/>
  <c r="AE39" i="5"/>
  <c r="AE38" i="5"/>
  <c r="AE37" i="5"/>
  <c r="AE36" i="5"/>
  <c r="AE35" i="5"/>
  <c r="AE34" i="5"/>
  <c r="AE33" i="5"/>
  <c r="AE32" i="5"/>
  <c r="AE31" i="5"/>
  <c r="AE30" i="5"/>
  <c r="AE29" i="5"/>
  <c r="AE28" i="5"/>
  <c r="AE27" i="5"/>
  <c r="AE26" i="5"/>
  <c r="AE25" i="5"/>
  <c r="AE24" i="5"/>
  <c r="AE23" i="5"/>
  <c r="AE22" i="5"/>
  <c r="AE21" i="5"/>
  <c r="AE20" i="5"/>
  <c r="AE19" i="5"/>
  <c r="AE18" i="5"/>
  <c r="AE17" i="5"/>
  <c r="AE16" i="5"/>
  <c r="AE15" i="5"/>
  <c r="AE14" i="5"/>
  <c r="AE13" i="5"/>
  <c r="AE12" i="5"/>
  <c r="AE11" i="5"/>
  <c r="AE10" i="5"/>
  <c r="AF47" i="4"/>
  <c r="AF46" i="4"/>
  <c r="AF45" i="4"/>
  <c r="AF44" i="4"/>
  <c r="AF43" i="4"/>
  <c r="AF42" i="4"/>
  <c r="AF41" i="4"/>
  <c r="AF40" i="4"/>
  <c r="AF39" i="4"/>
  <c r="AF38" i="4"/>
  <c r="AF37" i="4"/>
  <c r="AF36" i="4"/>
  <c r="AF35" i="4"/>
  <c r="AF34" i="4"/>
  <c r="AF33" i="4"/>
  <c r="AF32" i="4"/>
  <c r="AF31" i="4"/>
  <c r="AF30" i="4"/>
  <c r="AF29" i="4"/>
  <c r="AF28" i="4"/>
  <c r="AF27" i="4"/>
  <c r="AF26" i="4"/>
  <c r="AF25" i="4"/>
  <c r="AF24" i="4"/>
  <c r="AF23" i="4"/>
  <c r="AF22" i="4"/>
  <c r="AF21" i="4"/>
  <c r="AF20" i="4"/>
  <c r="AF19" i="4"/>
  <c r="AF18" i="4"/>
  <c r="AF17" i="4"/>
  <c r="AF16" i="4"/>
  <c r="AF15" i="4"/>
  <c r="AF14" i="4"/>
  <c r="AF13" i="4"/>
  <c r="AF12" i="4"/>
  <c r="AF11" i="4"/>
  <c r="AF10" i="4"/>
  <c r="AE47" i="4"/>
  <c r="AE46" i="4"/>
  <c r="AE45" i="4"/>
  <c r="AE44" i="4"/>
  <c r="AE43" i="4"/>
  <c r="AE42" i="4"/>
  <c r="AE41" i="4"/>
  <c r="AE40" i="4"/>
  <c r="AE39" i="4"/>
  <c r="AE38" i="4"/>
  <c r="AE37" i="4"/>
  <c r="AE36" i="4"/>
  <c r="AE35" i="4"/>
  <c r="AE34" i="4"/>
  <c r="AE33" i="4"/>
  <c r="AE32" i="4"/>
  <c r="AE31" i="4"/>
  <c r="AE30" i="4"/>
  <c r="AE29" i="4"/>
  <c r="AE28" i="4"/>
  <c r="AE27" i="4"/>
  <c r="AE26" i="4"/>
  <c r="AE25" i="4"/>
  <c r="AE24" i="4"/>
  <c r="AE23" i="4"/>
  <c r="AE22" i="4"/>
  <c r="AE21" i="4"/>
  <c r="AE20" i="4"/>
  <c r="AE19" i="4"/>
  <c r="AE18" i="4"/>
  <c r="AE17" i="4"/>
  <c r="AE16" i="4"/>
  <c r="AE15" i="4"/>
  <c r="AE14" i="4"/>
  <c r="AE13" i="4"/>
  <c r="AE12" i="4"/>
  <c r="AE11" i="4"/>
  <c r="AE10" i="4"/>
  <c r="AF49" i="2"/>
  <c r="AF48" i="2"/>
  <c r="AF47" i="2"/>
  <c r="AF46" i="2"/>
  <c r="AF45" i="2"/>
  <c r="AF44" i="2"/>
  <c r="AF43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AF16" i="2"/>
  <c r="AF15" i="2"/>
  <c r="AF14" i="2"/>
  <c r="AF13" i="2"/>
  <c r="AF12" i="2"/>
  <c r="AF11" i="2"/>
  <c r="AF10" i="2"/>
  <c r="AE49" i="2"/>
  <c r="AE48" i="2"/>
  <c r="AE47" i="2"/>
  <c r="AE46" i="2"/>
  <c r="AE45" i="2"/>
  <c r="AE44" i="2"/>
  <c r="AE43" i="2"/>
  <c r="AE42" i="2"/>
  <c r="AE41" i="2"/>
  <c r="AE40" i="2"/>
  <c r="AE39" i="2"/>
  <c r="AE38" i="2"/>
  <c r="AE37" i="2"/>
  <c r="AE36" i="2"/>
  <c r="AE35" i="2"/>
  <c r="AE34" i="2"/>
  <c r="AE33" i="2"/>
  <c r="AE32" i="2"/>
  <c r="AE31" i="2"/>
  <c r="AE30" i="2"/>
  <c r="AE29" i="2"/>
  <c r="AE28" i="2"/>
  <c r="AE27" i="2"/>
  <c r="AE26" i="2"/>
  <c r="AE25" i="2"/>
  <c r="AE24" i="2"/>
  <c r="AE23" i="2"/>
  <c r="AE22" i="2"/>
  <c r="AE21" i="2"/>
  <c r="AE20" i="2"/>
  <c r="AE19" i="2"/>
  <c r="AE18" i="2"/>
  <c r="AE17" i="2"/>
  <c r="AE16" i="2"/>
  <c r="AE15" i="2"/>
  <c r="AE14" i="2"/>
  <c r="AE13" i="2"/>
  <c r="AE12" i="2"/>
  <c r="AE11" i="2"/>
  <c r="AE10" i="2"/>
  <c r="AE52" i="2" s="1"/>
  <c r="W52" i="2"/>
  <c r="V52" i="2"/>
  <c r="AF62" i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65" i="1" s="1"/>
  <c r="W65" i="1"/>
  <c r="V65" i="1"/>
  <c r="V31" i="1" l="1"/>
  <c r="AF66" i="3" l="1"/>
  <c r="AE66" i="3"/>
  <c r="W66" i="3"/>
  <c r="V66" i="3"/>
  <c r="AE50" i="4"/>
  <c r="W50" i="4"/>
  <c r="V50" i="4"/>
  <c r="AE63" i="5"/>
  <c r="W63" i="5"/>
  <c r="V63" i="5"/>
  <c r="AE53" i="6"/>
  <c r="W53" i="6"/>
  <c r="AE116" i="7"/>
  <c r="W116" i="7"/>
  <c r="V116" i="7"/>
  <c r="AE51" i="8"/>
  <c r="W51" i="8"/>
  <c r="V51" i="8"/>
  <c r="AE64" i="9"/>
  <c r="W64" i="9"/>
  <c r="V64" i="9"/>
  <c r="AE45" i="10"/>
  <c r="W45" i="10"/>
  <c r="V45" i="10"/>
  <c r="W11" i="10" l="1"/>
  <c r="W12" i="10"/>
  <c r="W13" i="10"/>
  <c r="W14" i="10"/>
  <c r="W15" i="10"/>
  <c r="W16" i="10"/>
  <c r="W17" i="10"/>
  <c r="W18" i="10"/>
  <c r="W19" i="10"/>
  <c r="W20" i="10"/>
  <c r="W21" i="10"/>
  <c r="W22" i="10"/>
  <c r="W23" i="10"/>
  <c r="W24" i="10"/>
  <c r="W25" i="10"/>
  <c r="W26" i="10"/>
  <c r="W27" i="10"/>
  <c r="W28" i="10"/>
  <c r="W29" i="10"/>
  <c r="W30" i="10"/>
  <c r="W31" i="10"/>
  <c r="W32" i="10"/>
  <c r="W33" i="10"/>
  <c r="W34" i="10"/>
  <c r="W35" i="10"/>
  <c r="W36" i="10"/>
  <c r="W37" i="10"/>
  <c r="W38" i="10"/>
  <c r="W39" i="10"/>
  <c r="W40" i="10"/>
  <c r="W41" i="10"/>
  <c r="W42" i="10"/>
  <c r="V11" i="10"/>
  <c r="V12" i="10"/>
  <c r="V13" i="10"/>
  <c r="V14" i="10"/>
  <c r="V15" i="10"/>
  <c r="V16" i="10"/>
  <c r="V17" i="10"/>
  <c r="V18" i="10"/>
  <c r="V19" i="10"/>
  <c r="V20" i="10"/>
  <c r="V21" i="10"/>
  <c r="V22" i="10"/>
  <c r="V23" i="10"/>
  <c r="V24" i="10"/>
  <c r="V25" i="10"/>
  <c r="V26" i="10"/>
  <c r="V27" i="10"/>
  <c r="V28" i="10"/>
  <c r="V29" i="10"/>
  <c r="V30" i="10"/>
  <c r="V31" i="10"/>
  <c r="V32" i="10"/>
  <c r="V33" i="10"/>
  <c r="V34" i="10"/>
  <c r="V35" i="10"/>
  <c r="V36" i="10"/>
  <c r="V37" i="10"/>
  <c r="V38" i="10"/>
  <c r="V39" i="10"/>
  <c r="V40" i="10"/>
  <c r="V41" i="10"/>
  <c r="V42" i="10"/>
  <c r="W10" i="10"/>
  <c r="V10" i="10"/>
  <c r="W9" i="10"/>
  <c r="V9" i="10"/>
  <c r="W11" i="9"/>
  <c r="W12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W36" i="9"/>
  <c r="W37" i="9"/>
  <c r="W38" i="9"/>
  <c r="W39" i="9"/>
  <c r="W40" i="9"/>
  <c r="W41" i="9"/>
  <c r="W42" i="9"/>
  <c r="W43" i="9"/>
  <c r="W44" i="9"/>
  <c r="W45" i="9"/>
  <c r="W46" i="9"/>
  <c r="W47" i="9"/>
  <c r="W48" i="9"/>
  <c r="W49" i="9"/>
  <c r="W50" i="9"/>
  <c r="W51" i="9"/>
  <c r="W52" i="9"/>
  <c r="W53" i="9"/>
  <c r="W54" i="9"/>
  <c r="W55" i="9"/>
  <c r="W56" i="9"/>
  <c r="W57" i="9"/>
  <c r="W58" i="9"/>
  <c r="W59" i="9"/>
  <c r="W60" i="9"/>
  <c r="W61" i="9"/>
  <c r="V11" i="9"/>
  <c r="V12" i="9"/>
  <c r="V13" i="9"/>
  <c r="V14" i="9"/>
  <c r="V15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10" i="9"/>
  <c r="W10" i="9" s="1"/>
  <c r="AE9" i="8"/>
  <c r="V9" i="9"/>
  <c r="W9" i="9" s="1"/>
  <c r="W17" i="8"/>
  <c r="W33" i="8"/>
  <c r="V11" i="8"/>
  <c r="W11" i="8" s="1"/>
  <c r="V12" i="8"/>
  <c r="W12" i="8" s="1"/>
  <c r="V13" i="8"/>
  <c r="W13" i="8" s="1"/>
  <c r="V14" i="8"/>
  <c r="W14" i="8" s="1"/>
  <c r="V15" i="8"/>
  <c r="W15" i="8" s="1"/>
  <c r="V16" i="8"/>
  <c r="W16" i="8" s="1"/>
  <c r="V17" i="8"/>
  <c r="V18" i="8"/>
  <c r="W18" i="8" s="1"/>
  <c r="V19" i="8"/>
  <c r="W19" i="8" s="1"/>
  <c r="V20" i="8"/>
  <c r="W20" i="8" s="1"/>
  <c r="V21" i="8"/>
  <c r="W21" i="8" s="1"/>
  <c r="V22" i="8"/>
  <c r="W22" i="8" s="1"/>
  <c r="V23" i="8"/>
  <c r="W23" i="8" s="1"/>
  <c r="V24" i="8"/>
  <c r="W24" i="8" s="1"/>
  <c r="V25" i="8"/>
  <c r="W25" i="8" s="1"/>
  <c r="V26" i="8"/>
  <c r="W26" i="8" s="1"/>
  <c r="V27" i="8"/>
  <c r="W27" i="8" s="1"/>
  <c r="V28" i="8"/>
  <c r="W28" i="8" s="1"/>
  <c r="V29" i="8"/>
  <c r="W29" i="8" s="1"/>
  <c r="V30" i="8"/>
  <c r="W30" i="8" s="1"/>
  <c r="V31" i="8"/>
  <c r="W31" i="8" s="1"/>
  <c r="V32" i="8"/>
  <c r="W32" i="8" s="1"/>
  <c r="V33" i="8"/>
  <c r="V34" i="8"/>
  <c r="W34" i="8" s="1"/>
  <c r="V35" i="8"/>
  <c r="W35" i="8" s="1"/>
  <c r="V36" i="8"/>
  <c r="W36" i="8" s="1"/>
  <c r="V37" i="8"/>
  <c r="W37" i="8" s="1"/>
  <c r="V38" i="8"/>
  <c r="W38" i="8" s="1"/>
  <c r="V39" i="8"/>
  <c r="W39" i="8" s="1"/>
  <c r="V40" i="8"/>
  <c r="W40" i="8" s="1"/>
  <c r="V41" i="8"/>
  <c r="W41" i="8" s="1"/>
  <c r="V42" i="8"/>
  <c r="W42" i="8" s="1"/>
  <c r="V43" i="8"/>
  <c r="W43" i="8" s="1"/>
  <c r="V44" i="8"/>
  <c r="W44" i="8" s="1"/>
  <c r="V45" i="8"/>
  <c r="W45" i="8" s="1"/>
  <c r="V46" i="8"/>
  <c r="W46" i="8" s="1"/>
  <c r="V47" i="8"/>
  <c r="W47" i="8" s="1"/>
  <c r="V48" i="8"/>
  <c r="W48" i="8" s="1"/>
  <c r="V10" i="8"/>
  <c r="W10" i="8" s="1"/>
  <c r="V9" i="8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W39" i="7"/>
  <c r="W40" i="7"/>
  <c r="W41" i="7"/>
  <c r="W42" i="7"/>
  <c r="W43" i="7"/>
  <c r="W44" i="7"/>
  <c r="W45" i="7"/>
  <c r="W46" i="7"/>
  <c r="W47" i="7"/>
  <c r="W48" i="7"/>
  <c r="W49" i="7"/>
  <c r="W50" i="7"/>
  <c r="W51" i="7"/>
  <c r="W52" i="7"/>
  <c r="W53" i="7"/>
  <c r="W54" i="7"/>
  <c r="W55" i="7"/>
  <c r="W56" i="7"/>
  <c r="W57" i="7"/>
  <c r="W58" i="7"/>
  <c r="W59" i="7"/>
  <c r="W60" i="7"/>
  <c r="W61" i="7"/>
  <c r="W62" i="7"/>
  <c r="W63" i="7"/>
  <c r="W64" i="7"/>
  <c r="W65" i="7"/>
  <c r="W66" i="7"/>
  <c r="W67" i="7"/>
  <c r="W68" i="7"/>
  <c r="W69" i="7"/>
  <c r="W70" i="7"/>
  <c r="W71" i="7"/>
  <c r="W72" i="7"/>
  <c r="W73" i="7"/>
  <c r="W74" i="7"/>
  <c r="W75" i="7"/>
  <c r="W76" i="7"/>
  <c r="W77" i="7"/>
  <c r="W78" i="7"/>
  <c r="W79" i="7"/>
  <c r="W80" i="7"/>
  <c r="W81" i="7"/>
  <c r="W82" i="7"/>
  <c r="W83" i="7"/>
  <c r="W84" i="7"/>
  <c r="W85" i="7"/>
  <c r="W86" i="7"/>
  <c r="W87" i="7"/>
  <c r="W88" i="7"/>
  <c r="W89" i="7"/>
  <c r="W90" i="7"/>
  <c r="W91" i="7"/>
  <c r="W92" i="7"/>
  <c r="W93" i="7"/>
  <c r="W94" i="7"/>
  <c r="W95" i="7"/>
  <c r="W96" i="7"/>
  <c r="W97" i="7"/>
  <c r="W98" i="7"/>
  <c r="W99" i="7"/>
  <c r="W100" i="7"/>
  <c r="W101" i="7"/>
  <c r="W102" i="7"/>
  <c r="W103" i="7"/>
  <c r="W104" i="7"/>
  <c r="W105" i="7"/>
  <c r="W106" i="7"/>
  <c r="W107" i="7"/>
  <c r="W108" i="7"/>
  <c r="W109" i="7"/>
  <c r="W110" i="7"/>
  <c r="W111" i="7"/>
  <c r="W112" i="7"/>
  <c r="W113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V46" i="7"/>
  <c r="V47" i="7"/>
  <c r="V48" i="7"/>
  <c r="V49" i="7"/>
  <c r="V50" i="7"/>
  <c r="V51" i="7"/>
  <c r="V52" i="7"/>
  <c r="V53" i="7"/>
  <c r="V54" i="7"/>
  <c r="V55" i="7"/>
  <c r="V56" i="7"/>
  <c r="V57" i="7"/>
  <c r="V58" i="7"/>
  <c r="V59" i="7"/>
  <c r="V60" i="7"/>
  <c r="V61" i="7"/>
  <c r="V62" i="7"/>
  <c r="V63" i="7"/>
  <c r="V64" i="7"/>
  <c r="V65" i="7"/>
  <c r="V66" i="7"/>
  <c r="V67" i="7"/>
  <c r="V68" i="7"/>
  <c r="V69" i="7"/>
  <c r="V70" i="7"/>
  <c r="V71" i="7"/>
  <c r="V72" i="7"/>
  <c r="V73" i="7"/>
  <c r="V74" i="7"/>
  <c r="V75" i="7"/>
  <c r="V76" i="7"/>
  <c r="V77" i="7"/>
  <c r="V78" i="7"/>
  <c r="V79" i="7"/>
  <c r="V80" i="7"/>
  <c r="V81" i="7"/>
  <c r="V82" i="7"/>
  <c r="V83" i="7"/>
  <c r="V84" i="7"/>
  <c r="V85" i="7"/>
  <c r="V86" i="7"/>
  <c r="V87" i="7"/>
  <c r="V88" i="7"/>
  <c r="V89" i="7"/>
  <c r="V90" i="7"/>
  <c r="V91" i="7"/>
  <c r="V92" i="7"/>
  <c r="V93" i="7"/>
  <c r="V94" i="7"/>
  <c r="V95" i="7"/>
  <c r="V96" i="7"/>
  <c r="V97" i="7"/>
  <c r="V98" i="7"/>
  <c r="V99" i="7"/>
  <c r="V100" i="7"/>
  <c r="V101" i="7"/>
  <c r="V102" i="7"/>
  <c r="V103" i="7"/>
  <c r="V104" i="7"/>
  <c r="V105" i="7"/>
  <c r="V106" i="7"/>
  <c r="V107" i="7"/>
  <c r="V108" i="7"/>
  <c r="V109" i="7"/>
  <c r="V110" i="7"/>
  <c r="V111" i="7"/>
  <c r="V112" i="7"/>
  <c r="V113" i="7"/>
  <c r="V11" i="7"/>
  <c r="W10" i="7"/>
  <c r="V10" i="7"/>
  <c r="W9" i="7"/>
  <c r="V9" i="7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V38" i="6"/>
  <c r="V39" i="6"/>
  <c r="V40" i="6"/>
  <c r="V41" i="6"/>
  <c r="V42" i="6"/>
  <c r="V43" i="6"/>
  <c r="V44" i="6"/>
  <c r="V45" i="6"/>
  <c r="V46" i="6"/>
  <c r="V47" i="6"/>
  <c r="V48" i="6"/>
  <c r="V49" i="6"/>
  <c r="V50" i="6"/>
  <c r="W10" i="6"/>
  <c r="V10" i="6"/>
  <c r="W9" i="6"/>
  <c r="V9" i="6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W10" i="5"/>
  <c r="W9" i="5"/>
  <c r="V9" i="5"/>
  <c r="V10" i="5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W10" i="4"/>
  <c r="V10" i="4"/>
  <c r="W9" i="4"/>
  <c r="V9" i="4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W10" i="3"/>
  <c r="V10" i="3"/>
  <c r="W9" i="3"/>
  <c r="V9" i="3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W10" i="2"/>
  <c r="V10" i="2"/>
  <c r="W9" i="2"/>
  <c r="V9" i="2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10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W9" i="1"/>
  <c r="V9" i="1"/>
  <c r="W9" i="8" l="1"/>
  <c r="AE9" i="9"/>
  <c r="AF9" i="9" s="1"/>
  <c r="AE59" i="3"/>
  <c r="AF59" i="3" s="1"/>
  <c r="AE61" i="3"/>
  <c r="AF61" i="3" s="1"/>
  <c r="AE10" i="3"/>
  <c r="AF10" i="3" s="1"/>
  <c r="AE13" i="3"/>
  <c r="AF13" i="3" s="1"/>
  <c r="AE34" i="3"/>
  <c r="AF34" i="3" s="1"/>
  <c r="AE45" i="3"/>
  <c r="AF45" i="3" s="1"/>
  <c r="AE60" i="3"/>
  <c r="AF60" i="3" s="1"/>
  <c r="AE9" i="2"/>
  <c r="AF9" i="2" s="1"/>
  <c r="D41" i="10"/>
  <c r="C41" i="10"/>
  <c r="B41" i="10"/>
  <c r="A41" i="10"/>
  <c r="D39" i="10"/>
  <c r="C39" i="10"/>
  <c r="B39" i="10"/>
  <c r="A39" i="10"/>
  <c r="D46" i="8"/>
  <c r="C46" i="8"/>
  <c r="B46" i="8"/>
  <c r="A46" i="8"/>
  <c r="D47" i="6"/>
  <c r="C47" i="6"/>
  <c r="B47" i="6"/>
  <c r="A47" i="6"/>
  <c r="D58" i="5"/>
  <c r="C58" i="5"/>
  <c r="B58" i="5"/>
  <c r="A58" i="5"/>
  <c r="D47" i="2"/>
  <c r="C47" i="2"/>
  <c r="B47" i="2"/>
  <c r="A47" i="2"/>
  <c r="AE63" i="3"/>
  <c r="AF63" i="3" s="1"/>
  <c r="AE62" i="3"/>
  <c r="AF62" i="3" s="1"/>
  <c r="AE58" i="3"/>
  <c r="AF58" i="3" s="1"/>
  <c r="AE57" i="3"/>
  <c r="AF57" i="3" s="1"/>
  <c r="AE56" i="3"/>
  <c r="AF56" i="3" s="1"/>
  <c r="AE55" i="3"/>
  <c r="AF55" i="3" s="1"/>
  <c r="AE54" i="3"/>
  <c r="AF54" i="3" s="1"/>
  <c r="AE53" i="3"/>
  <c r="AF53" i="3" s="1"/>
  <c r="AE52" i="3"/>
  <c r="AF52" i="3" s="1"/>
  <c r="AE51" i="3"/>
  <c r="AF51" i="3" s="1"/>
  <c r="AE50" i="3"/>
  <c r="AF50" i="3" s="1"/>
  <c r="AE49" i="3"/>
  <c r="AF49" i="3" s="1"/>
  <c r="AE48" i="3"/>
  <c r="AF48" i="3" s="1"/>
  <c r="AE47" i="3"/>
  <c r="AF47" i="3" s="1"/>
  <c r="AE46" i="3"/>
  <c r="AF46" i="3" s="1"/>
  <c r="AE44" i="3"/>
  <c r="AF44" i="3" s="1"/>
  <c r="AE43" i="3"/>
  <c r="AF43" i="3" s="1"/>
  <c r="AE42" i="3"/>
  <c r="AF42" i="3" s="1"/>
  <c r="AE41" i="3"/>
  <c r="AF41" i="3" s="1"/>
  <c r="AE40" i="3"/>
  <c r="AF40" i="3" s="1"/>
  <c r="AE39" i="3"/>
  <c r="AF39" i="3" s="1"/>
  <c r="AE38" i="3"/>
  <c r="AF38" i="3" s="1"/>
  <c r="AE37" i="3"/>
  <c r="AF37" i="3" s="1"/>
  <c r="AE36" i="3"/>
  <c r="AF36" i="3" s="1"/>
  <c r="AE35" i="3"/>
  <c r="AF35" i="3" s="1"/>
  <c r="AE33" i="3"/>
  <c r="AF33" i="3" s="1"/>
  <c r="AE32" i="3"/>
  <c r="AF32" i="3" s="1"/>
  <c r="AE31" i="3"/>
  <c r="AF31" i="3" s="1"/>
  <c r="AE30" i="3"/>
  <c r="AF30" i="3" s="1"/>
  <c r="AE29" i="3"/>
  <c r="AF29" i="3" s="1"/>
  <c r="AE28" i="3"/>
  <c r="AF28" i="3" s="1"/>
  <c r="AE27" i="3"/>
  <c r="AF27" i="3" s="1"/>
  <c r="AE26" i="3"/>
  <c r="AF26" i="3" s="1"/>
  <c r="AE25" i="3"/>
  <c r="AF25" i="3" s="1"/>
  <c r="AE24" i="3"/>
  <c r="AF24" i="3" s="1"/>
  <c r="AE23" i="3"/>
  <c r="AF23" i="3" s="1"/>
  <c r="AE22" i="3"/>
  <c r="AF22" i="3" s="1"/>
  <c r="AE21" i="3"/>
  <c r="AF21" i="3" s="1"/>
  <c r="AE20" i="3"/>
  <c r="AF20" i="3" s="1"/>
  <c r="AE19" i="3"/>
  <c r="AF19" i="3" s="1"/>
  <c r="AE18" i="3"/>
  <c r="AF18" i="3" s="1"/>
  <c r="AE17" i="3"/>
  <c r="AF17" i="3" s="1"/>
  <c r="AE16" i="3"/>
  <c r="AF16" i="3" s="1"/>
  <c r="AE15" i="3"/>
  <c r="AF15" i="3" s="1"/>
  <c r="AE14" i="3"/>
  <c r="AF14" i="3" s="1"/>
  <c r="AE12" i="3"/>
  <c r="AF12" i="3" s="1"/>
  <c r="AE11" i="3"/>
  <c r="AF11" i="3" s="1"/>
  <c r="AE9" i="3"/>
  <c r="AF9" i="3" s="1"/>
  <c r="AE9" i="10"/>
  <c r="AF9" i="10" s="1"/>
  <c r="AF45" i="10"/>
  <c r="AF64" i="9"/>
  <c r="AF9" i="8"/>
  <c r="AE9" i="7"/>
  <c r="AF9" i="7" s="1"/>
  <c r="AE9" i="6"/>
  <c r="AF9" i="6" s="1"/>
  <c r="AF53" i="6"/>
  <c r="AE9" i="5"/>
  <c r="AF9" i="5" s="1"/>
  <c r="AE9" i="4"/>
  <c r="AF9" i="4" s="1"/>
  <c r="AF51" i="8" l="1"/>
  <c r="AF116" i="7"/>
  <c r="AF63" i="5"/>
  <c r="AF50" i="4"/>
  <c r="AE9" i="1"/>
  <c r="AF9" i="1" s="1"/>
  <c r="AF52" i="2" l="1"/>
  <c r="AF65" i="1"/>
</calcChain>
</file>

<file path=xl/sharedStrings.xml><?xml version="1.0" encoding="utf-8"?>
<sst xmlns="http://schemas.openxmlformats.org/spreadsheetml/2006/main" count="9046" uniqueCount="741">
  <si>
    <t xml:space="preserve">71_共同利用施設島田センター </t>
  </si>
  <si>
    <t>リース期間</t>
    <rPh sb="3" eb="5">
      <t>キカン</t>
    </rPh>
    <phoneticPr fontId="10"/>
  </si>
  <si>
    <t>試算期間</t>
    <rPh sb="0" eb="2">
      <t>シサン</t>
    </rPh>
    <rPh sb="2" eb="4">
      <t>キカン</t>
    </rPh>
    <phoneticPr fontId="10"/>
  </si>
  <si>
    <t>提案ＬＥＤ照明の仕様を追記すること</t>
  </si>
  <si>
    <t>既存照明　情報</t>
    <rPh sb="5" eb="7">
      <t>ジョウホウ</t>
    </rPh>
    <phoneticPr fontId="14"/>
  </si>
  <si>
    <t>ご提案LED照明</t>
    <phoneticPr fontId="14"/>
  </si>
  <si>
    <t>建物名</t>
    <rPh sb="0" eb="2">
      <t>タテモノ</t>
    </rPh>
    <rPh sb="2" eb="3">
      <t>メイ</t>
    </rPh>
    <phoneticPr fontId="14"/>
  </si>
  <si>
    <t>階数</t>
  </si>
  <si>
    <t>積算
図面
番号</t>
    <rPh sb="0" eb="2">
      <t>セキサン</t>
    </rPh>
    <rPh sb="3" eb="5">
      <t>ズメン</t>
    </rPh>
    <rPh sb="6" eb="8">
      <t>バンゴウ</t>
    </rPh>
    <phoneticPr fontId="14"/>
  </si>
  <si>
    <t>部屋名</t>
  </si>
  <si>
    <t>備考</t>
    <phoneticPr fontId="14"/>
  </si>
  <si>
    <t>仮設必要箇所</t>
    <rPh sb="0" eb="2">
      <t>カセツ</t>
    </rPh>
    <rPh sb="2" eb="4">
      <t>ヒツヨウ</t>
    </rPh>
    <rPh sb="4" eb="6">
      <t>カショ</t>
    </rPh>
    <phoneticPr fontId="16"/>
  </si>
  <si>
    <t>点灯時間</t>
  </si>
  <si>
    <t>稼働日数</t>
    <phoneticPr fontId="14"/>
  </si>
  <si>
    <t>器具記号</t>
  </si>
  <si>
    <t>器具種類</t>
    <phoneticPr fontId="14"/>
  </si>
  <si>
    <t>灯数</t>
    <rPh sb="0" eb="2">
      <t>トウスウ</t>
    </rPh>
    <phoneticPr fontId="14"/>
  </si>
  <si>
    <t>ランプ種別</t>
  </si>
  <si>
    <t>器具寸法</t>
    <rPh sb="0" eb="4">
      <t>キグスンポウ</t>
    </rPh>
    <phoneticPr fontId="14"/>
  </si>
  <si>
    <t>器具仕様詳細①</t>
    <rPh sb="0" eb="2">
      <t>キグ</t>
    </rPh>
    <rPh sb="2" eb="4">
      <t>シヨウ</t>
    </rPh>
    <rPh sb="4" eb="6">
      <t>ショウサイ</t>
    </rPh>
    <phoneticPr fontId="14"/>
  </si>
  <si>
    <t>器具仕様詳細②</t>
    <rPh sb="0" eb="2">
      <t>キグ</t>
    </rPh>
    <rPh sb="2" eb="4">
      <t>シヨウ</t>
    </rPh>
    <rPh sb="4" eb="6">
      <t>ショウサイ</t>
    </rPh>
    <phoneticPr fontId="14"/>
  </si>
  <si>
    <t>器具仕様詳細③</t>
    <rPh sb="0" eb="2">
      <t>キグ</t>
    </rPh>
    <rPh sb="2" eb="4">
      <t>シヨウ</t>
    </rPh>
    <rPh sb="4" eb="6">
      <t>ショウサイ</t>
    </rPh>
    <phoneticPr fontId="14"/>
  </si>
  <si>
    <t>非常灯</t>
    <rPh sb="0" eb="3">
      <t>ヒジョウトウ</t>
    </rPh>
    <phoneticPr fontId="14"/>
  </si>
  <si>
    <t>消費電力</t>
  </si>
  <si>
    <t>器具台数</t>
  </si>
  <si>
    <t>ランプ本数</t>
  </si>
  <si>
    <t>消費電力量(kWh)</t>
  </si>
  <si>
    <t>従量電気料金（円）</t>
  </si>
  <si>
    <t>LED
交換方式</t>
  </si>
  <si>
    <t>製品仕様</t>
  </si>
  <si>
    <t>型番</t>
  </si>
  <si>
    <t>メーカー</t>
  </si>
  <si>
    <t>定格光束</t>
    <rPh sb="0" eb="2">
      <t>テイカク</t>
    </rPh>
    <rPh sb="2" eb="3">
      <t>ヒカリ</t>
    </rPh>
    <rPh sb="3" eb="4">
      <t>タバ</t>
    </rPh>
    <phoneticPr fontId="17"/>
  </si>
  <si>
    <t>数量</t>
  </si>
  <si>
    <t>器具高さ</t>
    <rPh sb="0" eb="2">
      <t>キグ</t>
    </rPh>
    <rPh sb="2" eb="3">
      <t>タカ</t>
    </rPh>
    <phoneticPr fontId="16"/>
  </si>
  <si>
    <t>仮設内容</t>
    <rPh sb="0" eb="4">
      <t>カセツナイヨウ</t>
    </rPh>
    <phoneticPr fontId="16"/>
  </si>
  <si>
    <t>/日</t>
  </si>
  <si>
    <t>/年</t>
  </si>
  <si>
    <t>W/本</t>
  </si>
  <si>
    <t>台</t>
  </si>
  <si>
    <t>本</t>
  </si>
  <si>
    <t>kWh/年</t>
  </si>
  <si>
    <t>lm/台・本</t>
  </si>
  <si>
    <t>W/台・本</t>
  </si>
  <si>
    <t>台・本</t>
  </si>
  <si>
    <t>-</t>
  </si>
  <si>
    <t>1F</t>
  </si>
  <si>
    <t>エレベーターホール</t>
  </si>
  <si>
    <t>G</t>
  </si>
  <si>
    <t>ダウンライト</t>
  </si>
  <si>
    <t>FDL13</t>
  </si>
  <si>
    <t>角型</t>
  </si>
  <si>
    <t>アルミ反射板</t>
  </si>
  <si>
    <t>機械室</t>
    <rPh sb="0" eb="3">
      <t>キカイシツ</t>
    </rPh>
    <phoneticPr fontId="19"/>
  </si>
  <si>
    <t>B2</t>
  </si>
  <si>
    <t>逆富士ベースライト</t>
  </si>
  <si>
    <t>FL40</t>
  </si>
  <si>
    <t>電池内蔵</t>
  </si>
  <si>
    <t>倉庫</t>
    <rPh sb="0" eb="2">
      <t>ソウコ</t>
    </rPh>
    <phoneticPr fontId="19"/>
  </si>
  <si>
    <t>UL20</t>
  </si>
  <si>
    <t>ウォールライト</t>
  </si>
  <si>
    <t>FL20</t>
  </si>
  <si>
    <t>2F</t>
  </si>
  <si>
    <t>A</t>
  </si>
  <si>
    <t>埋込ベースライト</t>
  </si>
  <si>
    <t>W300</t>
  </si>
  <si>
    <t>こども園</t>
    <rPh sb="3" eb="4">
      <t>エン</t>
    </rPh>
    <phoneticPr fontId="20"/>
  </si>
  <si>
    <t>3F</t>
  </si>
  <si>
    <t>機械室</t>
    <rPh sb="0" eb="3">
      <t>キカイシツ</t>
    </rPh>
    <phoneticPr fontId="20"/>
  </si>
  <si>
    <t>対象外</t>
    <rPh sb="0" eb="3">
      <t>タイショウガイ</t>
    </rPh>
    <phoneticPr fontId="0"/>
  </si>
  <si>
    <t>A-41</t>
  </si>
  <si>
    <t>対象外</t>
  </si>
  <si>
    <t>玄関</t>
    <rPh sb="0" eb="2">
      <t>ゲンカン</t>
    </rPh>
    <phoneticPr fontId="20"/>
  </si>
  <si>
    <t>F-964</t>
  </si>
  <si>
    <t>埋込スクエア</t>
  </si>
  <si>
    <t>FPR96</t>
  </si>
  <si>
    <t>□900</t>
  </si>
  <si>
    <t>乳白アクリル</t>
  </si>
  <si>
    <t>バッフル(黒)</t>
  </si>
  <si>
    <t>調光</t>
  </si>
  <si>
    <t>専用非常灯：対象外</t>
    <rPh sb="0" eb="2">
      <t>センヨウ</t>
    </rPh>
    <rPh sb="2" eb="5">
      <t>ヒジョウトウ</t>
    </rPh>
    <rPh sb="6" eb="9">
      <t>タイショウガイ</t>
    </rPh>
    <phoneticPr fontId="0"/>
  </si>
  <si>
    <t>I-30B</t>
  </si>
  <si>
    <t>埋込専用型非常灯</t>
  </si>
  <si>
    <t>非常灯用20</t>
  </si>
  <si>
    <t>Φ100想定</t>
  </si>
  <si>
    <t>PS付</t>
  </si>
  <si>
    <t>誘導灯：対象外</t>
    <rPh sb="0" eb="3">
      <t>ユウドウトウ</t>
    </rPh>
    <rPh sb="4" eb="7">
      <t>タイショウガイ</t>
    </rPh>
    <phoneticPr fontId="0"/>
  </si>
  <si>
    <t>G-32B</t>
  </si>
  <si>
    <t>B級BH形　誘導灯</t>
  </si>
  <si>
    <t>FL32</t>
  </si>
  <si>
    <t>避難口</t>
  </si>
  <si>
    <t>片面</t>
  </si>
  <si>
    <t>P-40</t>
  </si>
  <si>
    <t>IL40</t>
  </si>
  <si>
    <t>Φ150想定</t>
  </si>
  <si>
    <t>倉庫</t>
    <rPh sb="0" eb="2">
      <t>ソウコ</t>
    </rPh>
    <phoneticPr fontId="20"/>
  </si>
  <si>
    <t>集会室</t>
    <rPh sb="0" eb="3">
      <t>シュウカイシツ</t>
    </rPh>
    <phoneticPr fontId="20"/>
  </si>
  <si>
    <t>B-42</t>
  </si>
  <si>
    <t>W300想定</t>
  </si>
  <si>
    <t>B-42B</t>
  </si>
  <si>
    <t>G-21B</t>
  </si>
  <si>
    <t>B級BL形　誘導灯</t>
  </si>
  <si>
    <t>天井直付</t>
  </si>
  <si>
    <t>休養室</t>
    <rPh sb="0" eb="3">
      <t>キュウヨウシツ</t>
    </rPh>
    <phoneticPr fontId="20"/>
  </si>
  <si>
    <t>J-42</t>
  </si>
  <si>
    <t>木製ルーバ</t>
  </si>
  <si>
    <t>強化和紙</t>
  </si>
  <si>
    <t>O-11</t>
  </si>
  <si>
    <t>FL10</t>
  </si>
  <si>
    <t>M-362</t>
  </si>
  <si>
    <t>FML(FWL)36</t>
  </si>
  <si>
    <t>□250想定</t>
  </si>
  <si>
    <t>木製ルーバ(白木)</t>
  </si>
  <si>
    <t>広場</t>
    <rPh sb="0" eb="2">
      <t>ヒロバ</t>
    </rPh>
    <phoneticPr fontId="20"/>
  </si>
  <si>
    <t>湯沸室</t>
    <rPh sb="0" eb="3">
      <t>ユフツシツ</t>
    </rPh>
    <phoneticPr fontId="20"/>
  </si>
  <si>
    <t>N-15</t>
  </si>
  <si>
    <t>流し元灯</t>
  </si>
  <si>
    <t>FL15</t>
  </si>
  <si>
    <t>カバー付</t>
  </si>
  <si>
    <t>A-22</t>
  </si>
  <si>
    <t>便所</t>
    <rPh sb="0" eb="2">
      <t>ベンジョ</t>
    </rPh>
    <phoneticPr fontId="20"/>
  </si>
  <si>
    <t>A-41SUS</t>
  </si>
  <si>
    <t>SUS製</t>
  </si>
  <si>
    <t>防湿・防雨型</t>
  </si>
  <si>
    <t>T-41</t>
  </si>
  <si>
    <t>ミラー灯</t>
  </si>
  <si>
    <t>T-21</t>
  </si>
  <si>
    <t>廊下</t>
    <rPh sb="0" eb="2">
      <t>ロウカ</t>
    </rPh>
    <phoneticPr fontId="20"/>
  </si>
  <si>
    <t>B-22B</t>
  </si>
  <si>
    <t>H-11B</t>
  </si>
  <si>
    <t>C級　誘導灯</t>
  </si>
  <si>
    <t>通路</t>
  </si>
  <si>
    <t>壁直付</t>
  </si>
  <si>
    <t>乳児室</t>
    <rPh sb="0" eb="3">
      <t>ニュウジシツ</t>
    </rPh>
    <phoneticPr fontId="20"/>
  </si>
  <si>
    <t>K-25</t>
  </si>
  <si>
    <t>角型シーリングライト</t>
  </si>
  <si>
    <t>ルーバー付</t>
  </si>
  <si>
    <t>保育室</t>
    <rPh sb="0" eb="3">
      <t>ホイクシツ</t>
    </rPh>
    <phoneticPr fontId="20"/>
  </si>
  <si>
    <t>A-22B</t>
  </si>
  <si>
    <t>学習室</t>
    <rPh sb="0" eb="3">
      <t>ガクシュウシツ</t>
    </rPh>
    <phoneticPr fontId="20"/>
  </si>
  <si>
    <t>和室4.5帖</t>
    <rPh sb="0" eb="2">
      <t>ワシツ</t>
    </rPh>
    <rPh sb="5" eb="6">
      <t>ジョウ</t>
    </rPh>
    <phoneticPr fontId="20"/>
  </si>
  <si>
    <t>L-32</t>
  </si>
  <si>
    <t>和風ペンダントライト</t>
  </si>
  <si>
    <t>FCL30+32</t>
  </si>
  <si>
    <t>プラスチックセード(乳白)</t>
  </si>
  <si>
    <t>引掛け</t>
  </si>
  <si>
    <t>和室6帖</t>
    <rPh sb="0" eb="2">
      <t>ワシツ</t>
    </rPh>
    <rPh sb="3" eb="4">
      <t>ジョウ</t>
    </rPh>
    <phoneticPr fontId="20"/>
  </si>
  <si>
    <t>管理人室</t>
    <rPh sb="0" eb="4">
      <t>カンリニンシツ</t>
    </rPh>
    <phoneticPr fontId="20"/>
  </si>
  <si>
    <t>B-22</t>
  </si>
  <si>
    <t>浴室</t>
    <rPh sb="0" eb="2">
      <t>ヨクシツ</t>
    </rPh>
    <phoneticPr fontId="20"/>
  </si>
  <si>
    <t>ホール</t>
  </si>
  <si>
    <t>1-3F</t>
  </si>
  <si>
    <t>K-3</t>
  </si>
  <si>
    <t>階段C</t>
    <rPh sb="0" eb="2">
      <t>カイダン</t>
    </rPh>
    <phoneticPr fontId="19"/>
  </si>
  <si>
    <t>B42'</t>
  </si>
  <si>
    <t>H</t>
  </si>
  <si>
    <t>直付専用型非常灯</t>
  </si>
  <si>
    <t>K-2</t>
  </si>
  <si>
    <t>階段B</t>
    <rPh sb="0" eb="2">
      <t>カイダン</t>
    </rPh>
    <phoneticPr fontId="19"/>
  </si>
  <si>
    <t>屋外</t>
    <rPh sb="0" eb="2">
      <t>オクガイ</t>
    </rPh>
    <phoneticPr fontId="19"/>
  </si>
  <si>
    <t>外灯</t>
    <rPh sb="0" eb="2">
      <t>ガイトウ</t>
    </rPh>
    <phoneticPr fontId="20"/>
  </si>
  <si>
    <t>街路灯：対象外</t>
    <rPh sb="0" eb="3">
      <t>ガイロトウ</t>
    </rPh>
    <rPh sb="4" eb="7">
      <t>タイショウガイ</t>
    </rPh>
    <phoneticPr fontId="0"/>
  </si>
  <si>
    <t>V200'</t>
  </si>
  <si>
    <t>街路灯</t>
  </si>
  <si>
    <t>BHF250</t>
  </si>
  <si>
    <t>丸グローブ型</t>
  </si>
  <si>
    <t>Z</t>
  </si>
  <si>
    <t>防犯灯</t>
  </si>
  <si>
    <t>HF100</t>
  </si>
  <si>
    <t>既存照明
消費電力量</t>
    <rPh sb="5" eb="10">
      <t>ショウヒデンリョクリョウ</t>
    </rPh>
    <phoneticPr fontId="14"/>
  </si>
  <si>
    <t>既存照明
従量電気料金（円）</t>
    <phoneticPr fontId="14"/>
  </si>
  <si>
    <t>ご提案LED照明
消費電力量</t>
    <rPh sb="9" eb="14">
      <t>ショウヒデンリョクリョウ</t>
    </rPh>
    <phoneticPr fontId="29"/>
  </si>
  <si>
    <t>ご提案LED照明
従量電気料金（円）</t>
    <phoneticPr fontId="29"/>
  </si>
  <si>
    <t>kWh/年</t>
    <phoneticPr fontId="14"/>
  </si>
  <si>
    <t>kWh/年</t>
    <phoneticPr fontId="29"/>
  </si>
  <si>
    <t>(指定金額）</t>
    <phoneticPr fontId="2"/>
  </si>
  <si>
    <t xml:space="preserve">72_共同利用施設日出センター </t>
  </si>
  <si>
    <t>-</t>
    <phoneticPr fontId="14"/>
  </si>
  <si>
    <t>1F</t>
    <phoneticPr fontId="14"/>
  </si>
  <si>
    <t>玄関</t>
    <rPh sb="0" eb="2">
      <t>ゲンカン</t>
    </rPh>
    <phoneticPr fontId="14"/>
  </si>
  <si>
    <t>E-24B</t>
    <phoneticPr fontId="14"/>
  </si>
  <si>
    <t>アルミ製ルーバー</t>
  </si>
  <si>
    <t>K-21</t>
    <phoneticPr fontId="14"/>
  </si>
  <si>
    <t>A-21</t>
    <phoneticPr fontId="14"/>
  </si>
  <si>
    <t>廊下</t>
    <rPh sb="0" eb="2">
      <t>ロウカ</t>
    </rPh>
    <phoneticPr fontId="14"/>
  </si>
  <si>
    <t>E-24</t>
    <phoneticPr fontId="14"/>
  </si>
  <si>
    <t>E-22</t>
    <phoneticPr fontId="14"/>
  </si>
  <si>
    <t>E-22B</t>
    <phoneticPr fontId="14"/>
  </si>
  <si>
    <t>K-11</t>
    <phoneticPr fontId="14"/>
  </si>
  <si>
    <t>3-1</t>
    <phoneticPr fontId="14"/>
  </si>
  <si>
    <t>【仮】洗面</t>
    <rPh sb="1" eb="2">
      <t>カリ</t>
    </rPh>
    <rPh sb="3" eb="5">
      <t>センメン</t>
    </rPh>
    <phoneticPr fontId="14"/>
  </si>
  <si>
    <t>H-11</t>
    <phoneticPr fontId="14"/>
  </si>
  <si>
    <t>乳白アクリルライト</t>
  </si>
  <si>
    <t>M-60</t>
    <phoneticPr fontId="14"/>
  </si>
  <si>
    <t>コップ形シーリングライト</t>
  </si>
  <si>
    <t>IL60</t>
  </si>
  <si>
    <t>乳白ガラスグローブ</t>
  </si>
  <si>
    <t>3-2</t>
  </si>
  <si>
    <t>浴室</t>
    <rPh sb="0" eb="2">
      <t>ヨクシツ</t>
    </rPh>
    <phoneticPr fontId="14"/>
  </si>
  <si>
    <t>M-60W</t>
    <phoneticPr fontId="14"/>
  </si>
  <si>
    <t>防水型</t>
  </si>
  <si>
    <t>【仮】部屋1</t>
    <rPh sb="1" eb="2">
      <t>カリ</t>
    </rPh>
    <rPh sb="3" eb="5">
      <t>ヘヤ</t>
    </rPh>
    <phoneticPr fontId="14"/>
  </si>
  <si>
    <t>食堂</t>
    <rPh sb="0" eb="2">
      <t>ショクドウ</t>
    </rPh>
    <phoneticPr fontId="14"/>
  </si>
  <si>
    <t>G-23</t>
    <phoneticPr fontId="14"/>
  </si>
  <si>
    <t>プラスチックカバー</t>
  </si>
  <si>
    <t>和室</t>
    <rPh sb="0" eb="2">
      <t>ワシツ</t>
    </rPh>
    <phoneticPr fontId="14"/>
  </si>
  <si>
    <t>I-31</t>
    <phoneticPr fontId="14"/>
  </si>
  <si>
    <t>FCL30/28</t>
  </si>
  <si>
    <t>竹籠</t>
  </si>
  <si>
    <t>I-32</t>
    <phoneticPr fontId="14"/>
  </si>
  <si>
    <t>【仮】部屋2</t>
    <rPh sb="1" eb="2">
      <t>カリ</t>
    </rPh>
    <rPh sb="3" eb="5">
      <t>ヘヤ</t>
    </rPh>
    <phoneticPr fontId="14"/>
  </si>
  <si>
    <t>A-422-L</t>
    <phoneticPr fontId="14"/>
  </si>
  <si>
    <t>FLR40</t>
  </si>
  <si>
    <t>連結器具(左用)</t>
  </si>
  <si>
    <t>A-422-R</t>
    <phoneticPr fontId="14"/>
  </si>
  <si>
    <t>連結器具(右用)</t>
  </si>
  <si>
    <t>機械室</t>
    <rPh sb="0" eb="3">
      <t>キカイシツ</t>
    </rPh>
    <phoneticPr fontId="14"/>
  </si>
  <si>
    <t>D-41a</t>
    <phoneticPr fontId="14"/>
  </si>
  <si>
    <t>トラフ形ベースライト</t>
  </si>
  <si>
    <t>便所</t>
    <rPh sb="0" eb="2">
      <t>ベンジョ</t>
    </rPh>
    <phoneticPr fontId="14"/>
  </si>
  <si>
    <t>C-41</t>
    <phoneticPr fontId="14"/>
  </si>
  <si>
    <t>外壁</t>
    <rPh sb="0" eb="2">
      <t>ガイヘキ</t>
    </rPh>
    <phoneticPr fontId="14"/>
  </si>
  <si>
    <t>F-21W</t>
    <phoneticPr fontId="14"/>
  </si>
  <si>
    <t>角型ブラケット灯</t>
  </si>
  <si>
    <t>C-22</t>
    <phoneticPr fontId="14"/>
  </si>
  <si>
    <t>集会場</t>
    <rPh sb="0" eb="3">
      <t>シュウカイジョウ</t>
    </rPh>
    <phoneticPr fontId="14"/>
  </si>
  <si>
    <t>A-42</t>
    <phoneticPr fontId="14"/>
  </si>
  <si>
    <t>【仮】部屋3</t>
    <rPh sb="1" eb="2">
      <t>カリ</t>
    </rPh>
    <rPh sb="3" eb="5">
      <t>ヘヤ</t>
    </rPh>
    <phoneticPr fontId="14"/>
  </si>
  <si>
    <t>L-60</t>
    <phoneticPr fontId="14"/>
  </si>
  <si>
    <t>角型ダウンライト</t>
  </si>
  <si>
    <t>□150想定</t>
  </si>
  <si>
    <t>和風</t>
  </si>
  <si>
    <t>D-11</t>
    <phoneticPr fontId="14"/>
  </si>
  <si>
    <t>2F</t>
    <phoneticPr fontId="14"/>
  </si>
  <si>
    <t>1-2F</t>
    <phoneticPr fontId="14"/>
  </si>
  <si>
    <t>K-1</t>
    <phoneticPr fontId="14"/>
  </si>
  <si>
    <t>階段</t>
    <rPh sb="0" eb="2">
      <t>カイダン</t>
    </rPh>
    <phoneticPr fontId="14"/>
  </si>
  <si>
    <t>予備品対応</t>
  </si>
  <si>
    <t>F-21</t>
    <phoneticPr fontId="14"/>
  </si>
  <si>
    <t>予備品</t>
  </si>
  <si>
    <t>J-22B</t>
    <phoneticPr fontId="14"/>
  </si>
  <si>
    <t>階段通路誘導灯</t>
  </si>
  <si>
    <t>階数表示付</t>
  </si>
  <si>
    <t>乳白ガラス</t>
  </si>
  <si>
    <t>屋外</t>
    <rPh sb="0" eb="2">
      <t>オクガイ</t>
    </rPh>
    <phoneticPr fontId="14"/>
  </si>
  <si>
    <t>外構</t>
    <rPh sb="0" eb="2">
      <t>ガイコウ</t>
    </rPh>
    <phoneticPr fontId="14"/>
  </si>
  <si>
    <t>N-100</t>
    <phoneticPr fontId="14"/>
  </si>
  <si>
    <t xml:space="preserve">73_共同利用施設浜センター </t>
  </si>
  <si>
    <t>【仮】軒下</t>
    <rPh sb="1" eb="2">
      <t>カリ</t>
    </rPh>
    <rPh sb="3" eb="5">
      <t>ノキシタ</t>
    </rPh>
    <phoneticPr fontId="32"/>
  </si>
  <si>
    <t>K75</t>
  </si>
  <si>
    <t>シーリングライト</t>
  </si>
  <si>
    <t>ビーム球75W</t>
  </si>
  <si>
    <t>筒型直付</t>
  </si>
  <si>
    <t>メラミン黒つや消し</t>
  </si>
  <si>
    <t>【仮】廊下</t>
    <rPh sb="1" eb="2">
      <t>カリ</t>
    </rPh>
    <rPh sb="3" eb="5">
      <t>ロウカ</t>
    </rPh>
    <phoneticPr fontId="32"/>
  </si>
  <si>
    <t>H41</t>
  </si>
  <si>
    <t>FCL40/38</t>
  </si>
  <si>
    <t>□450想定</t>
  </si>
  <si>
    <t>ガラス</t>
  </si>
  <si>
    <t>N11'</t>
  </si>
  <si>
    <t>N11</t>
  </si>
  <si>
    <t>【仮】部屋1</t>
    <rPh sb="1" eb="2">
      <t>カリ</t>
    </rPh>
    <rPh sb="3" eb="5">
      <t>ヘヤ</t>
    </rPh>
    <phoneticPr fontId="32"/>
  </si>
  <si>
    <t>B21</t>
  </si>
  <si>
    <t>ステンレス製</t>
  </si>
  <si>
    <t>A42</t>
  </si>
  <si>
    <t>【仮】部屋2</t>
    <rPh sb="1" eb="2">
      <t>カリ</t>
    </rPh>
    <rPh sb="3" eb="5">
      <t>ヘヤ</t>
    </rPh>
    <phoneticPr fontId="32"/>
  </si>
  <si>
    <t>G21</t>
  </si>
  <si>
    <t>J60</t>
  </si>
  <si>
    <t>【仮】部屋3</t>
    <rPh sb="1" eb="2">
      <t>カリ</t>
    </rPh>
    <rPh sb="3" eb="5">
      <t>ヘヤ</t>
    </rPh>
    <phoneticPr fontId="32"/>
  </si>
  <si>
    <t>B41</t>
  </si>
  <si>
    <t>F15</t>
  </si>
  <si>
    <t>【仮】部屋4</t>
    <rPh sb="1" eb="2">
      <t>カリ</t>
    </rPh>
    <rPh sb="3" eb="5">
      <t>ヘヤ</t>
    </rPh>
    <phoneticPr fontId="32"/>
  </si>
  <si>
    <t>L31</t>
  </si>
  <si>
    <t>木製(白木)</t>
  </si>
  <si>
    <t>プラスチック和紙入</t>
  </si>
  <si>
    <t>I40</t>
  </si>
  <si>
    <t>【仮】部屋5</t>
    <rPh sb="1" eb="2">
      <t>カリ</t>
    </rPh>
    <rPh sb="3" eb="5">
      <t>ヘヤ</t>
    </rPh>
    <phoneticPr fontId="32"/>
  </si>
  <si>
    <t>【仮】部屋6</t>
    <rPh sb="1" eb="2">
      <t>カリ</t>
    </rPh>
    <rPh sb="3" eb="5">
      <t>ヘヤ</t>
    </rPh>
    <phoneticPr fontId="32"/>
  </si>
  <si>
    <t>P42</t>
  </si>
  <si>
    <t>P22</t>
  </si>
  <si>
    <t>【仮】部屋7</t>
    <rPh sb="1" eb="2">
      <t>カリ</t>
    </rPh>
    <rPh sb="3" eb="5">
      <t>ヘヤ</t>
    </rPh>
    <phoneticPr fontId="32"/>
  </si>
  <si>
    <t>C412</t>
    <phoneticPr fontId="14"/>
  </si>
  <si>
    <t>黒板灯</t>
  </si>
  <si>
    <t>パイプ吊(舟形)</t>
  </si>
  <si>
    <t>【仮】部屋8</t>
    <rPh sb="1" eb="2">
      <t>カリ</t>
    </rPh>
    <rPh sb="3" eb="5">
      <t>ヘヤ</t>
    </rPh>
    <phoneticPr fontId="32"/>
  </si>
  <si>
    <t>【仮】部屋9</t>
    <rPh sb="1" eb="2">
      <t>カリ</t>
    </rPh>
    <rPh sb="3" eb="5">
      <t>ヘヤ</t>
    </rPh>
    <phoneticPr fontId="32"/>
  </si>
  <si>
    <t>【仮】部屋10</t>
    <rPh sb="1" eb="2">
      <t>カリ</t>
    </rPh>
    <rPh sb="3" eb="5">
      <t>ヘヤ</t>
    </rPh>
    <phoneticPr fontId="32"/>
  </si>
  <si>
    <t>外壁</t>
    <rPh sb="0" eb="2">
      <t>ガイヘキ</t>
    </rPh>
    <phoneticPr fontId="32"/>
  </si>
  <si>
    <t>E21</t>
  </si>
  <si>
    <t>O11</t>
  </si>
  <si>
    <t>D42</t>
  </si>
  <si>
    <t>和風シーリングライト</t>
  </si>
  <si>
    <t>白木</t>
  </si>
  <si>
    <t>P413-L</t>
  </si>
  <si>
    <t>P413-M</t>
  </si>
  <si>
    <t>連結器具(中用)</t>
  </si>
  <si>
    <t>P413-R</t>
  </si>
  <si>
    <t>I40'</t>
  </si>
  <si>
    <t>【仮】便所</t>
    <rPh sb="1" eb="2">
      <t>カリ</t>
    </rPh>
    <rPh sb="3" eb="5">
      <t>ベンジョ</t>
    </rPh>
    <phoneticPr fontId="32"/>
  </si>
  <si>
    <t>1-2F</t>
  </si>
  <si>
    <t>K-1</t>
  </si>
  <si>
    <t>階段</t>
    <rPh sb="0" eb="2">
      <t>カイダン</t>
    </rPh>
    <phoneticPr fontId="32"/>
  </si>
  <si>
    <t>M21</t>
  </si>
  <si>
    <t>OK-1</t>
  </si>
  <si>
    <t>屋外階段</t>
    <rPh sb="0" eb="4">
      <t>オクガイカイダン</t>
    </rPh>
    <phoneticPr fontId="32"/>
  </si>
  <si>
    <t>屋外</t>
    <rPh sb="0" eb="2">
      <t>オクガイ</t>
    </rPh>
    <phoneticPr fontId="32"/>
  </si>
  <si>
    <t>外構</t>
    <rPh sb="0" eb="2">
      <t>ガイコウ</t>
    </rPh>
    <phoneticPr fontId="32"/>
  </si>
  <si>
    <t>Q100</t>
  </si>
  <si>
    <t>透明ガラス</t>
  </si>
  <si>
    <t xml:space="preserve">74_共同利用施設服部寿センター </t>
  </si>
  <si>
    <t>アプローチ</t>
  </si>
  <si>
    <t>I</t>
  </si>
  <si>
    <t>アクリル乳白</t>
  </si>
  <si>
    <t>O</t>
  </si>
  <si>
    <t>ブラケット灯</t>
  </si>
  <si>
    <t>IL100</t>
  </si>
  <si>
    <t>フランジ式</t>
  </si>
  <si>
    <t>防雨型</t>
  </si>
  <si>
    <t>玄関</t>
    <rPh sb="0" eb="2">
      <t>ゲンカン</t>
    </rPh>
    <phoneticPr fontId="21"/>
  </si>
  <si>
    <t>C363</t>
  </si>
  <si>
    <t>FPL36</t>
  </si>
  <si>
    <t>D20B</t>
  </si>
  <si>
    <t>S</t>
  </si>
  <si>
    <t>両面</t>
  </si>
  <si>
    <t>A202</t>
  </si>
  <si>
    <t>便所</t>
    <rPh sb="0" eb="2">
      <t>ベンジョ</t>
    </rPh>
    <phoneticPr fontId="21"/>
  </si>
  <si>
    <t>C</t>
  </si>
  <si>
    <t>ステンレス</t>
  </si>
  <si>
    <t>V</t>
  </si>
  <si>
    <t>アクリル(乳白)カバー</t>
  </si>
  <si>
    <t>倉庫</t>
    <rPh sb="0" eb="2">
      <t>ソウコ</t>
    </rPh>
    <phoneticPr fontId="21"/>
  </si>
  <si>
    <t>K</t>
  </si>
  <si>
    <t>防湿型</t>
  </si>
  <si>
    <t>アルミダイキャスト</t>
  </si>
  <si>
    <t>湯沸室</t>
    <rPh sb="0" eb="3">
      <t>ユワカシシツ</t>
    </rPh>
    <phoneticPr fontId="21"/>
  </si>
  <si>
    <t>B</t>
  </si>
  <si>
    <t>機械室</t>
    <rPh sb="0" eb="3">
      <t>キカイシツ</t>
    </rPh>
    <phoneticPr fontId="21"/>
  </si>
  <si>
    <t>F401</t>
  </si>
  <si>
    <t>片反射笠付トラフ形ベースライト</t>
  </si>
  <si>
    <t>踏込</t>
    <rPh sb="0" eb="2">
      <t>フミコミ</t>
    </rPh>
    <phoneticPr fontId="21"/>
  </si>
  <si>
    <t>G131</t>
  </si>
  <si>
    <t>木製枠</t>
  </si>
  <si>
    <t>アルミ反射板(銀色鏡面仕上げ)</t>
  </si>
  <si>
    <t>【仮】和室1</t>
    <rPh sb="1" eb="2">
      <t>カリ</t>
    </rPh>
    <rPh sb="3" eb="5">
      <t>ワシツ</t>
    </rPh>
    <phoneticPr fontId="21"/>
  </si>
  <si>
    <t>B554</t>
  </si>
  <si>
    <t>FPL55</t>
  </si>
  <si>
    <t>□600想定</t>
  </si>
  <si>
    <t>枠(白木)</t>
  </si>
  <si>
    <t>ルーバー(白木)</t>
  </si>
  <si>
    <t>和紙</t>
  </si>
  <si>
    <t>広縁</t>
    <rPh sb="0" eb="1">
      <t>コウ</t>
    </rPh>
    <rPh sb="1" eb="2">
      <t>エン</t>
    </rPh>
    <phoneticPr fontId="21"/>
  </si>
  <si>
    <t>学習室</t>
    <rPh sb="0" eb="3">
      <t>ガクシュウシツ</t>
    </rPh>
    <phoneticPr fontId="21"/>
  </si>
  <si>
    <t>A402</t>
  </si>
  <si>
    <t>受付</t>
    <rPh sb="0" eb="2">
      <t>ウケツケ</t>
    </rPh>
    <phoneticPr fontId="21"/>
  </si>
  <si>
    <t>A202B</t>
  </si>
  <si>
    <t>13-1</t>
  </si>
  <si>
    <t>和室2</t>
    <rPh sb="0" eb="2">
      <t>ワシツ</t>
    </rPh>
    <phoneticPr fontId="21"/>
  </si>
  <si>
    <t>N</t>
  </si>
  <si>
    <t>プラスチック(乳白)</t>
  </si>
  <si>
    <t>木枠(白木)</t>
  </si>
  <si>
    <t>13-2</t>
  </si>
  <si>
    <t>和室3</t>
    <rPh sb="0" eb="2">
      <t>ワシツ</t>
    </rPh>
    <phoneticPr fontId="21"/>
  </si>
  <si>
    <t>M</t>
  </si>
  <si>
    <t>DK</t>
  </si>
  <si>
    <t>E</t>
  </si>
  <si>
    <t>プラスチック(白)</t>
  </si>
  <si>
    <t>洗面</t>
    <rPh sb="0" eb="2">
      <t>センメン</t>
    </rPh>
    <phoneticPr fontId="21"/>
  </si>
  <si>
    <t>F</t>
  </si>
  <si>
    <t>X</t>
  </si>
  <si>
    <t>小形シーリングライト</t>
  </si>
  <si>
    <t>モチ型</t>
  </si>
  <si>
    <t>浴室</t>
    <rPh sb="0" eb="2">
      <t>ヨクシツ</t>
    </rPh>
    <phoneticPr fontId="21"/>
  </si>
  <si>
    <t>屋外</t>
    <rPh sb="0" eb="2">
      <t>オクガイ</t>
    </rPh>
    <phoneticPr fontId="21"/>
  </si>
  <si>
    <t>U</t>
  </si>
  <si>
    <t>HF40</t>
  </si>
  <si>
    <t>φ102</t>
  </si>
  <si>
    <t>集会室</t>
    <rPh sb="0" eb="3">
      <t>シュウカイシツ</t>
    </rPh>
    <phoneticPr fontId="21"/>
  </si>
  <si>
    <t>A402B</t>
  </si>
  <si>
    <t>T'</t>
  </si>
  <si>
    <t>D40B</t>
  </si>
  <si>
    <t>非常灯用40</t>
  </si>
  <si>
    <t>B'</t>
  </si>
  <si>
    <t>外壁</t>
    <rPh sb="0" eb="2">
      <t>ガイヘキ</t>
    </rPh>
    <phoneticPr fontId="21"/>
  </si>
  <si>
    <t>階段</t>
    <rPh sb="0" eb="2">
      <t>カイダン</t>
    </rPh>
    <phoneticPr fontId="21"/>
  </si>
  <si>
    <t>E201B</t>
  </si>
  <si>
    <t xml:space="preserve">75_共同利用施設服部南センター </t>
  </si>
  <si>
    <t>ピロティ</t>
  </si>
  <si>
    <t>N60</t>
  </si>
  <si>
    <t>ローカ・ホール</t>
  </si>
  <si>
    <t>L20</t>
  </si>
  <si>
    <t>PLB</t>
  </si>
  <si>
    <t>和室(6帖)</t>
    <rPh sb="0" eb="2">
      <t>ワシツ</t>
    </rPh>
    <rPh sb="4" eb="5">
      <t>ジョウ</t>
    </rPh>
    <phoneticPr fontId="32"/>
  </si>
  <si>
    <t>I32</t>
  </si>
  <si>
    <t>ペンダントライト</t>
  </si>
  <si>
    <t>プラスチック</t>
  </si>
  <si>
    <t>和室(4.5帖)</t>
    <rPh sb="0" eb="2">
      <t>ワシツ</t>
    </rPh>
    <rPh sb="6" eb="7">
      <t>ジョウ</t>
    </rPh>
    <phoneticPr fontId="32"/>
  </si>
  <si>
    <t>管理人室</t>
    <rPh sb="0" eb="4">
      <t>カンリニンシツ</t>
    </rPh>
    <phoneticPr fontId="32"/>
  </si>
  <si>
    <t>C41</t>
  </si>
  <si>
    <t>G151</t>
  </si>
  <si>
    <t>F11</t>
    <phoneticPr fontId="14"/>
  </si>
  <si>
    <t>アクリル</t>
  </si>
  <si>
    <t>浴室</t>
    <rPh sb="0" eb="2">
      <t>ヨクシツ</t>
    </rPh>
    <phoneticPr fontId="32"/>
  </si>
  <si>
    <t>K40WP</t>
  </si>
  <si>
    <t>ガラスグローブ</t>
  </si>
  <si>
    <t>洗面所</t>
    <rPh sb="0" eb="3">
      <t>センメンジョ</t>
    </rPh>
    <phoneticPr fontId="32"/>
  </si>
  <si>
    <t>F21</t>
  </si>
  <si>
    <t>便所</t>
    <rPh sb="0" eb="2">
      <t>ベンジョ</t>
    </rPh>
    <phoneticPr fontId="32"/>
  </si>
  <si>
    <t>機械室</t>
    <rPh sb="0" eb="3">
      <t>キカイシツ</t>
    </rPh>
    <phoneticPr fontId="32"/>
  </si>
  <si>
    <t>E41</t>
  </si>
  <si>
    <t>学習室</t>
    <rPh sb="0" eb="3">
      <t>ガクシュウシツ</t>
    </rPh>
    <phoneticPr fontId="32"/>
  </si>
  <si>
    <t>C42</t>
  </si>
  <si>
    <t>C42ｄ40</t>
  </si>
  <si>
    <t>電源別置(IL40)</t>
  </si>
  <si>
    <t>湯沸室</t>
    <rPh sb="0" eb="3">
      <t>ユワカシシツ</t>
    </rPh>
    <phoneticPr fontId="32"/>
  </si>
  <si>
    <t>A41S</t>
  </si>
  <si>
    <t>乳児室</t>
    <rPh sb="0" eb="3">
      <t>ニュウジシツ</t>
    </rPh>
    <phoneticPr fontId="32"/>
  </si>
  <si>
    <t>保育室</t>
    <rPh sb="0" eb="3">
      <t>ホイクシツ</t>
    </rPh>
    <phoneticPr fontId="32"/>
  </si>
  <si>
    <t>【仮】廊下・階段</t>
    <rPh sb="1" eb="2">
      <t>カリ</t>
    </rPh>
    <rPh sb="3" eb="5">
      <t>ロウカ</t>
    </rPh>
    <rPh sb="6" eb="8">
      <t>カイダン</t>
    </rPh>
    <phoneticPr fontId="32"/>
  </si>
  <si>
    <t>集会室</t>
    <rPh sb="0" eb="3">
      <t>シュウカイシツ</t>
    </rPh>
    <phoneticPr fontId="32"/>
  </si>
  <si>
    <t>B423-L</t>
  </si>
  <si>
    <t>連結用ソケットカバー</t>
  </si>
  <si>
    <t>B423-M</t>
  </si>
  <si>
    <t>B423-R</t>
  </si>
  <si>
    <t>B423ｄ40-L</t>
  </si>
  <si>
    <t>B423ｄ40-M</t>
  </si>
  <si>
    <t>B423d40-R</t>
  </si>
  <si>
    <t>N100</t>
  </si>
  <si>
    <t>PLA</t>
  </si>
  <si>
    <t>外壁1</t>
    <rPh sb="0" eb="2">
      <t>ガイヘキ</t>
    </rPh>
    <phoneticPr fontId="32"/>
  </si>
  <si>
    <t>C21</t>
  </si>
  <si>
    <t>倉庫</t>
    <rPh sb="0" eb="2">
      <t>ソウコ</t>
    </rPh>
    <phoneticPr fontId="32"/>
  </si>
  <si>
    <t>K40</t>
  </si>
  <si>
    <t>踏込</t>
    <rPh sb="0" eb="2">
      <t>フミコミ</t>
    </rPh>
    <phoneticPr fontId="32"/>
  </si>
  <si>
    <t>和室(10帖)1</t>
    <rPh sb="0" eb="2">
      <t>ワシツ</t>
    </rPh>
    <rPh sb="5" eb="6">
      <t>ジョウ</t>
    </rPh>
    <phoneticPr fontId="32"/>
  </si>
  <si>
    <t>A25</t>
  </si>
  <si>
    <t>木枠</t>
  </si>
  <si>
    <t>和室(10帖)2</t>
    <rPh sb="0" eb="2">
      <t>ワシツ</t>
    </rPh>
    <rPh sb="5" eb="6">
      <t>ジョウ</t>
    </rPh>
    <phoneticPr fontId="32"/>
  </si>
  <si>
    <t>D11</t>
  </si>
  <si>
    <t>広縁</t>
    <rPh sb="0" eb="1">
      <t>コウ</t>
    </rPh>
    <rPh sb="1" eb="2">
      <t>エン</t>
    </rPh>
    <phoneticPr fontId="32"/>
  </si>
  <si>
    <t>N60</t>
    <phoneticPr fontId="14"/>
  </si>
  <si>
    <t>L20</t>
    <phoneticPr fontId="14"/>
  </si>
  <si>
    <t>HF200</t>
  </si>
  <si>
    <t>硬質ガラス(透明)</t>
  </si>
  <si>
    <t xml:space="preserve">76_共同利用施設穂積センター </t>
  </si>
  <si>
    <t>軒下シーリングライト</t>
  </si>
  <si>
    <t>玄関</t>
    <rPh sb="0" eb="2">
      <t>ゲンカン</t>
    </rPh>
    <phoneticPr fontId="32"/>
  </si>
  <si>
    <t>H2</t>
  </si>
  <si>
    <t>□350想定</t>
  </si>
  <si>
    <t>乳白アクリルカバー</t>
  </si>
  <si>
    <t>SUS</t>
  </si>
  <si>
    <t>J</t>
  </si>
  <si>
    <t>クリスタルガラス</t>
  </si>
  <si>
    <t>T</t>
  </si>
  <si>
    <t>Q</t>
  </si>
  <si>
    <t>FL6</t>
  </si>
  <si>
    <t>B1</t>
  </si>
  <si>
    <t>L1</t>
  </si>
  <si>
    <t>乳白プラスチックカバー</t>
  </si>
  <si>
    <t>L2</t>
  </si>
  <si>
    <t>乳白プラスチック</t>
  </si>
  <si>
    <t>WC</t>
  </si>
  <si>
    <t>【仮】機械室</t>
    <rPh sb="1" eb="2">
      <t>カリ</t>
    </rPh>
    <rPh sb="3" eb="6">
      <t>キカイシツ</t>
    </rPh>
    <phoneticPr fontId="32"/>
  </si>
  <si>
    <t>R</t>
  </si>
  <si>
    <t>学習室</t>
    <rPh sb="0" eb="2">
      <t>ガクシュウ</t>
    </rPh>
    <rPh sb="2" eb="3">
      <t>シツ</t>
    </rPh>
    <phoneticPr fontId="32"/>
  </si>
  <si>
    <t>休養室</t>
    <rPh sb="0" eb="3">
      <t>キュウヨウシツ</t>
    </rPh>
    <phoneticPr fontId="32"/>
  </si>
  <si>
    <t>D</t>
  </si>
  <si>
    <t>D1</t>
  </si>
  <si>
    <t>□100想定</t>
  </si>
  <si>
    <t>アクリルカバー</t>
  </si>
  <si>
    <t>パイプ吊</t>
  </si>
  <si>
    <t>C1</t>
  </si>
  <si>
    <t>SPCメラニン</t>
  </si>
  <si>
    <t>P</t>
  </si>
  <si>
    <t>SPCアイボリー</t>
  </si>
  <si>
    <t>RF</t>
  </si>
  <si>
    <t>H400</t>
  </si>
  <si>
    <t>ソーラーパネル想定</t>
  </si>
  <si>
    <t xml:space="preserve">77_共同利用施設穂積南センター </t>
  </si>
  <si>
    <t>B1F</t>
    <phoneticPr fontId="14"/>
  </si>
  <si>
    <t>対象外（他施設）</t>
    <rPh sb="0" eb="3">
      <t>タイショウガイ</t>
    </rPh>
    <rPh sb="4" eb="7">
      <t>タシセツ</t>
    </rPh>
    <phoneticPr fontId="14"/>
  </si>
  <si>
    <t>【仮】風除室1</t>
    <rPh sb="1" eb="2">
      <t>カリ</t>
    </rPh>
    <rPh sb="3" eb="6">
      <t>フウジョシツ</t>
    </rPh>
    <phoneticPr fontId="14"/>
  </si>
  <si>
    <t>k'18</t>
    <phoneticPr fontId="14"/>
  </si>
  <si>
    <t>FDL18</t>
  </si>
  <si>
    <t>バッフル付</t>
  </si>
  <si>
    <t>ガラス(透明強化処理)</t>
  </si>
  <si>
    <t>物入</t>
    <rPh sb="0" eb="2">
      <t>モノイレ</t>
    </rPh>
    <phoneticPr fontId="14"/>
  </si>
  <si>
    <t>F21</t>
    <phoneticPr fontId="14"/>
  </si>
  <si>
    <t>学習室</t>
    <rPh sb="0" eb="2">
      <t>ガクシュウ</t>
    </rPh>
    <rPh sb="2" eb="3">
      <t>シツ</t>
    </rPh>
    <phoneticPr fontId="14"/>
  </si>
  <si>
    <t>A322</t>
    <phoneticPr fontId="14"/>
  </si>
  <si>
    <t>FHF32</t>
  </si>
  <si>
    <t>220×1235</t>
  </si>
  <si>
    <t>A322B</t>
    <phoneticPr fontId="14"/>
  </si>
  <si>
    <t>ホール</t>
    <phoneticPr fontId="14"/>
  </si>
  <si>
    <t>H363</t>
  </si>
  <si>
    <t>m'20B</t>
  </si>
  <si>
    <t>a'18</t>
  </si>
  <si>
    <t>プラスチック(銀色鏡面仕上)</t>
  </si>
  <si>
    <t>管理人室踏込</t>
    <rPh sb="0" eb="3">
      <t>カンリニン</t>
    </rPh>
    <rPh sb="3" eb="4">
      <t>シツ</t>
    </rPh>
    <rPh sb="4" eb="6">
      <t>フミコミ</t>
    </rPh>
    <phoneticPr fontId="14"/>
  </si>
  <si>
    <t>A322B</t>
  </si>
  <si>
    <t>管理人室洗面室</t>
    <rPh sb="0" eb="4">
      <t>カンリニンシツ</t>
    </rPh>
    <rPh sb="4" eb="7">
      <t>センメンシツ</t>
    </rPh>
    <phoneticPr fontId="14"/>
  </si>
  <si>
    <t>S21</t>
  </si>
  <si>
    <t>UB</t>
    <phoneticPr fontId="14"/>
  </si>
  <si>
    <t>管理人室廊下</t>
    <rPh sb="0" eb="4">
      <t>カンリニンシツ</t>
    </rPh>
    <rPh sb="4" eb="6">
      <t>ロウカ</t>
    </rPh>
    <phoneticPr fontId="14"/>
  </si>
  <si>
    <t>ｄ'13</t>
  </si>
  <si>
    <t>アルミ(銀色鏡面仕上)</t>
  </si>
  <si>
    <t>管理人室4畳半</t>
    <rPh sb="0" eb="4">
      <t>カンリニンシツ</t>
    </rPh>
    <rPh sb="5" eb="6">
      <t>ジョウ</t>
    </rPh>
    <rPh sb="6" eb="7">
      <t>ハン</t>
    </rPh>
    <phoneticPr fontId="14"/>
  </si>
  <si>
    <t>L23</t>
  </si>
  <si>
    <t>白木枠</t>
  </si>
  <si>
    <t>管理人室6畳</t>
    <rPh sb="0" eb="4">
      <t>カンリニンシツ</t>
    </rPh>
    <rPh sb="5" eb="6">
      <t>ジョウ</t>
    </rPh>
    <phoneticPr fontId="14"/>
  </si>
  <si>
    <t>L24</t>
  </si>
  <si>
    <t>休養室踏込</t>
    <rPh sb="0" eb="3">
      <t>キュウヨウシツ</t>
    </rPh>
    <rPh sb="3" eb="5">
      <t>フミコミ</t>
    </rPh>
    <phoneticPr fontId="14"/>
  </si>
  <si>
    <t>d'18</t>
    <phoneticPr fontId="14"/>
  </si>
  <si>
    <t>m'20B</t>
    <phoneticPr fontId="14"/>
  </si>
  <si>
    <t>休養室</t>
    <rPh sb="0" eb="3">
      <t>キュウヨウシツ</t>
    </rPh>
    <phoneticPr fontId="14"/>
  </si>
  <si>
    <t>M25</t>
    <phoneticPr fontId="14"/>
  </si>
  <si>
    <t>□639想定</t>
  </si>
  <si>
    <t>身障者便所</t>
    <rPh sb="0" eb="5">
      <t>シンショウシャベンジョ</t>
    </rPh>
    <phoneticPr fontId="14"/>
  </si>
  <si>
    <t>a'18</t>
    <phoneticPr fontId="14"/>
  </si>
  <si>
    <t>男子便所1</t>
    <rPh sb="0" eb="4">
      <t>ダンシベンジョ</t>
    </rPh>
    <phoneticPr fontId="14"/>
  </si>
  <si>
    <t>a'13</t>
    <phoneticPr fontId="14"/>
  </si>
  <si>
    <t>S21</t>
    <phoneticPr fontId="14"/>
  </si>
  <si>
    <t>女子便所1</t>
    <rPh sb="0" eb="4">
      <t>ジョシベンジョ</t>
    </rPh>
    <phoneticPr fontId="14"/>
  </si>
  <si>
    <t>集合室</t>
    <rPh sb="0" eb="3">
      <t>シュウゴウシツ</t>
    </rPh>
    <phoneticPr fontId="14"/>
  </si>
  <si>
    <t>保育室</t>
    <rPh sb="0" eb="3">
      <t>ホイクシツ</t>
    </rPh>
    <phoneticPr fontId="14"/>
  </si>
  <si>
    <t>給湯室-1</t>
    <rPh sb="0" eb="3">
      <t>キュウトウシツ</t>
    </rPh>
    <phoneticPr fontId="14"/>
  </si>
  <si>
    <t>A42S</t>
    <phoneticPr fontId="14"/>
  </si>
  <si>
    <t>R21</t>
    <phoneticPr fontId="14"/>
  </si>
  <si>
    <t>ホール・廊下</t>
    <rPh sb="4" eb="6">
      <t>ロウカ</t>
    </rPh>
    <phoneticPr fontId="14"/>
  </si>
  <si>
    <t>対象外（他施設）</t>
    <rPh sb="0" eb="3">
      <t>タイショウガイ</t>
    </rPh>
    <rPh sb="4" eb="7">
      <t>タシセツ</t>
    </rPh>
    <phoneticPr fontId="0"/>
  </si>
  <si>
    <t>給湯室-2</t>
    <rPh sb="0" eb="3">
      <t>キュウトウシツ</t>
    </rPh>
    <phoneticPr fontId="14"/>
  </si>
  <si>
    <t>洗濯室(大)</t>
    <rPh sb="0" eb="3">
      <t>センタクシツ</t>
    </rPh>
    <rPh sb="4" eb="5">
      <t>ダイ</t>
    </rPh>
    <phoneticPr fontId="14"/>
  </si>
  <si>
    <t>洗濯室(大)</t>
  </si>
  <si>
    <t>EPS</t>
    <phoneticPr fontId="14"/>
  </si>
  <si>
    <t>附室1</t>
    <rPh sb="0" eb="2">
      <t>フシツ</t>
    </rPh>
    <phoneticPr fontId="14"/>
  </si>
  <si>
    <t>附室1</t>
  </si>
  <si>
    <t>【仮】宿直室踏込</t>
    <rPh sb="1" eb="2">
      <t>カリ</t>
    </rPh>
    <rPh sb="3" eb="6">
      <t>シュクチョクシツ</t>
    </rPh>
    <rPh sb="6" eb="8">
      <t>フミコミ</t>
    </rPh>
    <phoneticPr fontId="14"/>
  </si>
  <si>
    <t>宿直室</t>
    <rPh sb="0" eb="3">
      <t>シュクチョクシツ</t>
    </rPh>
    <phoneticPr fontId="14"/>
  </si>
  <si>
    <t>【仮】通路</t>
    <rPh sb="1" eb="2">
      <t>カリ</t>
    </rPh>
    <rPh sb="3" eb="5">
      <t>ツウロ</t>
    </rPh>
    <phoneticPr fontId="14"/>
  </si>
  <si>
    <t>【仮】通路</t>
  </si>
  <si>
    <t>リネン庫2</t>
    <rPh sb="3" eb="4">
      <t>コ</t>
    </rPh>
    <phoneticPr fontId="14"/>
  </si>
  <si>
    <t>リネン庫1</t>
    <rPh sb="3" eb="4">
      <t>コ</t>
    </rPh>
    <phoneticPr fontId="14"/>
  </si>
  <si>
    <t>予備室</t>
    <rPh sb="0" eb="3">
      <t>ヨビシツ</t>
    </rPh>
    <phoneticPr fontId="14"/>
  </si>
  <si>
    <t>予備室</t>
  </si>
  <si>
    <t>【仮】職員休養室</t>
    <rPh sb="1" eb="2">
      <t>カリ</t>
    </rPh>
    <rPh sb="3" eb="5">
      <t>ショクイン</t>
    </rPh>
    <rPh sb="5" eb="8">
      <t>キュウヨウシツ</t>
    </rPh>
    <phoneticPr fontId="14"/>
  </si>
  <si>
    <t>【仮】職員休養室</t>
  </si>
  <si>
    <t>職員ロッカー(女)</t>
    <rPh sb="0" eb="2">
      <t>ショクイン</t>
    </rPh>
    <rPh sb="7" eb="8">
      <t>オンナ</t>
    </rPh>
    <phoneticPr fontId="14"/>
  </si>
  <si>
    <t>職員ロッカー(女)</t>
  </si>
  <si>
    <t>職員ロッカー(男)</t>
    <rPh sb="0" eb="2">
      <t>ショクイン</t>
    </rPh>
    <rPh sb="7" eb="8">
      <t>オトコ</t>
    </rPh>
    <phoneticPr fontId="14"/>
  </si>
  <si>
    <t>職員ロッカー(男)</t>
  </si>
  <si>
    <t>シャワー室</t>
    <rPh sb="4" eb="5">
      <t>シツ</t>
    </rPh>
    <phoneticPr fontId="14"/>
  </si>
  <si>
    <t>洗濯室(小)</t>
    <rPh sb="0" eb="3">
      <t>センタクシツ</t>
    </rPh>
    <rPh sb="4" eb="5">
      <t>ショウ</t>
    </rPh>
    <phoneticPr fontId="14"/>
  </si>
  <si>
    <t>【仮】面会室</t>
    <rPh sb="1" eb="2">
      <t>カリ</t>
    </rPh>
    <rPh sb="3" eb="6">
      <t>メンカイシツ</t>
    </rPh>
    <phoneticPr fontId="14"/>
  </si>
  <si>
    <t>【仮】面会室</t>
  </si>
  <si>
    <t>給湯室</t>
    <rPh sb="0" eb="3">
      <t>キュウトウシツ</t>
    </rPh>
    <phoneticPr fontId="14"/>
  </si>
  <si>
    <t>ヘルパーステーション</t>
    <phoneticPr fontId="14"/>
  </si>
  <si>
    <t>ヘルパーステーション</t>
  </si>
  <si>
    <t>附室2</t>
    <rPh sb="0" eb="2">
      <t>フシツ</t>
    </rPh>
    <phoneticPr fontId="14"/>
  </si>
  <si>
    <t>附室2</t>
  </si>
  <si>
    <t>女子便所2</t>
    <rPh sb="0" eb="4">
      <t>ジョシベンジョ</t>
    </rPh>
    <phoneticPr fontId="14"/>
  </si>
  <si>
    <t>便所横</t>
    <rPh sb="0" eb="3">
      <t>ベンジョヨコ</t>
    </rPh>
    <phoneticPr fontId="14"/>
  </si>
  <si>
    <t>男子便所2</t>
    <rPh sb="0" eb="4">
      <t>ダンシベンジョ</t>
    </rPh>
    <phoneticPr fontId="14"/>
  </si>
  <si>
    <t>施設長スペース</t>
    <rPh sb="0" eb="3">
      <t>シセツチョウ</t>
    </rPh>
    <phoneticPr fontId="14"/>
  </si>
  <si>
    <t>事務室</t>
    <rPh sb="0" eb="3">
      <t>ジムシツ</t>
    </rPh>
    <phoneticPr fontId="14"/>
  </si>
  <si>
    <t>相談室</t>
    <rPh sb="0" eb="3">
      <t>ソウダンシツ</t>
    </rPh>
    <phoneticPr fontId="14"/>
  </si>
  <si>
    <t>相談室</t>
  </si>
  <si>
    <t>ロビー</t>
    <phoneticPr fontId="14"/>
  </si>
  <si>
    <t>展示コーナー</t>
    <rPh sb="0" eb="2">
      <t>テンジ</t>
    </rPh>
    <phoneticPr fontId="14"/>
  </si>
  <si>
    <t>風除室2</t>
    <rPh sb="0" eb="3">
      <t>フウジョシツ</t>
    </rPh>
    <phoneticPr fontId="14"/>
  </si>
  <si>
    <t>DS</t>
    <phoneticPr fontId="14"/>
  </si>
  <si>
    <t>外部</t>
    <rPh sb="0" eb="2">
      <t>ガイブ</t>
    </rPh>
    <phoneticPr fontId="14"/>
  </si>
  <si>
    <t>軒下1</t>
    <rPh sb="0" eb="2">
      <t>ノキシタ</t>
    </rPh>
    <phoneticPr fontId="14"/>
  </si>
  <si>
    <t>軒下2</t>
    <rPh sb="0" eb="2">
      <t>ノキシタ</t>
    </rPh>
    <phoneticPr fontId="14"/>
  </si>
  <si>
    <t>2F～</t>
    <phoneticPr fontId="14"/>
  </si>
  <si>
    <t xml:space="preserve">78_共同利用施設豊島北センター </t>
  </si>
  <si>
    <t>玄関・ホール</t>
    <rPh sb="0" eb="2">
      <t>ゲンカン</t>
    </rPh>
    <phoneticPr fontId="14"/>
  </si>
  <si>
    <t>B-204</t>
    <phoneticPr fontId="14"/>
  </si>
  <si>
    <t>ガラスパネル(白色)</t>
  </si>
  <si>
    <t>BK-204</t>
    <phoneticPr fontId="14"/>
  </si>
  <si>
    <t>N-211</t>
    <phoneticPr fontId="14"/>
  </si>
  <si>
    <t>N-101</t>
    <phoneticPr fontId="14"/>
  </si>
  <si>
    <t>DK</t>
    <phoneticPr fontId="14"/>
  </si>
  <si>
    <t>MK-401</t>
    <phoneticPr fontId="14"/>
  </si>
  <si>
    <t>A-202</t>
    <phoneticPr fontId="14"/>
  </si>
  <si>
    <t>AK-202</t>
    <phoneticPr fontId="14"/>
  </si>
  <si>
    <t>I-301</t>
    <phoneticPr fontId="14"/>
  </si>
  <si>
    <t>丸型シーリングライト</t>
  </si>
  <si>
    <t>和室6帖</t>
    <rPh sb="0" eb="2">
      <t>ワシツ</t>
    </rPh>
    <rPh sb="3" eb="4">
      <t>ジョウ</t>
    </rPh>
    <phoneticPr fontId="14"/>
  </si>
  <si>
    <t>L-204</t>
    <phoneticPr fontId="14"/>
  </si>
  <si>
    <t>【仮】和室1</t>
    <rPh sb="1" eb="2">
      <t>カリ</t>
    </rPh>
    <rPh sb="3" eb="5">
      <t>ワシツ</t>
    </rPh>
    <phoneticPr fontId="14"/>
  </si>
  <si>
    <t>M-401</t>
    <phoneticPr fontId="14"/>
  </si>
  <si>
    <t>D-402</t>
    <phoneticPr fontId="14"/>
  </si>
  <si>
    <t>アルミルーバー</t>
  </si>
  <si>
    <t>枠(指定色)</t>
  </si>
  <si>
    <t>【仮】和室2</t>
    <rPh sb="1" eb="2">
      <t>カリ</t>
    </rPh>
    <rPh sb="3" eb="5">
      <t>ワシツ</t>
    </rPh>
    <phoneticPr fontId="14"/>
  </si>
  <si>
    <t>D-204</t>
    <phoneticPr fontId="14"/>
  </si>
  <si>
    <t>【仮】保育室</t>
    <rPh sb="1" eb="2">
      <t>カリ</t>
    </rPh>
    <rPh sb="3" eb="6">
      <t>ホイクシツ</t>
    </rPh>
    <phoneticPr fontId="14"/>
  </si>
  <si>
    <t>F-401</t>
    <phoneticPr fontId="14"/>
  </si>
  <si>
    <t>K-401</t>
    <phoneticPr fontId="14"/>
  </si>
  <si>
    <t>アクリル(乳白)</t>
  </si>
  <si>
    <t>【仮】機械室</t>
    <rPh sb="1" eb="2">
      <t>カリ</t>
    </rPh>
    <rPh sb="3" eb="6">
      <t>キカイシツ</t>
    </rPh>
    <phoneticPr fontId="14"/>
  </si>
  <si>
    <t>J-401</t>
    <phoneticPr fontId="14"/>
  </si>
  <si>
    <t>J-411</t>
    <phoneticPr fontId="14"/>
  </si>
  <si>
    <t>笠付トラフ形ベースライト</t>
  </si>
  <si>
    <t>N-201</t>
    <phoneticPr fontId="14"/>
  </si>
  <si>
    <t>【仮】踏込</t>
    <rPh sb="1" eb="2">
      <t>カリ</t>
    </rPh>
    <rPh sb="3" eb="5">
      <t>フミコミ</t>
    </rPh>
    <phoneticPr fontId="14"/>
  </si>
  <si>
    <t>E-501</t>
    <phoneticPr fontId="14"/>
  </si>
  <si>
    <t>IL50</t>
  </si>
  <si>
    <t>PK-401</t>
    <phoneticPr fontId="14"/>
  </si>
  <si>
    <t>鋼板(グレイ)</t>
  </si>
  <si>
    <t>P-401</t>
    <phoneticPr fontId="14"/>
  </si>
  <si>
    <t>P-201</t>
    <phoneticPr fontId="14"/>
  </si>
  <si>
    <t>集会室</t>
    <rPh sb="0" eb="3">
      <t>シュウカイシツ</t>
    </rPh>
    <phoneticPr fontId="14"/>
  </si>
  <si>
    <t>AK-402</t>
    <phoneticPr fontId="14"/>
  </si>
  <si>
    <t>A-402</t>
    <phoneticPr fontId="14"/>
  </si>
  <si>
    <t>K-201</t>
    <phoneticPr fontId="14"/>
  </si>
  <si>
    <t>G-201</t>
    <phoneticPr fontId="14"/>
  </si>
  <si>
    <t>ガラス乳白カバー</t>
  </si>
  <si>
    <t>H-100</t>
    <phoneticPr fontId="14"/>
  </si>
  <si>
    <t>H100</t>
  </si>
  <si>
    <t>鳥籠型</t>
  </si>
  <si>
    <t>ステンレスガード</t>
  </si>
  <si>
    <t xml:space="preserve">79_共同利用施設豊南会館 </t>
  </si>
  <si>
    <t>EV機械室</t>
    <rPh sb="2" eb="5">
      <t>キカイシツ</t>
    </rPh>
    <phoneticPr fontId="33"/>
  </si>
  <si>
    <t>2-G1</t>
  </si>
  <si>
    <t>2-G2</t>
  </si>
  <si>
    <t>玄関</t>
    <rPh sb="0" eb="2">
      <t>ゲンカン</t>
    </rPh>
    <phoneticPr fontId="33"/>
  </si>
  <si>
    <t>2-C</t>
  </si>
  <si>
    <t>FPL18</t>
  </si>
  <si>
    <t>下面ガラスパネル</t>
  </si>
  <si>
    <t>2-E</t>
  </si>
  <si>
    <t>天井埋込</t>
  </si>
  <si>
    <t>2-A</t>
  </si>
  <si>
    <t>2-B</t>
  </si>
  <si>
    <t>FPL13</t>
  </si>
  <si>
    <t>2-F</t>
  </si>
  <si>
    <t>外壁</t>
    <rPh sb="0" eb="2">
      <t>ガイヘキ</t>
    </rPh>
    <phoneticPr fontId="33"/>
  </si>
  <si>
    <t>2-D</t>
  </si>
  <si>
    <t>丸型ブラケット灯</t>
  </si>
  <si>
    <t>ガード付</t>
  </si>
  <si>
    <t>便所</t>
    <rPh sb="0" eb="2">
      <t>ベンジョ</t>
    </rPh>
    <phoneticPr fontId="33"/>
  </si>
  <si>
    <t>A22</t>
  </si>
  <si>
    <t>台所</t>
    <rPh sb="0" eb="2">
      <t>ダイドコロ</t>
    </rPh>
    <phoneticPr fontId="33"/>
  </si>
  <si>
    <t>管理人室</t>
    <rPh sb="0" eb="4">
      <t>カンリニンシツ</t>
    </rPh>
    <phoneticPr fontId="33"/>
  </si>
  <si>
    <t>D23</t>
  </si>
  <si>
    <t>D24</t>
  </si>
  <si>
    <t>廊下</t>
    <rPh sb="0" eb="2">
      <t>ロウカ</t>
    </rPh>
    <phoneticPr fontId="33"/>
  </si>
  <si>
    <t>A22B</t>
  </si>
  <si>
    <t>湯沸室</t>
    <rPh sb="0" eb="3">
      <t>ユフツシツ</t>
    </rPh>
    <phoneticPr fontId="33"/>
  </si>
  <si>
    <t>A22S</t>
  </si>
  <si>
    <t>倉庫</t>
    <rPh sb="0" eb="2">
      <t>ソウコ</t>
    </rPh>
    <phoneticPr fontId="33"/>
  </si>
  <si>
    <t>浴室</t>
    <rPh sb="0" eb="2">
      <t>ヨクシツ</t>
    </rPh>
    <phoneticPr fontId="33"/>
  </si>
  <si>
    <t>集会室</t>
    <rPh sb="0" eb="3">
      <t>シュウカイシツ</t>
    </rPh>
    <phoneticPr fontId="33"/>
  </si>
  <si>
    <t>E43</t>
  </si>
  <si>
    <t>広縁</t>
    <rPh sb="0" eb="2">
      <t>ヒロエン</t>
    </rPh>
    <phoneticPr fontId="33"/>
  </si>
  <si>
    <t>丸打コード</t>
  </si>
  <si>
    <t>ツヤケシガラスセード</t>
  </si>
  <si>
    <t>会議室</t>
    <rPh sb="0" eb="3">
      <t>カイギシツ</t>
    </rPh>
    <phoneticPr fontId="33"/>
  </si>
  <si>
    <t>FL42</t>
  </si>
  <si>
    <t>FL11</t>
  </si>
  <si>
    <t>屋上</t>
    <rPh sb="0" eb="2">
      <t>オクジョウ</t>
    </rPh>
    <phoneticPr fontId="33"/>
  </si>
  <si>
    <t>デザインブラケット灯</t>
  </si>
  <si>
    <t>丸形フランジ付</t>
  </si>
  <si>
    <t>乳白ガラスカバー</t>
  </si>
  <si>
    <t>D'WP</t>
  </si>
  <si>
    <t>コップ型ブラケット</t>
  </si>
  <si>
    <t>防湿防雨型</t>
  </si>
  <si>
    <t>ホワイトブロンズメッキ仕上枠</t>
  </si>
  <si>
    <t>機械室</t>
    <rPh sb="0" eb="3">
      <t>キカイシツ</t>
    </rPh>
    <phoneticPr fontId="33"/>
  </si>
  <si>
    <t>C'1</t>
  </si>
  <si>
    <t>C'2</t>
  </si>
  <si>
    <t>A42S</t>
  </si>
  <si>
    <t>控室</t>
    <rPh sb="0" eb="2">
      <t>ヒカエシツ</t>
    </rPh>
    <phoneticPr fontId="33"/>
  </si>
  <si>
    <t>A42B</t>
  </si>
  <si>
    <t>S32</t>
  </si>
  <si>
    <t>A級　誘導灯</t>
  </si>
  <si>
    <t>D'</t>
  </si>
  <si>
    <t>物入</t>
    <rPh sb="0" eb="2">
      <t>モノイレ</t>
    </rPh>
    <phoneticPr fontId="33"/>
  </si>
  <si>
    <t>配灯なし</t>
    <rPh sb="0" eb="2">
      <t>ハイトウ</t>
    </rPh>
    <phoneticPr fontId="0"/>
  </si>
  <si>
    <t>集会室・学習室</t>
    <rPh sb="0" eb="3">
      <t>シュウカイシツ</t>
    </rPh>
    <rPh sb="4" eb="7">
      <t>ガクシュウシツ</t>
    </rPh>
    <phoneticPr fontId="33"/>
  </si>
  <si>
    <t>F42</t>
  </si>
  <si>
    <t>直付下面開放</t>
  </si>
  <si>
    <t>プリズムパネル付</t>
  </si>
  <si>
    <t>G24B</t>
  </si>
  <si>
    <t>ガラスパネル付</t>
  </si>
  <si>
    <t>屋外階段</t>
    <rPh sb="0" eb="2">
      <t>オクガイ</t>
    </rPh>
    <rPh sb="2" eb="4">
      <t>カイダン</t>
    </rPh>
    <phoneticPr fontId="33"/>
  </si>
  <si>
    <t>2-3F</t>
  </si>
  <si>
    <t>階段室A</t>
    <rPh sb="0" eb="3">
      <t>カイダンシツ</t>
    </rPh>
    <phoneticPr fontId="33"/>
  </si>
  <si>
    <t>C41B</t>
  </si>
  <si>
    <t>階数表記付</t>
  </si>
  <si>
    <t>階段室B</t>
    <rPh sb="0" eb="3">
      <t>カイダンシツ</t>
    </rPh>
    <phoneticPr fontId="33"/>
  </si>
  <si>
    <t>屋外</t>
    <rPh sb="0" eb="2">
      <t>オクガイ</t>
    </rPh>
    <phoneticPr fontId="33"/>
  </si>
  <si>
    <t>外灯</t>
    <rPh sb="0" eb="2">
      <t>ガイトウ</t>
    </rPh>
    <phoneticPr fontId="33"/>
  </si>
  <si>
    <t>2-HTS3-100</t>
  </si>
  <si>
    <t>陣笠タイプ</t>
  </si>
  <si>
    <t xml:space="preserve">80_共同利用施設豊南西センター </t>
  </si>
  <si>
    <t>ポーチ</t>
    <phoneticPr fontId="14"/>
  </si>
  <si>
    <t>O75</t>
    <phoneticPr fontId="14"/>
  </si>
  <si>
    <t>G40</t>
    <phoneticPr fontId="14"/>
  </si>
  <si>
    <t>下面アルミルーバー</t>
  </si>
  <si>
    <t>P10</t>
    <phoneticPr fontId="14"/>
  </si>
  <si>
    <t>M40</t>
    <phoneticPr fontId="14"/>
  </si>
  <si>
    <t>【仮】ホール</t>
    <rPh sb="1" eb="2">
      <t>カリ</t>
    </rPh>
    <phoneticPr fontId="14"/>
  </si>
  <si>
    <t>I21</t>
    <phoneticPr fontId="14"/>
  </si>
  <si>
    <t>F22</t>
    <phoneticPr fontId="14"/>
  </si>
  <si>
    <t>B22</t>
    <phoneticPr fontId="14"/>
  </si>
  <si>
    <t>I'15</t>
    <phoneticPr fontId="14"/>
  </si>
  <si>
    <t>J15</t>
    <phoneticPr fontId="14"/>
  </si>
  <si>
    <t>L32</t>
    <phoneticPr fontId="14"/>
  </si>
  <si>
    <t>FCL32/30</t>
  </si>
  <si>
    <t>和室4帖</t>
    <rPh sb="0" eb="2">
      <t>ワシツ</t>
    </rPh>
    <rPh sb="3" eb="4">
      <t>ジョウ</t>
    </rPh>
    <phoneticPr fontId="14"/>
  </si>
  <si>
    <t>C41</t>
    <phoneticPr fontId="14"/>
  </si>
  <si>
    <t>学習室</t>
    <rPh sb="0" eb="3">
      <t>ガクシュウシツ</t>
    </rPh>
    <phoneticPr fontId="14"/>
  </si>
  <si>
    <t>A42</t>
    <phoneticPr fontId="14"/>
  </si>
  <si>
    <t>倉庫</t>
    <rPh sb="0" eb="2">
      <t>ソウコ</t>
    </rPh>
    <phoneticPr fontId="14"/>
  </si>
  <si>
    <t>湯沸室</t>
    <rPh sb="0" eb="3">
      <t>ユワカシシツ</t>
    </rPh>
    <phoneticPr fontId="14"/>
  </si>
  <si>
    <t>D21</t>
    <phoneticPr fontId="14"/>
  </si>
  <si>
    <t>E42</t>
    <phoneticPr fontId="14"/>
  </si>
  <si>
    <t>K41</t>
    <phoneticPr fontId="14"/>
  </si>
  <si>
    <t>N21</t>
    <phoneticPr fontId="14"/>
  </si>
  <si>
    <t>H41</t>
    <phoneticPr fontId="14"/>
  </si>
  <si>
    <t>Q101</t>
    <phoneticPr fontId="14"/>
  </si>
  <si>
    <t>器具交換</t>
  </si>
  <si>
    <t>ランプ交換</t>
  </si>
  <si>
    <t>ランプ交換</t>
    <rPh sb="2" eb="5">
      <t>p</t>
    </rPh>
    <phoneticPr fontId="2"/>
  </si>
  <si>
    <t>予備品</t>
    <phoneticPr fontId="2"/>
  </si>
  <si>
    <t>非常用照明：対象外</t>
    <phoneticPr fontId="2"/>
  </si>
  <si>
    <t>非常用照明：対象外</t>
    <phoneticPr fontId="21"/>
  </si>
  <si>
    <t>非常用照明：対象外</t>
    <phoneticPr fontId="14"/>
  </si>
  <si>
    <t>非常用照明：対象外</t>
    <rPh sb="0" eb="3">
      <t>ヒジョウヨウ</t>
    </rPh>
    <rPh sb="3" eb="5">
      <t>ショウメイ</t>
    </rPh>
    <rPh sb="6" eb="9">
      <t>タイショウガイ</t>
    </rPh>
    <phoneticPr fontId="2"/>
  </si>
  <si>
    <t>非常用照明：対象外</t>
    <rPh sb="0" eb="5">
      <t>ヒジョウヨウショウメイ</t>
    </rPh>
    <rPh sb="6" eb="9">
      <t>タイショウガイ</t>
    </rPh>
    <phoneticPr fontId="2"/>
  </si>
  <si>
    <t>非常用照明：対象外</t>
    <rPh sb="0" eb="5">
      <t>ヒ</t>
    </rPh>
    <rPh sb="6" eb="9">
      <t>タ</t>
    </rPh>
    <phoneticPr fontId="2"/>
  </si>
  <si>
    <t>非常用照明：対象外</t>
    <rPh sb="0" eb="5">
      <t>ヒj</t>
    </rPh>
    <rPh sb="6" eb="9">
      <t>タイショウガイ</t>
    </rPh>
    <phoneticPr fontId="2"/>
  </si>
  <si>
    <t>階段通路誘導灯：対象外</t>
    <rPh sb="0" eb="2">
      <t>カイダン</t>
    </rPh>
    <rPh sb="2" eb="4">
      <t>ツウロ</t>
    </rPh>
    <rPh sb="4" eb="7">
      <t>ユウドウトウ</t>
    </rPh>
    <rPh sb="8" eb="11">
      <t>タイショウガイ</t>
    </rPh>
    <phoneticPr fontId="0"/>
  </si>
  <si>
    <t>階段通路誘導灯：対象外</t>
    <rPh sb="0" eb="4">
      <t>カイd</t>
    </rPh>
    <rPh sb="4" eb="7">
      <t>ユウドウトウ</t>
    </rPh>
    <phoneticPr fontId="2"/>
  </si>
  <si>
    <t>非常用照明：対象外</t>
    <rPh sb="0" eb="5">
      <t>ヒ</t>
    </rPh>
    <rPh sb="6" eb="9">
      <t>タイショウガイ</t>
    </rPh>
    <phoneticPr fontId="2"/>
  </si>
  <si>
    <t>-</t>
    <phoneticPr fontId="2"/>
  </si>
  <si>
    <t>-</t>
    <phoneticPr fontId="14"/>
  </si>
  <si>
    <t>-</t>
    <phoneticPr fontId="21"/>
  </si>
  <si>
    <t>非常用照明：対象外</t>
    <rPh sb="0" eb="5">
      <t>ヒ</t>
    </rPh>
    <rPh sb="6" eb="9">
      <t>タ</t>
    </rPh>
    <phoneticPr fontId="0"/>
  </si>
  <si>
    <t>街路灯</t>
    <rPh sb="0" eb="3">
      <t>ガイロトウ</t>
    </rPh>
    <phoneticPr fontId="19"/>
  </si>
  <si>
    <t>従量電気代単価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</si>
</sst>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6" formatCode="&quot;¥&quot;#,##0;[Red]&quot;¥&quot;\-#,##0"/>
    <numFmt numFmtId="8" formatCode="&quot;¥&quot;#,##0.00;[Red]&quot;¥&quot;\-#,##0.00"/>
    <numFmt numFmtId="176" formatCode="#,##0_);[Red]\(#,##0\)"/>
    <numFmt numFmtId="177" formatCode="#,##0.0_);[Red]\(#,##0.0\)"/>
    <numFmt numFmtId="178" formatCode="#,##0&quot;年間&quot;"/>
    <numFmt numFmtId="179" formatCode="&quot;H=&quot;#.0&quot;m&quot;"/>
    <numFmt numFmtId="180" formatCode="0;\-0;;@"/>
    <numFmt numFmtId="181" formatCode="#,##0&quot;灯&quot;"/>
    <numFmt numFmtId="182" formatCode="#,##0;\-0;;@"/>
    <numFmt numFmtId="183" formatCode="0.0;\-0.0;;@"/>
    <numFmt numFmtId="184" formatCode="#,##0_ ;[Red]\-#,##0\ "/>
    <numFmt numFmtId="185" formatCode="0.0_);[Red]\(0.0\)"/>
    <numFmt numFmtId="186" formatCode="0_);[Red]\(0\)"/>
    <numFmt numFmtId="187" formatCode="#,##0.00_);[Red]\(#,##0.00\)"/>
    <numFmt numFmtId="188" formatCode="#,##0.00_ ;[Red]\-#,##0.00\ "/>
    <numFmt numFmtId="189" formatCode="&quot;¥&quot;#,##0_);[Red]\(&quot;¥&quot;#,##0\)"/>
  </numFmts>
  <fonts count="3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rgb="FF000000"/>
      <name val="BIZ UDPゴシック"/>
      <family val="3"/>
      <charset val="128"/>
    </font>
    <font>
      <sz val="9"/>
      <name val="BIZ UDPゴシック"/>
      <family val="3"/>
      <charset val="128"/>
    </font>
    <font>
      <b/>
      <sz val="11"/>
      <color rgb="FF000000"/>
      <name val="BIZ UDPゴシック"/>
      <family val="3"/>
      <charset val="128"/>
    </font>
    <font>
      <b/>
      <u/>
      <sz val="14"/>
      <name val="BIZ UDPゴシック"/>
      <family val="3"/>
      <charset val="128"/>
    </font>
    <font>
      <sz val="9"/>
      <color rgb="FF000000"/>
      <name val="BIZ UDPゴシック"/>
      <family val="3"/>
      <charset val="128"/>
    </font>
    <font>
      <sz val="12"/>
      <color rgb="FF000000"/>
      <name val="BIZ UDPゴシック"/>
      <family val="3"/>
      <charset val="128"/>
    </font>
    <font>
      <sz val="11"/>
      <color rgb="FF000000"/>
      <name val="BIZ UDPゴシック"/>
      <family val="3"/>
      <charset val="128"/>
    </font>
    <font>
      <b/>
      <sz val="13"/>
      <color rgb="FF003366"/>
      <name val="新細明體"/>
      <family val="1"/>
      <charset val="255"/>
    </font>
    <font>
      <b/>
      <sz val="14"/>
      <color rgb="FFFFFFFF"/>
      <name val="BIZ UDPゴシック"/>
      <family val="3"/>
      <charset val="128"/>
    </font>
    <font>
      <b/>
      <u/>
      <sz val="14"/>
      <color rgb="FF000000"/>
      <name val="BIZ UDPゴシック"/>
      <family val="3"/>
      <charset val="128"/>
    </font>
    <font>
      <b/>
      <u/>
      <sz val="11"/>
      <color rgb="FF000000"/>
      <name val="BIZ UDPゴシック"/>
      <family val="3"/>
      <charset val="128"/>
    </font>
    <font>
      <sz val="6"/>
      <name val="游ゴシック"/>
      <family val="3"/>
      <charset val="128"/>
    </font>
    <font>
      <sz val="11"/>
      <name val="BIZ UDPゴシック"/>
      <family val="3"/>
      <charset val="128"/>
    </font>
    <font>
      <b/>
      <sz val="15"/>
      <color rgb="FF003366"/>
      <name val="ＭＳ Ｐゴシック"/>
      <family val="3"/>
      <charset val="128"/>
    </font>
    <font>
      <sz val="12"/>
      <color rgb="FF333399"/>
      <name val="新細明體"/>
      <family val="1"/>
      <charset val="255"/>
    </font>
    <font>
      <sz val="10"/>
      <color rgb="FF000000"/>
      <name val="BIZ UDPゴシック"/>
      <family val="3"/>
      <charset val="128"/>
    </font>
    <font>
      <sz val="6"/>
      <name val="游ゴシック"/>
      <family val="2"/>
      <charset val="128"/>
    </font>
    <font>
      <sz val="14"/>
      <name val="ＭＳ 明朝"/>
      <family val="1"/>
      <charset val="128"/>
    </font>
    <font>
      <i/>
      <sz val="11"/>
      <color rgb="FF7F7F7F"/>
      <name val="游ゴシック"/>
      <family val="2"/>
      <charset val="128"/>
    </font>
    <font>
      <b/>
      <sz val="9"/>
      <color rgb="FF000000"/>
      <name val="BIZ UDPゴシック"/>
      <family val="3"/>
      <charset val="128"/>
    </font>
    <font>
      <sz val="16"/>
      <color rgb="FF000000"/>
      <name val="BIZ UDPゴシック"/>
      <family val="3"/>
      <charset val="128"/>
    </font>
    <font>
      <sz val="16"/>
      <name val="BIZ UDPゴシック"/>
      <family val="3"/>
      <charset val="128"/>
    </font>
    <font>
      <i/>
      <sz val="16"/>
      <name val="BIZ UDPゴシック"/>
      <family val="3"/>
      <charset val="128"/>
    </font>
    <font>
      <i/>
      <sz val="16"/>
      <color rgb="FF00000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6"/>
      <name val="游ゴシック"/>
      <family val="3"/>
      <charset val="128"/>
      <scheme val="minor"/>
    </font>
    <font>
      <b/>
      <sz val="9"/>
      <color theme="1"/>
      <name val="BIZ UDP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0"/>
      <color rgb="FF000000"/>
      <name val="游ゴシック"/>
      <family val="3"/>
      <charset val="128"/>
    </font>
    <font>
      <i/>
      <sz val="16"/>
      <name val="游ゴシック"/>
      <family val="3"/>
      <charset val="128"/>
    </font>
    <font>
      <b/>
      <u/>
      <sz val="20"/>
      <color rgb="FF000000"/>
      <name val="BIZ UDPゴシック"/>
      <family val="3"/>
      <charset val="128"/>
    </font>
    <font>
      <i/>
      <sz val="11"/>
      <color theme="1"/>
      <name val="BIZ UDP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2DCDB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ck">
        <color auto="1"/>
      </left>
      <right style="thick">
        <color auto="1"/>
      </right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3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7">
    <xf numFmtId="0" fontId="0" fillId="0" borderId="0" xfId="0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176" fontId="6" fillId="0" borderId="0" xfId="0" applyNumberFormat="1" applyFont="1">
      <alignment vertical="center"/>
    </xf>
    <xf numFmtId="176" fontId="7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center" vertical="center" wrapText="1"/>
    </xf>
    <xf numFmtId="176" fontId="7" fillId="0" borderId="0" xfId="0" quotePrefix="1" applyNumberFormat="1" applyFont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Continuous" vertical="center"/>
    </xf>
    <xf numFmtId="178" fontId="9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12" fillId="0" borderId="0" xfId="0" applyNumberFormat="1" applyFont="1">
      <alignment vertical="center"/>
    </xf>
    <xf numFmtId="176" fontId="13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vertical="center" wrapText="1"/>
    </xf>
    <xf numFmtId="176" fontId="7" fillId="0" borderId="0" xfId="0" applyNumberFormat="1" applyFont="1" applyAlignment="1">
      <alignment horizontal="left" vertical="center" wrapText="1"/>
    </xf>
    <xf numFmtId="176" fontId="8" fillId="0" borderId="0" xfId="0" applyNumberFormat="1" applyFont="1" applyAlignment="1">
      <alignment vertical="center" wrapText="1"/>
    </xf>
    <xf numFmtId="176" fontId="7" fillId="0" borderId="0" xfId="0" applyNumberFormat="1" applyFont="1" applyAlignment="1">
      <alignment horizontal="right" vertical="center" wrapText="1"/>
    </xf>
    <xf numFmtId="176" fontId="9" fillId="2" borderId="2" xfId="0" applyNumberFormat="1" applyFont="1" applyFill="1" applyBorder="1" applyAlignment="1">
      <alignment horizontal="centerContinuous" vertical="center"/>
    </xf>
    <xf numFmtId="8" fontId="9" fillId="0" borderId="0" xfId="2" applyNumberFormat="1" applyFont="1" applyFill="1" applyBorder="1" applyAlignment="1">
      <alignment horizontal="center" vertical="center"/>
    </xf>
    <xf numFmtId="176" fontId="9" fillId="0" borderId="0" xfId="0" applyNumberFormat="1" applyFont="1" applyAlignment="1">
      <alignment horizontal="left" vertical="center"/>
    </xf>
    <xf numFmtId="176" fontId="9" fillId="2" borderId="3" xfId="0" applyNumberFormat="1" applyFont="1" applyFill="1" applyBorder="1" applyAlignment="1">
      <alignment horizontal="centerContinuous" vertical="center"/>
    </xf>
    <xf numFmtId="6" fontId="9" fillId="0" borderId="0" xfId="2" applyFont="1" applyFill="1" applyBorder="1" applyAlignment="1">
      <alignment horizontal="center" vertical="center"/>
    </xf>
    <xf numFmtId="176" fontId="9" fillId="0" borderId="0" xfId="0" applyNumberFormat="1" applyFont="1">
      <alignment vertical="center"/>
    </xf>
    <xf numFmtId="176" fontId="9" fillId="0" borderId="0" xfId="0" applyNumberFormat="1" applyFont="1" applyAlignment="1">
      <alignment horizontal="center" vertical="center"/>
    </xf>
    <xf numFmtId="176" fontId="15" fillId="0" borderId="0" xfId="0" applyNumberFormat="1" applyFont="1" applyAlignment="1">
      <alignment horizontal="left" vertical="center"/>
    </xf>
    <xf numFmtId="176" fontId="9" fillId="3" borderId="4" xfId="0" applyNumberFormat="1" applyFont="1" applyFill="1" applyBorder="1" applyAlignment="1">
      <alignment horizontal="left" vertical="center"/>
    </xf>
    <xf numFmtId="176" fontId="9" fillId="3" borderId="5" xfId="0" applyNumberFormat="1" applyFont="1" applyFill="1" applyBorder="1" applyAlignment="1">
      <alignment horizontal="centerContinuous" vertical="center"/>
    </xf>
    <xf numFmtId="176" fontId="9" fillId="3" borderId="5" xfId="0" applyNumberFormat="1" applyFont="1" applyFill="1" applyBorder="1" applyAlignment="1">
      <alignment horizontal="left" vertical="center"/>
    </xf>
    <xf numFmtId="176" fontId="8" fillId="3" borderId="5" xfId="0" applyNumberFormat="1" applyFont="1" applyFill="1" applyBorder="1" applyAlignment="1">
      <alignment horizontal="centerContinuous" vertical="center"/>
    </xf>
    <xf numFmtId="176" fontId="9" fillId="3" borderId="5" xfId="0" applyNumberFormat="1" applyFont="1" applyFill="1" applyBorder="1" applyAlignment="1">
      <alignment horizontal="right" vertical="center"/>
    </xf>
    <xf numFmtId="176" fontId="15" fillId="5" borderId="7" xfId="0" applyNumberFormat="1" applyFont="1" applyFill="1" applyBorder="1" applyAlignment="1">
      <alignment horizontal="centerContinuous" vertical="center"/>
    </xf>
    <xf numFmtId="176" fontId="9" fillId="5" borderId="9" xfId="0" applyNumberFormat="1" applyFont="1" applyFill="1" applyBorder="1" applyAlignment="1">
      <alignment horizontal="center" vertical="center" shrinkToFit="1"/>
    </xf>
    <xf numFmtId="176" fontId="8" fillId="3" borderId="12" xfId="0" applyNumberFormat="1" applyFont="1" applyFill="1" applyBorder="1" applyAlignment="1">
      <alignment horizontal="center" vertical="center" shrinkToFit="1"/>
    </xf>
    <xf numFmtId="176" fontId="9" fillId="3" borderId="14" xfId="0" applyNumberFormat="1" applyFont="1" applyFill="1" applyBorder="1" applyAlignment="1">
      <alignment horizontal="center" vertical="center" shrinkToFit="1"/>
    </xf>
    <xf numFmtId="176" fontId="9" fillId="5" borderId="19" xfId="0" applyNumberFormat="1" applyFont="1" applyFill="1" applyBorder="1" applyAlignment="1">
      <alignment horizontal="center" vertical="center" shrinkToFit="1"/>
    </xf>
    <xf numFmtId="176" fontId="8" fillId="3" borderId="18" xfId="0" applyNumberFormat="1" applyFont="1" applyFill="1" applyBorder="1" applyAlignment="1">
      <alignment horizontal="center" vertical="center" shrinkToFit="1"/>
    </xf>
    <xf numFmtId="178" fontId="9" fillId="3" borderId="19" xfId="0" applyNumberFormat="1" applyFont="1" applyFill="1" applyBorder="1" applyAlignment="1">
      <alignment horizontal="center" vertical="center" shrinkToFit="1"/>
    </xf>
    <xf numFmtId="176" fontId="9" fillId="0" borderId="6" xfId="0" applyNumberFormat="1" applyFont="1" applyBorder="1" applyAlignment="1">
      <alignment vertical="center" wrapText="1"/>
    </xf>
    <xf numFmtId="176" fontId="9" fillId="0" borderId="7" xfId="0" applyNumberFormat="1" applyFont="1" applyBorder="1" applyAlignment="1">
      <alignment horizontal="left" vertical="center" wrapText="1"/>
    </xf>
    <xf numFmtId="176" fontId="9" fillId="0" borderId="21" xfId="0" applyNumberFormat="1" applyFont="1" applyBorder="1" applyAlignment="1">
      <alignment horizontal="center" vertical="center" wrapText="1"/>
    </xf>
    <xf numFmtId="176" fontId="9" fillId="0" borderId="7" xfId="0" applyNumberFormat="1" applyFont="1" applyBorder="1" applyAlignment="1">
      <alignment horizontal="left" vertical="center" wrapText="1" shrinkToFit="1"/>
    </xf>
    <xf numFmtId="0" fontId="18" fillId="0" borderId="7" xfId="0" applyFont="1" applyBorder="1" applyAlignment="1">
      <alignment horizontal="left" vertical="center" wrapText="1" shrinkToFit="1"/>
    </xf>
    <xf numFmtId="179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177" fontId="9" fillId="0" borderId="22" xfId="0" applyNumberFormat="1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3" borderId="24" xfId="0" applyNumberFormat="1" applyFont="1" applyFill="1" applyBorder="1" applyAlignment="1">
      <alignment horizontal="left" vertical="center" wrapText="1"/>
    </xf>
    <xf numFmtId="180" fontId="9" fillId="3" borderId="25" xfId="0" applyNumberFormat="1" applyFont="1" applyFill="1" applyBorder="1" applyAlignment="1">
      <alignment vertical="center" wrapText="1" shrinkToFit="1"/>
    </xf>
    <xf numFmtId="181" fontId="9" fillId="0" borderId="22" xfId="0" applyNumberFormat="1" applyFont="1" applyBorder="1" applyAlignment="1">
      <alignment horizontal="center" vertical="center" wrapText="1"/>
    </xf>
    <xf numFmtId="180" fontId="18" fillId="0" borderId="7" xfId="0" applyNumberFormat="1" applyFont="1" applyBorder="1" applyAlignment="1">
      <alignment horizontal="left" vertical="center" wrapText="1" shrinkToFit="1"/>
    </xf>
    <xf numFmtId="180" fontId="18" fillId="0" borderId="7" xfId="0" applyNumberFormat="1" applyFont="1" applyBorder="1" applyAlignment="1">
      <alignment horizontal="center" vertical="center" wrapText="1" shrinkToFit="1"/>
    </xf>
    <xf numFmtId="180" fontId="18" fillId="0" borderId="7" xfId="0" applyNumberFormat="1" applyFont="1" applyBorder="1" applyAlignment="1">
      <alignment vertical="center" wrapText="1" shrinkToFit="1"/>
    </xf>
    <xf numFmtId="176" fontId="9" fillId="0" borderId="7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80" fontId="9" fillId="0" borderId="7" xfId="0" applyNumberFormat="1" applyFont="1" applyBorder="1" applyAlignment="1">
      <alignment horizontal="center" vertical="center"/>
    </xf>
    <xf numFmtId="180" fontId="9" fillId="4" borderId="27" xfId="0" applyNumberFormat="1" applyFont="1" applyFill="1" applyBorder="1" applyAlignment="1">
      <alignment horizontal="center" vertical="center"/>
    </xf>
    <xf numFmtId="184" fontId="9" fillId="0" borderId="9" xfId="0" applyNumberFormat="1" applyFont="1" applyBorder="1" applyAlignment="1">
      <alignment horizontal="right" vertical="center"/>
    </xf>
    <xf numFmtId="176" fontId="9" fillId="0" borderId="10" xfId="0" applyNumberFormat="1" applyFont="1" applyBorder="1" applyAlignment="1">
      <alignment vertical="center" wrapText="1"/>
    </xf>
    <xf numFmtId="176" fontId="9" fillId="0" borderId="12" xfId="0" applyNumberFormat="1" applyFont="1" applyBorder="1" applyAlignment="1">
      <alignment horizontal="left" vertical="center" wrapText="1"/>
    </xf>
    <xf numFmtId="176" fontId="9" fillId="0" borderId="25" xfId="0" applyNumberFormat="1" applyFont="1" applyBorder="1" applyAlignment="1">
      <alignment horizontal="center" vertical="center" wrapText="1"/>
    </xf>
    <xf numFmtId="176" fontId="9" fillId="0" borderId="22" xfId="0" applyNumberFormat="1" applyFont="1" applyBorder="1" applyAlignment="1">
      <alignment horizontal="left" vertical="center" wrapText="1" shrinkToFit="1"/>
    </xf>
    <xf numFmtId="0" fontId="18" fillId="0" borderId="22" xfId="0" applyFont="1" applyBorder="1" applyAlignment="1">
      <alignment horizontal="left" vertical="center" wrapText="1" shrinkToFit="1"/>
    </xf>
    <xf numFmtId="179" fontId="9" fillId="0" borderId="22" xfId="0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vertical="center" wrapText="1"/>
    </xf>
    <xf numFmtId="180" fontId="18" fillId="0" borderId="22" xfId="0" applyNumberFormat="1" applyFont="1" applyBorder="1" applyAlignment="1">
      <alignment horizontal="left" vertical="center" wrapText="1" shrinkToFit="1"/>
    </xf>
    <xf numFmtId="180" fontId="18" fillId="0" borderId="22" xfId="0" applyNumberFormat="1" applyFont="1" applyBorder="1" applyAlignment="1">
      <alignment horizontal="center" vertical="center" wrapText="1" shrinkToFit="1"/>
    </xf>
    <xf numFmtId="180" fontId="18" fillId="0" borderId="22" xfId="0" applyNumberFormat="1" applyFont="1" applyBorder="1" applyAlignment="1">
      <alignment vertical="center" wrapText="1" shrinkToFit="1"/>
    </xf>
    <xf numFmtId="176" fontId="9" fillId="0" borderId="22" xfId="0" applyNumberFormat="1" applyFont="1" applyBorder="1" applyAlignment="1">
      <alignment horizontal="center" vertical="center"/>
    </xf>
    <xf numFmtId="176" fontId="8" fillId="0" borderId="22" xfId="0" applyNumberFormat="1" applyFont="1" applyBorder="1" applyAlignment="1">
      <alignment horizontal="center" vertical="center"/>
    </xf>
    <xf numFmtId="180" fontId="9" fillId="0" borderId="12" xfId="0" applyNumberFormat="1" applyFont="1" applyBorder="1" applyAlignment="1">
      <alignment horizontal="center" vertical="center"/>
    </xf>
    <xf numFmtId="176" fontId="9" fillId="0" borderId="23" xfId="0" applyNumberFormat="1" applyFont="1" applyBorder="1" applyAlignment="1">
      <alignment horizontal="right" vertical="center"/>
    </xf>
    <xf numFmtId="180" fontId="9" fillId="4" borderId="28" xfId="0" applyNumberFormat="1" applyFont="1" applyFill="1" applyBorder="1" applyAlignment="1">
      <alignment horizontal="center" vertical="center"/>
    </xf>
    <xf numFmtId="184" fontId="9" fillId="0" borderId="29" xfId="0" applyNumberFormat="1" applyFont="1" applyBorder="1" applyAlignment="1">
      <alignment horizontal="right" vertical="center"/>
    </xf>
    <xf numFmtId="0" fontId="9" fillId="0" borderId="22" xfId="0" applyFont="1" applyBorder="1" applyAlignment="1">
      <alignment horizontal="left" vertical="center" wrapText="1" shrinkToFit="1"/>
    </xf>
    <xf numFmtId="180" fontId="9" fillId="6" borderId="28" xfId="0" applyNumberFormat="1" applyFont="1" applyFill="1" applyBorder="1" applyAlignment="1">
      <alignment horizontal="center" vertical="center"/>
    </xf>
    <xf numFmtId="180" fontId="18" fillId="6" borderId="22" xfId="0" applyNumberFormat="1" applyFont="1" applyFill="1" applyBorder="1" applyAlignment="1">
      <alignment vertical="center" wrapText="1" shrinkToFit="1"/>
    </xf>
    <xf numFmtId="176" fontId="18" fillId="6" borderId="22" xfId="0" applyNumberFormat="1" applyFont="1" applyFill="1" applyBorder="1" applyAlignment="1">
      <alignment vertical="center" wrapText="1" shrinkToFit="1"/>
    </xf>
    <xf numFmtId="180" fontId="18" fillId="6" borderId="22" xfId="0" applyNumberFormat="1" applyFont="1" applyFill="1" applyBorder="1" applyAlignment="1">
      <alignment vertical="center" shrinkToFit="1"/>
    </xf>
    <xf numFmtId="182" fontId="9" fillId="6" borderId="22" xfId="1" applyNumberFormat="1" applyFont="1" applyFill="1" applyBorder="1" applyAlignment="1">
      <alignment horizontal="center" vertical="center"/>
    </xf>
    <xf numFmtId="183" fontId="9" fillId="6" borderId="22" xfId="0" applyNumberFormat="1" applyFont="1" applyFill="1" applyBorder="1" applyAlignment="1">
      <alignment horizontal="center" vertical="center"/>
    </xf>
    <xf numFmtId="184" fontId="9" fillId="6" borderId="22" xfId="0" applyNumberFormat="1" applyFont="1" applyFill="1" applyBorder="1" applyAlignment="1">
      <alignment horizontal="center" vertical="center"/>
    </xf>
    <xf numFmtId="184" fontId="9" fillId="6" borderId="29" xfId="0" applyNumberFormat="1" applyFont="1" applyFill="1" applyBorder="1" applyAlignment="1">
      <alignment horizontal="right" vertical="center"/>
    </xf>
    <xf numFmtId="0" fontId="9" fillId="0" borderId="12" xfId="0" applyFont="1" applyBorder="1" applyAlignment="1">
      <alignment horizontal="center" vertical="center"/>
    </xf>
    <xf numFmtId="180" fontId="9" fillId="6" borderId="15" xfId="0" applyNumberFormat="1" applyFont="1" applyFill="1" applyBorder="1" applyAlignment="1">
      <alignment horizontal="center" vertical="center"/>
    </xf>
    <xf numFmtId="180" fontId="18" fillId="6" borderId="16" xfId="0" applyNumberFormat="1" applyFont="1" applyFill="1" applyBorder="1" applyAlignment="1">
      <alignment vertical="center" wrapText="1" shrinkToFit="1"/>
    </xf>
    <xf numFmtId="176" fontId="18" fillId="6" borderId="16" xfId="0" applyNumberFormat="1" applyFont="1" applyFill="1" applyBorder="1" applyAlignment="1">
      <alignment vertical="center" wrapText="1" shrinkToFit="1"/>
    </xf>
    <xf numFmtId="180" fontId="18" fillId="6" borderId="16" xfId="0" applyNumberFormat="1" applyFont="1" applyFill="1" applyBorder="1" applyAlignment="1">
      <alignment vertical="center" shrinkToFit="1"/>
    </xf>
    <xf numFmtId="182" fontId="9" fillId="6" borderId="16" xfId="1" applyNumberFormat="1" applyFont="1" applyFill="1" applyBorder="1" applyAlignment="1">
      <alignment horizontal="center" vertical="center"/>
    </xf>
    <xf numFmtId="183" fontId="9" fillId="6" borderId="16" xfId="0" applyNumberFormat="1" applyFont="1" applyFill="1" applyBorder="1" applyAlignment="1">
      <alignment horizontal="center" vertical="center"/>
    </xf>
    <xf numFmtId="184" fontId="9" fillId="6" borderId="16" xfId="0" applyNumberFormat="1" applyFont="1" applyFill="1" applyBorder="1" applyAlignment="1">
      <alignment horizontal="center" vertical="center"/>
    </xf>
    <xf numFmtId="176" fontId="9" fillId="0" borderId="30" xfId="0" applyNumberFormat="1" applyFont="1" applyBorder="1">
      <alignment vertical="center"/>
    </xf>
    <xf numFmtId="176" fontId="9" fillId="0" borderId="30" xfId="0" applyNumberFormat="1" applyFont="1" applyBorder="1" applyAlignment="1">
      <alignment horizontal="left" vertical="center"/>
    </xf>
    <xf numFmtId="176" fontId="8" fillId="0" borderId="30" xfId="0" applyNumberFormat="1" applyFont="1" applyBorder="1">
      <alignment vertical="center"/>
    </xf>
    <xf numFmtId="176" fontId="9" fillId="0" borderId="0" xfId="0" applyNumberFormat="1" applyFont="1" applyAlignment="1">
      <alignment vertical="center" wrapText="1"/>
    </xf>
    <xf numFmtId="176" fontId="5" fillId="0" borderId="0" xfId="0" applyNumberFormat="1" applyFont="1" applyAlignment="1">
      <alignment horizontal="center" vertical="center"/>
    </xf>
    <xf numFmtId="178" fontId="22" fillId="3" borderId="31" xfId="0" applyNumberFormat="1" applyFont="1" applyFill="1" applyBorder="1" applyAlignment="1">
      <alignment horizontal="center" vertical="center"/>
    </xf>
    <xf numFmtId="176" fontId="23" fillId="0" borderId="0" xfId="0" applyNumberFormat="1" applyFont="1" applyAlignment="1">
      <alignment horizontal="center" vertical="center"/>
    </xf>
    <xf numFmtId="176" fontId="23" fillId="0" borderId="0" xfId="0" applyNumberFormat="1" applyFont="1" applyAlignment="1">
      <alignment horizontal="left" vertical="center"/>
    </xf>
    <xf numFmtId="176" fontId="24" fillId="0" borderId="0" xfId="0" applyNumberFormat="1" applyFont="1" applyAlignment="1">
      <alignment horizontal="left" vertical="center"/>
    </xf>
    <xf numFmtId="6" fontId="25" fillId="0" borderId="32" xfId="2" applyFont="1" applyFill="1" applyBorder="1" applyAlignment="1">
      <alignment horizontal="right" vertical="center"/>
    </xf>
    <xf numFmtId="6" fontId="26" fillId="0" borderId="0" xfId="2" applyFont="1" applyFill="1" applyBorder="1" applyAlignment="1">
      <alignment horizontal="center" vertical="center"/>
    </xf>
    <xf numFmtId="6" fontId="26" fillId="0" borderId="0" xfId="2" applyFont="1" applyFill="1" applyBorder="1" applyAlignment="1">
      <alignment horizontal="center" vertical="center" wrapText="1"/>
    </xf>
    <xf numFmtId="184" fontId="27" fillId="0" borderId="9" xfId="0" applyNumberFormat="1" applyFont="1" applyBorder="1" applyAlignment="1">
      <alignment horizontal="right" vertical="center"/>
    </xf>
    <xf numFmtId="176" fontId="9" fillId="0" borderId="7" xfId="0" applyNumberFormat="1" applyFont="1" applyBorder="1" applyAlignment="1">
      <alignment horizontal="center" vertical="center" wrapText="1"/>
    </xf>
    <xf numFmtId="177" fontId="9" fillId="0" borderId="7" xfId="0" applyNumberFormat="1" applyFont="1" applyBorder="1" applyAlignment="1">
      <alignment horizontal="center" vertical="center" wrapText="1"/>
    </xf>
    <xf numFmtId="176" fontId="9" fillId="0" borderId="26" xfId="0" applyNumberFormat="1" applyFont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left" vertical="center" wrapText="1"/>
    </xf>
    <xf numFmtId="176" fontId="9" fillId="0" borderId="12" xfId="0" applyNumberFormat="1" applyFont="1" applyBorder="1" applyAlignment="1">
      <alignment horizontal="center" vertical="center" wrapText="1"/>
    </xf>
    <xf numFmtId="176" fontId="9" fillId="0" borderId="12" xfId="0" applyNumberFormat="1" applyFont="1" applyBorder="1" applyAlignment="1">
      <alignment horizontal="left" vertical="center" wrapText="1" shrinkToFit="1"/>
    </xf>
    <xf numFmtId="49" fontId="9" fillId="0" borderId="25" xfId="0" applyNumberFormat="1" applyFont="1" applyBorder="1" applyAlignment="1">
      <alignment horizontal="center" vertical="center" wrapText="1"/>
    </xf>
    <xf numFmtId="186" fontId="9" fillId="0" borderId="25" xfId="0" applyNumberFormat="1" applyFont="1" applyBorder="1" applyAlignment="1">
      <alignment horizontal="center" vertical="center" wrapText="1"/>
    </xf>
    <xf numFmtId="180" fontId="9" fillId="6" borderId="27" xfId="0" applyNumberFormat="1" applyFont="1" applyFill="1" applyBorder="1" applyAlignment="1">
      <alignment horizontal="center" vertical="center"/>
    </xf>
    <xf numFmtId="180" fontId="18" fillId="6" borderId="7" xfId="0" applyNumberFormat="1" applyFont="1" applyFill="1" applyBorder="1" applyAlignment="1">
      <alignment vertical="center" wrapText="1" shrinkToFit="1"/>
    </xf>
    <xf numFmtId="176" fontId="18" fillId="6" borderId="7" xfId="0" applyNumberFormat="1" applyFont="1" applyFill="1" applyBorder="1" applyAlignment="1">
      <alignment vertical="center" wrapText="1" shrinkToFit="1"/>
    </xf>
    <xf numFmtId="180" fontId="18" fillId="6" borderId="7" xfId="0" applyNumberFormat="1" applyFont="1" applyFill="1" applyBorder="1" applyAlignment="1">
      <alignment vertical="center" shrinkToFit="1"/>
    </xf>
    <xf numFmtId="182" fontId="9" fillId="6" borderId="7" xfId="1" applyNumberFormat="1" applyFont="1" applyFill="1" applyBorder="1" applyAlignment="1">
      <alignment horizontal="center" vertical="center"/>
    </xf>
    <xf numFmtId="183" fontId="9" fillId="6" borderId="7" xfId="0" applyNumberFormat="1" applyFont="1" applyFill="1" applyBorder="1" applyAlignment="1">
      <alignment horizontal="center" vertical="center"/>
    </xf>
    <xf numFmtId="184" fontId="9" fillId="6" borderId="7" xfId="0" applyNumberFormat="1" applyFont="1" applyFill="1" applyBorder="1" applyAlignment="1">
      <alignment horizontal="center" vertical="center"/>
    </xf>
    <xf numFmtId="176" fontId="9" fillId="0" borderId="11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 wrapText="1" shrinkToFit="1"/>
    </xf>
    <xf numFmtId="179" fontId="9" fillId="0" borderId="12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49" fontId="9" fillId="3" borderId="34" xfId="0" applyNumberFormat="1" applyFont="1" applyFill="1" applyBorder="1" applyAlignment="1">
      <alignment horizontal="left" vertical="center" wrapText="1"/>
    </xf>
    <xf numFmtId="180" fontId="9" fillId="3" borderId="11" xfId="0" applyNumberFormat="1" applyFont="1" applyFill="1" applyBorder="1" applyAlignment="1">
      <alignment vertical="center" wrapText="1" shrinkToFit="1"/>
    </xf>
    <xf numFmtId="181" fontId="9" fillId="0" borderId="12" xfId="0" applyNumberFormat="1" applyFont="1" applyBorder="1" applyAlignment="1">
      <alignment horizontal="center" vertical="center" wrapText="1"/>
    </xf>
    <xf numFmtId="180" fontId="18" fillId="0" borderId="12" xfId="0" applyNumberFormat="1" applyFont="1" applyBorder="1" applyAlignment="1">
      <alignment horizontal="left" vertical="center" wrapText="1" shrinkToFit="1"/>
    </xf>
    <xf numFmtId="180" fontId="18" fillId="0" borderId="12" xfId="0" applyNumberFormat="1" applyFont="1" applyBorder="1" applyAlignment="1">
      <alignment horizontal="center" vertical="center" wrapText="1" shrinkToFit="1"/>
    </xf>
    <xf numFmtId="180" fontId="18" fillId="0" borderId="12" xfId="0" applyNumberFormat="1" applyFont="1" applyBorder="1" applyAlignment="1">
      <alignment vertical="center" wrapText="1" shrinkToFit="1"/>
    </xf>
    <xf numFmtId="176" fontId="9" fillId="0" borderId="12" xfId="0" applyNumberFormat="1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/>
    </xf>
    <xf numFmtId="180" fontId="9" fillId="4" borderId="35" xfId="0" applyNumberFormat="1" applyFont="1" applyFill="1" applyBorder="1" applyAlignment="1">
      <alignment horizontal="center" vertical="center"/>
    </xf>
    <xf numFmtId="184" fontId="9" fillId="0" borderId="36" xfId="0" applyNumberFormat="1" applyFont="1" applyBorder="1" applyAlignment="1">
      <alignment horizontal="right" vertical="center"/>
    </xf>
    <xf numFmtId="49" fontId="9" fillId="3" borderId="10" xfId="0" applyNumberFormat="1" applyFont="1" applyFill="1" applyBorder="1" applyAlignment="1">
      <alignment horizontal="left" vertical="center" wrapText="1"/>
    </xf>
    <xf numFmtId="177" fontId="9" fillId="0" borderId="12" xfId="0" applyNumberFormat="1" applyFont="1" applyBorder="1" applyAlignment="1">
      <alignment horizontal="center" vertical="center" wrapText="1"/>
    </xf>
    <xf numFmtId="176" fontId="9" fillId="0" borderId="14" xfId="0" applyNumberFormat="1" applyFont="1" applyBorder="1" applyAlignment="1">
      <alignment horizontal="center" vertical="center" wrapText="1"/>
    </xf>
    <xf numFmtId="176" fontId="9" fillId="0" borderId="17" xfId="0" applyNumberFormat="1" applyFont="1" applyBorder="1" applyAlignment="1">
      <alignment vertical="center" wrapText="1"/>
    </xf>
    <xf numFmtId="176" fontId="9" fillId="0" borderId="18" xfId="0" applyNumberFormat="1" applyFont="1" applyBorder="1" applyAlignment="1">
      <alignment horizontal="left" vertical="center" wrapText="1"/>
    </xf>
    <xf numFmtId="176" fontId="9" fillId="0" borderId="20" xfId="0" applyNumberFormat="1" applyFont="1" applyBorder="1" applyAlignment="1">
      <alignment horizontal="center" vertical="center" wrapText="1"/>
    </xf>
    <xf numFmtId="176" fontId="9" fillId="0" borderId="18" xfId="0" applyNumberFormat="1" applyFont="1" applyBorder="1" applyAlignment="1">
      <alignment horizontal="left" vertical="center" wrapText="1" shrinkToFit="1"/>
    </xf>
    <xf numFmtId="0" fontId="9" fillId="0" borderId="18" xfId="0" applyFont="1" applyBorder="1" applyAlignment="1">
      <alignment horizontal="left" vertical="center" wrapText="1" shrinkToFit="1"/>
    </xf>
    <xf numFmtId="179" fontId="9" fillId="0" borderId="18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177" fontId="9" fillId="0" borderId="18" xfId="0" applyNumberFormat="1" applyFont="1" applyBorder="1" applyAlignment="1">
      <alignment horizontal="center" vertical="center" wrapText="1"/>
    </xf>
    <xf numFmtId="176" fontId="9" fillId="0" borderId="37" xfId="0" applyNumberFormat="1" applyFont="1" applyBorder="1" applyAlignment="1">
      <alignment horizontal="center" vertical="center" wrapText="1"/>
    </xf>
    <xf numFmtId="49" fontId="9" fillId="3" borderId="17" xfId="0" applyNumberFormat="1" applyFont="1" applyFill="1" applyBorder="1" applyAlignment="1">
      <alignment horizontal="left" vertical="center" wrapText="1"/>
    </xf>
    <xf numFmtId="180" fontId="9" fillId="3" borderId="20" xfId="0" applyNumberFormat="1" applyFont="1" applyFill="1" applyBorder="1" applyAlignment="1">
      <alignment vertical="center" wrapText="1" shrinkToFit="1"/>
    </xf>
    <xf numFmtId="181" fontId="9" fillId="0" borderId="18" xfId="0" applyNumberFormat="1" applyFont="1" applyBorder="1" applyAlignment="1">
      <alignment horizontal="center" vertical="center" wrapText="1"/>
    </xf>
    <xf numFmtId="180" fontId="18" fillId="0" borderId="18" xfId="0" applyNumberFormat="1" applyFont="1" applyBorder="1" applyAlignment="1">
      <alignment horizontal="left" vertical="center" wrapText="1" shrinkToFit="1"/>
    </xf>
    <xf numFmtId="180" fontId="18" fillId="0" borderId="18" xfId="0" applyNumberFormat="1" applyFont="1" applyBorder="1" applyAlignment="1">
      <alignment horizontal="center" vertical="center" wrapText="1" shrinkToFit="1"/>
    </xf>
    <xf numFmtId="180" fontId="18" fillId="0" borderId="18" xfId="0" applyNumberFormat="1" applyFont="1" applyBorder="1" applyAlignment="1">
      <alignment vertical="center" wrapText="1" shrinkToFit="1"/>
    </xf>
    <xf numFmtId="176" fontId="9" fillId="0" borderId="18" xfId="0" applyNumberFormat="1" applyFont="1" applyBorder="1" applyAlignment="1">
      <alignment horizontal="center" vertical="center"/>
    </xf>
    <xf numFmtId="176" fontId="8" fillId="0" borderId="18" xfId="0" applyNumberFormat="1" applyFont="1" applyBorder="1" applyAlignment="1">
      <alignment horizontal="center" vertical="center"/>
    </xf>
    <xf numFmtId="180" fontId="9" fillId="0" borderId="18" xfId="0" applyNumberFormat="1" applyFont="1" applyBorder="1" applyAlignment="1">
      <alignment horizontal="center" vertical="center"/>
    </xf>
    <xf numFmtId="180" fontId="9" fillId="6" borderId="38" xfId="0" applyNumberFormat="1" applyFont="1" applyFill="1" applyBorder="1" applyAlignment="1">
      <alignment horizontal="center" vertical="center"/>
    </xf>
    <xf numFmtId="180" fontId="18" fillId="6" borderId="18" xfId="0" applyNumberFormat="1" applyFont="1" applyFill="1" applyBorder="1" applyAlignment="1">
      <alignment vertical="center" wrapText="1" shrinkToFit="1"/>
    </xf>
    <xf numFmtId="176" fontId="18" fillId="6" borderId="18" xfId="0" applyNumberFormat="1" applyFont="1" applyFill="1" applyBorder="1" applyAlignment="1">
      <alignment vertical="center" wrapText="1" shrinkToFit="1"/>
    </xf>
    <xf numFmtId="180" fontId="18" fillId="6" borderId="18" xfId="0" applyNumberFormat="1" applyFont="1" applyFill="1" applyBorder="1" applyAlignment="1">
      <alignment vertical="center" shrinkToFit="1"/>
    </xf>
    <xf numFmtId="182" fontId="9" fillId="6" borderId="18" xfId="1" applyNumberFormat="1" applyFont="1" applyFill="1" applyBorder="1" applyAlignment="1">
      <alignment horizontal="center" vertical="center"/>
    </xf>
    <xf numFmtId="183" fontId="9" fillId="6" borderId="18" xfId="0" applyNumberFormat="1" applyFont="1" applyFill="1" applyBorder="1" applyAlignment="1">
      <alignment horizontal="center" vertical="center"/>
    </xf>
    <xf numFmtId="184" fontId="9" fillId="6" borderId="18" xfId="0" applyNumberFormat="1" applyFont="1" applyFill="1" applyBorder="1" applyAlignment="1">
      <alignment horizontal="center" vertical="center"/>
    </xf>
    <xf numFmtId="176" fontId="8" fillId="0" borderId="0" xfId="0" applyNumberFormat="1" applyFont="1">
      <alignment vertical="center"/>
    </xf>
    <xf numFmtId="0" fontId="9" fillId="7" borderId="33" xfId="0" applyFont="1" applyFill="1" applyBorder="1" applyAlignment="1">
      <alignment horizontal="center" vertical="center"/>
    </xf>
    <xf numFmtId="176" fontId="9" fillId="4" borderId="6" xfId="0" applyNumberFormat="1" applyFont="1" applyFill="1" applyBorder="1" applyAlignment="1">
      <alignment horizontal="centerContinuous" vertical="center"/>
    </xf>
    <xf numFmtId="176" fontId="9" fillId="4" borderId="7" xfId="0" applyNumberFormat="1" applyFont="1" applyFill="1" applyBorder="1" applyAlignment="1">
      <alignment horizontal="centerContinuous" vertical="center" wrapText="1"/>
    </xf>
    <xf numFmtId="176" fontId="9" fillId="4" borderId="7" xfId="0" applyNumberFormat="1" applyFont="1" applyFill="1" applyBorder="1" applyAlignment="1">
      <alignment horizontal="centerContinuous" vertical="center"/>
    </xf>
    <xf numFmtId="176" fontId="9" fillId="4" borderId="9" xfId="0" applyNumberFormat="1" applyFont="1" applyFill="1" applyBorder="1" applyAlignment="1">
      <alignment horizontal="right" vertical="center"/>
    </xf>
    <xf numFmtId="176" fontId="9" fillId="4" borderId="36" xfId="0" applyNumberFormat="1" applyFont="1" applyFill="1" applyBorder="1" applyAlignment="1">
      <alignment horizontal="center" vertical="center" shrinkToFit="1"/>
    </xf>
    <xf numFmtId="178" fontId="9" fillId="4" borderId="19" xfId="0" applyNumberFormat="1" applyFont="1" applyFill="1" applyBorder="1" applyAlignment="1">
      <alignment horizontal="center" vertical="center" shrinkToFit="1"/>
    </xf>
    <xf numFmtId="176" fontId="34" fillId="0" borderId="0" xfId="0" applyNumberFormat="1" applyFont="1">
      <alignment vertical="center"/>
    </xf>
    <xf numFmtId="178" fontId="9" fillId="2" borderId="1" xfId="0" applyNumberFormat="1" applyFont="1" applyFill="1" applyBorder="1" applyAlignment="1">
      <alignment horizontal="center" vertical="center"/>
    </xf>
    <xf numFmtId="178" fontId="9" fillId="2" borderId="2" xfId="0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horizontal="left" vertical="center" wrapText="1" shrinkToFit="1"/>
    </xf>
    <xf numFmtId="176" fontId="9" fillId="0" borderId="40" xfId="0" applyNumberFormat="1" applyFont="1" applyBorder="1" applyAlignment="1">
      <alignment horizontal="center" vertical="center" wrapText="1"/>
    </xf>
    <xf numFmtId="176" fontId="9" fillId="0" borderId="16" xfId="0" applyNumberFormat="1" applyFont="1" applyBorder="1" applyAlignment="1">
      <alignment horizontal="left" vertical="center" wrapText="1" shrinkToFit="1"/>
    </xf>
    <xf numFmtId="0" fontId="18" fillId="0" borderId="16" xfId="0" applyFont="1" applyBorder="1" applyAlignment="1">
      <alignment horizontal="left" vertical="center" wrapText="1" shrinkToFit="1"/>
    </xf>
    <xf numFmtId="179" fontId="9" fillId="0" borderId="16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177" fontId="9" fillId="0" borderId="16" xfId="0" applyNumberFormat="1" applyFont="1" applyBorder="1" applyAlignment="1">
      <alignment horizontal="center" vertical="center" wrapText="1"/>
    </xf>
    <xf numFmtId="176" fontId="9" fillId="0" borderId="41" xfId="0" applyNumberFormat="1" applyFont="1" applyBorder="1" applyAlignment="1">
      <alignment horizontal="center" vertical="center" wrapText="1"/>
    </xf>
    <xf numFmtId="49" fontId="9" fillId="3" borderId="42" xfId="0" applyNumberFormat="1" applyFont="1" applyFill="1" applyBorder="1" applyAlignment="1">
      <alignment horizontal="left" vertical="center" wrapText="1"/>
    </xf>
    <xf numFmtId="180" fontId="9" fillId="3" borderId="40" xfId="0" applyNumberFormat="1" applyFont="1" applyFill="1" applyBorder="1" applyAlignment="1">
      <alignment vertical="center" wrapText="1" shrinkToFit="1"/>
    </xf>
    <xf numFmtId="0" fontId="27" fillId="0" borderId="0" xfId="0" applyFont="1">
      <alignment vertical="center"/>
    </xf>
    <xf numFmtId="185" fontId="15" fillId="0" borderId="0" xfId="3" applyNumberFormat="1" applyFont="1" applyAlignment="1">
      <alignment horizontal="center" vertical="center"/>
    </xf>
    <xf numFmtId="6" fontId="35" fillId="0" borderId="0" xfId="2" applyFont="1" applyAlignment="1">
      <alignment horizontal="center" vertical="center" wrapText="1"/>
    </xf>
    <xf numFmtId="6" fontId="35" fillId="0" borderId="0" xfId="2" applyFont="1" applyAlignment="1">
      <alignment horizontal="center" vertical="center"/>
    </xf>
    <xf numFmtId="6" fontId="35" fillId="0" borderId="0" xfId="6" applyFont="1" applyAlignment="1">
      <alignment horizontal="center" vertical="center" wrapText="1"/>
    </xf>
    <xf numFmtId="6" fontId="35" fillId="0" borderId="0" xfId="6" applyFont="1" applyAlignment="1">
      <alignment horizontal="center" vertical="center"/>
    </xf>
    <xf numFmtId="0" fontId="27" fillId="0" borderId="0" xfId="0" applyFont="1" applyAlignment="1">
      <alignment horizontal="right" vertical="center"/>
    </xf>
    <xf numFmtId="176" fontId="9" fillId="4" borderId="19" xfId="0" applyNumberFormat="1" applyFont="1" applyFill="1" applyBorder="1" applyAlignment="1">
      <alignment horizontal="right" vertical="center" shrinkToFit="1"/>
    </xf>
    <xf numFmtId="176" fontId="9" fillId="4" borderId="36" xfId="0" applyNumberFormat="1" applyFont="1" applyFill="1" applyBorder="1" applyAlignment="1">
      <alignment horizontal="right" vertical="center" shrinkToFit="1"/>
    </xf>
    <xf numFmtId="0" fontId="9" fillId="0" borderId="16" xfId="0" applyFont="1" applyBorder="1" applyAlignment="1">
      <alignment horizontal="left" vertical="center" wrapText="1" shrinkToFit="1"/>
    </xf>
    <xf numFmtId="181" fontId="9" fillId="0" borderId="16" xfId="0" applyNumberFormat="1" applyFont="1" applyBorder="1" applyAlignment="1">
      <alignment horizontal="center" vertical="center" wrapText="1"/>
    </xf>
    <xf numFmtId="180" fontId="18" fillId="0" borderId="16" xfId="0" applyNumberFormat="1" applyFont="1" applyBorder="1" applyAlignment="1">
      <alignment horizontal="left" vertical="center" wrapText="1" shrinkToFit="1"/>
    </xf>
    <xf numFmtId="176" fontId="9" fillId="3" borderId="12" xfId="0" applyNumberFormat="1" applyFont="1" applyFill="1" applyBorder="1" applyAlignment="1">
      <alignment horizontal="center" vertical="center" shrinkToFit="1"/>
    </xf>
    <xf numFmtId="176" fontId="9" fillId="3" borderId="18" xfId="0" applyNumberFormat="1" applyFont="1" applyFill="1" applyBorder="1" applyAlignment="1">
      <alignment horizontal="center" vertical="center" shrinkToFit="1"/>
    </xf>
    <xf numFmtId="176" fontId="9" fillId="5" borderId="7" xfId="0" applyNumberFormat="1" applyFont="1" applyFill="1" applyBorder="1" applyAlignment="1">
      <alignment horizontal="center" vertical="center" shrinkToFit="1"/>
    </xf>
    <xf numFmtId="176" fontId="9" fillId="5" borderId="18" xfId="0" applyNumberFormat="1" applyFont="1" applyFill="1" applyBorder="1" applyAlignment="1">
      <alignment horizontal="center" vertical="center" shrinkToFit="1"/>
    </xf>
    <xf numFmtId="176" fontId="15" fillId="5" borderId="16" xfId="0" applyNumberFormat="1" applyFont="1" applyFill="1" applyBorder="1" applyAlignment="1">
      <alignment horizontal="center" vertical="center" shrinkToFit="1"/>
    </xf>
    <xf numFmtId="176" fontId="9" fillId="4" borderId="12" xfId="0" applyNumberFormat="1" applyFont="1" applyFill="1" applyBorder="1" applyAlignment="1">
      <alignment horizontal="center" vertical="center" shrinkToFit="1"/>
    </xf>
    <xf numFmtId="176" fontId="9" fillId="4" borderId="18" xfId="0" applyNumberFormat="1" applyFont="1" applyFill="1" applyBorder="1" applyAlignment="1">
      <alignment horizontal="center" vertical="center" shrinkToFit="1"/>
    </xf>
    <xf numFmtId="0" fontId="9" fillId="0" borderId="7" xfId="0" applyFont="1" applyBorder="1" applyAlignment="1">
      <alignment horizontal="left" vertical="center" wrapText="1" shrinkToFit="1"/>
    </xf>
    <xf numFmtId="176" fontId="9" fillId="0" borderId="44" xfId="0" applyNumberFormat="1" applyFont="1" applyBorder="1" applyAlignment="1">
      <alignment vertical="center" wrapText="1"/>
    </xf>
    <xf numFmtId="176" fontId="9" fillId="0" borderId="45" xfId="0" applyNumberFormat="1" applyFont="1" applyBorder="1" applyAlignment="1">
      <alignment horizontal="left" vertical="center" wrapText="1"/>
    </xf>
    <xf numFmtId="176" fontId="9" fillId="0" borderId="46" xfId="0" applyNumberFormat="1" applyFont="1" applyBorder="1" applyAlignment="1">
      <alignment horizontal="center" vertical="center" wrapText="1"/>
    </xf>
    <xf numFmtId="176" fontId="9" fillId="0" borderId="45" xfId="0" applyNumberFormat="1" applyFont="1" applyBorder="1" applyAlignment="1">
      <alignment horizontal="left" vertical="center" wrapText="1" shrinkToFit="1"/>
    </xf>
    <xf numFmtId="176" fontId="9" fillId="0" borderId="44" xfId="0" applyNumberFormat="1" applyFont="1" applyBorder="1" applyAlignment="1">
      <alignment horizontal="left" vertical="center" wrapText="1"/>
    </xf>
    <xf numFmtId="176" fontId="9" fillId="0" borderId="47" xfId="0" applyNumberFormat="1" applyFont="1" applyBorder="1" applyAlignment="1">
      <alignment horizontal="center" vertical="center" wrapText="1"/>
    </xf>
    <xf numFmtId="176" fontId="9" fillId="0" borderId="47" xfId="0" applyNumberFormat="1" applyFont="1" applyBorder="1" applyAlignment="1">
      <alignment horizontal="left" vertical="center" wrapText="1" shrinkToFit="1"/>
    </xf>
    <xf numFmtId="176" fontId="3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9" fillId="0" borderId="48" xfId="0" applyFont="1" applyBorder="1" applyAlignment="1">
      <alignment horizontal="left" vertical="center" wrapText="1" shrinkToFit="1"/>
    </xf>
    <xf numFmtId="8" fontId="9" fillId="2" borderId="3" xfId="2" applyNumberFormat="1" applyFont="1" applyFill="1" applyBorder="1" applyAlignment="1">
      <alignment horizontal="center" vertical="center"/>
    </xf>
    <xf numFmtId="180" fontId="18" fillId="9" borderId="7" xfId="0" applyNumberFormat="1" applyFont="1" applyFill="1" applyBorder="1" applyAlignment="1">
      <alignment vertical="center" wrapText="1" shrinkToFit="1"/>
    </xf>
    <xf numFmtId="176" fontId="18" fillId="10" borderId="7" xfId="0" applyNumberFormat="1" applyFont="1" applyFill="1" applyBorder="1" applyAlignment="1">
      <alignment vertical="center" wrapText="1" shrinkToFit="1"/>
    </xf>
    <xf numFmtId="180" fontId="18" fillId="10" borderId="7" xfId="0" applyNumberFormat="1" applyFont="1" applyFill="1" applyBorder="1" applyAlignment="1">
      <alignment vertical="center" shrinkToFit="1"/>
    </xf>
    <xf numFmtId="182" fontId="9" fillId="10" borderId="7" xfId="1" applyNumberFormat="1" applyFont="1" applyFill="1" applyBorder="1" applyAlignment="1">
      <alignment horizontal="center" vertical="center"/>
    </xf>
    <xf numFmtId="183" fontId="9" fillId="10" borderId="7" xfId="0" applyNumberFormat="1" applyFont="1" applyFill="1" applyBorder="1" applyAlignment="1">
      <alignment horizontal="center" vertical="center"/>
    </xf>
    <xf numFmtId="184" fontId="9" fillId="10" borderId="7" xfId="0" applyNumberFormat="1" applyFont="1" applyFill="1" applyBorder="1" applyAlignment="1">
      <alignment horizontal="center" vertical="center"/>
    </xf>
    <xf numFmtId="180" fontId="18" fillId="9" borderId="22" xfId="0" applyNumberFormat="1" applyFont="1" applyFill="1" applyBorder="1" applyAlignment="1">
      <alignment vertical="center" wrapText="1" shrinkToFit="1"/>
    </xf>
    <xf numFmtId="176" fontId="18" fillId="10" borderId="22" xfId="0" applyNumberFormat="1" applyFont="1" applyFill="1" applyBorder="1" applyAlignment="1">
      <alignment vertical="center" wrapText="1" shrinkToFit="1"/>
    </xf>
    <xf numFmtId="180" fontId="18" fillId="10" borderId="22" xfId="0" applyNumberFormat="1" applyFont="1" applyFill="1" applyBorder="1" applyAlignment="1">
      <alignment vertical="center" shrinkToFit="1"/>
    </xf>
    <xf numFmtId="182" fontId="9" fillId="10" borderId="22" xfId="1" applyNumberFormat="1" applyFont="1" applyFill="1" applyBorder="1" applyAlignment="1">
      <alignment horizontal="center" vertical="center"/>
    </xf>
    <xf numFmtId="183" fontId="9" fillId="10" borderId="22" xfId="0" applyNumberFormat="1" applyFont="1" applyFill="1" applyBorder="1" applyAlignment="1">
      <alignment horizontal="center" vertical="center"/>
    </xf>
    <xf numFmtId="184" fontId="9" fillId="10" borderId="22" xfId="0" applyNumberFormat="1" applyFont="1" applyFill="1" applyBorder="1" applyAlignment="1">
      <alignment horizontal="center" vertical="center"/>
    </xf>
    <xf numFmtId="180" fontId="18" fillId="9" borderId="12" xfId="0" applyNumberFormat="1" applyFont="1" applyFill="1" applyBorder="1" applyAlignment="1">
      <alignment vertical="center" wrapText="1" shrinkToFit="1"/>
    </xf>
    <xf numFmtId="176" fontId="18" fillId="10" borderId="12" xfId="0" applyNumberFormat="1" applyFont="1" applyFill="1" applyBorder="1" applyAlignment="1">
      <alignment vertical="center" wrapText="1" shrinkToFit="1"/>
    </xf>
    <xf numFmtId="180" fontId="18" fillId="10" borderId="12" xfId="0" applyNumberFormat="1" applyFont="1" applyFill="1" applyBorder="1" applyAlignment="1">
      <alignment vertical="center" shrinkToFit="1"/>
    </xf>
    <xf numFmtId="182" fontId="9" fillId="10" borderId="12" xfId="1" applyNumberFormat="1" applyFont="1" applyFill="1" applyBorder="1" applyAlignment="1">
      <alignment horizontal="center" vertical="center"/>
    </xf>
    <xf numFmtId="183" fontId="9" fillId="10" borderId="12" xfId="0" applyNumberFormat="1" applyFont="1" applyFill="1" applyBorder="1" applyAlignment="1">
      <alignment horizontal="center" vertical="center"/>
    </xf>
    <xf numFmtId="184" fontId="9" fillId="10" borderId="12" xfId="0" applyNumberFormat="1" applyFont="1" applyFill="1" applyBorder="1" applyAlignment="1">
      <alignment horizontal="center" vertical="center"/>
    </xf>
    <xf numFmtId="187" fontId="9" fillId="0" borderId="7" xfId="0" applyNumberFormat="1" applyFont="1" applyBorder="1" applyAlignment="1">
      <alignment horizontal="right" vertical="center"/>
    </xf>
    <xf numFmtId="187" fontId="9" fillId="0" borderId="22" xfId="0" applyNumberFormat="1" applyFont="1" applyBorder="1" applyAlignment="1">
      <alignment horizontal="right" vertical="center"/>
    </xf>
    <xf numFmtId="187" fontId="22" fillId="3" borderId="31" xfId="0" applyNumberFormat="1" applyFont="1" applyFill="1" applyBorder="1" applyAlignment="1">
      <alignment horizontal="center" vertical="center"/>
    </xf>
    <xf numFmtId="187" fontId="25" fillId="0" borderId="32" xfId="1" applyNumberFormat="1" applyFont="1" applyFill="1" applyBorder="1" applyAlignment="1">
      <alignment horizontal="right" vertical="center"/>
    </xf>
    <xf numFmtId="187" fontId="7" fillId="0" borderId="0" xfId="0" quotePrefix="1" applyNumberFormat="1" applyFont="1" applyAlignment="1">
      <alignment horizontal="right" vertical="center"/>
    </xf>
    <xf numFmtId="187" fontId="7" fillId="0" borderId="0" xfId="0" applyNumberFormat="1" applyFont="1" applyAlignment="1">
      <alignment horizontal="right" vertical="center"/>
    </xf>
    <xf numFmtId="187" fontId="9" fillId="4" borderId="7" xfId="0" applyNumberFormat="1" applyFont="1" applyFill="1" applyBorder="1" applyAlignment="1">
      <alignment horizontal="right" vertical="center"/>
    </xf>
    <xf numFmtId="187" fontId="9" fillId="4" borderId="12" xfId="0" applyNumberFormat="1" applyFont="1" applyFill="1" applyBorder="1" applyAlignment="1">
      <alignment horizontal="center" vertical="center" shrinkToFit="1"/>
    </xf>
    <xf numFmtId="187" fontId="9" fillId="4" borderId="18" xfId="0" applyNumberFormat="1" applyFont="1" applyFill="1" applyBorder="1" applyAlignment="1">
      <alignment horizontal="center" vertical="center" shrinkToFit="1"/>
    </xf>
    <xf numFmtId="187" fontId="9" fillId="6" borderId="22" xfId="0" applyNumberFormat="1" applyFont="1" applyFill="1" applyBorder="1" applyAlignment="1">
      <alignment horizontal="right" vertical="center"/>
    </xf>
    <xf numFmtId="187" fontId="35" fillId="0" borderId="0" xfId="6" applyNumberFormat="1" applyFont="1" applyAlignment="1">
      <alignment horizontal="center" vertical="center"/>
    </xf>
    <xf numFmtId="187" fontId="27" fillId="0" borderId="0" xfId="0" applyNumberFormat="1" applyFont="1">
      <alignment vertical="center"/>
    </xf>
    <xf numFmtId="176" fontId="9" fillId="0" borderId="9" xfId="0" applyNumberFormat="1" applyFont="1" applyBorder="1" applyAlignment="1">
      <alignment horizontal="right" vertical="center"/>
    </xf>
    <xf numFmtId="187" fontId="27" fillId="0" borderId="7" xfId="0" applyNumberFormat="1" applyFont="1" applyBorder="1" applyAlignment="1">
      <alignment horizontal="right" vertical="center"/>
    </xf>
    <xf numFmtId="187" fontId="35" fillId="0" borderId="0" xfId="2" applyNumberFormat="1" applyFont="1" applyAlignment="1">
      <alignment horizontal="center" vertical="center"/>
    </xf>
    <xf numFmtId="187" fontId="9" fillId="0" borderId="12" xfId="0" applyNumberFormat="1" applyFont="1" applyBorder="1" applyAlignment="1">
      <alignment horizontal="right" vertical="center"/>
    </xf>
    <xf numFmtId="187" fontId="9" fillId="4" borderId="12" xfId="0" applyNumberFormat="1" applyFont="1" applyFill="1" applyBorder="1" applyAlignment="1">
      <alignment horizontal="right" vertical="center" shrinkToFit="1"/>
    </xf>
    <xf numFmtId="187" fontId="9" fillId="4" borderId="18" xfId="0" applyNumberFormat="1" applyFont="1" applyFill="1" applyBorder="1" applyAlignment="1">
      <alignment horizontal="right" vertical="center" shrinkToFit="1"/>
    </xf>
    <xf numFmtId="187" fontId="27" fillId="0" borderId="0" xfId="0" applyNumberFormat="1" applyFont="1" applyAlignment="1">
      <alignment horizontal="right" vertical="center"/>
    </xf>
    <xf numFmtId="176" fontId="9" fillId="0" borderId="36" xfId="0" applyNumberFormat="1" applyFont="1" applyBorder="1" applyAlignment="1">
      <alignment horizontal="right" vertical="center"/>
    </xf>
    <xf numFmtId="176" fontId="9" fillId="0" borderId="29" xfId="0" applyNumberFormat="1" applyFont="1" applyBorder="1" applyAlignment="1">
      <alignment horizontal="right" vertical="center"/>
    </xf>
    <xf numFmtId="187" fontId="9" fillId="6" borderId="7" xfId="0" applyNumberFormat="1" applyFont="1" applyFill="1" applyBorder="1" applyAlignment="1">
      <alignment horizontal="right" vertical="center"/>
    </xf>
    <xf numFmtId="188" fontId="26" fillId="0" borderId="0" xfId="2" applyNumberFormat="1" applyFont="1" applyFill="1" applyBorder="1" applyAlignment="1">
      <alignment horizontal="center" vertical="center" wrapText="1"/>
    </xf>
    <xf numFmtId="187" fontId="7" fillId="0" borderId="0" xfId="0" applyNumberFormat="1" applyFont="1" applyAlignment="1">
      <alignment horizontal="right" vertical="center" wrapText="1"/>
    </xf>
    <xf numFmtId="187" fontId="9" fillId="3" borderId="5" xfId="0" applyNumberFormat="1" applyFont="1" applyFill="1" applyBorder="1" applyAlignment="1">
      <alignment horizontal="right" vertical="center"/>
    </xf>
    <xf numFmtId="187" fontId="9" fillId="3" borderId="12" xfId="0" applyNumberFormat="1" applyFont="1" applyFill="1" applyBorder="1" applyAlignment="1">
      <alignment horizontal="center" vertical="center" shrinkToFit="1"/>
    </xf>
    <xf numFmtId="187" fontId="9" fillId="3" borderId="18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>
      <alignment vertical="center"/>
    </xf>
    <xf numFmtId="176" fontId="9" fillId="0" borderId="19" xfId="0" applyNumberFormat="1" applyFont="1" applyBorder="1" applyAlignment="1">
      <alignment horizontal="center" vertical="center" wrapText="1"/>
    </xf>
    <xf numFmtId="184" fontId="9" fillId="6" borderId="58" xfId="0" applyNumberFormat="1" applyFont="1" applyFill="1" applyBorder="1" applyAlignment="1">
      <alignment horizontal="right" vertical="center"/>
    </xf>
    <xf numFmtId="189" fontId="25" fillId="0" borderId="32" xfId="1" applyNumberFormat="1" applyFont="1" applyFill="1" applyBorder="1" applyAlignment="1">
      <alignment horizontal="right" vertical="center"/>
    </xf>
    <xf numFmtId="187" fontId="9" fillId="0" borderId="13" xfId="0" applyNumberFormat="1" applyFont="1" applyBorder="1" applyAlignment="1">
      <alignment horizontal="right" vertical="center"/>
    </xf>
    <xf numFmtId="176" fontId="9" fillId="0" borderId="59" xfId="0" applyNumberFormat="1" applyFont="1" applyBorder="1" applyAlignment="1">
      <alignment horizontal="right" vertical="center"/>
    </xf>
    <xf numFmtId="187" fontId="5" fillId="3" borderId="60" xfId="0" applyNumberFormat="1" applyFont="1" applyFill="1" applyBorder="1" applyAlignment="1">
      <alignment horizontal="center" vertical="center" wrapText="1"/>
    </xf>
    <xf numFmtId="176" fontId="5" fillId="3" borderId="60" xfId="0" applyNumberFormat="1" applyFont="1" applyFill="1" applyBorder="1" applyAlignment="1">
      <alignment horizontal="center" vertical="center" wrapText="1"/>
    </xf>
    <xf numFmtId="187" fontId="9" fillId="6" borderId="48" xfId="0" applyNumberFormat="1" applyFont="1" applyFill="1" applyBorder="1" applyAlignment="1">
      <alignment horizontal="right" vertical="center"/>
    </xf>
    <xf numFmtId="184" fontId="9" fillId="6" borderId="61" xfId="0" applyNumberFormat="1" applyFont="1" applyFill="1" applyBorder="1" applyAlignment="1">
      <alignment horizontal="right" vertical="center"/>
    </xf>
    <xf numFmtId="187" fontId="28" fillId="8" borderId="60" xfId="4" applyNumberFormat="1" applyFont="1" applyFill="1" applyBorder="1" applyAlignment="1">
      <alignment horizontal="center" vertical="center" wrapText="1"/>
    </xf>
    <xf numFmtId="176" fontId="28" fillId="8" borderId="60" xfId="4" applyNumberFormat="1" applyFont="1" applyFill="1" applyBorder="1" applyAlignment="1">
      <alignment horizontal="center" vertical="center" wrapText="1"/>
    </xf>
    <xf numFmtId="187" fontId="30" fillId="8" borderId="62" xfId="4" applyNumberFormat="1" applyFont="1" applyFill="1" applyBorder="1" applyAlignment="1">
      <alignment horizontal="center" vertical="center"/>
    </xf>
    <xf numFmtId="178" fontId="30" fillId="8" borderId="39" xfId="4" applyNumberFormat="1" applyFont="1" applyFill="1" applyBorder="1" applyAlignment="1">
      <alignment horizontal="center" vertical="center"/>
    </xf>
    <xf numFmtId="187" fontId="30" fillId="8" borderId="39" xfId="4" applyNumberFormat="1" applyFont="1" applyFill="1" applyBorder="1" applyAlignment="1">
      <alignment horizontal="center" vertical="center"/>
    </xf>
    <xf numFmtId="187" fontId="25" fillId="0" borderId="32" xfId="5" applyNumberFormat="1" applyFont="1" applyBorder="1" applyAlignment="1">
      <alignment horizontal="right" vertical="center"/>
    </xf>
    <xf numFmtId="189" fontId="25" fillId="0" borderId="32" xfId="5" applyNumberFormat="1" applyFont="1" applyBorder="1" applyAlignment="1">
      <alignment horizontal="right" vertical="center"/>
    </xf>
    <xf numFmtId="187" fontId="9" fillId="6" borderId="13" xfId="0" applyNumberFormat="1" applyFont="1" applyFill="1" applyBorder="1" applyAlignment="1">
      <alignment horizontal="right" vertical="center"/>
    </xf>
    <xf numFmtId="176" fontId="9" fillId="4" borderId="12" xfId="0" applyNumberFormat="1" applyFont="1" applyFill="1" applyBorder="1" applyAlignment="1">
      <alignment horizontal="center" vertical="center" shrinkToFit="1"/>
    </xf>
    <xf numFmtId="176" fontId="9" fillId="4" borderId="18" xfId="0" applyNumberFormat="1" applyFont="1" applyFill="1" applyBorder="1" applyAlignment="1">
      <alignment horizontal="center" vertical="center" shrinkToFit="1"/>
    </xf>
    <xf numFmtId="176" fontId="18" fillId="3" borderId="12" xfId="0" applyNumberFormat="1" applyFont="1" applyFill="1" applyBorder="1" applyAlignment="1">
      <alignment horizontal="center" vertical="center" wrapText="1" shrinkToFit="1"/>
    </xf>
    <xf numFmtId="176" fontId="18" fillId="3" borderId="18" xfId="0" applyNumberFormat="1" applyFont="1" applyFill="1" applyBorder="1" applyAlignment="1">
      <alignment horizontal="center" vertical="center" wrapText="1" shrinkToFit="1"/>
    </xf>
    <xf numFmtId="176" fontId="9" fillId="3" borderId="13" xfId="0" applyNumberFormat="1" applyFont="1" applyFill="1" applyBorder="1" applyAlignment="1">
      <alignment horizontal="center" vertical="center" shrinkToFit="1"/>
    </xf>
    <xf numFmtId="176" fontId="9" fillId="3" borderId="16" xfId="0" applyNumberFormat="1" applyFont="1" applyFill="1" applyBorder="1" applyAlignment="1">
      <alignment horizontal="center" vertical="center" shrinkToFit="1"/>
    </xf>
    <xf numFmtId="176" fontId="9" fillId="4" borderId="10" xfId="0" applyNumberFormat="1" applyFont="1" applyFill="1" applyBorder="1" applyAlignment="1">
      <alignment horizontal="center" vertical="center" wrapText="1"/>
    </xf>
    <xf numFmtId="176" fontId="9" fillId="4" borderId="17" xfId="0" applyNumberFormat="1" applyFont="1" applyFill="1" applyBorder="1" applyAlignment="1">
      <alignment horizontal="center" vertical="center"/>
    </xf>
    <xf numFmtId="176" fontId="9" fillId="3" borderId="12" xfId="0" applyNumberFormat="1" applyFont="1" applyFill="1" applyBorder="1" applyAlignment="1">
      <alignment horizontal="center" vertical="center" shrinkToFit="1"/>
    </xf>
    <xf numFmtId="176" fontId="9" fillId="3" borderId="18" xfId="0" applyNumberFormat="1" applyFont="1" applyFill="1" applyBorder="1" applyAlignment="1">
      <alignment horizontal="center" vertical="center" shrinkToFit="1"/>
    </xf>
    <xf numFmtId="176" fontId="9" fillId="5" borderId="6" xfId="0" applyNumberFormat="1" applyFont="1" applyFill="1" applyBorder="1" applyAlignment="1">
      <alignment horizontal="center" vertical="center" shrinkToFit="1"/>
    </xf>
    <xf numFmtId="176" fontId="9" fillId="5" borderId="17" xfId="0" applyNumberFormat="1" applyFont="1" applyFill="1" applyBorder="1" applyAlignment="1">
      <alignment horizontal="center" vertical="center" shrinkToFit="1"/>
    </xf>
    <xf numFmtId="176" fontId="9" fillId="5" borderId="7" xfId="0" applyNumberFormat="1" applyFont="1" applyFill="1" applyBorder="1" applyAlignment="1">
      <alignment horizontal="center" vertical="center" shrinkToFit="1"/>
    </xf>
    <xf numFmtId="176" fontId="9" fillId="5" borderId="18" xfId="0" applyNumberFormat="1" applyFont="1" applyFill="1" applyBorder="1" applyAlignment="1">
      <alignment horizontal="center" vertical="center" shrinkToFit="1"/>
    </xf>
    <xf numFmtId="176" fontId="9" fillId="5" borderId="8" xfId="0" applyNumberFormat="1" applyFont="1" applyFill="1" applyBorder="1" applyAlignment="1">
      <alignment horizontal="center" vertical="center" wrapText="1"/>
    </xf>
    <xf numFmtId="176" fontId="9" fillId="5" borderId="16" xfId="0" applyNumberFormat="1" applyFont="1" applyFill="1" applyBorder="1" applyAlignment="1">
      <alignment horizontal="center" vertical="center" wrapText="1"/>
    </xf>
    <xf numFmtId="176" fontId="9" fillId="5" borderId="7" xfId="0" applyNumberFormat="1" applyFont="1" applyFill="1" applyBorder="1" applyAlignment="1">
      <alignment horizontal="left" vertical="center" shrinkToFit="1"/>
    </xf>
    <xf numFmtId="176" fontId="9" fillId="5" borderId="18" xfId="0" applyNumberFormat="1" applyFont="1" applyFill="1" applyBorder="1" applyAlignment="1">
      <alignment horizontal="left" vertical="center" shrinkToFit="1"/>
    </xf>
    <xf numFmtId="176" fontId="15" fillId="5" borderId="8" xfId="0" applyNumberFormat="1" applyFont="1" applyFill="1" applyBorder="1" applyAlignment="1">
      <alignment horizontal="center" vertical="center" shrinkToFit="1"/>
    </xf>
    <xf numFmtId="176" fontId="15" fillId="5" borderId="16" xfId="0" applyNumberFormat="1" applyFont="1" applyFill="1" applyBorder="1" applyAlignment="1">
      <alignment horizontal="center" vertical="center" shrinkToFit="1"/>
    </xf>
    <xf numFmtId="176" fontId="9" fillId="3" borderId="10" xfId="0" applyNumberFormat="1" applyFont="1" applyFill="1" applyBorder="1" applyAlignment="1">
      <alignment horizontal="left" vertical="center" shrinkToFit="1"/>
    </xf>
    <xf numFmtId="176" fontId="9" fillId="3" borderId="17" xfId="0" applyNumberFormat="1" applyFont="1" applyFill="1" applyBorder="1" applyAlignment="1">
      <alignment horizontal="left" vertical="center" shrinkToFit="1"/>
    </xf>
    <xf numFmtId="176" fontId="9" fillId="3" borderId="11" xfId="0" applyNumberFormat="1" applyFont="1" applyFill="1" applyBorder="1" applyAlignment="1">
      <alignment horizontal="center" vertical="center" shrinkToFit="1"/>
    </xf>
    <xf numFmtId="176" fontId="9" fillId="3" borderId="20" xfId="0" applyNumberFormat="1" applyFont="1" applyFill="1" applyBorder="1" applyAlignment="1">
      <alignment horizontal="center" vertical="center" shrinkToFit="1"/>
    </xf>
    <xf numFmtId="176" fontId="9" fillId="3" borderId="12" xfId="0" applyNumberFormat="1" applyFont="1" applyFill="1" applyBorder="1" applyAlignment="1">
      <alignment horizontal="left" vertical="center" shrinkToFit="1"/>
    </xf>
    <xf numFmtId="176" fontId="9" fillId="3" borderId="18" xfId="0" applyNumberFormat="1" applyFont="1" applyFill="1" applyBorder="1" applyAlignment="1">
      <alignment horizontal="left" vertical="center" shrinkToFit="1"/>
    </xf>
    <xf numFmtId="176" fontId="9" fillId="4" borderId="4" xfId="0" applyNumberFormat="1" applyFont="1" applyFill="1" applyBorder="1" applyAlignment="1">
      <alignment horizontal="center" vertical="center"/>
    </xf>
    <xf numFmtId="176" fontId="9" fillId="4" borderId="5" xfId="0" applyNumberFormat="1" applyFont="1" applyFill="1" applyBorder="1" applyAlignment="1">
      <alignment horizontal="center" vertical="center"/>
    </xf>
    <xf numFmtId="176" fontId="9" fillId="4" borderId="43" xfId="0" applyNumberFormat="1" applyFont="1" applyFill="1" applyBorder="1" applyAlignment="1">
      <alignment horizontal="center" vertical="center"/>
    </xf>
    <xf numFmtId="176" fontId="9" fillId="2" borderId="55" xfId="0" applyNumberFormat="1" applyFont="1" applyFill="1" applyBorder="1" applyAlignment="1">
      <alignment horizontal="center" vertical="center"/>
    </xf>
    <xf numFmtId="176" fontId="9" fillId="2" borderId="56" xfId="0" applyNumberFormat="1" applyFont="1" applyFill="1" applyBorder="1" applyAlignment="1">
      <alignment horizontal="center" vertical="center"/>
    </xf>
    <xf numFmtId="176" fontId="9" fillId="2" borderId="57" xfId="0" applyNumberFormat="1" applyFont="1" applyFill="1" applyBorder="1" applyAlignment="1">
      <alignment horizontal="center" vertical="center"/>
    </xf>
    <xf numFmtId="176" fontId="9" fillId="2" borderId="49" xfId="0" applyNumberFormat="1" applyFont="1" applyFill="1" applyBorder="1" applyAlignment="1">
      <alignment horizontal="center" vertical="center"/>
    </xf>
    <xf numFmtId="176" fontId="9" fillId="2" borderId="50" xfId="0" applyNumberFormat="1" applyFont="1" applyFill="1" applyBorder="1" applyAlignment="1">
      <alignment horizontal="center" vertical="center"/>
    </xf>
    <xf numFmtId="176" fontId="9" fillId="2" borderId="51" xfId="0" applyNumberFormat="1" applyFont="1" applyFill="1" applyBorder="1" applyAlignment="1">
      <alignment horizontal="center" vertical="center"/>
    </xf>
    <xf numFmtId="176" fontId="9" fillId="2" borderId="52" xfId="0" applyNumberFormat="1" applyFont="1" applyFill="1" applyBorder="1" applyAlignment="1">
      <alignment horizontal="center" vertical="center"/>
    </xf>
    <xf numFmtId="176" fontId="9" fillId="2" borderId="53" xfId="0" applyNumberFormat="1" applyFont="1" applyFill="1" applyBorder="1" applyAlignment="1">
      <alignment horizontal="center" vertical="center"/>
    </xf>
    <xf numFmtId="176" fontId="9" fillId="2" borderId="54" xfId="0" applyNumberFormat="1" applyFont="1" applyFill="1" applyBorder="1" applyAlignment="1">
      <alignment horizontal="center" vertical="center"/>
    </xf>
  </cellXfs>
  <cellStyles count="7">
    <cellStyle name="桁区切り" xfId="1" builtinId="6"/>
    <cellStyle name="桁区切り 2" xfId="5"/>
    <cellStyle name="通貨" xfId="2" builtinId="7"/>
    <cellStyle name="通貨 2" xfId="3"/>
    <cellStyle name="通貨 3" xfId="6"/>
    <cellStyle name="標準" xfId="0" builtinId="0"/>
    <cellStyle name="標準 3" xfId="4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6"/>
  <sheetViews>
    <sheetView tabSelected="1" zoomScale="40" zoomScaleNormal="40" workbookViewId="0"/>
  </sheetViews>
  <sheetFormatPr defaultColWidth="8.69921875" defaultRowHeight="30.9" customHeight="1"/>
  <cols>
    <col min="1" max="1" width="13" style="185" customWidth="1"/>
    <col min="2" max="2" width="8" style="185" customWidth="1"/>
    <col min="3" max="3" width="6.69921875" style="185" customWidth="1"/>
    <col min="4" max="4" width="22.19921875" style="185" customWidth="1"/>
    <col min="5" max="5" width="24.8984375" style="185" customWidth="1"/>
    <col min="6" max="6" width="11.8984375" style="185" customWidth="1"/>
    <col min="7" max="7" width="11.5" style="185" customWidth="1"/>
    <col min="8" max="8" width="7.5" style="185" customWidth="1"/>
    <col min="9" max="9" width="6.8984375" style="185" customWidth="1"/>
    <col min="10" max="10" width="13.3984375" style="185" customWidth="1"/>
    <col min="11" max="11" width="21.59765625" style="185" customWidth="1"/>
    <col min="12" max="12" width="6" style="185" customWidth="1"/>
    <col min="13" max="13" width="16" style="185" customWidth="1"/>
    <col min="14" max="14" width="12" style="185" customWidth="1"/>
    <col min="15" max="15" width="13.3984375" style="185" customWidth="1"/>
    <col min="16" max="16" width="11.19921875" style="185" customWidth="1"/>
    <col min="17" max="18" width="10.19921875" style="185" customWidth="1"/>
    <col min="19" max="19" width="9.09765625" style="185" customWidth="1"/>
    <col min="20" max="21" width="6.8984375" style="185" customWidth="1"/>
    <col min="22" max="22" width="17.3984375" style="245" customWidth="1"/>
    <col min="23" max="23" width="25.8984375" style="185" customWidth="1"/>
    <col min="24" max="24" width="11.3984375" style="185" customWidth="1"/>
    <col min="25" max="25" width="40.5" style="185" customWidth="1"/>
    <col min="26" max="26" width="26.19921875" style="185" customWidth="1"/>
    <col min="27" max="27" width="12.8984375" style="185" customWidth="1"/>
    <col min="28" max="28" width="10.19921875" style="185" customWidth="1"/>
    <col min="29" max="29" width="11.3984375" style="185" customWidth="1"/>
    <col min="30" max="30" width="6.8984375" style="185" customWidth="1"/>
    <col min="31" max="31" width="24" style="245" customWidth="1"/>
    <col min="32" max="32" width="22.8984375" style="185" customWidth="1"/>
    <col min="33" max="16384" width="8.69921875" style="185"/>
  </cols>
  <sheetData>
    <row r="1" spans="1:32" ht="30.9" customHeight="1">
      <c r="A1" s="172" t="s">
        <v>0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39"/>
      <c r="W1" s="9"/>
      <c r="X1" s="6"/>
      <c r="Y1" s="11"/>
      <c r="Z1" s="10"/>
      <c r="AA1" s="6"/>
      <c r="AB1" s="6"/>
      <c r="AC1" s="6"/>
      <c r="AD1" s="6"/>
      <c r="AE1" s="238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7"/>
      <c r="W2" s="20"/>
      <c r="X2" s="6"/>
      <c r="Y2" s="11"/>
      <c r="Z2" s="10"/>
      <c r="AA2" s="6"/>
      <c r="AB2" s="6"/>
      <c r="AC2" s="6"/>
      <c r="AD2" s="6"/>
      <c r="AE2" s="239"/>
      <c r="AF2" s="9"/>
    </row>
    <row r="3" spans="1:32" ht="30.9" customHeight="1">
      <c r="A3" s="12" t="s">
        <v>1</v>
      </c>
      <c r="B3" s="12"/>
      <c r="C3" s="12"/>
      <c r="D3" s="173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7"/>
      <c r="W3" s="20"/>
      <c r="X3" s="6"/>
      <c r="Y3" s="11"/>
      <c r="Z3" s="10"/>
      <c r="AA3" s="6"/>
      <c r="AB3" s="6"/>
      <c r="AC3" s="6"/>
      <c r="AD3" s="6"/>
      <c r="AE3" s="239"/>
      <c r="AF3" s="9"/>
    </row>
    <row r="4" spans="1:32" ht="30.9" customHeight="1" thickBot="1">
      <c r="A4" s="21" t="s">
        <v>2</v>
      </c>
      <c r="B4" s="21"/>
      <c r="C4" s="21"/>
      <c r="D4" s="174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7"/>
      <c r="W4" s="20"/>
      <c r="X4" s="6"/>
      <c r="Y4" s="11"/>
      <c r="Z4" s="10"/>
      <c r="AA4" s="6"/>
      <c r="AB4" s="6"/>
      <c r="AC4" s="6"/>
      <c r="AD4" s="6"/>
      <c r="AE4" s="239"/>
      <c r="AF4" s="9"/>
    </row>
    <row r="5" spans="1:32" ht="30.9" customHeight="1" thickBot="1">
      <c r="A5" s="24" t="s">
        <v>740</v>
      </c>
      <c r="B5" s="24"/>
      <c r="C5" s="24"/>
      <c r="D5" s="215">
        <v>26.48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7"/>
      <c r="W5" s="20"/>
      <c r="X5" s="6"/>
      <c r="Y5" s="165" t="s">
        <v>3</v>
      </c>
      <c r="Z5" s="10"/>
      <c r="AA5" s="6"/>
      <c r="AB5" s="6"/>
      <c r="AC5" s="6"/>
      <c r="AD5" s="6"/>
      <c r="AE5" s="239"/>
      <c r="AF5" s="9"/>
    </row>
    <row r="6" spans="1:32" ht="30.9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8"/>
      <c r="W6" s="33"/>
      <c r="X6" s="166" t="s">
        <v>5</v>
      </c>
      <c r="Y6" s="167"/>
      <c r="Z6" s="167"/>
      <c r="AA6" s="168"/>
      <c r="AB6" s="168"/>
      <c r="AC6" s="168"/>
      <c r="AD6" s="168"/>
      <c r="AE6" s="240"/>
      <c r="AF6" s="169"/>
    </row>
    <row r="7" spans="1:32" ht="30.9" customHeight="1">
      <c r="A7" s="289" t="s">
        <v>6</v>
      </c>
      <c r="B7" s="291" t="s">
        <v>7</v>
      </c>
      <c r="C7" s="293" t="s">
        <v>8</v>
      </c>
      <c r="D7" s="295" t="s">
        <v>9</v>
      </c>
      <c r="E7" s="297" t="s">
        <v>10</v>
      </c>
      <c r="F7" s="34" t="s">
        <v>11</v>
      </c>
      <c r="G7" s="34"/>
      <c r="H7" s="199" t="s">
        <v>12</v>
      </c>
      <c r="I7" s="35" t="s">
        <v>13</v>
      </c>
      <c r="J7" s="299" t="s">
        <v>14</v>
      </c>
      <c r="K7" s="301" t="s">
        <v>15</v>
      </c>
      <c r="L7" s="287" t="s">
        <v>16</v>
      </c>
      <c r="M7" s="303" t="s">
        <v>17</v>
      </c>
      <c r="N7" s="287" t="s">
        <v>18</v>
      </c>
      <c r="O7" s="287" t="s">
        <v>19</v>
      </c>
      <c r="P7" s="281" t="s">
        <v>20</v>
      </c>
      <c r="Q7" s="281" t="s">
        <v>21</v>
      </c>
      <c r="R7" s="283" t="s">
        <v>22</v>
      </c>
      <c r="S7" s="197" t="s">
        <v>23</v>
      </c>
      <c r="T7" s="36" t="s">
        <v>24</v>
      </c>
      <c r="U7" s="197" t="s">
        <v>25</v>
      </c>
      <c r="V7" s="259" t="s">
        <v>26</v>
      </c>
      <c r="W7" s="37" t="s">
        <v>27</v>
      </c>
      <c r="X7" s="285" t="s">
        <v>28</v>
      </c>
      <c r="Y7" s="279" t="s">
        <v>29</v>
      </c>
      <c r="Z7" s="279" t="s">
        <v>30</v>
      </c>
      <c r="AA7" s="279" t="s">
        <v>31</v>
      </c>
      <c r="AB7" s="202" t="s">
        <v>32</v>
      </c>
      <c r="AC7" s="202" t="s">
        <v>23</v>
      </c>
      <c r="AD7" s="202" t="s">
        <v>33</v>
      </c>
      <c r="AE7" s="241" t="s">
        <v>26</v>
      </c>
      <c r="AF7" s="170" t="s">
        <v>27</v>
      </c>
    </row>
    <row r="8" spans="1:32" ht="30.9" customHeight="1" thickBot="1">
      <c r="A8" s="290"/>
      <c r="B8" s="292"/>
      <c r="C8" s="294"/>
      <c r="D8" s="296"/>
      <c r="E8" s="298"/>
      <c r="F8" s="201" t="s">
        <v>34</v>
      </c>
      <c r="G8" s="201" t="s">
        <v>35</v>
      </c>
      <c r="H8" s="200" t="s">
        <v>36</v>
      </c>
      <c r="I8" s="38" t="s">
        <v>37</v>
      </c>
      <c r="J8" s="300"/>
      <c r="K8" s="302"/>
      <c r="L8" s="288"/>
      <c r="M8" s="304"/>
      <c r="N8" s="288"/>
      <c r="O8" s="288"/>
      <c r="P8" s="282"/>
      <c r="Q8" s="282"/>
      <c r="R8" s="284"/>
      <c r="S8" s="198" t="s">
        <v>38</v>
      </c>
      <c r="T8" s="39" t="s">
        <v>39</v>
      </c>
      <c r="U8" s="198" t="s">
        <v>40</v>
      </c>
      <c r="V8" s="260" t="s">
        <v>41</v>
      </c>
      <c r="W8" s="40">
        <v>10</v>
      </c>
      <c r="X8" s="286"/>
      <c r="Y8" s="280"/>
      <c r="Z8" s="280"/>
      <c r="AA8" s="280"/>
      <c r="AB8" s="203" t="s">
        <v>42</v>
      </c>
      <c r="AC8" s="203" t="s">
        <v>43</v>
      </c>
      <c r="AD8" s="203" t="s">
        <v>44</v>
      </c>
      <c r="AE8" s="242" t="s">
        <v>41</v>
      </c>
      <c r="AF8" s="171">
        <v>10</v>
      </c>
    </row>
    <row r="9" spans="1:32" ht="30.9" customHeight="1">
      <c r="A9" s="41" t="s">
        <v>45</v>
      </c>
      <c r="B9" s="42" t="s">
        <v>46</v>
      </c>
      <c r="C9" s="43">
        <v>1</v>
      </c>
      <c r="D9" s="44" t="s">
        <v>47</v>
      </c>
      <c r="E9" s="204"/>
      <c r="F9" s="46"/>
      <c r="G9" s="47"/>
      <c r="H9" s="48">
        <v>12</v>
      </c>
      <c r="I9" s="49">
        <v>192</v>
      </c>
      <c r="J9" s="50" t="s">
        <v>48</v>
      </c>
      <c r="K9" s="51" t="s">
        <v>49</v>
      </c>
      <c r="L9" s="52">
        <v>1</v>
      </c>
      <c r="M9" s="53" t="s">
        <v>50</v>
      </c>
      <c r="N9" s="54" t="s">
        <v>45</v>
      </c>
      <c r="O9" s="55" t="s">
        <v>51</v>
      </c>
      <c r="P9" s="55" t="s">
        <v>52</v>
      </c>
      <c r="Q9" s="55" t="s">
        <v>45</v>
      </c>
      <c r="R9" s="54" t="s">
        <v>45</v>
      </c>
      <c r="S9" s="56">
        <v>18</v>
      </c>
      <c r="T9" s="57">
        <v>8</v>
      </c>
      <c r="U9" s="58">
        <v>8</v>
      </c>
      <c r="V9" s="235">
        <f>IFERROR((S9/1000)*H9*I9*U9,"-")</f>
        <v>331.77599999999995</v>
      </c>
      <c r="W9" s="246">
        <f>IF(V9="-","-",(V9*$D$5)*$D$4)</f>
        <v>87854.284799999994</v>
      </c>
      <c r="X9" s="59" t="s">
        <v>721</v>
      </c>
      <c r="Y9" s="216"/>
      <c r="Z9" s="217"/>
      <c r="AA9" s="218"/>
      <c r="AB9" s="219"/>
      <c r="AC9" s="220"/>
      <c r="AD9" s="221"/>
      <c r="AE9" s="247">
        <f t="shared" ref="AE9:AE62" si="0">IFERROR((AC9/1000)*H9*I9*AD9,"-")</f>
        <v>0</v>
      </c>
      <c r="AF9" s="106">
        <f>IF(AE9="-","-",(AE9*$D$5)*$D$4)</f>
        <v>0</v>
      </c>
    </row>
    <row r="10" spans="1:32" ht="30.9" customHeight="1">
      <c r="A10" s="61" t="s">
        <v>45</v>
      </c>
      <c r="B10" s="62" t="s">
        <v>46</v>
      </c>
      <c r="C10" s="63">
        <v>2</v>
      </c>
      <c r="D10" s="64" t="s">
        <v>53</v>
      </c>
      <c r="E10" s="77" t="s">
        <v>725</v>
      </c>
      <c r="F10" s="66"/>
      <c r="G10" s="67"/>
      <c r="H10" s="48" t="s">
        <v>735</v>
      </c>
      <c r="I10" s="49" t="s">
        <v>735</v>
      </c>
      <c r="J10" s="50" t="s">
        <v>54</v>
      </c>
      <c r="K10" s="51" t="s">
        <v>55</v>
      </c>
      <c r="L10" s="52">
        <v>2</v>
      </c>
      <c r="M10" s="68" t="s">
        <v>56</v>
      </c>
      <c r="N10" s="69" t="s">
        <v>45</v>
      </c>
      <c r="O10" s="70" t="s">
        <v>45</v>
      </c>
      <c r="P10" s="70" t="s">
        <v>45</v>
      </c>
      <c r="Q10" s="70" t="s">
        <v>45</v>
      </c>
      <c r="R10" s="69" t="s">
        <v>57</v>
      </c>
      <c r="S10" s="71">
        <v>47</v>
      </c>
      <c r="T10" s="72">
        <v>1</v>
      </c>
      <c r="U10" s="73">
        <v>2</v>
      </c>
      <c r="V10" s="249" t="str">
        <f t="shared" ref="V10:V62" si="1">IFERROR((S10/1000)*H10*I10*U10,"-")</f>
        <v>-</v>
      </c>
      <c r="W10" s="74" t="str">
        <f>IF(V10="-","-",(V10*$D$5)*$D$4)</f>
        <v>-</v>
      </c>
      <c r="X10" s="78" t="s">
        <v>71</v>
      </c>
      <c r="Y10" s="79" t="s">
        <v>71</v>
      </c>
      <c r="Z10" s="80" t="s">
        <v>45</v>
      </c>
      <c r="AA10" s="81" t="s">
        <v>45</v>
      </c>
      <c r="AB10" s="82" t="s">
        <v>45</v>
      </c>
      <c r="AC10" s="83" t="s">
        <v>45</v>
      </c>
      <c r="AD10" s="84" t="s">
        <v>45</v>
      </c>
      <c r="AE10" s="243" t="str">
        <f t="shared" si="0"/>
        <v>-</v>
      </c>
      <c r="AF10" s="85" t="str">
        <f t="shared" ref="AF10:AF62" si="2">IF(AE10="-","-",(AE10*$D$5)*$D$4)</f>
        <v>-</v>
      </c>
    </row>
    <row r="11" spans="1:32" ht="30.9" customHeight="1">
      <c r="A11" s="61" t="s">
        <v>45</v>
      </c>
      <c r="B11" s="62" t="s">
        <v>46</v>
      </c>
      <c r="C11" s="63">
        <v>3</v>
      </c>
      <c r="D11" s="64" t="s">
        <v>58</v>
      </c>
      <c r="E11" s="77"/>
      <c r="F11" s="66"/>
      <c r="G11" s="67"/>
      <c r="H11" s="48">
        <v>1</v>
      </c>
      <c r="I11" s="49">
        <v>12</v>
      </c>
      <c r="J11" s="50" t="s">
        <v>59</v>
      </c>
      <c r="K11" s="51" t="s">
        <v>60</v>
      </c>
      <c r="L11" s="52">
        <v>1</v>
      </c>
      <c r="M11" s="68" t="s">
        <v>61</v>
      </c>
      <c r="N11" s="69" t="s">
        <v>45</v>
      </c>
      <c r="O11" s="70" t="s">
        <v>45</v>
      </c>
      <c r="P11" s="70" t="s">
        <v>45</v>
      </c>
      <c r="Q11" s="70" t="s">
        <v>45</v>
      </c>
      <c r="R11" s="69" t="s">
        <v>45</v>
      </c>
      <c r="S11" s="71">
        <v>28</v>
      </c>
      <c r="T11" s="72">
        <v>1</v>
      </c>
      <c r="U11" s="73">
        <v>1</v>
      </c>
      <c r="V11" s="249">
        <f t="shared" si="1"/>
        <v>0.33600000000000002</v>
      </c>
      <c r="W11" s="74">
        <f t="shared" ref="W11:W62" si="3">IF(V11="-","-",(V11*$D$5)*$D$4)</f>
        <v>88.972800000000007</v>
      </c>
      <c r="X11" s="75" t="s">
        <v>722</v>
      </c>
      <c r="Y11" s="222"/>
      <c r="Z11" s="223"/>
      <c r="AA11" s="224"/>
      <c r="AB11" s="225"/>
      <c r="AC11" s="226"/>
      <c r="AD11" s="227"/>
      <c r="AE11" s="235">
        <f t="shared" si="0"/>
        <v>0</v>
      </c>
      <c r="AF11" s="76">
        <f t="shared" si="2"/>
        <v>0</v>
      </c>
    </row>
    <row r="12" spans="1:32" ht="30.9" customHeight="1">
      <c r="A12" s="61" t="s">
        <v>45</v>
      </c>
      <c r="B12" s="62" t="s">
        <v>62</v>
      </c>
      <c r="C12" s="63">
        <v>1</v>
      </c>
      <c r="D12" s="64" t="s">
        <v>47</v>
      </c>
      <c r="E12" s="77" t="s">
        <v>725</v>
      </c>
      <c r="F12" s="66"/>
      <c r="G12" s="67"/>
      <c r="H12" s="48" t="s">
        <v>45</v>
      </c>
      <c r="I12" s="49" t="s">
        <v>45</v>
      </c>
      <c r="J12" s="50" t="s">
        <v>63</v>
      </c>
      <c r="K12" s="51" t="s">
        <v>64</v>
      </c>
      <c r="L12" s="52">
        <v>2</v>
      </c>
      <c r="M12" s="68" t="s">
        <v>56</v>
      </c>
      <c r="N12" s="69" t="s">
        <v>65</v>
      </c>
      <c r="O12" s="70" t="s">
        <v>45</v>
      </c>
      <c r="P12" s="70" t="s">
        <v>45</v>
      </c>
      <c r="Q12" s="70" t="s">
        <v>45</v>
      </c>
      <c r="R12" s="69" t="s">
        <v>57</v>
      </c>
      <c r="S12" s="71">
        <v>47</v>
      </c>
      <c r="T12" s="72">
        <v>1</v>
      </c>
      <c r="U12" s="73">
        <v>2</v>
      </c>
      <c r="V12" s="249" t="str">
        <f t="shared" si="1"/>
        <v>-</v>
      </c>
      <c r="W12" s="74" t="str">
        <f t="shared" si="3"/>
        <v>-</v>
      </c>
      <c r="X12" s="78" t="s">
        <v>71</v>
      </c>
      <c r="Y12" s="79" t="s">
        <v>71</v>
      </c>
      <c r="Z12" s="80" t="s">
        <v>45</v>
      </c>
      <c r="AA12" s="81" t="s">
        <v>45</v>
      </c>
      <c r="AB12" s="82" t="s">
        <v>45</v>
      </c>
      <c r="AC12" s="83" t="s">
        <v>45</v>
      </c>
      <c r="AD12" s="84" t="s">
        <v>45</v>
      </c>
      <c r="AE12" s="243" t="str">
        <f t="shared" si="0"/>
        <v>-</v>
      </c>
      <c r="AF12" s="85" t="str">
        <f t="shared" si="2"/>
        <v>-</v>
      </c>
    </row>
    <row r="13" spans="1:32" ht="30.9" customHeight="1">
      <c r="A13" s="61" t="s">
        <v>66</v>
      </c>
      <c r="B13" s="62" t="s">
        <v>67</v>
      </c>
      <c r="C13" s="63">
        <v>1</v>
      </c>
      <c r="D13" s="64" t="s">
        <v>68</v>
      </c>
      <c r="E13" s="77" t="s">
        <v>69</v>
      </c>
      <c r="F13" s="66"/>
      <c r="G13" s="67"/>
      <c r="H13" s="48" t="s">
        <v>45</v>
      </c>
      <c r="I13" s="49" t="s">
        <v>45</v>
      </c>
      <c r="J13" s="50" t="s">
        <v>70</v>
      </c>
      <c r="K13" s="51" t="s">
        <v>55</v>
      </c>
      <c r="L13" s="52">
        <v>1</v>
      </c>
      <c r="M13" s="68" t="s">
        <v>56</v>
      </c>
      <c r="N13" s="69" t="s">
        <v>45</v>
      </c>
      <c r="O13" s="70" t="s">
        <v>45</v>
      </c>
      <c r="P13" s="70" t="s">
        <v>45</v>
      </c>
      <c r="Q13" s="70" t="s">
        <v>45</v>
      </c>
      <c r="R13" s="69" t="s">
        <v>45</v>
      </c>
      <c r="S13" s="71">
        <v>47</v>
      </c>
      <c r="T13" s="72"/>
      <c r="U13" s="73" t="s">
        <v>45</v>
      </c>
      <c r="V13" s="249" t="str">
        <f t="shared" si="1"/>
        <v>-</v>
      </c>
      <c r="W13" s="74" t="str">
        <f t="shared" si="3"/>
        <v>-</v>
      </c>
      <c r="X13" s="78" t="s">
        <v>71</v>
      </c>
      <c r="Y13" s="79" t="s">
        <v>71</v>
      </c>
      <c r="Z13" s="80" t="s">
        <v>45</v>
      </c>
      <c r="AA13" s="81" t="s">
        <v>45</v>
      </c>
      <c r="AB13" s="82" t="s">
        <v>45</v>
      </c>
      <c r="AC13" s="83" t="s">
        <v>45</v>
      </c>
      <c r="AD13" s="84" t="s">
        <v>45</v>
      </c>
      <c r="AE13" s="243" t="str">
        <f t="shared" si="0"/>
        <v>-</v>
      </c>
      <c r="AF13" s="85" t="str">
        <f t="shared" si="2"/>
        <v>-</v>
      </c>
    </row>
    <row r="14" spans="1:32" ht="30.9" customHeight="1">
      <c r="A14" s="61" t="s">
        <v>66</v>
      </c>
      <c r="B14" s="62" t="s">
        <v>67</v>
      </c>
      <c r="C14" s="63">
        <v>2</v>
      </c>
      <c r="D14" s="64" t="s">
        <v>72</v>
      </c>
      <c r="E14" s="77" t="s">
        <v>69</v>
      </c>
      <c r="F14" s="66"/>
      <c r="G14" s="67"/>
      <c r="H14" s="48" t="s">
        <v>45</v>
      </c>
      <c r="I14" s="49" t="s">
        <v>45</v>
      </c>
      <c r="J14" s="50" t="s">
        <v>73</v>
      </c>
      <c r="K14" s="51" t="s">
        <v>74</v>
      </c>
      <c r="L14" s="52">
        <v>4</v>
      </c>
      <c r="M14" s="68" t="s">
        <v>75</v>
      </c>
      <c r="N14" s="69" t="s">
        <v>76</v>
      </c>
      <c r="O14" s="70" t="s">
        <v>77</v>
      </c>
      <c r="P14" s="70" t="s">
        <v>78</v>
      </c>
      <c r="Q14" s="70" t="s">
        <v>79</v>
      </c>
      <c r="R14" s="69" t="s">
        <v>45</v>
      </c>
      <c r="S14" s="71">
        <v>90</v>
      </c>
      <c r="T14" s="72"/>
      <c r="U14" s="73" t="s">
        <v>45</v>
      </c>
      <c r="V14" s="249" t="str">
        <f t="shared" si="1"/>
        <v>-</v>
      </c>
      <c r="W14" s="74" t="str">
        <f t="shared" si="3"/>
        <v>-</v>
      </c>
      <c r="X14" s="78" t="s">
        <v>71</v>
      </c>
      <c r="Y14" s="79" t="s">
        <v>71</v>
      </c>
      <c r="Z14" s="80" t="s">
        <v>45</v>
      </c>
      <c r="AA14" s="81" t="s">
        <v>45</v>
      </c>
      <c r="AB14" s="82" t="s">
        <v>45</v>
      </c>
      <c r="AC14" s="83" t="s">
        <v>45</v>
      </c>
      <c r="AD14" s="84" t="s">
        <v>45</v>
      </c>
      <c r="AE14" s="243" t="str">
        <f t="shared" si="0"/>
        <v>-</v>
      </c>
      <c r="AF14" s="85" t="str">
        <f t="shared" si="2"/>
        <v>-</v>
      </c>
    </row>
    <row r="15" spans="1:32" ht="30.9" customHeight="1">
      <c r="A15" s="61" t="s">
        <v>66</v>
      </c>
      <c r="B15" s="62" t="s">
        <v>67</v>
      </c>
      <c r="C15" s="63">
        <v>2</v>
      </c>
      <c r="D15" s="64" t="s">
        <v>72</v>
      </c>
      <c r="E15" s="77" t="s">
        <v>80</v>
      </c>
      <c r="F15" s="66"/>
      <c r="G15" s="67"/>
      <c r="H15" s="48" t="s">
        <v>45</v>
      </c>
      <c r="I15" s="49" t="s">
        <v>45</v>
      </c>
      <c r="J15" s="50" t="s">
        <v>81</v>
      </c>
      <c r="K15" s="51" t="s">
        <v>82</v>
      </c>
      <c r="L15" s="52">
        <v>1</v>
      </c>
      <c r="M15" s="68" t="s">
        <v>83</v>
      </c>
      <c r="N15" s="69" t="s">
        <v>84</v>
      </c>
      <c r="O15" s="70" t="s">
        <v>85</v>
      </c>
      <c r="P15" s="70" t="s">
        <v>45</v>
      </c>
      <c r="Q15" s="70" t="s">
        <v>45</v>
      </c>
      <c r="R15" s="69" t="s">
        <v>57</v>
      </c>
      <c r="S15" s="71">
        <v>3</v>
      </c>
      <c r="T15" s="72"/>
      <c r="U15" s="73" t="s">
        <v>45</v>
      </c>
      <c r="V15" s="249" t="str">
        <f t="shared" si="1"/>
        <v>-</v>
      </c>
      <c r="W15" s="74" t="str">
        <f t="shared" si="3"/>
        <v>-</v>
      </c>
      <c r="X15" s="78" t="s">
        <v>71</v>
      </c>
      <c r="Y15" s="79" t="s">
        <v>71</v>
      </c>
      <c r="Z15" s="80" t="s">
        <v>45</v>
      </c>
      <c r="AA15" s="81" t="s">
        <v>45</v>
      </c>
      <c r="AB15" s="82" t="s">
        <v>45</v>
      </c>
      <c r="AC15" s="83" t="s">
        <v>45</v>
      </c>
      <c r="AD15" s="84" t="s">
        <v>45</v>
      </c>
      <c r="AE15" s="243" t="str">
        <f t="shared" si="0"/>
        <v>-</v>
      </c>
      <c r="AF15" s="85" t="str">
        <f t="shared" si="2"/>
        <v>-</v>
      </c>
    </row>
    <row r="16" spans="1:32" ht="30.9" customHeight="1">
      <c r="A16" s="61" t="s">
        <v>66</v>
      </c>
      <c r="B16" s="62" t="s">
        <v>67</v>
      </c>
      <c r="C16" s="63">
        <v>2</v>
      </c>
      <c r="D16" s="64" t="s">
        <v>72</v>
      </c>
      <c r="E16" s="77" t="s">
        <v>86</v>
      </c>
      <c r="F16" s="66"/>
      <c r="G16" s="67"/>
      <c r="H16" s="48" t="s">
        <v>45</v>
      </c>
      <c r="I16" s="49" t="s">
        <v>45</v>
      </c>
      <c r="J16" s="50" t="s">
        <v>87</v>
      </c>
      <c r="K16" s="51" t="s">
        <v>88</v>
      </c>
      <c r="L16" s="52">
        <v>1</v>
      </c>
      <c r="M16" s="68" t="s">
        <v>89</v>
      </c>
      <c r="N16" s="69" t="s">
        <v>45</v>
      </c>
      <c r="O16" s="70" t="s">
        <v>90</v>
      </c>
      <c r="P16" s="70" t="s">
        <v>45</v>
      </c>
      <c r="Q16" s="70" t="s">
        <v>91</v>
      </c>
      <c r="R16" s="69" t="s">
        <v>45</v>
      </c>
      <c r="S16" s="71">
        <v>32</v>
      </c>
      <c r="T16" s="72"/>
      <c r="U16" s="73" t="s">
        <v>45</v>
      </c>
      <c r="V16" s="249" t="str">
        <f t="shared" si="1"/>
        <v>-</v>
      </c>
      <c r="W16" s="74" t="str">
        <f t="shared" si="3"/>
        <v>-</v>
      </c>
      <c r="X16" s="78" t="s">
        <v>71</v>
      </c>
      <c r="Y16" s="79" t="s">
        <v>71</v>
      </c>
      <c r="Z16" s="80" t="s">
        <v>45</v>
      </c>
      <c r="AA16" s="81" t="s">
        <v>45</v>
      </c>
      <c r="AB16" s="82" t="s">
        <v>45</v>
      </c>
      <c r="AC16" s="83" t="s">
        <v>45</v>
      </c>
      <c r="AD16" s="84" t="s">
        <v>45</v>
      </c>
      <c r="AE16" s="243" t="str">
        <f t="shared" si="0"/>
        <v>-</v>
      </c>
      <c r="AF16" s="85" t="str">
        <f t="shared" si="2"/>
        <v>-</v>
      </c>
    </row>
    <row r="17" spans="1:32" ht="30.9" customHeight="1">
      <c r="A17" s="61" t="s">
        <v>66</v>
      </c>
      <c r="B17" s="62" t="s">
        <v>67</v>
      </c>
      <c r="C17" s="63">
        <v>2</v>
      </c>
      <c r="D17" s="64" t="s">
        <v>72</v>
      </c>
      <c r="E17" s="77" t="s">
        <v>69</v>
      </c>
      <c r="F17" s="66"/>
      <c r="G17" s="67"/>
      <c r="H17" s="48" t="s">
        <v>45</v>
      </c>
      <c r="I17" s="49" t="s">
        <v>45</v>
      </c>
      <c r="J17" s="50" t="s">
        <v>92</v>
      </c>
      <c r="K17" s="51" t="s">
        <v>49</v>
      </c>
      <c r="L17" s="52">
        <v>1</v>
      </c>
      <c r="M17" s="68" t="s">
        <v>93</v>
      </c>
      <c r="N17" s="69" t="s">
        <v>94</v>
      </c>
      <c r="O17" s="70" t="s">
        <v>52</v>
      </c>
      <c r="P17" s="70" t="s">
        <v>45</v>
      </c>
      <c r="Q17" s="70" t="s">
        <v>45</v>
      </c>
      <c r="R17" s="69" t="s">
        <v>45</v>
      </c>
      <c r="S17" s="71">
        <v>36</v>
      </c>
      <c r="T17" s="72"/>
      <c r="U17" s="86" t="s">
        <v>45</v>
      </c>
      <c r="V17" s="249" t="str">
        <f t="shared" si="1"/>
        <v>-</v>
      </c>
      <c r="W17" s="74" t="str">
        <f t="shared" si="3"/>
        <v>-</v>
      </c>
      <c r="X17" s="78" t="s">
        <v>71</v>
      </c>
      <c r="Y17" s="79" t="s">
        <v>71</v>
      </c>
      <c r="Z17" s="80" t="s">
        <v>45</v>
      </c>
      <c r="AA17" s="81" t="s">
        <v>45</v>
      </c>
      <c r="AB17" s="82" t="s">
        <v>45</v>
      </c>
      <c r="AC17" s="83" t="s">
        <v>45</v>
      </c>
      <c r="AD17" s="84" t="s">
        <v>45</v>
      </c>
      <c r="AE17" s="243" t="str">
        <f t="shared" si="0"/>
        <v>-</v>
      </c>
      <c r="AF17" s="85" t="str">
        <f t="shared" si="2"/>
        <v>-</v>
      </c>
    </row>
    <row r="18" spans="1:32" ht="30.9" customHeight="1">
      <c r="A18" s="61" t="s">
        <v>66</v>
      </c>
      <c r="B18" s="62" t="s">
        <v>67</v>
      </c>
      <c r="C18" s="63">
        <v>3</v>
      </c>
      <c r="D18" s="64" t="s">
        <v>95</v>
      </c>
      <c r="E18" s="77" t="s">
        <v>69</v>
      </c>
      <c r="F18" s="66"/>
      <c r="G18" s="67"/>
      <c r="H18" s="48" t="s">
        <v>45</v>
      </c>
      <c r="I18" s="49" t="s">
        <v>45</v>
      </c>
      <c r="J18" s="50" t="s">
        <v>70</v>
      </c>
      <c r="K18" s="51" t="s">
        <v>55</v>
      </c>
      <c r="L18" s="52">
        <v>1</v>
      </c>
      <c r="M18" s="68" t="s">
        <v>56</v>
      </c>
      <c r="N18" s="69" t="s">
        <v>45</v>
      </c>
      <c r="O18" s="70" t="s">
        <v>45</v>
      </c>
      <c r="P18" s="70" t="s">
        <v>45</v>
      </c>
      <c r="Q18" s="70" t="s">
        <v>45</v>
      </c>
      <c r="R18" s="69" t="s">
        <v>45</v>
      </c>
      <c r="S18" s="71">
        <v>47</v>
      </c>
      <c r="T18" s="72"/>
      <c r="U18" s="73" t="s">
        <v>45</v>
      </c>
      <c r="V18" s="249" t="str">
        <f t="shared" si="1"/>
        <v>-</v>
      </c>
      <c r="W18" s="74" t="str">
        <f t="shared" si="3"/>
        <v>-</v>
      </c>
      <c r="X18" s="78" t="s">
        <v>71</v>
      </c>
      <c r="Y18" s="79" t="s">
        <v>71</v>
      </c>
      <c r="Z18" s="80" t="s">
        <v>45</v>
      </c>
      <c r="AA18" s="81" t="s">
        <v>45</v>
      </c>
      <c r="AB18" s="82" t="s">
        <v>45</v>
      </c>
      <c r="AC18" s="83" t="s">
        <v>45</v>
      </c>
      <c r="AD18" s="84" t="s">
        <v>45</v>
      </c>
      <c r="AE18" s="243" t="str">
        <f t="shared" si="0"/>
        <v>-</v>
      </c>
      <c r="AF18" s="85" t="str">
        <f t="shared" si="2"/>
        <v>-</v>
      </c>
    </row>
    <row r="19" spans="1:32" ht="30.9" customHeight="1">
      <c r="A19" s="61" t="s">
        <v>66</v>
      </c>
      <c r="B19" s="62" t="s">
        <v>67</v>
      </c>
      <c r="C19" s="63">
        <v>4</v>
      </c>
      <c r="D19" s="64" t="s">
        <v>96</v>
      </c>
      <c r="E19" s="77" t="s">
        <v>69</v>
      </c>
      <c r="F19" s="66"/>
      <c r="G19" s="67"/>
      <c r="H19" s="48" t="s">
        <v>45</v>
      </c>
      <c r="I19" s="49" t="s">
        <v>45</v>
      </c>
      <c r="J19" s="50" t="s">
        <v>97</v>
      </c>
      <c r="K19" s="51" t="s">
        <v>64</v>
      </c>
      <c r="L19" s="52">
        <v>2</v>
      </c>
      <c r="M19" s="68" t="s">
        <v>56</v>
      </c>
      <c r="N19" s="69" t="s">
        <v>98</v>
      </c>
      <c r="O19" s="70" t="s">
        <v>45</v>
      </c>
      <c r="P19" s="70" t="s">
        <v>45</v>
      </c>
      <c r="Q19" s="70" t="s">
        <v>45</v>
      </c>
      <c r="R19" s="69" t="s">
        <v>45</v>
      </c>
      <c r="S19" s="71">
        <v>47</v>
      </c>
      <c r="T19" s="72"/>
      <c r="U19" s="73" t="s">
        <v>45</v>
      </c>
      <c r="V19" s="249" t="str">
        <f t="shared" si="1"/>
        <v>-</v>
      </c>
      <c r="W19" s="74" t="str">
        <f t="shared" si="3"/>
        <v>-</v>
      </c>
      <c r="X19" s="78" t="s">
        <v>71</v>
      </c>
      <c r="Y19" s="79" t="s">
        <v>71</v>
      </c>
      <c r="Z19" s="80" t="s">
        <v>45</v>
      </c>
      <c r="AA19" s="81" t="s">
        <v>45</v>
      </c>
      <c r="AB19" s="82" t="s">
        <v>45</v>
      </c>
      <c r="AC19" s="83" t="s">
        <v>45</v>
      </c>
      <c r="AD19" s="84" t="s">
        <v>45</v>
      </c>
      <c r="AE19" s="243" t="str">
        <f t="shared" si="0"/>
        <v>-</v>
      </c>
      <c r="AF19" s="85" t="str">
        <f t="shared" si="2"/>
        <v>-</v>
      </c>
    </row>
    <row r="20" spans="1:32" ht="30.9" customHeight="1">
      <c r="A20" s="61" t="s">
        <v>66</v>
      </c>
      <c r="B20" s="62" t="s">
        <v>67</v>
      </c>
      <c r="C20" s="63">
        <v>4</v>
      </c>
      <c r="D20" s="64" t="s">
        <v>96</v>
      </c>
      <c r="E20" s="77" t="s">
        <v>738</v>
      </c>
      <c r="F20" s="66"/>
      <c r="G20" s="67"/>
      <c r="H20" s="48" t="s">
        <v>45</v>
      </c>
      <c r="I20" s="49" t="s">
        <v>45</v>
      </c>
      <c r="J20" s="50" t="s">
        <v>99</v>
      </c>
      <c r="K20" s="51" t="s">
        <v>64</v>
      </c>
      <c r="L20" s="52">
        <v>2</v>
      </c>
      <c r="M20" s="68" t="s">
        <v>56</v>
      </c>
      <c r="N20" s="69" t="s">
        <v>98</v>
      </c>
      <c r="O20" s="70" t="s">
        <v>45</v>
      </c>
      <c r="P20" s="70" t="s">
        <v>45</v>
      </c>
      <c r="Q20" s="70" t="s">
        <v>45</v>
      </c>
      <c r="R20" s="69" t="s">
        <v>57</v>
      </c>
      <c r="S20" s="71">
        <v>47</v>
      </c>
      <c r="T20" s="72"/>
      <c r="U20" s="73" t="s">
        <v>45</v>
      </c>
      <c r="V20" s="249" t="str">
        <f t="shared" si="1"/>
        <v>-</v>
      </c>
      <c r="W20" s="74" t="str">
        <f t="shared" si="3"/>
        <v>-</v>
      </c>
      <c r="X20" s="78" t="s">
        <v>71</v>
      </c>
      <c r="Y20" s="79" t="s">
        <v>71</v>
      </c>
      <c r="Z20" s="80" t="s">
        <v>45</v>
      </c>
      <c r="AA20" s="81" t="s">
        <v>45</v>
      </c>
      <c r="AB20" s="82" t="s">
        <v>45</v>
      </c>
      <c r="AC20" s="83" t="s">
        <v>45</v>
      </c>
      <c r="AD20" s="84" t="s">
        <v>45</v>
      </c>
      <c r="AE20" s="243" t="str">
        <f t="shared" si="0"/>
        <v>-</v>
      </c>
      <c r="AF20" s="85" t="str">
        <f t="shared" si="2"/>
        <v>-</v>
      </c>
    </row>
    <row r="21" spans="1:32" ht="30.9" customHeight="1">
      <c r="A21" s="61" t="s">
        <v>66</v>
      </c>
      <c r="B21" s="62" t="s">
        <v>67</v>
      </c>
      <c r="C21" s="63">
        <v>4</v>
      </c>
      <c r="D21" s="64" t="s">
        <v>96</v>
      </c>
      <c r="E21" s="77" t="s">
        <v>86</v>
      </c>
      <c r="F21" s="66"/>
      <c r="G21" s="67"/>
      <c r="H21" s="48" t="s">
        <v>45</v>
      </c>
      <c r="I21" s="49" t="s">
        <v>45</v>
      </c>
      <c r="J21" s="50" t="s">
        <v>100</v>
      </c>
      <c r="K21" s="51" t="s">
        <v>101</v>
      </c>
      <c r="L21" s="52">
        <v>1</v>
      </c>
      <c r="M21" s="68" t="s">
        <v>61</v>
      </c>
      <c r="N21" s="69" t="s">
        <v>45</v>
      </c>
      <c r="O21" s="70" t="s">
        <v>90</v>
      </c>
      <c r="P21" s="70" t="s">
        <v>102</v>
      </c>
      <c r="Q21" s="70" t="s">
        <v>91</v>
      </c>
      <c r="R21" s="69" t="s">
        <v>45</v>
      </c>
      <c r="S21" s="71">
        <v>28</v>
      </c>
      <c r="T21" s="72"/>
      <c r="U21" s="73" t="s">
        <v>45</v>
      </c>
      <c r="V21" s="249" t="str">
        <f t="shared" si="1"/>
        <v>-</v>
      </c>
      <c r="W21" s="74" t="str">
        <f t="shared" si="3"/>
        <v>-</v>
      </c>
      <c r="X21" s="78" t="s">
        <v>71</v>
      </c>
      <c r="Y21" s="79" t="s">
        <v>71</v>
      </c>
      <c r="Z21" s="80" t="s">
        <v>45</v>
      </c>
      <c r="AA21" s="81" t="s">
        <v>45</v>
      </c>
      <c r="AB21" s="82" t="s">
        <v>45</v>
      </c>
      <c r="AC21" s="83" t="s">
        <v>45</v>
      </c>
      <c r="AD21" s="84" t="s">
        <v>45</v>
      </c>
      <c r="AE21" s="243" t="str">
        <f t="shared" si="0"/>
        <v>-</v>
      </c>
      <c r="AF21" s="85" t="str">
        <f t="shared" si="2"/>
        <v>-</v>
      </c>
    </row>
    <row r="22" spans="1:32" ht="30.9" customHeight="1">
      <c r="A22" s="61" t="s">
        <v>66</v>
      </c>
      <c r="B22" s="62" t="s">
        <v>67</v>
      </c>
      <c r="C22" s="63">
        <v>5</v>
      </c>
      <c r="D22" s="64" t="s">
        <v>103</v>
      </c>
      <c r="E22" s="77" t="s">
        <v>69</v>
      </c>
      <c r="F22" s="66"/>
      <c r="G22" s="67"/>
      <c r="H22" s="48" t="s">
        <v>45</v>
      </c>
      <c r="I22" s="49" t="s">
        <v>45</v>
      </c>
      <c r="J22" s="50" t="s">
        <v>104</v>
      </c>
      <c r="K22" s="51" t="s">
        <v>64</v>
      </c>
      <c r="L22" s="52">
        <v>2</v>
      </c>
      <c r="M22" s="68" t="s">
        <v>56</v>
      </c>
      <c r="N22" s="69" t="s">
        <v>98</v>
      </c>
      <c r="O22" s="70" t="s">
        <v>105</v>
      </c>
      <c r="P22" s="70" t="s">
        <v>106</v>
      </c>
      <c r="Q22" s="70" t="s">
        <v>45</v>
      </c>
      <c r="R22" s="69" t="s">
        <v>45</v>
      </c>
      <c r="S22" s="71">
        <v>47</v>
      </c>
      <c r="T22" s="72"/>
      <c r="U22" s="73" t="s">
        <v>45</v>
      </c>
      <c r="V22" s="249" t="str">
        <f t="shared" si="1"/>
        <v>-</v>
      </c>
      <c r="W22" s="74" t="str">
        <f t="shared" si="3"/>
        <v>-</v>
      </c>
      <c r="X22" s="78" t="s">
        <v>71</v>
      </c>
      <c r="Y22" s="79" t="s">
        <v>71</v>
      </c>
      <c r="Z22" s="80" t="s">
        <v>45</v>
      </c>
      <c r="AA22" s="81" t="s">
        <v>45</v>
      </c>
      <c r="AB22" s="82" t="s">
        <v>45</v>
      </c>
      <c r="AC22" s="83" t="s">
        <v>45</v>
      </c>
      <c r="AD22" s="84" t="s">
        <v>45</v>
      </c>
      <c r="AE22" s="243" t="str">
        <f t="shared" si="0"/>
        <v>-</v>
      </c>
      <c r="AF22" s="85" t="str">
        <f t="shared" si="2"/>
        <v>-</v>
      </c>
    </row>
    <row r="23" spans="1:32" ht="30.9" customHeight="1">
      <c r="A23" s="61" t="s">
        <v>66</v>
      </c>
      <c r="B23" s="62" t="s">
        <v>67</v>
      </c>
      <c r="C23" s="63">
        <v>5</v>
      </c>
      <c r="D23" s="64" t="s">
        <v>103</v>
      </c>
      <c r="E23" s="77" t="s">
        <v>69</v>
      </c>
      <c r="F23" s="66"/>
      <c r="G23" s="67"/>
      <c r="H23" s="48" t="s">
        <v>45</v>
      </c>
      <c r="I23" s="49" t="s">
        <v>45</v>
      </c>
      <c r="J23" s="50" t="s">
        <v>107</v>
      </c>
      <c r="K23" s="51" t="s">
        <v>60</v>
      </c>
      <c r="L23" s="52">
        <v>1</v>
      </c>
      <c r="M23" s="68" t="s">
        <v>108</v>
      </c>
      <c r="N23" s="69" t="s">
        <v>45</v>
      </c>
      <c r="O23" s="70" t="s">
        <v>77</v>
      </c>
      <c r="P23" s="70" t="s">
        <v>45</v>
      </c>
      <c r="Q23" s="70" t="s">
        <v>45</v>
      </c>
      <c r="R23" s="69" t="s">
        <v>45</v>
      </c>
      <c r="S23" s="71">
        <v>13</v>
      </c>
      <c r="T23" s="72"/>
      <c r="U23" s="73" t="s">
        <v>45</v>
      </c>
      <c r="V23" s="249" t="str">
        <f t="shared" si="1"/>
        <v>-</v>
      </c>
      <c r="W23" s="74" t="str">
        <f t="shared" si="3"/>
        <v>-</v>
      </c>
      <c r="X23" s="78" t="s">
        <v>71</v>
      </c>
      <c r="Y23" s="79" t="s">
        <v>71</v>
      </c>
      <c r="Z23" s="80" t="s">
        <v>45</v>
      </c>
      <c r="AA23" s="81" t="s">
        <v>45</v>
      </c>
      <c r="AB23" s="82" t="s">
        <v>45</v>
      </c>
      <c r="AC23" s="83" t="s">
        <v>45</v>
      </c>
      <c r="AD23" s="84" t="s">
        <v>45</v>
      </c>
      <c r="AE23" s="243" t="str">
        <f t="shared" si="0"/>
        <v>-</v>
      </c>
      <c r="AF23" s="85" t="str">
        <f t="shared" si="2"/>
        <v>-</v>
      </c>
    </row>
    <row r="24" spans="1:32" ht="30.9" customHeight="1">
      <c r="A24" s="61" t="s">
        <v>66</v>
      </c>
      <c r="B24" s="62" t="s">
        <v>67</v>
      </c>
      <c r="C24" s="63">
        <v>5</v>
      </c>
      <c r="D24" s="64" t="s">
        <v>103</v>
      </c>
      <c r="E24" s="77" t="s">
        <v>69</v>
      </c>
      <c r="F24" s="66"/>
      <c r="G24" s="67"/>
      <c r="H24" s="48" t="s">
        <v>45</v>
      </c>
      <c r="I24" s="49" t="s">
        <v>45</v>
      </c>
      <c r="J24" s="50" t="s">
        <v>109</v>
      </c>
      <c r="K24" s="51" t="s">
        <v>74</v>
      </c>
      <c r="L24" s="52">
        <v>2</v>
      </c>
      <c r="M24" s="68" t="s">
        <v>110</v>
      </c>
      <c r="N24" s="69" t="s">
        <v>111</v>
      </c>
      <c r="O24" s="70" t="s">
        <v>112</v>
      </c>
      <c r="P24" s="70" t="s">
        <v>45</v>
      </c>
      <c r="Q24" s="70" t="s">
        <v>45</v>
      </c>
      <c r="R24" s="69" t="s">
        <v>45</v>
      </c>
      <c r="S24" s="71">
        <v>36</v>
      </c>
      <c r="T24" s="72"/>
      <c r="U24" s="73" t="s">
        <v>45</v>
      </c>
      <c r="V24" s="249" t="str">
        <f t="shared" si="1"/>
        <v>-</v>
      </c>
      <c r="W24" s="74" t="str">
        <f t="shared" si="3"/>
        <v>-</v>
      </c>
      <c r="X24" s="78" t="s">
        <v>71</v>
      </c>
      <c r="Y24" s="79" t="s">
        <v>71</v>
      </c>
      <c r="Z24" s="80" t="s">
        <v>45</v>
      </c>
      <c r="AA24" s="81" t="s">
        <v>45</v>
      </c>
      <c r="AB24" s="82" t="s">
        <v>45</v>
      </c>
      <c r="AC24" s="83" t="s">
        <v>45</v>
      </c>
      <c r="AD24" s="84" t="s">
        <v>45</v>
      </c>
      <c r="AE24" s="243" t="str">
        <f t="shared" si="0"/>
        <v>-</v>
      </c>
      <c r="AF24" s="85" t="str">
        <f t="shared" si="2"/>
        <v>-</v>
      </c>
    </row>
    <row r="25" spans="1:32" ht="30.9" customHeight="1">
      <c r="A25" s="61" t="s">
        <v>66</v>
      </c>
      <c r="B25" s="62" t="s">
        <v>67</v>
      </c>
      <c r="C25" s="63">
        <v>5</v>
      </c>
      <c r="D25" s="64" t="s">
        <v>103</v>
      </c>
      <c r="E25" s="77" t="s">
        <v>80</v>
      </c>
      <c r="F25" s="66"/>
      <c r="G25" s="67"/>
      <c r="H25" s="48" t="s">
        <v>45</v>
      </c>
      <c r="I25" s="49" t="s">
        <v>45</v>
      </c>
      <c r="J25" s="50" t="s">
        <v>81</v>
      </c>
      <c r="K25" s="51" t="s">
        <v>82</v>
      </c>
      <c r="L25" s="52">
        <v>1</v>
      </c>
      <c r="M25" s="68" t="s">
        <v>83</v>
      </c>
      <c r="N25" s="69" t="s">
        <v>84</v>
      </c>
      <c r="O25" s="70" t="s">
        <v>85</v>
      </c>
      <c r="P25" s="70" t="s">
        <v>45</v>
      </c>
      <c r="Q25" s="70" t="s">
        <v>45</v>
      </c>
      <c r="R25" s="69" t="s">
        <v>57</v>
      </c>
      <c r="S25" s="71">
        <v>3</v>
      </c>
      <c r="T25" s="72"/>
      <c r="U25" s="73" t="s">
        <v>45</v>
      </c>
      <c r="V25" s="249" t="str">
        <f t="shared" si="1"/>
        <v>-</v>
      </c>
      <c r="W25" s="74" t="str">
        <f t="shared" si="3"/>
        <v>-</v>
      </c>
      <c r="X25" s="78" t="s">
        <v>71</v>
      </c>
      <c r="Y25" s="79" t="s">
        <v>71</v>
      </c>
      <c r="Z25" s="80" t="s">
        <v>45</v>
      </c>
      <c r="AA25" s="81" t="s">
        <v>45</v>
      </c>
      <c r="AB25" s="82" t="s">
        <v>45</v>
      </c>
      <c r="AC25" s="83" t="s">
        <v>45</v>
      </c>
      <c r="AD25" s="84" t="s">
        <v>45</v>
      </c>
      <c r="AE25" s="243" t="str">
        <f t="shared" si="0"/>
        <v>-</v>
      </c>
      <c r="AF25" s="85" t="str">
        <f t="shared" si="2"/>
        <v>-</v>
      </c>
    </row>
    <row r="26" spans="1:32" ht="30.9" customHeight="1">
      <c r="A26" s="61" t="s">
        <v>66</v>
      </c>
      <c r="B26" s="62" t="s">
        <v>67</v>
      </c>
      <c r="C26" s="63">
        <v>6</v>
      </c>
      <c r="D26" s="64" t="s">
        <v>113</v>
      </c>
      <c r="E26" s="77" t="s">
        <v>69</v>
      </c>
      <c r="F26" s="66"/>
      <c r="G26" s="67"/>
      <c r="H26" s="48" t="s">
        <v>45</v>
      </c>
      <c r="I26" s="49" t="s">
        <v>45</v>
      </c>
      <c r="J26" s="50" t="s">
        <v>109</v>
      </c>
      <c r="K26" s="51" t="s">
        <v>74</v>
      </c>
      <c r="L26" s="52">
        <v>2</v>
      </c>
      <c r="M26" s="68" t="s">
        <v>110</v>
      </c>
      <c r="N26" s="69" t="s">
        <v>111</v>
      </c>
      <c r="O26" s="70" t="s">
        <v>112</v>
      </c>
      <c r="P26" s="70" t="s">
        <v>45</v>
      </c>
      <c r="Q26" s="70" t="s">
        <v>45</v>
      </c>
      <c r="R26" s="69" t="s">
        <v>45</v>
      </c>
      <c r="S26" s="71">
        <v>36</v>
      </c>
      <c r="T26" s="72"/>
      <c r="U26" s="73" t="s">
        <v>45</v>
      </c>
      <c r="V26" s="249" t="str">
        <f t="shared" si="1"/>
        <v>-</v>
      </c>
      <c r="W26" s="74" t="str">
        <f t="shared" si="3"/>
        <v>-</v>
      </c>
      <c r="X26" s="78" t="s">
        <v>71</v>
      </c>
      <c r="Y26" s="79" t="s">
        <v>71</v>
      </c>
      <c r="Z26" s="80" t="s">
        <v>45</v>
      </c>
      <c r="AA26" s="81" t="s">
        <v>45</v>
      </c>
      <c r="AB26" s="82" t="s">
        <v>45</v>
      </c>
      <c r="AC26" s="83" t="s">
        <v>45</v>
      </c>
      <c r="AD26" s="84" t="s">
        <v>45</v>
      </c>
      <c r="AE26" s="243" t="str">
        <f t="shared" si="0"/>
        <v>-</v>
      </c>
      <c r="AF26" s="85" t="str">
        <f t="shared" si="2"/>
        <v>-</v>
      </c>
    </row>
    <row r="27" spans="1:32" ht="30.9" customHeight="1">
      <c r="A27" s="61" t="s">
        <v>66</v>
      </c>
      <c r="B27" s="62" t="s">
        <v>67</v>
      </c>
      <c r="C27" s="63">
        <v>7</v>
      </c>
      <c r="D27" s="64" t="s">
        <v>114</v>
      </c>
      <c r="E27" s="77" t="s">
        <v>69</v>
      </c>
      <c r="F27" s="66"/>
      <c r="G27" s="67"/>
      <c r="H27" s="48" t="s">
        <v>45</v>
      </c>
      <c r="I27" s="49" t="s">
        <v>45</v>
      </c>
      <c r="J27" s="50" t="s">
        <v>115</v>
      </c>
      <c r="K27" s="51" t="s">
        <v>116</v>
      </c>
      <c r="L27" s="52">
        <v>1</v>
      </c>
      <c r="M27" s="68" t="s">
        <v>117</v>
      </c>
      <c r="N27" s="69" t="s">
        <v>45</v>
      </c>
      <c r="O27" s="70" t="s">
        <v>85</v>
      </c>
      <c r="P27" s="70" t="s">
        <v>118</v>
      </c>
      <c r="Q27" s="70" t="s">
        <v>45</v>
      </c>
      <c r="R27" s="69" t="s">
        <v>45</v>
      </c>
      <c r="S27" s="71">
        <v>18</v>
      </c>
      <c r="T27" s="72"/>
      <c r="U27" s="73" t="s">
        <v>45</v>
      </c>
      <c r="V27" s="249" t="str">
        <f t="shared" si="1"/>
        <v>-</v>
      </c>
      <c r="W27" s="74" t="str">
        <f t="shared" si="3"/>
        <v>-</v>
      </c>
      <c r="X27" s="78" t="s">
        <v>71</v>
      </c>
      <c r="Y27" s="79" t="s">
        <v>71</v>
      </c>
      <c r="Z27" s="80" t="s">
        <v>45</v>
      </c>
      <c r="AA27" s="81" t="s">
        <v>45</v>
      </c>
      <c r="AB27" s="82" t="s">
        <v>45</v>
      </c>
      <c r="AC27" s="83" t="s">
        <v>45</v>
      </c>
      <c r="AD27" s="84" t="s">
        <v>45</v>
      </c>
      <c r="AE27" s="243" t="str">
        <f t="shared" si="0"/>
        <v>-</v>
      </c>
      <c r="AF27" s="85" t="str">
        <f t="shared" si="2"/>
        <v>-</v>
      </c>
    </row>
    <row r="28" spans="1:32" ht="30.9" customHeight="1">
      <c r="A28" s="61" t="s">
        <v>66</v>
      </c>
      <c r="B28" s="62" t="s">
        <v>67</v>
      </c>
      <c r="C28" s="63">
        <v>7</v>
      </c>
      <c r="D28" s="64" t="s">
        <v>114</v>
      </c>
      <c r="E28" s="77" t="s">
        <v>69</v>
      </c>
      <c r="F28" s="66"/>
      <c r="G28" s="67"/>
      <c r="H28" s="48" t="s">
        <v>45</v>
      </c>
      <c r="I28" s="49" t="s">
        <v>45</v>
      </c>
      <c r="J28" s="50" t="s">
        <v>119</v>
      </c>
      <c r="K28" s="51" t="s">
        <v>55</v>
      </c>
      <c r="L28" s="52">
        <v>2</v>
      </c>
      <c r="M28" s="68" t="s">
        <v>61</v>
      </c>
      <c r="N28" s="69" t="s">
        <v>45</v>
      </c>
      <c r="O28" s="70" t="s">
        <v>45</v>
      </c>
      <c r="P28" s="70" t="s">
        <v>45</v>
      </c>
      <c r="Q28" s="70" t="s">
        <v>45</v>
      </c>
      <c r="R28" s="69" t="s">
        <v>45</v>
      </c>
      <c r="S28" s="71">
        <v>28</v>
      </c>
      <c r="T28" s="72"/>
      <c r="U28" s="73" t="s">
        <v>45</v>
      </c>
      <c r="V28" s="249" t="str">
        <f t="shared" si="1"/>
        <v>-</v>
      </c>
      <c r="W28" s="74" t="str">
        <f t="shared" si="3"/>
        <v>-</v>
      </c>
      <c r="X28" s="78" t="s">
        <v>71</v>
      </c>
      <c r="Y28" s="79" t="s">
        <v>71</v>
      </c>
      <c r="Z28" s="80" t="s">
        <v>45</v>
      </c>
      <c r="AA28" s="81" t="s">
        <v>45</v>
      </c>
      <c r="AB28" s="82" t="s">
        <v>45</v>
      </c>
      <c r="AC28" s="83" t="s">
        <v>45</v>
      </c>
      <c r="AD28" s="84" t="s">
        <v>45</v>
      </c>
      <c r="AE28" s="243" t="str">
        <f t="shared" si="0"/>
        <v>-</v>
      </c>
      <c r="AF28" s="85" t="str">
        <f t="shared" si="2"/>
        <v>-</v>
      </c>
    </row>
    <row r="29" spans="1:32" ht="30.9" customHeight="1">
      <c r="A29" s="61" t="s">
        <v>66</v>
      </c>
      <c r="B29" s="62" t="s">
        <v>67</v>
      </c>
      <c r="C29" s="63">
        <v>8</v>
      </c>
      <c r="D29" s="64" t="s">
        <v>120</v>
      </c>
      <c r="E29" s="77" t="s">
        <v>69</v>
      </c>
      <c r="F29" s="66"/>
      <c r="G29" s="67"/>
      <c r="H29" s="48" t="s">
        <v>45</v>
      </c>
      <c r="I29" s="49" t="s">
        <v>45</v>
      </c>
      <c r="J29" s="50" t="s">
        <v>121</v>
      </c>
      <c r="K29" s="51" t="s">
        <v>55</v>
      </c>
      <c r="L29" s="52">
        <v>1</v>
      </c>
      <c r="M29" s="68" t="s">
        <v>56</v>
      </c>
      <c r="N29" s="69" t="s">
        <v>45</v>
      </c>
      <c r="O29" s="70" t="s">
        <v>122</v>
      </c>
      <c r="P29" s="70" t="s">
        <v>123</v>
      </c>
      <c r="Q29" s="70" t="s">
        <v>45</v>
      </c>
      <c r="R29" s="69" t="s">
        <v>45</v>
      </c>
      <c r="S29" s="71">
        <v>47</v>
      </c>
      <c r="T29" s="72"/>
      <c r="U29" s="73" t="s">
        <v>45</v>
      </c>
      <c r="V29" s="249" t="str">
        <f t="shared" si="1"/>
        <v>-</v>
      </c>
      <c r="W29" s="74" t="str">
        <f t="shared" si="3"/>
        <v>-</v>
      </c>
      <c r="X29" s="78" t="s">
        <v>71</v>
      </c>
      <c r="Y29" s="79" t="s">
        <v>71</v>
      </c>
      <c r="Z29" s="80" t="s">
        <v>45</v>
      </c>
      <c r="AA29" s="81" t="s">
        <v>45</v>
      </c>
      <c r="AB29" s="82" t="s">
        <v>45</v>
      </c>
      <c r="AC29" s="83" t="s">
        <v>45</v>
      </c>
      <c r="AD29" s="84" t="s">
        <v>45</v>
      </c>
      <c r="AE29" s="243" t="str">
        <f t="shared" si="0"/>
        <v>-</v>
      </c>
      <c r="AF29" s="85" t="str">
        <f t="shared" si="2"/>
        <v>-</v>
      </c>
    </row>
    <row r="30" spans="1:32" ht="30.9" customHeight="1">
      <c r="A30" s="61" t="s">
        <v>66</v>
      </c>
      <c r="B30" s="62" t="s">
        <v>67</v>
      </c>
      <c r="C30" s="63">
        <v>8</v>
      </c>
      <c r="D30" s="64" t="s">
        <v>120</v>
      </c>
      <c r="E30" s="77" t="s">
        <v>69</v>
      </c>
      <c r="F30" s="66"/>
      <c r="G30" s="67"/>
      <c r="H30" s="48" t="s">
        <v>45</v>
      </c>
      <c r="I30" s="49" t="s">
        <v>45</v>
      </c>
      <c r="J30" s="50" t="s">
        <v>124</v>
      </c>
      <c r="K30" s="51" t="s">
        <v>125</v>
      </c>
      <c r="L30" s="52">
        <v>1</v>
      </c>
      <c r="M30" s="68" t="s">
        <v>56</v>
      </c>
      <c r="N30" s="69" t="s">
        <v>45</v>
      </c>
      <c r="O30" s="70" t="s">
        <v>77</v>
      </c>
      <c r="P30" s="70" t="s">
        <v>45</v>
      </c>
      <c r="Q30" s="70" t="s">
        <v>45</v>
      </c>
      <c r="R30" s="69" t="s">
        <v>45</v>
      </c>
      <c r="S30" s="71">
        <v>47</v>
      </c>
      <c r="T30" s="72"/>
      <c r="U30" s="73" t="s">
        <v>45</v>
      </c>
      <c r="V30" s="249" t="str">
        <f t="shared" si="1"/>
        <v>-</v>
      </c>
      <c r="W30" s="74" t="str">
        <f t="shared" si="3"/>
        <v>-</v>
      </c>
      <c r="X30" s="78" t="s">
        <v>71</v>
      </c>
      <c r="Y30" s="79" t="s">
        <v>71</v>
      </c>
      <c r="Z30" s="80" t="s">
        <v>45</v>
      </c>
      <c r="AA30" s="81" t="s">
        <v>45</v>
      </c>
      <c r="AB30" s="82" t="s">
        <v>45</v>
      </c>
      <c r="AC30" s="83" t="s">
        <v>45</v>
      </c>
      <c r="AD30" s="84" t="s">
        <v>45</v>
      </c>
      <c r="AE30" s="243" t="str">
        <f t="shared" si="0"/>
        <v>-</v>
      </c>
      <c r="AF30" s="85" t="str">
        <f t="shared" si="2"/>
        <v>-</v>
      </c>
    </row>
    <row r="31" spans="1:32" ht="30.9" customHeight="1">
      <c r="A31" s="61" t="s">
        <v>66</v>
      </c>
      <c r="B31" s="62" t="s">
        <v>67</v>
      </c>
      <c r="C31" s="63">
        <v>8</v>
      </c>
      <c r="D31" s="64" t="s">
        <v>120</v>
      </c>
      <c r="E31" s="77" t="s">
        <v>69</v>
      </c>
      <c r="F31" s="66"/>
      <c r="G31" s="67"/>
      <c r="H31" s="48" t="s">
        <v>45</v>
      </c>
      <c r="I31" s="49" t="s">
        <v>45</v>
      </c>
      <c r="J31" s="50" t="s">
        <v>126</v>
      </c>
      <c r="K31" s="51" t="s">
        <v>125</v>
      </c>
      <c r="L31" s="52">
        <v>1</v>
      </c>
      <c r="M31" s="68" t="s">
        <v>61</v>
      </c>
      <c r="N31" s="69" t="s">
        <v>45</v>
      </c>
      <c r="O31" s="70" t="s">
        <v>77</v>
      </c>
      <c r="P31" s="70" t="s">
        <v>45</v>
      </c>
      <c r="Q31" s="70" t="s">
        <v>45</v>
      </c>
      <c r="R31" s="69" t="s">
        <v>45</v>
      </c>
      <c r="S31" s="71">
        <v>28</v>
      </c>
      <c r="T31" s="72"/>
      <c r="U31" s="73" t="s">
        <v>45</v>
      </c>
      <c r="V31" s="249" t="str">
        <f>IFERROR((S31/1000)*H31*I31*U31,"-")</f>
        <v>-</v>
      </c>
      <c r="W31" s="74" t="str">
        <f t="shared" si="3"/>
        <v>-</v>
      </c>
      <c r="X31" s="78" t="s">
        <v>71</v>
      </c>
      <c r="Y31" s="79" t="s">
        <v>71</v>
      </c>
      <c r="Z31" s="80" t="s">
        <v>45</v>
      </c>
      <c r="AA31" s="81" t="s">
        <v>45</v>
      </c>
      <c r="AB31" s="82" t="s">
        <v>45</v>
      </c>
      <c r="AC31" s="83" t="s">
        <v>45</v>
      </c>
      <c r="AD31" s="84" t="s">
        <v>45</v>
      </c>
      <c r="AE31" s="243" t="str">
        <f t="shared" si="0"/>
        <v>-</v>
      </c>
      <c r="AF31" s="85" t="str">
        <f t="shared" si="2"/>
        <v>-</v>
      </c>
    </row>
    <row r="32" spans="1:32" ht="30.9" customHeight="1">
      <c r="A32" s="61" t="s">
        <v>66</v>
      </c>
      <c r="B32" s="62" t="s">
        <v>67</v>
      </c>
      <c r="C32" s="63">
        <v>8</v>
      </c>
      <c r="D32" s="64" t="s">
        <v>120</v>
      </c>
      <c r="E32" s="77" t="s">
        <v>69</v>
      </c>
      <c r="F32" s="66"/>
      <c r="G32" s="67"/>
      <c r="H32" s="48" t="s">
        <v>45</v>
      </c>
      <c r="I32" s="49" t="s">
        <v>45</v>
      </c>
      <c r="J32" s="50" t="s">
        <v>119</v>
      </c>
      <c r="K32" s="51" t="s">
        <v>55</v>
      </c>
      <c r="L32" s="52">
        <v>2</v>
      </c>
      <c r="M32" s="68" t="s">
        <v>61</v>
      </c>
      <c r="N32" s="69" t="s">
        <v>45</v>
      </c>
      <c r="O32" s="70" t="s">
        <v>45</v>
      </c>
      <c r="P32" s="70" t="s">
        <v>45</v>
      </c>
      <c r="Q32" s="70" t="s">
        <v>45</v>
      </c>
      <c r="R32" s="69" t="s">
        <v>45</v>
      </c>
      <c r="S32" s="71">
        <v>28</v>
      </c>
      <c r="T32" s="72"/>
      <c r="U32" s="73" t="s">
        <v>45</v>
      </c>
      <c r="V32" s="249" t="str">
        <f t="shared" si="1"/>
        <v>-</v>
      </c>
      <c r="W32" s="74" t="str">
        <f t="shared" si="3"/>
        <v>-</v>
      </c>
      <c r="X32" s="78" t="s">
        <v>71</v>
      </c>
      <c r="Y32" s="79" t="s">
        <v>71</v>
      </c>
      <c r="Z32" s="80" t="s">
        <v>45</v>
      </c>
      <c r="AA32" s="81" t="s">
        <v>45</v>
      </c>
      <c r="AB32" s="82" t="s">
        <v>45</v>
      </c>
      <c r="AC32" s="83" t="s">
        <v>45</v>
      </c>
      <c r="AD32" s="84" t="s">
        <v>45</v>
      </c>
      <c r="AE32" s="243" t="str">
        <f t="shared" si="0"/>
        <v>-</v>
      </c>
      <c r="AF32" s="85" t="str">
        <f t="shared" si="2"/>
        <v>-</v>
      </c>
    </row>
    <row r="33" spans="1:32" ht="30.9" customHeight="1">
      <c r="A33" s="61" t="s">
        <v>66</v>
      </c>
      <c r="B33" s="62" t="s">
        <v>67</v>
      </c>
      <c r="C33" s="63">
        <v>9</v>
      </c>
      <c r="D33" s="64" t="s">
        <v>127</v>
      </c>
      <c r="E33" s="77" t="s">
        <v>69</v>
      </c>
      <c r="F33" s="66"/>
      <c r="G33" s="67"/>
      <c r="H33" s="48" t="s">
        <v>45</v>
      </c>
      <c r="I33" s="49" t="s">
        <v>45</v>
      </c>
      <c r="J33" s="50" t="s">
        <v>97</v>
      </c>
      <c r="K33" s="51" t="s">
        <v>64</v>
      </c>
      <c r="L33" s="52">
        <v>2</v>
      </c>
      <c r="M33" s="68" t="s">
        <v>56</v>
      </c>
      <c r="N33" s="69" t="s">
        <v>98</v>
      </c>
      <c r="O33" s="70" t="s">
        <v>45</v>
      </c>
      <c r="P33" s="70" t="s">
        <v>45</v>
      </c>
      <c r="Q33" s="70" t="s">
        <v>45</v>
      </c>
      <c r="R33" s="69" t="s">
        <v>45</v>
      </c>
      <c r="S33" s="71">
        <v>47</v>
      </c>
      <c r="T33" s="72"/>
      <c r="U33" s="73" t="s">
        <v>45</v>
      </c>
      <c r="V33" s="249" t="str">
        <f t="shared" si="1"/>
        <v>-</v>
      </c>
      <c r="W33" s="74" t="str">
        <f t="shared" si="3"/>
        <v>-</v>
      </c>
      <c r="X33" s="78" t="s">
        <v>71</v>
      </c>
      <c r="Y33" s="79" t="s">
        <v>71</v>
      </c>
      <c r="Z33" s="80" t="s">
        <v>45</v>
      </c>
      <c r="AA33" s="81" t="s">
        <v>45</v>
      </c>
      <c r="AB33" s="82" t="s">
        <v>45</v>
      </c>
      <c r="AC33" s="83" t="s">
        <v>45</v>
      </c>
      <c r="AD33" s="84" t="s">
        <v>45</v>
      </c>
      <c r="AE33" s="243" t="str">
        <f t="shared" si="0"/>
        <v>-</v>
      </c>
      <c r="AF33" s="85" t="str">
        <f t="shared" si="2"/>
        <v>-</v>
      </c>
    </row>
    <row r="34" spans="1:32" ht="30.9" customHeight="1">
      <c r="A34" s="61" t="s">
        <v>66</v>
      </c>
      <c r="B34" s="62" t="s">
        <v>67</v>
      </c>
      <c r="C34" s="63">
        <v>9</v>
      </c>
      <c r="D34" s="64" t="s">
        <v>127</v>
      </c>
      <c r="E34" s="77" t="s">
        <v>738</v>
      </c>
      <c r="F34" s="66"/>
      <c r="G34" s="67"/>
      <c r="H34" s="48" t="s">
        <v>45</v>
      </c>
      <c r="I34" s="49" t="s">
        <v>45</v>
      </c>
      <c r="J34" s="50" t="s">
        <v>99</v>
      </c>
      <c r="K34" s="51" t="s">
        <v>64</v>
      </c>
      <c r="L34" s="52">
        <v>2</v>
      </c>
      <c r="M34" s="68" t="s">
        <v>56</v>
      </c>
      <c r="N34" s="69" t="s">
        <v>98</v>
      </c>
      <c r="O34" s="70" t="s">
        <v>45</v>
      </c>
      <c r="P34" s="70" t="s">
        <v>45</v>
      </c>
      <c r="Q34" s="70" t="s">
        <v>45</v>
      </c>
      <c r="R34" s="69" t="s">
        <v>57</v>
      </c>
      <c r="S34" s="71">
        <v>47</v>
      </c>
      <c r="T34" s="72"/>
      <c r="U34" s="73" t="s">
        <v>45</v>
      </c>
      <c r="V34" s="249" t="str">
        <f t="shared" si="1"/>
        <v>-</v>
      </c>
      <c r="W34" s="74" t="str">
        <f t="shared" si="3"/>
        <v>-</v>
      </c>
      <c r="X34" s="78" t="s">
        <v>71</v>
      </c>
      <c r="Y34" s="79" t="s">
        <v>71</v>
      </c>
      <c r="Z34" s="80" t="s">
        <v>45</v>
      </c>
      <c r="AA34" s="81" t="s">
        <v>45</v>
      </c>
      <c r="AB34" s="82" t="s">
        <v>45</v>
      </c>
      <c r="AC34" s="83" t="s">
        <v>45</v>
      </c>
      <c r="AD34" s="84" t="s">
        <v>45</v>
      </c>
      <c r="AE34" s="243" t="str">
        <f t="shared" si="0"/>
        <v>-</v>
      </c>
      <c r="AF34" s="85" t="str">
        <f t="shared" si="2"/>
        <v>-</v>
      </c>
    </row>
    <row r="35" spans="1:32" ht="30.9" customHeight="1">
      <c r="A35" s="61" t="s">
        <v>66</v>
      </c>
      <c r="B35" s="62" t="s">
        <v>67</v>
      </c>
      <c r="C35" s="63">
        <v>9</v>
      </c>
      <c r="D35" s="64" t="s">
        <v>127</v>
      </c>
      <c r="E35" s="77" t="s">
        <v>738</v>
      </c>
      <c r="F35" s="66"/>
      <c r="G35" s="67"/>
      <c r="H35" s="48" t="s">
        <v>45</v>
      </c>
      <c r="I35" s="49" t="s">
        <v>45</v>
      </c>
      <c r="J35" s="50" t="s">
        <v>128</v>
      </c>
      <c r="K35" s="51" t="s">
        <v>64</v>
      </c>
      <c r="L35" s="52">
        <v>2</v>
      </c>
      <c r="M35" s="68" t="s">
        <v>61</v>
      </c>
      <c r="N35" s="69" t="s">
        <v>98</v>
      </c>
      <c r="O35" s="70" t="s">
        <v>45</v>
      </c>
      <c r="P35" s="70" t="s">
        <v>45</v>
      </c>
      <c r="Q35" s="70" t="s">
        <v>45</v>
      </c>
      <c r="R35" s="69" t="s">
        <v>57</v>
      </c>
      <c r="S35" s="71">
        <v>28</v>
      </c>
      <c r="T35" s="72"/>
      <c r="U35" s="73" t="s">
        <v>45</v>
      </c>
      <c r="V35" s="249" t="str">
        <f t="shared" si="1"/>
        <v>-</v>
      </c>
      <c r="W35" s="74" t="str">
        <f t="shared" si="3"/>
        <v>-</v>
      </c>
      <c r="X35" s="78" t="s">
        <v>71</v>
      </c>
      <c r="Y35" s="79" t="s">
        <v>71</v>
      </c>
      <c r="Z35" s="80" t="s">
        <v>45</v>
      </c>
      <c r="AA35" s="81" t="s">
        <v>45</v>
      </c>
      <c r="AB35" s="82" t="s">
        <v>45</v>
      </c>
      <c r="AC35" s="83" t="s">
        <v>45</v>
      </c>
      <c r="AD35" s="84" t="s">
        <v>45</v>
      </c>
      <c r="AE35" s="243" t="str">
        <f t="shared" si="0"/>
        <v>-</v>
      </c>
      <c r="AF35" s="85" t="str">
        <f t="shared" si="2"/>
        <v>-</v>
      </c>
    </row>
    <row r="36" spans="1:32" ht="30.9" customHeight="1">
      <c r="A36" s="61" t="s">
        <v>66</v>
      </c>
      <c r="B36" s="62" t="s">
        <v>67</v>
      </c>
      <c r="C36" s="63">
        <v>9</v>
      </c>
      <c r="D36" s="64" t="s">
        <v>127</v>
      </c>
      <c r="E36" s="77" t="s">
        <v>86</v>
      </c>
      <c r="F36" s="66"/>
      <c r="G36" s="67"/>
      <c r="H36" s="48" t="s">
        <v>45</v>
      </c>
      <c r="I36" s="49" t="s">
        <v>45</v>
      </c>
      <c r="J36" s="50" t="s">
        <v>129</v>
      </c>
      <c r="K36" s="51" t="s">
        <v>130</v>
      </c>
      <c r="L36" s="52">
        <v>1</v>
      </c>
      <c r="M36" s="68" t="s">
        <v>108</v>
      </c>
      <c r="N36" s="69" t="s">
        <v>45</v>
      </c>
      <c r="O36" s="70" t="s">
        <v>131</v>
      </c>
      <c r="P36" s="70" t="s">
        <v>132</v>
      </c>
      <c r="Q36" s="70" t="s">
        <v>91</v>
      </c>
      <c r="R36" s="69" t="s">
        <v>45</v>
      </c>
      <c r="S36" s="71">
        <v>13</v>
      </c>
      <c r="T36" s="72"/>
      <c r="U36" s="73" t="s">
        <v>45</v>
      </c>
      <c r="V36" s="249" t="str">
        <f t="shared" si="1"/>
        <v>-</v>
      </c>
      <c r="W36" s="74" t="str">
        <f t="shared" si="3"/>
        <v>-</v>
      </c>
      <c r="X36" s="78" t="s">
        <v>71</v>
      </c>
      <c r="Y36" s="79" t="s">
        <v>71</v>
      </c>
      <c r="Z36" s="80" t="s">
        <v>45</v>
      </c>
      <c r="AA36" s="81" t="s">
        <v>45</v>
      </c>
      <c r="AB36" s="82" t="s">
        <v>45</v>
      </c>
      <c r="AC36" s="83" t="s">
        <v>45</v>
      </c>
      <c r="AD36" s="84" t="s">
        <v>45</v>
      </c>
      <c r="AE36" s="243" t="str">
        <f t="shared" si="0"/>
        <v>-</v>
      </c>
      <c r="AF36" s="85" t="str">
        <f t="shared" si="2"/>
        <v>-</v>
      </c>
    </row>
    <row r="37" spans="1:32" ht="30.9" customHeight="1">
      <c r="A37" s="61" t="s">
        <v>66</v>
      </c>
      <c r="B37" s="62" t="s">
        <v>67</v>
      </c>
      <c r="C37" s="63">
        <v>9</v>
      </c>
      <c r="D37" s="64" t="s">
        <v>127</v>
      </c>
      <c r="E37" s="77" t="s">
        <v>86</v>
      </c>
      <c r="F37" s="66"/>
      <c r="G37" s="67"/>
      <c r="H37" s="48" t="s">
        <v>45</v>
      </c>
      <c r="I37" s="49" t="s">
        <v>45</v>
      </c>
      <c r="J37" s="50" t="s">
        <v>87</v>
      </c>
      <c r="K37" s="51" t="s">
        <v>88</v>
      </c>
      <c r="L37" s="52">
        <v>1</v>
      </c>
      <c r="M37" s="68" t="s">
        <v>89</v>
      </c>
      <c r="N37" s="69" t="s">
        <v>45</v>
      </c>
      <c r="O37" s="70" t="s">
        <v>90</v>
      </c>
      <c r="P37" s="70" t="s">
        <v>45</v>
      </c>
      <c r="Q37" s="70" t="s">
        <v>91</v>
      </c>
      <c r="R37" s="69" t="s">
        <v>45</v>
      </c>
      <c r="S37" s="71">
        <v>32</v>
      </c>
      <c r="T37" s="72"/>
      <c r="U37" s="73" t="s">
        <v>45</v>
      </c>
      <c r="V37" s="249" t="str">
        <f t="shared" si="1"/>
        <v>-</v>
      </c>
      <c r="W37" s="74" t="str">
        <f t="shared" si="3"/>
        <v>-</v>
      </c>
      <c r="X37" s="78" t="s">
        <v>71</v>
      </c>
      <c r="Y37" s="79" t="s">
        <v>71</v>
      </c>
      <c r="Z37" s="80" t="s">
        <v>45</v>
      </c>
      <c r="AA37" s="81" t="s">
        <v>45</v>
      </c>
      <c r="AB37" s="82" t="s">
        <v>45</v>
      </c>
      <c r="AC37" s="83" t="s">
        <v>45</v>
      </c>
      <c r="AD37" s="84" t="s">
        <v>45</v>
      </c>
      <c r="AE37" s="243" t="str">
        <f t="shared" si="0"/>
        <v>-</v>
      </c>
      <c r="AF37" s="85" t="str">
        <f t="shared" si="2"/>
        <v>-</v>
      </c>
    </row>
    <row r="38" spans="1:32" ht="30.9" customHeight="1">
      <c r="A38" s="61" t="s">
        <v>66</v>
      </c>
      <c r="B38" s="62" t="s">
        <v>67</v>
      </c>
      <c r="C38" s="63">
        <v>10</v>
      </c>
      <c r="D38" s="64" t="s">
        <v>133</v>
      </c>
      <c r="E38" s="77" t="s">
        <v>69</v>
      </c>
      <c r="F38" s="66"/>
      <c r="G38" s="67"/>
      <c r="H38" s="48" t="s">
        <v>45</v>
      </c>
      <c r="I38" s="49" t="s">
        <v>45</v>
      </c>
      <c r="J38" s="50" t="s">
        <v>134</v>
      </c>
      <c r="K38" s="51" t="s">
        <v>135</v>
      </c>
      <c r="L38" s="52">
        <v>5</v>
      </c>
      <c r="M38" s="68" t="s">
        <v>61</v>
      </c>
      <c r="N38" s="69" t="s">
        <v>45</v>
      </c>
      <c r="O38" s="70" t="s">
        <v>136</v>
      </c>
      <c r="P38" s="70" t="s">
        <v>85</v>
      </c>
      <c r="Q38" s="70" t="s">
        <v>45</v>
      </c>
      <c r="R38" s="69" t="s">
        <v>45</v>
      </c>
      <c r="S38" s="71">
        <v>28</v>
      </c>
      <c r="T38" s="72"/>
      <c r="U38" s="73" t="s">
        <v>45</v>
      </c>
      <c r="V38" s="249" t="str">
        <f t="shared" si="1"/>
        <v>-</v>
      </c>
      <c r="W38" s="74" t="str">
        <f t="shared" si="3"/>
        <v>-</v>
      </c>
      <c r="X38" s="78" t="s">
        <v>71</v>
      </c>
      <c r="Y38" s="79" t="s">
        <v>71</v>
      </c>
      <c r="Z38" s="80" t="s">
        <v>45</v>
      </c>
      <c r="AA38" s="81" t="s">
        <v>45</v>
      </c>
      <c r="AB38" s="82" t="s">
        <v>45</v>
      </c>
      <c r="AC38" s="83" t="s">
        <v>45</v>
      </c>
      <c r="AD38" s="84" t="s">
        <v>45</v>
      </c>
      <c r="AE38" s="243" t="str">
        <f t="shared" si="0"/>
        <v>-</v>
      </c>
      <c r="AF38" s="85" t="str">
        <f t="shared" si="2"/>
        <v>-</v>
      </c>
    </row>
    <row r="39" spans="1:32" ht="30.9" customHeight="1">
      <c r="A39" s="61" t="s">
        <v>66</v>
      </c>
      <c r="B39" s="62" t="s">
        <v>67</v>
      </c>
      <c r="C39" s="63">
        <v>10</v>
      </c>
      <c r="D39" s="64" t="s">
        <v>133</v>
      </c>
      <c r="E39" s="77" t="s">
        <v>80</v>
      </c>
      <c r="F39" s="66"/>
      <c r="G39" s="67"/>
      <c r="H39" s="48" t="s">
        <v>45</v>
      </c>
      <c r="I39" s="49" t="s">
        <v>45</v>
      </c>
      <c r="J39" s="50" t="s">
        <v>81</v>
      </c>
      <c r="K39" s="51" t="s">
        <v>82</v>
      </c>
      <c r="L39" s="52">
        <v>1</v>
      </c>
      <c r="M39" s="68" t="s">
        <v>83</v>
      </c>
      <c r="N39" s="69" t="s">
        <v>84</v>
      </c>
      <c r="O39" s="70" t="s">
        <v>85</v>
      </c>
      <c r="P39" s="70" t="s">
        <v>45</v>
      </c>
      <c r="Q39" s="70" t="s">
        <v>45</v>
      </c>
      <c r="R39" s="69" t="s">
        <v>57</v>
      </c>
      <c r="S39" s="71">
        <v>3</v>
      </c>
      <c r="T39" s="72"/>
      <c r="U39" s="73" t="s">
        <v>45</v>
      </c>
      <c r="V39" s="249" t="str">
        <f t="shared" si="1"/>
        <v>-</v>
      </c>
      <c r="W39" s="74" t="str">
        <f t="shared" si="3"/>
        <v>-</v>
      </c>
      <c r="X39" s="78" t="s">
        <v>71</v>
      </c>
      <c r="Y39" s="79" t="s">
        <v>71</v>
      </c>
      <c r="Z39" s="80" t="s">
        <v>45</v>
      </c>
      <c r="AA39" s="81" t="s">
        <v>45</v>
      </c>
      <c r="AB39" s="82" t="s">
        <v>45</v>
      </c>
      <c r="AC39" s="83" t="s">
        <v>45</v>
      </c>
      <c r="AD39" s="84" t="s">
        <v>45</v>
      </c>
      <c r="AE39" s="243" t="str">
        <f t="shared" si="0"/>
        <v>-</v>
      </c>
      <c r="AF39" s="85" t="str">
        <f t="shared" si="2"/>
        <v>-</v>
      </c>
    </row>
    <row r="40" spans="1:32" ht="30.9" customHeight="1">
      <c r="A40" s="61" t="s">
        <v>66</v>
      </c>
      <c r="B40" s="62" t="s">
        <v>67</v>
      </c>
      <c r="C40" s="63">
        <v>11</v>
      </c>
      <c r="D40" s="64" t="s">
        <v>137</v>
      </c>
      <c r="E40" s="77" t="s">
        <v>69</v>
      </c>
      <c r="F40" s="66"/>
      <c r="G40" s="67"/>
      <c r="H40" s="48" t="s">
        <v>45</v>
      </c>
      <c r="I40" s="49" t="s">
        <v>45</v>
      </c>
      <c r="J40" s="50" t="s">
        <v>97</v>
      </c>
      <c r="K40" s="51" t="s">
        <v>64</v>
      </c>
      <c r="L40" s="52">
        <v>2</v>
      </c>
      <c r="M40" s="68" t="s">
        <v>56</v>
      </c>
      <c r="N40" s="69" t="s">
        <v>98</v>
      </c>
      <c r="O40" s="70" t="s">
        <v>45</v>
      </c>
      <c r="P40" s="70" t="s">
        <v>45</v>
      </c>
      <c r="Q40" s="70" t="s">
        <v>45</v>
      </c>
      <c r="R40" s="69" t="s">
        <v>45</v>
      </c>
      <c r="S40" s="71">
        <v>47</v>
      </c>
      <c r="T40" s="72"/>
      <c r="U40" s="73" t="s">
        <v>45</v>
      </c>
      <c r="V40" s="249" t="str">
        <f t="shared" si="1"/>
        <v>-</v>
      </c>
      <c r="W40" s="74" t="str">
        <f t="shared" si="3"/>
        <v>-</v>
      </c>
      <c r="X40" s="78" t="s">
        <v>71</v>
      </c>
      <c r="Y40" s="79" t="s">
        <v>71</v>
      </c>
      <c r="Z40" s="80" t="s">
        <v>45</v>
      </c>
      <c r="AA40" s="81" t="s">
        <v>45</v>
      </c>
      <c r="AB40" s="82" t="s">
        <v>45</v>
      </c>
      <c r="AC40" s="83" t="s">
        <v>45</v>
      </c>
      <c r="AD40" s="84" t="s">
        <v>45</v>
      </c>
      <c r="AE40" s="243" t="str">
        <f t="shared" si="0"/>
        <v>-</v>
      </c>
      <c r="AF40" s="85" t="str">
        <f t="shared" si="2"/>
        <v>-</v>
      </c>
    </row>
    <row r="41" spans="1:32" ht="30.9" customHeight="1">
      <c r="A41" s="61" t="s">
        <v>66</v>
      </c>
      <c r="B41" s="62" t="s">
        <v>67</v>
      </c>
      <c r="C41" s="63">
        <v>11</v>
      </c>
      <c r="D41" s="64" t="s">
        <v>137</v>
      </c>
      <c r="E41" s="77" t="s">
        <v>738</v>
      </c>
      <c r="F41" s="66"/>
      <c r="G41" s="67"/>
      <c r="H41" s="48" t="s">
        <v>45</v>
      </c>
      <c r="I41" s="49" t="s">
        <v>45</v>
      </c>
      <c r="J41" s="50" t="s">
        <v>99</v>
      </c>
      <c r="K41" s="51" t="s">
        <v>64</v>
      </c>
      <c r="L41" s="52">
        <v>2</v>
      </c>
      <c r="M41" s="68" t="s">
        <v>56</v>
      </c>
      <c r="N41" s="69" t="s">
        <v>98</v>
      </c>
      <c r="O41" s="70" t="s">
        <v>45</v>
      </c>
      <c r="P41" s="70" t="s">
        <v>45</v>
      </c>
      <c r="Q41" s="70" t="s">
        <v>45</v>
      </c>
      <c r="R41" s="69" t="s">
        <v>57</v>
      </c>
      <c r="S41" s="71">
        <v>47</v>
      </c>
      <c r="T41" s="72"/>
      <c r="U41" s="73" t="s">
        <v>45</v>
      </c>
      <c r="V41" s="249" t="str">
        <f t="shared" si="1"/>
        <v>-</v>
      </c>
      <c r="W41" s="74" t="str">
        <f t="shared" si="3"/>
        <v>-</v>
      </c>
      <c r="X41" s="78" t="s">
        <v>71</v>
      </c>
      <c r="Y41" s="79" t="s">
        <v>71</v>
      </c>
      <c r="Z41" s="80" t="s">
        <v>45</v>
      </c>
      <c r="AA41" s="81" t="s">
        <v>45</v>
      </c>
      <c r="AB41" s="82" t="s">
        <v>45</v>
      </c>
      <c r="AC41" s="83" t="s">
        <v>45</v>
      </c>
      <c r="AD41" s="84" t="s">
        <v>45</v>
      </c>
      <c r="AE41" s="243" t="str">
        <f t="shared" si="0"/>
        <v>-</v>
      </c>
      <c r="AF41" s="85" t="str">
        <f t="shared" si="2"/>
        <v>-</v>
      </c>
    </row>
    <row r="42" spans="1:32" ht="30.9" customHeight="1">
      <c r="A42" s="61" t="s">
        <v>66</v>
      </c>
      <c r="B42" s="62" t="s">
        <v>67</v>
      </c>
      <c r="C42" s="63">
        <v>11</v>
      </c>
      <c r="D42" s="64" t="s">
        <v>137</v>
      </c>
      <c r="E42" s="77" t="s">
        <v>738</v>
      </c>
      <c r="F42" s="66"/>
      <c r="G42" s="67"/>
      <c r="H42" s="48" t="s">
        <v>45</v>
      </c>
      <c r="I42" s="49" t="s">
        <v>45</v>
      </c>
      <c r="J42" s="50" t="s">
        <v>138</v>
      </c>
      <c r="K42" s="51" t="s">
        <v>55</v>
      </c>
      <c r="L42" s="52">
        <v>2</v>
      </c>
      <c r="M42" s="68" t="s">
        <v>61</v>
      </c>
      <c r="N42" s="69" t="s">
        <v>45</v>
      </c>
      <c r="O42" s="70" t="s">
        <v>45</v>
      </c>
      <c r="P42" s="70" t="s">
        <v>45</v>
      </c>
      <c r="Q42" s="70" t="s">
        <v>45</v>
      </c>
      <c r="R42" s="69" t="s">
        <v>57</v>
      </c>
      <c r="S42" s="71">
        <v>28</v>
      </c>
      <c r="T42" s="72"/>
      <c r="U42" s="73" t="s">
        <v>45</v>
      </c>
      <c r="V42" s="249" t="str">
        <f t="shared" si="1"/>
        <v>-</v>
      </c>
      <c r="W42" s="74" t="str">
        <f t="shared" si="3"/>
        <v>-</v>
      </c>
      <c r="X42" s="78" t="s">
        <v>71</v>
      </c>
      <c r="Y42" s="79" t="s">
        <v>71</v>
      </c>
      <c r="Z42" s="80" t="s">
        <v>45</v>
      </c>
      <c r="AA42" s="81" t="s">
        <v>45</v>
      </c>
      <c r="AB42" s="82" t="s">
        <v>45</v>
      </c>
      <c r="AC42" s="83" t="s">
        <v>45</v>
      </c>
      <c r="AD42" s="84" t="s">
        <v>45</v>
      </c>
      <c r="AE42" s="243" t="str">
        <f t="shared" si="0"/>
        <v>-</v>
      </c>
      <c r="AF42" s="85" t="str">
        <f t="shared" si="2"/>
        <v>-</v>
      </c>
    </row>
    <row r="43" spans="1:32" ht="30.9" customHeight="1">
      <c r="A43" s="61" t="s">
        <v>66</v>
      </c>
      <c r="B43" s="62" t="s">
        <v>67</v>
      </c>
      <c r="C43" s="63">
        <v>12</v>
      </c>
      <c r="D43" s="64" t="s">
        <v>139</v>
      </c>
      <c r="E43" s="77" t="s">
        <v>69</v>
      </c>
      <c r="F43" s="66"/>
      <c r="G43" s="67"/>
      <c r="H43" s="48" t="s">
        <v>45</v>
      </c>
      <c r="I43" s="49" t="s">
        <v>45</v>
      </c>
      <c r="J43" s="50" t="s">
        <v>97</v>
      </c>
      <c r="K43" s="51" t="s">
        <v>64</v>
      </c>
      <c r="L43" s="52">
        <v>2</v>
      </c>
      <c r="M43" s="68" t="s">
        <v>56</v>
      </c>
      <c r="N43" s="69" t="s">
        <v>98</v>
      </c>
      <c r="O43" s="70" t="s">
        <v>45</v>
      </c>
      <c r="P43" s="70" t="s">
        <v>45</v>
      </c>
      <c r="Q43" s="70" t="s">
        <v>45</v>
      </c>
      <c r="R43" s="69" t="s">
        <v>45</v>
      </c>
      <c r="S43" s="71">
        <v>47</v>
      </c>
      <c r="T43" s="72"/>
      <c r="U43" s="73" t="s">
        <v>45</v>
      </c>
      <c r="V43" s="249" t="str">
        <f t="shared" si="1"/>
        <v>-</v>
      </c>
      <c r="W43" s="74" t="str">
        <f t="shared" si="3"/>
        <v>-</v>
      </c>
      <c r="X43" s="78" t="s">
        <v>71</v>
      </c>
      <c r="Y43" s="79" t="s">
        <v>71</v>
      </c>
      <c r="Z43" s="80" t="s">
        <v>45</v>
      </c>
      <c r="AA43" s="81" t="s">
        <v>45</v>
      </c>
      <c r="AB43" s="82" t="s">
        <v>45</v>
      </c>
      <c r="AC43" s="83" t="s">
        <v>45</v>
      </c>
      <c r="AD43" s="84" t="s">
        <v>45</v>
      </c>
      <c r="AE43" s="243" t="str">
        <f t="shared" si="0"/>
        <v>-</v>
      </c>
      <c r="AF43" s="85" t="str">
        <f t="shared" si="2"/>
        <v>-</v>
      </c>
    </row>
    <row r="44" spans="1:32" ht="30.9" customHeight="1">
      <c r="A44" s="61" t="s">
        <v>66</v>
      </c>
      <c r="B44" s="62" t="s">
        <v>67</v>
      </c>
      <c r="C44" s="63">
        <v>12</v>
      </c>
      <c r="D44" s="64" t="s">
        <v>139</v>
      </c>
      <c r="E44" s="77" t="s">
        <v>738</v>
      </c>
      <c r="F44" s="66"/>
      <c r="G44" s="67"/>
      <c r="H44" s="48" t="s">
        <v>45</v>
      </c>
      <c r="I44" s="49" t="s">
        <v>45</v>
      </c>
      <c r="J44" s="50" t="s">
        <v>99</v>
      </c>
      <c r="K44" s="51" t="s">
        <v>64</v>
      </c>
      <c r="L44" s="52">
        <v>2</v>
      </c>
      <c r="M44" s="68" t="s">
        <v>56</v>
      </c>
      <c r="N44" s="69" t="s">
        <v>98</v>
      </c>
      <c r="O44" s="70" t="s">
        <v>45</v>
      </c>
      <c r="P44" s="70" t="s">
        <v>45</v>
      </c>
      <c r="Q44" s="70" t="s">
        <v>45</v>
      </c>
      <c r="R44" s="69" t="s">
        <v>57</v>
      </c>
      <c r="S44" s="71">
        <v>47</v>
      </c>
      <c r="T44" s="72"/>
      <c r="U44" s="73" t="s">
        <v>45</v>
      </c>
      <c r="V44" s="249" t="str">
        <f t="shared" si="1"/>
        <v>-</v>
      </c>
      <c r="W44" s="74" t="str">
        <f t="shared" si="3"/>
        <v>-</v>
      </c>
      <c r="X44" s="78" t="s">
        <v>71</v>
      </c>
      <c r="Y44" s="79" t="s">
        <v>71</v>
      </c>
      <c r="Z44" s="80" t="s">
        <v>45</v>
      </c>
      <c r="AA44" s="81" t="s">
        <v>45</v>
      </c>
      <c r="AB44" s="82" t="s">
        <v>45</v>
      </c>
      <c r="AC44" s="83" t="s">
        <v>45</v>
      </c>
      <c r="AD44" s="84" t="s">
        <v>45</v>
      </c>
      <c r="AE44" s="243" t="str">
        <f t="shared" si="0"/>
        <v>-</v>
      </c>
      <c r="AF44" s="85" t="str">
        <f t="shared" si="2"/>
        <v>-</v>
      </c>
    </row>
    <row r="45" spans="1:32" ht="30.9" customHeight="1">
      <c r="A45" s="61" t="s">
        <v>66</v>
      </c>
      <c r="B45" s="62" t="s">
        <v>67</v>
      </c>
      <c r="C45" s="63">
        <v>13</v>
      </c>
      <c r="D45" s="64" t="s">
        <v>140</v>
      </c>
      <c r="E45" s="77" t="s">
        <v>69</v>
      </c>
      <c r="F45" s="66"/>
      <c r="G45" s="67"/>
      <c r="H45" s="48" t="s">
        <v>45</v>
      </c>
      <c r="I45" s="49" t="s">
        <v>45</v>
      </c>
      <c r="J45" s="50" t="s">
        <v>141</v>
      </c>
      <c r="K45" s="51" t="s">
        <v>142</v>
      </c>
      <c r="L45" s="52">
        <v>1</v>
      </c>
      <c r="M45" s="68" t="s">
        <v>143</v>
      </c>
      <c r="N45" s="69" t="s">
        <v>45</v>
      </c>
      <c r="O45" s="70" t="s">
        <v>85</v>
      </c>
      <c r="P45" s="70" t="s">
        <v>144</v>
      </c>
      <c r="Q45" s="70" t="s">
        <v>145</v>
      </c>
      <c r="R45" s="69" t="s">
        <v>45</v>
      </c>
      <c r="S45" s="71">
        <v>69</v>
      </c>
      <c r="T45" s="72"/>
      <c r="U45" s="73" t="s">
        <v>45</v>
      </c>
      <c r="V45" s="249" t="str">
        <f t="shared" si="1"/>
        <v>-</v>
      </c>
      <c r="W45" s="74" t="str">
        <f t="shared" si="3"/>
        <v>-</v>
      </c>
      <c r="X45" s="78" t="s">
        <v>71</v>
      </c>
      <c r="Y45" s="79" t="s">
        <v>71</v>
      </c>
      <c r="Z45" s="80" t="s">
        <v>45</v>
      </c>
      <c r="AA45" s="81" t="s">
        <v>45</v>
      </c>
      <c r="AB45" s="82" t="s">
        <v>45</v>
      </c>
      <c r="AC45" s="83" t="s">
        <v>45</v>
      </c>
      <c r="AD45" s="84" t="s">
        <v>45</v>
      </c>
      <c r="AE45" s="243" t="str">
        <f t="shared" si="0"/>
        <v>-</v>
      </c>
      <c r="AF45" s="85" t="str">
        <f t="shared" si="2"/>
        <v>-</v>
      </c>
    </row>
    <row r="46" spans="1:32" ht="30.9" customHeight="1">
      <c r="A46" s="61" t="s">
        <v>66</v>
      </c>
      <c r="B46" s="62" t="s">
        <v>67</v>
      </c>
      <c r="C46" s="63">
        <v>13</v>
      </c>
      <c r="D46" s="64" t="s">
        <v>140</v>
      </c>
      <c r="E46" s="77" t="s">
        <v>80</v>
      </c>
      <c r="F46" s="66"/>
      <c r="G46" s="67"/>
      <c r="H46" s="48" t="s">
        <v>45</v>
      </c>
      <c r="I46" s="49" t="s">
        <v>45</v>
      </c>
      <c r="J46" s="50" t="s">
        <v>81</v>
      </c>
      <c r="K46" s="51" t="s">
        <v>82</v>
      </c>
      <c r="L46" s="52">
        <v>1</v>
      </c>
      <c r="M46" s="68" t="s">
        <v>83</v>
      </c>
      <c r="N46" s="69" t="s">
        <v>84</v>
      </c>
      <c r="O46" s="70" t="s">
        <v>85</v>
      </c>
      <c r="P46" s="70" t="s">
        <v>45</v>
      </c>
      <c r="Q46" s="70" t="s">
        <v>45</v>
      </c>
      <c r="R46" s="69" t="s">
        <v>57</v>
      </c>
      <c r="S46" s="71">
        <v>3</v>
      </c>
      <c r="T46" s="72"/>
      <c r="U46" s="73" t="s">
        <v>45</v>
      </c>
      <c r="V46" s="249" t="str">
        <f t="shared" si="1"/>
        <v>-</v>
      </c>
      <c r="W46" s="74" t="str">
        <f t="shared" si="3"/>
        <v>-</v>
      </c>
      <c r="X46" s="78" t="s">
        <v>71</v>
      </c>
      <c r="Y46" s="79" t="s">
        <v>71</v>
      </c>
      <c r="Z46" s="80" t="s">
        <v>45</v>
      </c>
      <c r="AA46" s="81" t="s">
        <v>45</v>
      </c>
      <c r="AB46" s="82" t="s">
        <v>45</v>
      </c>
      <c r="AC46" s="83" t="s">
        <v>45</v>
      </c>
      <c r="AD46" s="84" t="s">
        <v>45</v>
      </c>
      <c r="AE46" s="243" t="str">
        <f t="shared" si="0"/>
        <v>-</v>
      </c>
      <c r="AF46" s="85" t="str">
        <f t="shared" si="2"/>
        <v>-</v>
      </c>
    </row>
    <row r="47" spans="1:32" ht="30.9" customHeight="1">
      <c r="A47" s="61" t="s">
        <v>66</v>
      </c>
      <c r="B47" s="62" t="s">
        <v>67</v>
      </c>
      <c r="C47" s="63">
        <v>14</v>
      </c>
      <c r="D47" s="64" t="s">
        <v>146</v>
      </c>
      <c r="E47" s="77" t="s">
        <v>69</v>
      </c>
      <c r="F47" s="66"/>
      <c r="G47" s="67"/>
      <c r="H47" s="48" t="s">
        <v>45</v>
      </c>
      <c r="I47" s="49" t="s">
        <v>45</v>
      </c>
      <c r="J47" s="50" t="s">
        <v>141</v>
      </c>
      <c r="K47" s="51" t="s">
        <v>142</v>
      </c>
      <c r="L47" s="52">
        <v>1</v>
      </c>
      <c r="M47" s="68" t="s">
        <v>143</v>
      </c>
      <c r="N47" s="69" t="s">
        <v>45</v>
      </c>
      <c r="O47" s="70" t="s">
        <v>85</v>
      </c>
      <c r="P47" s="70" t="s">
        <v>144</v>
      </c>
      <c r="Q47" s="70" t="s">
        <v>145</v>
      </c>
      <c r="R47" s="69" t="s">
        <v>45</v>
      </c>
      <c r="S47" s="71">
        <v>69</v>
      </c>
      <c r="T47" s="72"/>
      <c r="U47" s="73" t="s">
        <v>45</v>
      </c>
      <c r="V47" s="249" t="str">
        <f t="shared" si="1"/>
        <v>-</v>
      </c>
      <c r="W47" s="74" t="str">
        <f t="shared" si="3"/>
        <v>-</v>
      </c>
      <c r="X47" s="78" t="s">
        <v>71</v>
      </c>
      <c r="Y47" s="79" t="s">
        <v>71</v>
      </c>
      <c r="Z47" s="80" t="s">
        <v>45</v>
      </c>
      <c r="AA47" s="81" t="s">
        <v>45</v>
      </c>
      <c r="AB47" s="82" t="s">
        <v>45</v>
      </c>
      <c r="AC47" s="83" t="s">
        <v>45</v>
      </c>
      <c r="AD47" s="84" t="s">
        <v>45</v>
      </c>
      <c r="AE47" s="243" t="str">
        <f t="shared" si="0"/>
        <v>-</v>
      </c>
      <c r="AF47" s="85" t="str">
        <f t="shared" si="2"/>
        <v>-</v>
      </c>
    </row>
    <row r="48" spans="1:32" ht="30.9" customHeight="1">
      <c r="A48" s="61" t="s">
        <v>66</v>
      </c>
      <c r="B48" s="62" t="s">
        <v>67</v>
      </c>
      <c r="C48" s="63">
        <v>14</v>
      </c>
      <c r="D48" s="64" t="s">
        <v>146</v>
      </c>
      <c r="E48" s="77" t="s">
        <v>80</v>
      </c>
      <c r="F48" s="66"/>
      <c r="G48" s="67"/>
      <c r="H48" s="48" t="s">
        <v>45</v>
      </c>
      <c r="I48" s="49" t="s">
        <v>45</v>
      </c>
      <c r="J48" s="50" t="s">
        <v>81</v>
      </c>
      <c r="K48" s="51" t="s">
        <v>82</v>
      </c>
      <c r="L48" s="52">
        <v>1</v>
      </c>
      <c r="M48" s="68" t="s">
        <v>83</v>
      </c>
      <c r="N48" s="69" t="s">
        <v>84</v>
      </c>
      <c r="O48" s="70" t="s">
        <v>85</v>
      </c>
      <c r="P48" s="70" t="s">
        <v>45</v>
      </c>
      <c r="Q48" s="70" t="s">
        <v>45</v>
      </c>
      <c r="R48" s="69" t="s">
        <v>57</v>
      </c>
      <c r="S48" s="71">
        <v>3</v>
      </c>
      <c r="T48" s="72"/>
      <c r="U48" s="73" t="s">
        <v>45</v>
      </c>
      <c r="V48" s="249" t="str">
        <f t="shared" si="1"/>
        <v>-</v>
      </c>
      <c r="W48" s="74" t="str">
        <f t="shared" si="3"/>
        <v>-</v>
      </c>
      <c r="X48" s="78" t="s">
        <v>71</v>
      </c>
      <c r="Y48" s="79" t="s">
        <v>71</v>
      </c>
      <c r="Z48" s="80" t="s">
        <v>45</v>
      </c>
      <c r="AA48" s="81" t="s">
        <v>45</v>
      </c>
      <c r="AB48" s="82" t="s">
        <v>45</v>
      </c>
      <c r="AC48" s="83" t="s">
        <v>45</v>
      </c>
      <c r="AD48" s="84" t="s">
        <v>45</v>
      </c>
      <c r="AE48" s="243" t="str">
        <f t="shared" si="0"/>
        <v>-</v>
      </c>
      <c r="AF48" s="85" t="str">
        <f t="shared" si="2"/>
        <v>-</v>
      </c>
    </row>
    <row r="49" spans="1:32" ht="30.9" customHeight="1">
      <c r="A49" s="61" t="s">
        <v>66</v>
      </c>
      <c r="B49" s="62" t="s">
        <v>67</v>
      </c>
      <c r="C49" s="63">
        <v>15</v>
      </c>
      <c r="D49" s="64" t="s">
        <v>147</v>
      </c>
      <c r="E49" s="77" t="s">
        <v>69</v>
      </c>
      <c r="F49" s="66"/>
      <c r="G49" s="67"/>
      <c r="H49" s="48" t="s">
        <v>45</v>
      </c>
      <c r="I49" s="49" t="s">
        <v>45</v>
      </c>
      <c r="J49" s="50" t="s">
        <v>148</v>
      </c>
      <c r="K49" s="51" t="s">
        <v>64</v>
      </c>
      <c r="L49" s="52">
        <v>2</v>
      </c>
      <c r="M49" s="68" t="s">
        <v>61</v>
      </c>
      <c r="N49" s="69" t="s">
        <v>98</v>
      </c>
      <c r="O49" s="70" t="s">
        <v>45</v>
      </c>
      <c r="P49" s="70" t="s">
        <v>45</v>
      </c>
      <c r="Q49" s="70" t="s">
        <v>45</v>
      </c>
      <c r="R49" s="69" t="s">
        <v>45</v>
      </c>
      <c r="S49" s="71">
        <v>28</v>
      </c>
      <c r="T49" s="72"/>
      <c r="U49" s="73" t="s">
        <v>45</v>
      </c>
      <c r="V49" s="249" t="str">
        <f t="shared" si="1"/>
        <v>-</v>
      </c>
      <c r="W49" s="74" t="str">
        <f t="shared" si="3"/>
        <v>-</v>
      </c>
      <c r="X49" s="78" t="s">
        <v>71</v>
      </c>
      <c r="Y49" s="79" t="s">
        <v>71</v>
      </c>
      <c r="Z49" s="80" t="s">
        <v>45</v>
      </c>
      <c r="AA49" s="81" t="s">
        <v>45</v>
      </c>
      <c r="AB49" s="82" t="s">
        <v>45</v>
      </c>
      <c r="AC49" s="83" t="s">
        <v>45</v>
      </c>
      <c r="AD49" s="84" t="s">
        <v>45</v>
      </c>
      <c r="AE49" s="243" t="str">
        <f t="shared" si="0"/>
        <v>-</v>
      </c>
      <c r="AF49" s="85" t="str">
        <f t="shared" si="2"/>
        <v>-</v>
      </c>
    </row>
    <row r="50" spans="1:32" ht="30.9" customHeight="1">
      <c r="A50" s="61" t="s">
        <v>66</v>
      </c>
      <c r="B50" s="62" t="s">
        <v>67</v>
      </c>
      <c r="C50" s="63">
        <v>15</v>
      </c>
      <c r="D50" s="64" t="s">
        <v>147</v>
      </c>
      <c r="E50" s="77" t="s">
        <v>738</v>
      </c>
      <c r="F50" s="66"/>
      <c r="G50" s="67"/>
      <c r="H50" s="48" t="s">
        <v>45</v>
      </c>
      <c r="I50" s="49" t="s">
        <v>45</v>
      </c>
      <c r="J50" s="50" t="s">
        <v>128</v>
      </c>
      <c r="K50" s="51" t="s">
        <v>64</v>
      </c>
      <c r="L50" s="52">
        <v>2</v>
      </c>
      <c r="M50" s="68" t="s">
        <v>61</v>
      </c>
      <c r="N50" s="69" t="s">
        <v>98</v>
      </c>
      <c r="O50" s="70" t="s">
        <v>45</v>
      </c>
      <c r="P50" s="70" t="s">
        <v>45</v>
      </c>
      <c r="Q50" s="70" t="s">
        <v>45</v>
      </c>
      <c r="R50" s="69" t="s">
        <v>57</v>
      </c>
      <c r="S50" s="71">
        <v>28</v>
      </c>
      <c r="T50" s="72"/>
      <c r="U50" s="73" t="s">
        <v>45</v>
      </c>
      <c r="V50" s="249" t="str">
        <f t="shared" si="1"/>
        <v>-</v>
      </c>
      <c r="W50" s="74" t="str">
        <f t="shared" si="3"/>
        <v>-</v>
      </c>
      <c r="X50" s="78" t="s">
        <v>71</v>
      </c>
      <c r="Y50" s="79" t="s">
        <v>71</v>
      </c>
      <c r="Z50" s="80" t="s">
        <v>45</v>
      </c>
      <c r="AA50" s="81" t="s">
        <v>45</v>
      </c>
      <c r="AB50" s="82" t="s">
        <v>45</v>
      </c>
      <c r="AC50" s="83" t="s">
        <v>45</v>
      </c>
      <c r="AD50" s="84" t="s">
        <v>45</v>
      </c>
      <c r="AE50" s="243" t="str">
        <f t="shared" si="0"/>
        <v>-</v>
      </c>
      <c r="AF50" s="85" t="str">
        <f t="shared" si="2"/>
        <v>-</v>
      </c>
    </row>
    <row r="51" spans="1:32" ht="30.9" customHeight="1">
      <c r="A51" s="61" t="s">
        <v>66</v>
      </c>
      <c r="B51" s="62" t="s">
        <v>67</v>
      </c>
      <c r="C51" s="63">
        <v>15</v>
      </c>
      <c r="D51" s="64" t="s">
        <v>147</v>
      </c>
      <c r="E51" s="77" t="s">
        <v>69</v>
      </c>
      <c r="F51" s="66"/>
      <c r="G51" s="67"/>
      <c r="H51" s="48" t="s">
        <v>45</v>
      </c>
      <c r="I51" s="49" t="s">
        <v>45</v>
      </c>
      <c r="J51" s="50" t="s">
        <v>126</v>
      </c>
      <c r="K51" s="51" t="s">
        <v>125</v>
      </c>
      <c r="L51" s="52">
        <v>1</v>
      </c>
      <c r="M51" s="68" t="s">
        <v>61</v>
      </c>
      <c r="N51" s="69" t="s">
        <v>45</v>
      </c>
      <c r="O51" s="70" t="s">
        <v>77</v>
      </c>
      <c r="P51" s="70" t="s">
        <v>45</v>
      </c>
      <c r="Q51" s="70" t="s">
        <v>45</v>
      </c>
      <c r="R51" s="69" t="s">
        <v>45</v>
      </c>
      <c r="S51" s="71">
        <v>28</v>
      </c>
      <c r="T51" s="72"/>
      <c r="U51" s="73" t="s">
        <v>45</v>
      </c>
      <c r="V51" s="249" t="str">
        <f t="shared" si="1"/>
        <v>-</v>
      </c>
      <c r="W51" s="74" t="str">
        <f t="shared" si="3"/>
        <v>-</v>
      </c>
      <c r="X51" s="78" t="s">
        <v>71</v>
      </c>
      <c r="Y51" s="79" t="s">
        <v>71</v>
      </c>
      <c r="Z51" s="80" t="s">
        <v>45</v>
      </c>
      <c r="AA51" s="81" t="s">
        <v>45</v>
      </c>
      <c r="AB51" s="82" t="s">
        <v>45</v>
      </c>
      <c r="AC51" s="83" t="s">
        <v>45</v>
      </c>
      <c r="AD51" s="84" t="s">
        <v>45</v>
      </c>
      <c r="AE51" s="243" t="str">
        <f t="shared" si="0"/>
        <v>-</v>
      </c>
      <c r="AF51" s="85" t="str">
        <f t="shared" si="2"/>
        <v>-</v>
      </c>
    </row>
    <row r="52" spans="1:32" ht="30.9" customHeight="1">
      <c r="A52" s="61" t="s">
        <v>66</v>
      </c>
      <c r="B52" s="62" t="s">
        <v>67</v>
      </c>
      <c r="C52" s="63">
        <v>16</v>
      </c>
      <c r="D52" s="64" t="s">
        <v>149</v>
      </c>
      <c r="E52" s="77" t="s">
        <v>69</v>
      </c>
      <c r="F52" s="66"/>
      <c r="G52" s="67"/>
      <c r="H52" s="48" t="s">
        <v>45</v>
      </c>
      <c r="I52" s="49" t="s">
        <v>45</v>
      </c>
      <c r="J52" s="50" t="s">
        <v>126</v>
      </c>
      <c r="K52" s="51" t="s">
        <v>125</v>
      </c>
      <c r="L52" s="52">
        <v>1</v>
      </c>
      <c r="M52" s="68" t="s">
        <v>61</v>
      </c>
      <c r="N52" s="69" t="s">
        <v>45</v>
      </c>
      <c r="O52" s="70" t="s">
        <v>77</v>
      </c>
      <c r="P52" s="70" t="s">
        <v>45</v>
      </c>
      <c r="Q52" s="70" t="s">
        <v>45</v>
      </c>
      <c r="R52" s="69" t="s">
        <v>45</v>
      </c>
      <c r="S52" s="71">
        <v>28</v>
      </c>
      <c r="T52" s="72"/>
      <c r="U52" s="73" t="s">
        <v>45</v>
      </c>
      <c r="V52" s="249" t="str">
        <f t="shared" si="1"/>
        <v>-</v>
      </c>
      <c r="W52" s="74" t="str">
        <f t="shared" si="3"/>
        <v>-</v>
      </c>
      <c r="X52" s="78" t="s">
        <v>71</v>
      </c>
      <c r="Y52" s="79" t="s">
        <v>71</v>
      </c>
      <c r="Z52" s="80" t="s">
        <v>45</v>
      </c>
      <c r="AA52" s="81" t="s">
        <v>45</v>
      </c>
      <c r="AB52" s="82" t="s">
        <v>45</v>
      </c>
      <c r="AC52" s="83" t="s">
        <v>45</v>
      </c>
      <c r="AD52" s="84" t="s">
        <v>45</v>
      </c>
      <c r="AE52" s="243" t="str">
        <f t="shared" si="0"/>
        <v>-</v>
      </c>
      <c r="AF52" s="85" t="str">
        <f t="shared" si="2"/>
        <v>-</v>
      </c>
    </row>
    <row r="53" spans="1:32" ht="30.9" customHeight="1">
      <c r="A53" s="61" t="s">
        <v>66</v>
      </c>
      <c r="B53" s="62" t="s">
        <v>67</v>
      </c>
      <c r="C53" s="63">
        <v>17</v>
      </c>
      <c r="D53" s="64" t="s">
        <v>150</v>
      </c>
      <c r="E53" s="77" t="s">
        <v>738</v>
      </c>
      <c r="F53" s="66"/>
      <c r="G53" s="67"/>
      <c r="H53" s="48" t="s">
        <v>45</v>
      </c>
      <c r="I53" s="49" t="s">
        <v>45</v>
      </c>
      <c r="J53" s="50" t="s">
        <v>99</v>
      </c>
      <c r="K53" s="51" t="s">
        <v>64</v>
      </c>
      <c r="L53" s="52">
        <v>2</v>
      </c>
      <c r="M53" s="68" t="s">
        <v>56</v>
      </c>
      <c r="N53" s="69" t="s">
        <v>98</v>
      </c>
      <c r="O53" s="70" t="s">
        <v>45</v>
      </c>
      <c r="P53" s="70" t="s">
        <v>45</v>
      </c>
      <c r="Q53" s="70" t="s">
        <v>45</v>
      </c>
      <c r="R53" s="69" t="s">
        <v>57</v>
      </c>
      <c r="S53" s="71">
        <v>47</v>
      </c>
      <c r="T53" s="72"/>
      <c r="U53" s="73" t="s">
        <v>45</v>
      </c>
      <c r="V53" s="249" t="str">
        <f t="shared" si="1"/>
        <v>-</v>
      </c>
      <c r="W53" s="74" t="str">
        <f t="shared" si="3"/>
        <v>-</v>
      </c>
      <c r="X53" s="78" t="s">
        <v>71</v>
      </c>
      <c r="Y53" s="79" t="s">
        <v>71</v>
      </c>
      <c r="Z53" s="80" t="s">
        <v>45</v>
      </c>
      <c r="AA53" s="81" t="s">
        <v>45</v>
      </c>
      <c r="AB53" s="82" t="s">
        <v>45</v>
      </c>
      <c r="AC53" s="83" t="s">
        <v>45</v>
      </c>
      <c r="AD53" s="84" t="s">
        <v>45</v>
      </c>
      <c r="AE53" s="243" t="str">
        <f t="shared" si="0"/>
        <v>-</v>
      </c>
      <c r="AF53" s="85" t="str">
        <f t="shared" si="2"/>
        <v>-</v>
      </c>
    </row>
    <row r="54" spans="1:32" ht="30.9" customHeight="1">
      <c r="A54" s="61" t="s">
        <v>66</v>
      </c>
      <c r="B54" s="62" t="s">
        <v>67</v>
      </c>
      <c r="C54" s="63">
        <v>17</v>
      </c>
      <c r="D54" s="64" t="s">
        <v>150</v>
      </c>
      <c r="E54" s="77" t="s">
        <v>86</v>
      </c>
      <c r="F54" s="66"/>
      <c r="G54" s="67"/>
      <c r="H54" s="48" t="s">
        <v>45</v>
      </c>
      <c r="I54" s="49" t="s">
        <v>45</v>
      </c>
      <c r="J54" s="50" t="s">
        <v>87</v>
      </c>
      <c r="K54" s="51" t="s">
        <v>88</v>
      </c>
      <c r="L54" s="52">
        <v>1</v>
      </c>
      <c r="M54" s="68" t="s">
        <v>89</v>
      </c>
      <c r="N54" s="69" t="s">
        <v>45</v>
      </c>
      <c r="O54" s="70" t="s">
        <v>90</v>
      </c>
      <c r="P54" s="70" t="s">
        <v>45</v>
      </c>
      <c r="Q54" s="70" t="s">
        <v>91</v>
      </c>
      <c r="R54" s="69" t="s">
        <v>45</v>
      </c>
      <c r="S54" s="71">
        <v>32</v>
      </c>
      <c r="T54" s="72"/>
      <c r="U54" s="73" t="s">
        <v>45</v>
      </c>
      <c r="V54" s="249" t="str">
        <f t="shared" si="1"/>
        <v>-</v>
      </c>
      <c r="W54" s="74" t="str">
        <f t="shared" si="3"/>
        <v>-</v>
      </c>
      <c r="X54" s="78" t="s">
        <v>71</v>
      </c>
      <c r="Y54" s="79" t="s">
        <v>71</v>
      </c>
      <c r="Z54" s="80" t="s">
        <v>45</v>
      </c>
      <c r="AA54" s="81" t="s">
        <v>45</v>
      </c>
      <c r="AB54" s="82" t="s">
        <v>45</v>
      </c>
      <c r="AC54" s="83" t="s">
        <v>45</v>
      </c>
      <c r="AD54" s="84" t="s">
        <v>45</v>
      </c>
      <c r="AE54" s="243" t="str">
        <f t="shared" si="0"/>
        <v>-</v>
      </c>
      <c r="AF54" s="85" t="str">
        <f t="shared" si="2"/>
        <v>-</v>
      </c>
    </row>
    <row r="55" spans="1:32" ht="30.9" customHeight="1">
      <c r="A55" s="61" t="s">
        <v>45</v>
      </c>
      <c r="B55" s="62" t="s">
        <v>67</v>
      </c>
      <c r="C55" s="63">
        <v>18</v>
      </c>
      <c r="D55" s="64" t="s">
        <v>47</v>
      </c>
      <c r="E55" s="77" t="s">
        <v>725</v>
      </c>
      <c r="F55" s="66"/>
      <c r="G55" s="67"/>
      <c r="H55" s="48" t="s">
        <v>45</v>
      </c>
      <c r="I55" s="49" t="s">
        <v>45</v>
      </c>
      <c r="J55" s="50" t="s">
        <v>63</v>
      </c>
      <c r="K55" s="51" t="s">
        <v>64</v>
      </c>
      <c r="L55" s="52">
        <v>2</v>
      </c>
      <c r="M55" s="68" t="s">
        <v>56</v>
      </c>
      <c r="N55" s="69" t="s">
        <v>65</v>
      </c>
      <c r="O55" s="70" t="s">
        <v>45</v>
      </c>
      <c r="P55" s="70" t="s">
        <v>45</v>
      </c>
      <c r="Q55" s="70" t="s">
        <v>45</v>
      </c>
      <c r="R55" s="69" t="s">
        <v>57</v>
      </c>
      <c r="S55" s="71">
        <v>47</v>
      </c>
      <c r="T55" s="72">
        <v>1</v>
      </c>
      <c r="U55" s="73">
        <v>2</v>
      </c>
      <c r="V55" s="249" t="str">
        <f t="shared" si="1"/>
        <v>-</v>
      </c>
      <c r="W55" s="74" t="str">
        <f t="shared" si="3"/>
        <v>-</v>
      </c>
      <c r="X55" s="78" t="s">
        <v>71</v>
      </c>
      <c r="Y55" s="79" t="s">
        <v>71</v>
      </c>
      <c r="Z55" s="80" t="s">
        <v>45</v>
      </c>
      <c r="AA55" s="81" t="s">
        <v>45</v>
      </c>
      <c r="AB55" s="82" t="s">
        <v>45</v>
      </c>
      <c r="AC55" s="83" t="s">
        <v>45</v>
      </c>
      <c r="AD55" s="84" t="s">
        <v>45</v>
      </c>
      <c r="AE55" s="243" t="str">
        <f t="shared" si="0"/>
        <v>-</v>
      </c>
      <c r="AF55" s="85" t="str">
        <f t="shared" si="2"/>
        <v>-</v>
      </c>
    </row>
    <row r="56" spans="1:32" ht="30.9" customHeight="1">
      <c r="A56" s="61" t="s">
        <v>45</v>
      </c>
      <c r="B56" s="62" t="s">
        <v>151</v>
      </c>
      <c r="C56" s="63" t="s">
        <v>152</v>
      </c>
      <c r="D56" s="64" t="s">
        <v>153</v>
      </c>
      <c r="E56" s="77"/>
      <c r="F56" s="66"/>
      <c r="G56" s="67"/>
      <c r="H56" s="48">
        <v>12</v>
      </c>
      <c r="I56" s="49">
        <v>192</v>
      </c>
      <c r="J56" s="50" t="s">
        <v>154</v>
      </c>
      <c r="K56" s="51" t="s">
        <v>55</v>
      </c>
      <c r="L56" s="52">
        <v>2</v>
      </c>
      <c r="M56" s="68" t="s">
        <v>56</v>
      </c>
      <c r="N56" s="69" t="s">
        <v>45</v>
      </c>
      <c r="O56" s="70" t="s">
        <v>45</v>
      </c>
      <c r="P56" s="70" t="s">
        <v>45</v>
      </c>
      <c r="Q56" s="70" t="s">
        <v>45</v>
      </c>
      <c r="R56" s="69" t="s">
        <v>45</v>
      </c>
      <c r="S56" s="71">
        <v>47</v>
      </c>
      <c r="T56" s="72">
        <v>2</v>
      </c>
      <c r="U56" s="73">
        <v>4</v>
      </c>
      <c r="V56" s="249">
        <f t="shared" si="1"/>
        <v>433.15200000000004</v>
      </c>
      <c r="W56" s="74">
        <f t="shared" si="3"/>
        <v>114698.6496</v>
      </c>
      <c r="X56" s="75" t="s">
        <v>722</v>
      </c>
      <c r="Y56" s="222"/>
      <c r="Z56" s="223"/>
      <c r="AA56" s="224"/>
      <c r="AB56" s="225"/>
      <c r="AC56" s="226"/>
      <c r="AD56" s="227"/>
      <c r="AE56" s="235">
        <f t="shared" si="0"/>
        <v>0</v>
      </c>
      <c r="AF56" s="76">
        <f t="shared" si="2"/>
        <v>0</v>
      </c>
    </row>
    <row r="57" spans="1:32" ht="30.9" customHeight="1">
      <c r="A57" s="61" t="s">
        <v>45</v>
      </c>
      <c r="B57" s="62" t="s">
        <v>151</v>
      </c>
      <c r="C57" s="63" t="s">
        <v>152</v>
      </c>
      <c r="D57" s="64" t="s">
        <v>153</v>
      </c>
      <c r="E57" s="77" t="s">
        <v>80</v>
      </c>
      <c r="F57" s="66"/>
      <c r="G57" s="67"/>
      <c r="H57" s="48" t="s">
        <v>45</v>
      </c>
      <c r="I57" s="49" t="s">
        <v>45</v>
      </c>
      <c r="J57" s="50" t="s">
        <v>155</v>
      </c>
      <c r="K57" s="51" t="s">
        <v>156</v>
      </c>
      <c r="L57" s="52">
        <v>1</v>
      </c>
      <c r="M57" s="68" t="s">
        <v>93</v>
      </c>
      <c r="N57" s="69" t="s">
        <v>45</v>
      </c>
      <c r="O57" s="70" t="s">
        <v>45</v>
      </c>
      <c r="P57" s="70" t="s">
        <v>45</v>
      </c>
      <c r="Q57" s="70" t="s">
        <v>45</v>
      </c>
      <c r="R57" s="69" t="s">
        <v>57</v>
      </c>
      <c r="S57" s="71">
        <v>36</v>
      </c>
      <c r="T57" s="72">
        <v>1</v>
      </c>
      <c r="U57" s="73">
        <v>1</v>
      </c>
      <c r="V57" s="249" t="str">
        <f t="shared" si="1"/>
        <v>-</v>
      </c>
      <c r="W57" s="74" t="str">
        <f t="shared" si="3"/>
        <v>-</v>
      </c>
      <c r="X57" s="78" t="s">
        <v>71</v>
      </c>
      <c r="Y57" s="79" t="s">
        <v>71</v>
      </c>
      <c r="Z57" s="80" t="s">
        <v>45</v>
      </c>
      <c r="AA57" s="81" t="s">
        <v>45</v>
      </c>
      <c r="AB57" s="82" t="s">
        <v>45</v>
      </c>
      <c r="AC57" s="83" t="s">
        <v>45</v>
      </c>
      <c r="AD57" s="84" t="s">
        <v>45</v>
      </c>
      <c r="AE57" s="243" t="str">
        <f t="shared" si="0"/>
        <v>-</v>
      </c>
      <c r="AF57" s="85" t="str">
        <f t="shared" si="2"/>
        <v>-</v>
      </c>
    </row>
    <row r="58" spans="1:32" ht="30.9" customHeight="1">
      <c r="A58" s="61" t="s">
        <v>45</v>
      </c>
      <c r="B58" s="62" t="s">
        <v>151</v>
      </c>
      <c r="C58" s="63" t="s">
        <v>152</v>
      </c>
      <c r="D58" s="64" t="s">
        <v>153</v>
      </c>
      <c r="E58" s="77" t="s">
        <v>725</v>
      </c>
      <c r="F58" s="66"/>
      <c r="G58" s="67"/>
      <c r="H58" s="48" t="s">
        <v>45</v>
      </c>
      <c r="I58" s="49" t="s">
        <v>45</v>
      </c>
      <c r="J58" s="50" t="s">
        <v>63</v>
      </c>
      <c r="K58" s="51" t="s">
        <v>64</v>
      </c>
      <c r="L58" s="52">
        <v>2</v>
      </c>
      <c r="M58" s="68" t="s">
        <v>56</v>
      </c>
      <c r="N58" s="69" t="s">
        <v>65</v>
      </c>
      <c r="O58" s="70" t="s">
        <v>45</v>
      </c>
      <c r="P58" s="70" t="s">
        <v>45</v>
      </c>
      <c r="Q58" s="70" t="s">
        <v>45</v>
      </c>
      <c r="R58" s="69" t="s">
        <v>57</v>
      </c>
      <c r="S58" s="71">
        <v>47</v>
      </c>
      <c r="T58" s="72">
        <v>2</v>
      </c>
      <c r="U58" s="73">
        <v>4</v>
      </c>
      <c r="V58" s="249" t="str">
        <f t="shared" si="1"/>
        <v>-</v>
      </c>
      <c r="W58" s="74" t="str">
        <f t="shared" si="3"/>
        <v>-</v>
      </c>
      <c r="X58" s="78" t="s">
        <v>71</v>
      </c>
      <c r="Y58" s="79" t="s">
        <v>71</v>
      </c>
      <c r="Z58" s="80" t="s">
        <v>45</v>
      </c>
      <c r="AA58" s="81" t="s">
        <v>45</v>
      </c>
      <c r="AB58" s="82" t="s">
        <v>45</v>
      </c>
      <c r="AC58" s="83" t="s">
        <v>45</v>
      </c>
      <c r="AD58" s="84" t="s">
        <v>45</v>
      </c>
      <c r="AE58" s="243" t="str">
        <f t="shared" si="0"/>
        <v>-</v>
      </c>
      <c r="AF58" s="85" t="str">
        <f t="shared" si="2"/>
        <v>-</v>
      </c>
    </row>
    <row r="59" spans="1:32" ht="30.9" customHeight="1">
      <c r="A59" s="61" t="s">
        <v>45</v>
      </c>
      <c r="B59" s="62" t="s">
        <v>67</v>
      </c>
      <c r="C59" s="63" t="s">
        <v>157</v>
      </c>
      <c r="D59" s="64" t="s">
        <v>158</v>
      </c>
      <c r="E59" s="77"/>
      <c r="F59" s="66"/>
      <c r="G59" s="67"/>
      <c r="H59" s="48">
        <v>12</v>
      </c>
      <c r="I59" s="49">
        <v>192</v>
      </c>
      <c r="J59" s="50" t="s">
        <v>119</v>
      </c>
      <c r="K59" s="51" t="s">
        <v>55</v>
      </c>
      <c r="L59" s="52">
        <v>2</v>
      </c>
      <c r="M59" s="68" t="s">
        <v>61</v>
      </c>
      <c r="N59" s="69" t="s">
        <v>45</v>
      </c>
      <c r="O59" s="70" t="s">
        <v>45</v>
      </c>
      <c r="P59" s="70" t="s">
        <v>45</v>
      </c>
      <c r="Q59" s="70" t="s">
        <v>45</v>
      </c>
      <c r="R59" s="69" t="s">
        <v>45</v>
      </c>
      <c r="S59" s="71">
        <v>28</v>
      </c>
      <c r="T59" s="72">
        <v>1</v>
      </c>
      <c r="U59" s="73">
        <v>2</v>
      </c>
      <c r="V59" s="249">
        <f t="shared" si="1"/>
        <v>129.024</v>
      </c>
      <c r="W59" s="74">
        <f t="shared" si="3"/>
        <v>34165.555200000003</v>
      </c>
      <c r="X59" s="75" t="s">
        <v>722</v>
      </c>
      <c r="Y59" s="222"/>
      <c r="Z59" s="223"/>
      <c r="AA59" s="224"/>
      <c r="AB59" s="225"/>
      <c r="AC59" s="226"/>
      <c r="AD59" s="227"/>
      <c r="AE59" s="235">
        <f t="shared" si="0"/>
        <v>0</v>
      </c>
      <c r="AF59" s="76">
        <f t="shared" si="2"/>
        <v>0</v>
      </c>
    </row>
    <row r="60" spans="1:32" ht="30.9" customHeight="1">
      <c r="A60" s="61" t="s">
        <v>45</v>
      </c>
      <c r="B60" s="62" t="s">
        <v>67</v>
      </c>
      <c r="C60" s="63" t="s">
        <v>157</v>
      </c>
      <c r="D60" s="64" t="s">
        <v>158</v>
      </c>
      <c r="E60" s="77" t="s">
        <v>725</v>
      </c>
      <c r="F60" s="66"/>
      <c r="G60" s="67"/>
      <c r="H60" s="48" t="s">
        <v>45</v>
      </c>
      <c r="I60" s="49" t="s">
        <v>45</v>
      </c>
      <c r="J60" s="50" t="s">
        <v>138</v>
      </c>
      <c r="K60" s="51" t="s">
        <v>55</v>
      </c>
      <c r="L60" s="52">
        <v>2</v>
      </c>
      <c r="M60" s="68" t="s">
        <v>61</v>
      </c>
      <c r="N60" s="69" t="s">
        <v>45</v>
      </c>
      <c r="O60" s="70" t="s">
        <v>45</v>
      </c>
      <c r="P60" s="70" t="s">
        <v>45</v>
      </c>
      <c r="Q60" s="70" t="s">
        <v>45</v>
      </c>
      <c r="R60" s="69" t="s">
        <v>57</v>
      </c>
      <c r="S60" s="71">
        <v>28</v>
      </c>
      <c r="T60" s="72">
        <v>1</v>
      </c>
      <c r="U60" s="73">
        <v>2</v>
      </c>
      <c r="V60" s="249" t="str">
        <f t="shared" si="1"/>
        <v>-</v>
      </c>
      <c r="W60" s="74" t="str">
        <f t="shared" si="3"/>
        <v>-</v>
      </c>
      <c r="X60" s="78" t="s">
        <v>71</v>
      </c>
      <c r="Y60" s="79" t="s">
        <v>71</v>
      </c>
      <c r="Z60" s="80" t="s">
        <v>45</v>
      </c>
      <c r="AA60" s="81" t="s">
        <v>45</v>
      </c>
      <c r="AB60" s="82" t="s">
        <v>45</v>
      </c>
      <c r="AC60" s="83" t="s">
        <v>45</v>
      </c>
      <c r="AD60" s="84" t="s">
        <v>45</v>
      </c>
      <c r="AE60" s="243" t="str">
        <f t="shared" si="0"/>
        <v>-</v>
      </c>
      <c r="AF60" s="85" t="str">
        <f t="shared" si="2"/>
        <v>-</v>
      </c>
    </row>
    <row r="61" spans="1:32" ht="30.9" customHeight="1">
      <c r="A61" s="61" t="s">
        <v>159</v>
      </c>
      <c r="B61" s="62" t="s">
        <v>45</v>
      </c>
      <c r="C61" s="122" t="s">
        <v>45</v>
      </c>
      <c r="D61" s="112" t="s">
        <v>160</v>
      </c>
      <c r="E61" s="175" t="s">
        <v>161</v>
      </c>
      <c r="F61" s="124"/>
      <c r="G61" s="125"/>
      <c r="H61" s="137" t="s">
        <v>45</v>
      </c>
      <c r="I61" s="138" t="s">
        <v>45</v>
      </c>
      <c r="J61" s="136" t="s">
        <v>162</v>
      </c>
      <c r="K61" s="127" t="s">
        <v>163</v>
      </c>
      <c r="L61" s="52">
        <v>1</v>
      </c>
      <c r="M61" s="68" t="s">
        <v>164</v>
      </c>
      <c r="N61" s="69" t="s">
        <v>45</v>
      </c>
      <c r="O61" s="70" t="s">
        <v>165</v>
      </c>
      <c r="P61" s="70" t="s">
        <v>45</v>
      </c>
      <c r="Q61" s="70" t="s">
        <v>45</v>
      </c>
      <c r="R61" s="69" t="s">
        <v>45</v>
      </c>
      <c r="S61" s="71">
        <v>250</v>
      </c>
      <c r="T61" s="72">
        <v>4</v>
      </c>
      <c r="U61" s="73">
        <v>4</v>
      </c>
      <c r="V61" s="249" t="str">
        <f t="shared" si="1"/>
        <v>-</v>
      </c>
      <c r="W61" s="74" t="str">
        <f t="shared" si="3"/>
        <v>-</v>
      </c>
      <c r="X61" s="78" t="s">
        <v>71</v>
      </c>
      <c r="Y61" s="79" t="s">
        <v>71</v>
      </c>
      <c r="Z61" s="80" t="s">
        <v>45</v>
      </c>
      <c r="AA61" s="81" t="s">
        <v>45</v>
      </c>
      <c r="AB61" s="82" t="s">
        <v>45</v>
      </c>
      <c r="AC61" s="83" t="s">
        <v>45</v>
      </c>
      <c r="AD61" s="84" t="s">
        <v>45</v>
      </c>
      <c r="AE61" s="243" t="str">
        <f t="shared" si="0"/>
        <v>-</v>
      </c>
      <c r="AF61" s="85" t="str">
        <f t="shared" si="2"/>
        <v>-</v>
      </c>
    </row>
    <row r="62" spans="1:32" ht="30.9" customHeight="1" thickBot="1">
      <c r="A62" s="139" t="s">
        <v>159</v>
      </c>
      <c r="B62" s="140" t="s">
        <v>45</v>
      </c>
      <c r="C62" s="176" t="s">
        <v>45</v>
      </c>
      <c r="D62" s="177" t="s">
        <v>739</v>
      </c>
      <c r="E62" s="194" t="s">
        <v>161</v>
      </c>
      <c r="F62" s="179"/>
      <c r="G62" s="180"/>
      <c r="H62" s="181" t="s">
        <v>45</v>
      </c>
      <c r="I62" s="182" t="s">
        <v>45</v>
      </c>
      <c r="J62" s="183" t="s">
        <v>166</v>
      </c>
      <c r="K62" s="184" t="s">
        <v>167</v>
      </c>
      <c r="L62" s="52">
        <v>1</v>
      </c>
      <c r="M62" s="68" t="s">
        <v>168</v>
      </c>
      <c r="N62" s="69" t="s">
        <v>45</v>
      </c>
      <c r="O62" s="70" t="s">
        <v>45</v>
      </c>
      <c r="P62" s="70" t="s">
        <v>45</v>
      </c>
      <c r="Q62" s="70" t="s">
        <v>45</v>
      </c>
      <c r="R62" s="69" t="s">
        <v>45</v>
      </c>
      <c r="S62" s="71">
        <v>120</v>
      </c>
      <c r="T62" s="72">
        <v>1</v>
      </c>
      <c r="U62" s="73">
        <v>1</v>
      </c>
      <c r="V62" s="265" t="str">
        <f t="shared" si="1"/>
        <v>-</v>
      </c>
      <c r="W62" s="266" t="str">
        <f t="shared" si="3"/>
        <v>-</v>
      </c>
      <c r="X62" s="87" t="s">
        <v>71</v>
      </c>
      <c r="Y62" s="88" t="s">
        <v>71</v>
      </c>
      <c r="Z62" s="89" t="s">
        <v>45</v>
      </c>
      <c r="AA62" s="90" t="s">
        <v>45</v>
      </c>
      <c r="AB62" s="91" t="s">
        <v>45</v>
      </c>
      <c r="AC62" s="92" t="s">
        <v>45</v>
      </c>
      <c r="AD62" s="93" t="s">
        <v>45</v>
      </c>
      <c r="AE62" s="269" t="str">
        <f t="shared" si="0"/>
        <v>-</v>
      </c>
      <c r="AF62" s="270" t="str">
        <f t="shared" si="2"/>
        <v>-</v>
      </c>
    </row>
    <row r="63" spans="1:32" ht="30.9" customHeight="1" thickTop="1">
      <c r="A63" s="27"/>
      <c r="B63" s="27"/>
      <c r="C63" s="27"/>
      <c r="D63" s="23"/>
      <c r="E63" s="27"/>
      <c r="F63" s="27"/>
      <c r="G63" s="27"/>
      <c r="H63" s="27"/>
      <c r="I63" s="27"/>
      <c r="J63" s="23"/>
      <c r="K63" s="26"/>
      <c r="L63" s="94"/>
      <c r="M63" s="95"/>
      <c r="N63" s="94"/>
      <c r="O63" s="94"/>
      <c r="P63" s="94"/>
      <c r="Q63" s="94"/>
      <c r="R63" s="94"/>
      <c r="S63" s="94"/>
      <c r="T63" s="96"/>
      <c r="U63" s="94"/>
      <c r="V63" s="267" t="s">
        <v>169</v>
      </c>
      <c r="W63" s="268" t="s">
        <v>170</v>
      </c>
      <c r="X63" s="27"/>
      <c r="Y63" s="97"/>
      <c r="Z63" s="97"/>
      <c r="AA63" s="26"/>
      <c r="AB63" s="26"/>
      <c r="AC63" s="26"/>
      <c r="AD63" s="98"/>
      <c r="AE63" s="271" t="s">
        <v>171</v>
      </c>
      <c r="AF63" s="272" t="s">
        <v>172</v>
      </c>
    </row>
    <row r="64" spans="1:32" ht="30.9" customHeight="1" thickBot="1">
      <c r="A64" s="6"/>
      <c r="B64" s="7"/>
      <c r="C64" s="6"/>
      <c r="D64" s="7"/>
      <c r="E64" s="28"/>
      <c r="F64" s="3"/>
      <c r="G64" s="3"/>
      <c r="H64" s="6"/>
      <c r="I64" s="6"/>
      <c r="J64" s="23"/>
      <c r="K64" s="6"/>
      <c r="L64" s="6"/>
      <c r="M64" s="7"/>
      <c r="N64" s="6"/>
      <c r="O64" s="6"/>
      <c r="P64" s="6"/>
      <c r="Q64" s="6"/>
      <c r="R64" s="6"/>
      <c r="S64" s="6"/>
      <c r="T64" s="8"/>
      <c r="U64" s="6"/>
      <c r="V64" s="236" t="s">
        <v>173</v>
      </c>
      <c r="W64" s="99">
        <v>10</v>
      </c>
      <c r="X64" s="6"/>
      <c r="Y64" s="10"/>
      <c r="Z64" s="10"/>
      <c r="AA64" s="6"/>
      <c r="AB64" s="6"/>
      <c r="AC64" s="6"/>
      <c r="AD64" s="6"/>
      <c r="AE64" s="273" t="s">
        <v>174</v>
      </c>
      <c r="AF64" s="274">
        <v>10</v>
      </c>
    </row>
    <row r="65" spans="1:32" ht="30.9" customHeight="1" thickTop="1" thickBot="1">
      <c r="A65" s="100"/>
      <c r="B65" s="101"/>
      <c r="C65" s="100"/>
      <c r="D65" s="101"/>
      <c r="E65" s="28"/>
      <c r="F65" s="102"/>
      <c r="G65" s="102"/>
      <c r="H65" s="100"/>
      <c r="I65" s="100"/>
      <c r="J65" s="23"/>
      <c r="K65" s="100"/>
      <c r="L65" s="100"/>
      <c r="M65" s="101"/>
      <c r="N65" s="100"/>
      <c r="O65" s="100"/>
      <c r="P65" s="100"/>
      <c r="Q65" s="100"/>
      <c r="R65" s="100"/>
      <c r="S65" s="100"/>
      <c r="T65" s="8"/>
      <c r="U65" s="100"/>
      <c r="V65" s="237">
        <f>SUM(V9:V62)</f>
        <v>894.28800000000001</v>
      </c>
      <c r="W65" s="264">
        <f>SUM(W9:W62)</f>
        <v>236807.46240000002</v>
      </c>
      <c r="X65" s="104"/>
      <c r="Y65" s="105"/>
      <c r="Z65" s="105"/>
      <c r="AA65" s="104"/>
      <c r="AB65" s="104"/>
      <c r="AC65" s="104"/>
      <c r="AD65" s="104"/>
      <c r="AE65" s="237">
        <f>SUM(AE9:AE62)</f>
        <v>0</v>
      </c>
      <c r="AF65" s="264">
        <f>SUM(AF9:AF62)</f>
        <v>0</v>
      </c>
    </row>
    <row r="66" spans="1:32" ht="30.9" customHeight="1" thickTop="1">
      <c r="W66" s="186" t="s">
        <v>175</v>
      </c>
      <c r="X66" s="187"/>
      <c r="Y66" s="187"/>
      <c r="Z66" s="188"/>
      <c r="AA66" s="188"/>
      <c r="AB66" s="188"/>
      <c r="AC66" s="188"/>
      <c r="AD66" s="188"/>
      <c r="AE66" s="248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62">
    <cfRule type="expression" dxfId="9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6"/>
  <sheetViews>
    <sheetView zoomScale="40" zoomScaleNormal="40" workbookViewId="0"/>
  </sheetViews>
  <sheetFormatPr defaultColWidth="8.69921875" defaultRowHeight="30.9" customHeight="1"/>
  <cols>
    <col min="1" max="1" width="8.59765625" style="185" customWidth="1"/>
    <col min="2" max="2" width="11.5" style="185" customWidth="1"/>
    <col min="3" max="3" width="6.69921875" style="213" customWidth="1"/>
    <col min="4" max="4" width="22.19921875" style="185" customWidth="1"/>
    <col min="5" max="5" width="24.8984375" style="185" customWidth="1"/>
    <col min="6" max="6" width="11.8984375" style="185" customWidth="1"/>
    <col min="7" max="7" width="11.5" style="185" customWidth="1"/>
    <col min="8" max="8" width="8.09765625" style="185" customWidth="1"/>
    <col min="9" max="9" width="7.19921875" style="185" customWidth="1"/>
    <col min="10" max="10" width="13.3984375" style="185" customWidth="1"/>
    <col min="11" max="11" width="22.8984375" style="185" customWidth="1"/>
    <col min="12" max="12" width="6" style="185" customWidth="1"/>
    <col min="13" max="13" width="16" style="185" customWidth="1"/>
    <col min="14" max="14" width="12" style="185" customWidth="1"/>
    <col min="15" max="15" width="14.3984375" style="185" customWidth="1"/>
    <col min="16" max="16" width="11.19921875" style="185" customWidth="1"/>
    <col min="17" max="17" width="10.19921875" style="185" customWidth="1"/>
    <col min="18" max="18" width="9.8984375" style="185" customWidth="1"/>
    <col min="19" max="19" width="9.09765625" style="185" customWidth="1"/>
    <col min="20" max="21" width="6.8984375" style="185" customWidth="1"/>
    <col min="22" max="22" width="17.3984375" style="245" customWidth="1"/>
    <col min="23" max="23" width="25.8984375" style="185" customWidth="1"/>
    <col min="24" max="24" width="11.3984375" style="185" customWidth="1"/>
    <col min="25" max="25" width="40.5" style="185" customWidth="1"/>
    <col min="26" max="26" width="26.19921875" style="185" customWidth="1"/>
    <col min="27" max="27" width="12.8984375" style="185" customWidth="1"/>
    <col min="28" max="28" width="10.19921875" style="185" customWidth="1"/>
    <col min="29" max="29" width="11.3984375" style="185" customWidth="1"/>
    <col min="30" max="30" width="6.8984375" style="185" customWidth="1"/>
    <col min="31" max="31" width="18.69921875" style="245" customWidth="1"/>
    <col min="32" max="32" width="22.8984375" style="185" customWidth="1"/>
    <col min="33" max="16384" width="8.69921875" style="185"/>
  </cols>
  <sheetData>
    <row r="1" spans="1:32" ht="30.9" customHeight="1">
      <c r="A1" s="172" t="s">
        <v>694</v>
      </c>
      <c r="B1" s="1"/>
      <c r="C1" s="212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39"/>
      <c r="W1" s="9"/>
      <c r="X1" s="6"/>
      <c r="Y1" s="11"/>
      <c r="Z1" s="10"/>
      <c r="AA1" s="6"/>
      <c r="AB1" s="6"/>
      <c r="AC1" s="6"/>
      <c r="AD1" s="6"/>
      <c r="AE1" s="238"/>
      <c r="AF1" s="9"/>
    </row>
    <row r="2" spans="1:32" ht="30.9" customHeight="1">
      <c r="A2" s="1"/>
      <c r="B2" s="1"/>
      <c r="C2" s="212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7"/>
      <c r="W2" s="20"/>
      <c r="X2" s="6"/>
      <c r="Y2" s="11"/>
      <c r="Z2" s="10"/>
      <c r="AA2" s="6"/>
      <c r="AB2" s="6"/>
      <c r="AC2" s="6"/>
      <c r="AD2" s="6"/>
      <c r="AE2" s="239"/>
      <c r="AF2" s="9"/>
    </row>
    <row r="3" spans="1:32" ht="30.9" customHeight="1">
      <c r="A3" s="314" t="s">
        <v>1</v>
      </c>
      <c r="B3" s="315"/>
      <c r="C3" s="316"/>
      <c r="D3" s="173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7"/>
      <c r="W3" s="20"/>
      <c r="X3" s="6"/>
      <c r="Y3" s="11"/>
      <c r="Z3" s="10"/>
      <c r="AA3" s="6"/>
      <c r="AB3" s="6"/>
      <c r="AC3" s="6"/>
      <c r="AD3" s="6"/>
      <c r="AE3" s="239"/>
      <c r="AF3" s="9"/>
    </row>
    <row r="4" spans="1:32" ht="30.9" customHeight="1" thickBot="1">
      <c r="A4" s="311" t="s">
        <v>2</v>
      </c>
      <c r="B4" s="312"/>
      <c r="C4" s="313"/>
      <c r="D4" s="174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7"/>
      <c r="W4" s="20"/>
      <c r="X4" s="6"/>
      <c r="Y4" s="11"/>
      <c r="Z4" s="10"/>
      <c r="AA4" s="6"/>
      <c r="AB4" s="6"/>
      <c r="AC4" s="6"/>
      <c r="AD4" s="6"/>
      <c r="AE4" s="239"/>
      <c r="AF4" s="9"/>
    </row>
    <row r="5" spans="1:32" ht="30.9" customHeight="1" thickBot="1">
      <c r="A5" s="308" t="s">
        <v>740</v>
      </c>
      <c r="B5" s="309"/>
      <c r="C5" s="310"/>
      <c r="D5" s="215">
        <v>26.48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7"/>
      <c r="W5" s="20"/>
      <c r="X5" s="6"/>
      <c r="Y5" s="165" t="s">
        <v>3</v>
      </c>
      <c r="Z5" s="10"/>
      <c r="AA5" s="6"/>
      <c r="AB5" s="6"/>
      <c r="AC5" s="6"/>
      <c r="AD5" s="6"/>
      <c r="AE5" s="239"/>
      <c r="AF5" s="9"/>
    </row>
    <row r="6" spans="1:32" ht="30.9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8"/>
      <c r="W6" s="33"/>
      <c r="X6" s="166" t="s">
        <v>5</v>
      </c>
      <c r="Y6" s="167"/>
      <c r="Z6" s="167"/>
      <c r="AA6" s="168"/>
      <c r="AB6" s="168"/>
      <c r="AC6" s="168"/>
      <c r="AD6" s="168"/>
      <c r="AE6" s="240"/>
      <c r="AF6" s="169"/>
    </row>
    <row r="7" spans="1:32" ht="30.9" customHeight="1">
      <c r="A7" s="289" t="s">
        <v>6</v>
      </c>
      <c r="B7" s="291" t="s">
        <v>7</v>
      </c>
      <c r="C7" s="293" t="s">
        <v>8</v>
      </c>
      <c r="D7" s="295" t="s">
        <v>9</v>
      </c>
      <c r="E7" s="297" t="s">
        <v>10</v>
      </c>
      <c r="F7" s="34" t="s">
        <v>11</v>
      </c>
      <c r="G7" s="34"/>
      <c r="H7" s="199" t="s">
        <v>12</v>
      </c>
      <c r="I7" s="35" t="s">
        <v>13</v>
      </c>
      <c r="J7" s="299" t="s">
        <v>14</v>
      </c>
      <c r="K7" s="301" t="s">
        <v>15</v>
      </c>
      <c r="L7" s="287" t="s">
        <v>16</v>
      </c>
      <c r="M7" s="303" t="s">
        <v>17</v>
      </c>
      <c r="N7" s="287" t="s">
        <v>18</v>
      </c>
      <c r="O7" s="287" t="s">
        <v>19</v>
      </c>
      <c r="P7" s="281" t="s">
        <v>20</v>
      </c>
      <c r="Q7" s="281" t="s">
        <v>21</v>
      </c>
      <c r="R7" s="283" t="s">
        <v>22</v>
      </c>
      <c r="S7" s="197" t="s">
        <v>23</v>
      </c>
      <c r="T7" s="36" t="s">
        <v>24</v>
      </c>
      <c r="U7" s="197" t="s">
        <v>25</v>
      </c>
      <c r="V7" s="259" t="s">
        <v>26</v>
      </c>
      <c r="W7" s="37" t="s">
        <v>27</v>
      </c>
      <c r="X7" s="285" t="s">
        <v>28</v>
      </c>
      <c r="Y7" s="279" t="s">
        <v>29</v>
      </c>
      <c r="Z7" s="279" t="s">
        <v>30</v>
      </c>
      <c r="AA7" s="279" t="s">
        <v>31</v>
      </c>
      <c r="AB7" s="202" t="s">
        <v>32</v>
      </c>
      <c r="AC7" s="202" t="s">
        <v>23</v>
      </c>
      <c r="AD7" s="202" t="s">
        <v>33</v>
      </c>
      <c r="AE7" s="241" t="s">
        <v>26</v>
      </c>
      <c r="AF7" s="170" t="s">
        <v>27</v>
      </c>
    </row>
    <row r="8" spans="1:32" ht="30.6" customHeight="1" thickBot="1">
      <c r="A8" s="290"/>
      <c r="B8" s="292"/>
      <c r="C8" s="294"/>
      <c r="D8" s="296"/>
      <c r="E8" s="298"/>
      <c r="F8" s="201" t="s">
        <v>34</v>
      </c>
      <c r="G8" s="201" t="s">
        <v>35</v>
      </c>
      <c r="H8" s="200" t="s">
        <v>36</v>
      </c>
      <c r="I8" s="38" t="s">
        <v>37</v>
      </c>
      <c r="J8" s="300"/>
      <c r="K8" s="302"/>
      <c r="L8" s="288"/>
      <c r="M8" s="304"/>
      <c r="N8" s="288"/>
      <c r="O8" s="288"/>
      <c r="P8" s="282"/>
      <c r="Q8" s="282"/>
      <c r="R8" s="284"/>
      <c r="S8" s="198" t="s">
        <v>38</v>
      </c>
      <c r="T8" s="39" t="s">
        <v>39</v>
      </c>
      <c r="U8" s="198" t="s">
        <v>40</v>
      </c>
      <c r="V8" s="260" t="s">
        <v>41</v>
      </c>
      <c r="W8" s="40">
        <v>10</v>
      </c>
      <c r="X8" s="286"/>
      <c r="Y8" s="280"/>
      <c r="Z8" s="280"/>
      <c r="AA8" s="280"/>
      <c r="AB8" s="203" t="s">
        <v>42</v>
      </c>
      <c r="AC8" s="203" t="s">
        <v>43</v>
      </c>
      <c r="AD8" s="203" t="s">
        <v>44</v>
      </c>
      <c r="AE8" s="242" t="s">
        <v>41</v>
      </c>
      <c r="AF8" s="171">
        <v>10</v>
      </c>
    </row>
    <row r="9" spans="1:32" ht="30.9" customHeight="1">
      <c r="A9" s="61" t="s">
        <v>177</v>
      </c>
      <c r="B9" s="42" t="s">
        <v>46</v>
      </c>
      <c r="C9" s="43">
        <v>1</v>
      </c>
      <c r="D9" s="44" t="s">
        <v>695</v>
      </c>
      <c r="E9" s="204"/>
      <c r="F9" s="46"/>
      <c r="G9" s="47"/>
      <c r="H9" s="108">
        <v>12</v>
      </c>
      <c r="I9" s="109">
        <v>296</v>
      </c>
      <c r="J9" s="110" t="s">
        <v>696</v>
      </c>
      <c r="K9" s="51" t="s">
        <v>49</v>
      </c>
      <c r="L9" s="52">
        <v>1</v>
      </c>
      <c r="M9" s="53" t="s">
        <v>251</v>
      </c>
      <c r="N9" s="54" t="s">
        <v>94</v>
      </c>
      <c r="O9" s="55" t="s">
        <v>45</v>
      </c>
      <c r="P9" s="55" t="s">
        <v>45</v>
      </c>
      <c r="Q9" s="55" t="s">
        <v>45</v>
      </c>
      <c r="R9" s="54" t="s">
        <v>45</v>
      </c>
      <c r="S9" s="56">
        <v>75</v>
      </c>
      <c r="T9" s="57">
        <v>2</v>
      </c>
      <c r="U9" s="58">
        <v>2</v>
      </c>
      <c r="V9" s="234">
        <f>IFERROR((S9/1000)*H9*I9*U9,"-")</f>
        <v>532.79999999999995</v>
      </c>
      <c r="W9" s="246">
        <f>IF(V9="-","-",(V9*$D$5)*$D$4)</f>
        <v>141085.44</v>
      </c>
      <c r="X9" s="59" t="s">
        <v>721</v>
      </c>
      <c r="Y9" s="216"/>
      <c r="Z9" s="217"/>
      <c r="AA9" s="218"/>
      <c r="AB9" s="219"/>
      <c r="AC9" s="220"/>
      <c r="AD9" s="221"/>
      <c r="AE9" s="234">
        <f t="shared" ref="AE9:AE42" si="0">IFERROR((AC9/1000)*H9*I9*AD9,"-")</f>
        <v>0</v>
      </c>
      <c r="AF9" s="60">
        <f>IF(AE9="-","-",(AE9*$D$5)*$D$4)</f>
        <v>0</v>
      </c>
    </row>
    <row r="10" spans="1:32" ht="30.9" customHeight="1">
      <c r="A10" s="61" t="s">
        <v>177</v>
      </c>
      <c r="B10" s="62" t="s">
        <v>46</v>
      </c>
      <c r="C10" s="63">
        <v>2</v>
      </c>
      <c r="D10" s="64" t="s">
        <v>179</v>
      </c>
      <c r="E10" s="77"/>
      <c r="F10" s="66"/>
      <c r="G10" s="67"/>
      <c r="H10" s="48">
        <v>12</v>
      </c>
      <c r="I10" s="49">
        <v>296</v>
      </c>
      <c r="J10" s="50" t="s">
        <v>697</v>
      </c>
      <c r="K10" s="51" t="s">
        <v>74</v>
      </c>
      <c r="L10" s="52">
        <v>1</v>
      </c>
      <c r="M10" s="68" t="s">
        <v>256</v>
      </c>
      <c r="N10" s="69" t="s">
        <v>257</v>
      </c>
      <c r="O10" s="70" t="s">
        <v>698</v>
      </c>
      <c r="P10" s="70" t="s">
        <v>45</v>
      </c>
      <c r="Q10" s="70" t="s">
        <v>45</v>
      </c>
      <c r="R10" s="69" t="s">
        <v>45</v>
      </c>
      <c r="S10" s="71">
        <v>49</v>
      </c>
      <c r="T10" s="72">
        <v>2</v>
      </c>
      <c r="U10" s="73">
        <v>2</v>
      </c>
      <c r="V10" s="235">
        <f>IFERROR((S10/1000)*H10*I10*U10,"-")</f>
        <v>348.09600000000006</v>
      </c>
      <c r="W10" s="254">
        <f>IF(V10="-","-",(V10*$D$5)*$D$4)</f>
        <v>92175.820800000016</v>
      </c>
      <c r="X10" s="75" t="s">
        <v>721</v>
      </c>
      <c r="Y10" s="222"/>
      <c r="Z10" s="223"/>
      <c r="AA10" s="224"/>
      <c r="AB10" s="225"/>
      <c r="AC10" s="226"/>
      <c r="AD10" s="227"/>
      <c r="AE10" s="235">
        <f t="shared" si="0"/>
        <v>0</v>
      </c>
      <c r="AF10" s="76">
        <f t="shared" ref="AF10:AF42" si="1">IF(AE10="-","-",(AE10*$D$5)*$D$4)</f>
        <v>0</v>
      </c>
    </row>
    <row r="11" spans="1:32" ht="30.9" customHeight="1">
      <c r="A11" s="61" t="s">
        <v>177</v>
      </c>
      <c r="B11" s="62" t="s">
        <v>46</v>
      </c>
      <c r="C11" s="63">
        <v>2</v>
      </c>
      <c r="D11" s="64" t="s">
        <v>179</v>
      </c>
      <c r="E11" s="77" t="s">
        <v>86</v>
      </c>
      <c r="F11" s="66"/>
      <c r="G11" s="67"/>
      <c r="H11" s="48" t="s">
        <v>735</v>
      </c>
      <c r="I11" s="49" t="s">
        <v>735</v>
      </c>
      <c r="J11" s="50" t="s">
        <v>699</v>
      </c>
      <c r="K11" s="51" t="s">
        <v>130</v>
      </c>
      <c r="L11" s="52">
        <v>1</v>
      </c>
      <c r="M11" s="68" t="s">
        <v>108</v>
      </c>
      <c r="N11" s="69" t="s">
        <v>45</v>
      </c>
      <c r="O11" s="70" t="s">
        <v>90</v>
      </c>
      <c r="P11" s="70" t="s">
        <v>45</v>
      </c>
      <c r="Q11" s="70" t="s">
        <v>91</v>
      </c>
      <c r="R11" s="69" t="s">
        <v>57</v>
      </c>
      <c r="S11" s="71">
        <v>13</v>
      </c>
      <c r="T11" s="72">
        <v>1</v>
      </c>
      <c r="U11" s="73">
        <v>1</v>
      </c>
      <c r="V11" s="235" t="str">
        <f t="shared" ref="V11:V42" si="2">IFERROR((S11/1000)*H11*I11*U11,"-")</f>
        <v>-</v>
      </c>
      <c r="W11" s="254" t="str">
        <f t="shared" ref="W11:W42" si="3">IF(V11="-","-",(V11*$D$5)*$D$4)</f>
        <v>-</v>
      </c>
      <c r="X11" s="78" t="s">
        <v>71</v>
      </c>
      <c r="Y11" s="79" t="s">
        <v>71</v>
      </c>
      <c r="Z11" s="80" t="s">
        <v>45</v>
      </c>
      <c r="AA11" s="81" t="s">
        <v>45</v>
      </c>
      <c r="AB11" s="82" t="s">
        <v>45</v>
      </c>
      <c r="AC11" s="83" t="s">
        <v>45</v>
      </c>
      <c r="AD11" s="84" t="s">
        <v>45</v>
      </c>
      <c r="AE11" s="243" t="str">
        <f t="shared" si="0"/>
        <v>-</v>
      </c>
      <c r="AF11" s="85" t="str">
        <f t="shared" si="1"/>
        <v>-</v>
      </c>
    </row>
    <row r="12" spans="1:32" ht="30.9" customHeight="1">
      <c r="A12" s="61" t="s">
        <v>177</v>
      </c>
      <c r="B12" s="62" t="s">
        <v>46</v>
      </c>
      <c r="C12" s="63">
        <v>3</v>
      </c>
      <c r="D12" s="64" t="s">
        <v>201</v>
      </c>
      <c r="E12" s="77"/>
      <c r="F12" s="66"/>
      <c r="G12" s="67"/>
      <c r="H12" s="48">
        <v>2.2000000000000002</v>
      </c>
      <c r="I12" s="49">
        <v>296</v>
      </c>
      <c r="J12" s="50" t="s">
        <v>700</v>
      </c>
      <c r="K12" s="51" t="s">
        <v>194</v>
      </c>
      <c r="L12" s="52">
        <v>1</v>
      </c>
      <c r="M12" s="68" t="s">
        <v>93</v>
      </c>
      <c r="N12" s="69" t="s">
        <v>45</v>
      </c>
      <c r="O12" s="70" t="s">
        <v>200</v>
      </c>
      <c r="P12" s="70" t="s">
        <v>45</v>
      </c>
      <c r="Q12" s="70" t="s">
        <v>45</v>
      </c>
      <c r="R12" s="69" t="s">
        <v>45</v>
      </c>
      <c r="S12" s="71">
        <v>36</v>
      </c>
      <c r="T12" s="72">
        <v>1</v>
      </c>
      <c r="U12" s="73">
        <v>1</v>
      </c>
      <c r="V12" s="235">
        <f t="shared" si="2"/>
        <v>23.443200000000001</v>
      </c>
      <c r="W12" s="254">
        <f t="shared" si="3"/>
        <v>6207.75936</v>
      </c>
      <c r="X12" s="75" t="s">
        <v>722</v>
      </c>
      <c r="Y12" s="222"/>
      <c r="Z12" s="223"/>
      <c r="AA12" s="224"/>
      <c r="AB12" s="225"/>
      <c r="AC12" s="226"/>
      <c r="AD12" s="227"/>
      <c r="AE12" s="235">
        <f t="shared" si="0"/>
        <v>0</v>
      </c>
      <c r="AF12" s="76">
        <f t="shared" si="1"/>
        <v>0</v>
      </c>
    </row>
    <row r="13" spans="1:32" ht="30.9" customHeight="1">
      <c r="A13" s="61" t="s">
        <v>177</v>
      </c>
      <c r="B13" s="62" t="s">
        <v>46</v>
      </c>
      <c r="C13" s="63">
        <v>4</v>
      </c>
      <c r="D13" s="64" t="s">
        <v>701</v>
      </c>
      <c r="E13" s="77"/>
      <c r="F13" s="66"/>
      <c r="G13" s="67"/>
      <c r="H13" s="48">
        <v>12</v>
      </c>
      <c r="I13" s="49">
        <v>296</v>
      </c>
      <c r="J13" s="50" t="s">
        <v>702</v>
      </c>
      <c r="K13" s="51" t="s">
        <v>223</v>
      </c>
      <c r="L13" s="52">
        <v>1</v>
      </c>
      <c r="M13" s="68" t="s">
        <v>61</v>
      </c>
      <c r="N13" s="69" t="s">
        <v>45</v>
      </c>
      <c r="O13" s="70" t="s">
        <v>468</v>
      </c>
      <c r="P13" s="70" t="s">
        <v>45</v>
      </c>
      <c r="Q13" s="70" t="s">
        <v>45</v>
      </c>
      <c r="R13" s="69" t="s">
        <v>45</v>
      </c>
      <c r="S13" s="71">
        <v>28</v>
      </c>
      <c r="T13" s="72">
        <v>1</v>
      </c>
      <c r="U13" s="73">
        <v>1</v>
      </c>
      <c r="V13" s="235">
        <f t="shared" si="2"/>
        <v>99.456000000000003</v>
      </c>
      <c r="W13" s="254">
        <f t="shared" si="3"/>
        <v>26335.948800000002</v>
      </c>
      <c r="X13" s="75" t="s">
        <v>722</v>
      </c>
      <c r="Y13" s="222"/>
      <c r="Z13" s="223"/>
      <c r="AA13" s="224"/>
      <c r="AB13" s="225"/>
      <c r="AC13" s="226"/>
      <c r="AD13" s="227"/>
      <c r="AE13" s="235">
        <f t="shared" si="0"/>
        <v>0</v>
      </c>
      <c r="AF13" s="76">
        <f t="shared" si="1"/>
        <v>0</v>
      </c>
    </row>
    <row r="14" spans="1:32" ht="30.9" customHeight="1">
      <c r="A14" s="61" t="s">
        <v>177</v>
      </c>
      <c r="B14" s="62" t="s">
        <v>46</v>
      </c>
      <c r="C14" s="63">
        <v>4</v>
      </c>
      <c r="D14" s="64" t="s">
        <v>701</v>
      </c>
      <c r="E14" s="77"/>
      <c r="F14" s="66"/>
      <c r="G14" s="67"/>
      <c r="H14" s="48">
        <v>12</v>
      </c>
      <c r="I14" s="49">
        <v>296</v>
      </c>
      <c r="J14" s="50" t="s">
        <v>703</v>
      </c>
      <c r="K14" s="51" t="s">
        <v>64</v>
      </c>
      <c r="L14" s="52">
        <v>2</v>
      </c>
      <c r="M14" s="68" t="s">
        <v>61</v>
      </c>
      <c r="N14" s="69" t="s">
        <v>98</v>
      </c>
      <c r="O14" s="70" t="s">
        <v>45</v>
      </c>
      <c r="P14" s="70" t="s">
        <v>45</v>
      </c>
      <c r="Q14" s="70" t="s">
        <v>45</v>
      </c>
      <c r="R14" s="69" t="s">
        <v>45</v>
      </c>
      <c r="S14" s="71">
        <v>28</v>
      </c>
      <c r="T14" s="72">
        <v>1</v>
      </c>
      <c r="U14" s="73">
        <v>2</v>
      </c>
      <c r="V14" s="235">
        <f t="shared" si="2"/>
        <v>198.91200000000001</v>
      </c>
      <c r="W14" s="254">
        <f t="shared" si="3"/>
        <v>52671.897600000004</v>
      </c>
      <c r="X14" s="75" t="s">
        <v>722</v>
      </c>
      <c r="Y14" s="222"/>
      <c r="Z14" s="223"/>
      <c r="AA14" s="224"/>
      <c r="AB14" s="225"/>
      <c r="AC14" s="226"/>
      <c r="AD14" s="227"/>
      <c r="AE14" s="235">
        <f t="shared" si="0"/>
        <v>0</v>
      </c>
      <c r="AF14" s="76">
        <f t="shared" si="1"/>
        <v>0</v>
      </c>
    </row>
    <row r="15" spans="1:32" ht="30.9" customHeight="1">
      <c r="A15" s="61" t="s">
        <v>177</v>
      </c>
      <c r="B15" s="62" t="s">
        <v>46</v>
      </c>
      <c r="C15" s="63">
        <v>4</v>
      </c>
      <c r="D15" s="64" t="s">
        <v>701</v>
      </c>
      <c r="E15" s="77"/>
      <c r="F15" s="66"/>
      <c r="G15" s="67"/>
      <c r="H15" s="48">
        <v>12</v>
      </c>
      <c r="I15" s="49">
        <v>296</v>
      </c>
      <c r="J15" s="50" t="s">
        <v>704</v>
      </c>
      <c r="K15" s="51" t="s">
        <v>55</v>
      </c>
      <c r="L15" s="52">
        <v>2</v>
      </c>
      <c r="M15" s="68" t="s">
        <v>61</v>
      </c>
      <c r="N15" s="69" t="s">
        <v>45</v>
      </c>
      <c r="O15" s="70" t="s">
        <v>45</v>
      </c>
      <c r="P15" s="70" t="s">
        <v>45</v>
      </c>
      <c r="Q15" s="70" t="s">
        <v>45</v>
      </c>
      <c r="R15" s="69" t="s">
        <v>45</v>
      </c>
      <c r="S15" s="71">
        <v>28</v>
      </c>
      <c r="T15" s="72">
        <v>1</v>
      </c>
      <c r="U15" s="73">
        <v>2</v>
      </c>
      <c r="V15" s="235">
        <f t="shared" si="2"/>
        <v>198.91200000000001</v>
      </c>
      <c r="W15" s="254">
        <f t="shared" si="3"/>
        <v>52671.897600000004</v>
      </c>
      <c r="X15" s="75" t="s">
        <v>722</v>
      </c>
      <c r="Y15" s="222"/>
      <c r="Z15" s="223"/>
      <c r="AA15" s="224"/>
      <c r="AB15" s="225"/>
      <c r="AC15" s="226"/>
      <c r="AD15" s="227"/>
      <c r="AE15" s="235">
        <f t="shared" si="0"/>
        <v>0</v>
      </c>
      <c r="AF15" s="76">
        <f t="shared" si="1"/>
        <v>0</v>
      </c>
    </row>
    <row r="16" spans="1:32" ht="30.9" customHeight="1">
      <c r="A16" s="61" t="s">
        <v>177</v>
      </c>
      <c r="B16" s="62" t="s">
        <v>46</v>
      </c>
      <c r="C16" s="63">
        <v>4</v>
      </c>
      <c r="D16" s="64" t="s">
        <v>701</v>
      </c>
      <c r="E16" s="77"/>
      <c r="F16" s="66"/>
      <c r="G16" s="67"/>
      <c r="H16" s="48">
        <v>12</v>
      </c>
      <c r="I16" s="49">
        <v>296</v>
      </c>
      <c r="J16" s="50" t="s">
        <v>705</v>
      </c>
      <c r="K16" s="51" t="s">
        <v>223</v>
      </c>
      <c r="L16" s="52">
        <v>1</v>
      </c>
      <c r="M16" s="68" t="s">
        <v>117</v>
      </c>
      <c r="N16" s="69" t="s">
        <v>45</v>
      </c>
      <c r="O16" s="70" t="s">
        <v>468</v>
      </c>
      <c r="P16" s="70" t="s">
        <v>45</v>
      </c>
      <c r="Q16" s="70" t="s">
        <v>45</v>
      </c>
      <c r="R16" s="69" t="s">
        <v>45</v>
      </c>
      <c r="S16" s="71">
        <v>18</v>
      </c>
      <c r="T16" s="72">
        <v>1</v>
      </c>
      <c r="U16" s="73">
        <v>1</v>
      </c>
      <c r="V16" s="235">
        <f t="shared" si="2"/>
        <v>63.935999999999993</v>
      </c>
      <c r="W16" s="254">
        <f t="shared" si="3"/>
        <v>16930.252799999998</v>
      </c>
      <c r="X16" s="75" t="s">
        <v>722</v>
      </c>
      <c r="Y16" s="222"/>
      <c r="Z16" s="223"/>
      <c r="AA16" s="224"/>
      <c r="AB16" s="225"/>
      <c r="AC16" s="226"/>
      <c r="AD16" s="227"/>
      <c r="AE16" s="235">
        <f t="shared" si="0"/>
        <v>0</v>
      </c>
      <c r="AF16" s="76">
        <f t="shared" si="1"/>
        <v>0</v>
      </c>
    </row>
    <row r="17" spans="1:32" ht="30.9" customHeight="1">
      <c r="A17" s="61" t="s">
        <v>177</v>
      </c>
      <c r="B17" s="62" t="s">
        <v>46</v>
      </c>
      <c r="C17" s="63">
        <v>4</v>
      </c>
      <c r="D17" s="64" t="s">
        <v>701</v>
      </c>
      <c r="E17" s="77"/>
      <c r="F17" s="66"/>
      <c r="G17" s="67"/>
      <c r="H17" s="48">
        <v>12</v>
      </c>
      <c r="I17" s="49">
        <v>296</v>
      </c>
      <c r="J17" s="50" t="s">
        <v>706</v>
      </c>
      <c r="K17" s="51" t="s">
        <v>116</v>
      </c>
      <c r="L17" s="52">
        <v>1</v>
      </c>
      <c r="M17" s="68" t="s">
        <v>117</v>
      </c>
      <c r="N17" s="69" t="s">
        <v>45</v>
      </c>
      <c r="O17" s="70" t="s">
        <v>85</v>
      </c>
      <c r="P17" s="70" t="s">
        <v>118</v>
      </c>
      <c r="Q17" s="70" t="s">
        <v>45</v>
      </c>
      <c r="R17" s="69" t="s">
        <v>45</v>
      </c>
      <c r="S17" s="71">
        <v>18</v>
      </c>
      <c r="T17" s="72">
        <v>1</v>
      </c>
      <c r="U17" s="86">
        <v>1</v>
      </c>
      <c r="V17" s="235">
        <f t="shared" si="2"/>
        <v>63.935999999999993</v>
      </c>
      <c r="W17" s="254">
        <f t="shared" si="3"/>
        <v>16930.252799999998</v>
      </c>
      <c r="X17" s="75" t="s">
        <v>722</v>
      </c>
      <c r="Y17" s="222"/>
      <c r="Z17" s="223"/>
      <c r="AA17" s="224"/>
      <c r="AB17" s="225"/>
      <c r="AC17" s="226"/>
      <c r="AD17" s="227"/>
      <c r="AE17" s="235">
        <f t="shared" si="0"/>
        <v>0</v>
      </c>
      <c r="AF17" s="76">
        <f t="shared" si="1"/>
        <v>0</v>
      </c>
    </row>
    <row r="18" spans="1:32" ht="30.9" customHeight="1">
      <c r="A18" s="61" t="s">
        <v>177</v>
      </c>
      <c r="B18" s="62" t="s">
        <v>46</v>
      </c>
      <c r="C18" s="63">
        <v>5</v>
      </c>
      <c r="D18" s="64" t="s">
        <v>586</v>
      </c>
      <c r="E18" s="77"/>
      <c r="F18" s="66"/>
      <c r="G18" s="67"/>
      <c r="H18" s="48">
        <v>2.2000000000000002</v>
      </c>
      <c r="I18" s="49">
        <v>296</v>
      </c>
      <c r="J18" s="50" t="s">
        <v>707</v>
      </c>
      <c r="K18" s="51" t="s">
        <v>142</v>
      </c>
      <c r="L18" s="52">
        <v>2</v>
      </c>
      <c r="M18" s="68" t="s">
        <v>708</v>
      </c>
      <c r="N18" s="69" t="s">
        <v>45</v>
      </c>
      <c r="O18" s="70" t="s">
        <v>85</v>
      </c>
      <c r="P18" s="70" t="s">
        <v>145</v>
      </c>
      <c r="Q18" s="70" t="s">
        <v>45</v>
      </c>
      <c r="R18" s="69" t="s">
        <v>45</v>
      </c>
      <c r="S18" s="71">
        <v>40</v>
      </c>
      <c r="T18" s="72">
        <v>1</v>
      </c>
      <c r="U18" s="73">
        <v>2</v>
      </c>
      <c r="V18" s="235">
        <f t="shared" si="2"/>
        <v>52.096000000000004</v>
      </c>
      <c r="W18" s="254">
        <f t="shared" si="3"/>
        <v>13795.020800000002</v>
      </c>
      <c r="X18" s="75" t="s">
        <v>721</v>
      </c>
      <c r="Y18" s="222"/>
      <c r="Z18" s="223"/>
      <c r="AA18" s="224"/>
      <c r="AB18" s="225"/>
      <c r="AC18" s="226"/>
      <c r="AD18" s="227"/>
      <c r="AE18" s="235">
        <f t="shared" si="0"/>
        <v>0</v>
      </c>
      <c r="AF18" s="76">
        <f t="shared" si="1"/>
        <v>0</v>
      </c>
    </row>
    <row r="19" spans="1:32" ht="30.9" customHeight="1">
      <c r="A19" s="61" t="s">
        <v>177</v>
      </c>
      <c r="B19" s="62" t="s">
        <v>46</v>
      </c>
      <c r="C19" s="63">
        <v>6</v>
      </c>
      <c r="D19" s="64" t="s">
        <v>709</v>
      </c>
      <c r="E19" s="77"/>
      <c r="F19" s="66"/>
      <c r="G19" s="67"/>
      <c r="H19" s="48">
        <v>2.2000000000000002</v>
      </c>
      <c r="I19" s="49">
        <v>296</v>
      </c>
      <c r="J19" s="50" t="s">
        <v>707</v>
      </c>
      <c r="K19" s="51" t="s">
        <v>142</v>
      </c>
      <c r="L19" s="52">
        <v>2</v>
      </c>
      <c r="M19" s="68" t="s">
        <v>708</v>
      </c>
      <c r="N19" s="69" t="s">
        <v>45</v>
      </c>
      <c r="O19" s="70" t="s">
        <v>85</v>
      </c>
      <c r="P19" s="70" t="s">
        <v>145</v>
      </c>
      <c r="Q19" s="70" t="s">
        <v>45</v>
      </c>
      <c r="R19" s="69" t="s">
        <v>45</v>
      </c>
      <c r="S19" s="71">
        <v>40</v>
      </c>
      <c r="T19" s="72">
        <v>1</v>
      </c>
      <c r="U19" s="73">
        <v>2</v>
      </c>
      <c r="V19" s="235">
        <f t="shared" si="2"/>
        <v>52.096000000000004</v>
      </c>
      <c r="W19" s="254">
        <f t="shared" si="3"/>
        <v>13795.020800000002</v>
      </c>
      <c r="X19" s="75" t="s">
        <v>721</v>
      </c>
      <c r="Y19" s="222"/>
      <c r="Z19" s="223"/>
      <c r="AA19" s="224"/>
      <c r="AB19" s="225"/>
      <c r="AC19" s="226"/>
      <c r="AD19" s="227"/>
      <c r="AE19" s="235">
        <f t="shared" si="0"/>
        <v>0</v>
      </c>
      <c r="AF19" s="76">
        <f t="shared" si="1"/>
        <v>0</v>
      </c>
    </row>
    <row r="20" spans="1:32" ht="30.9" customHeight="1">
      <c r="A20" s="61" t="s">
        <v>177</v>
      </c>
      <c r="B20" s="62" t="s">
        <v>46</v>
      </c>
      <c r="C20" s="63">
        <v>7</v>
      </c>
      <c r="D20" s="64" t="s">
        <v>219</v>
      </c>
      <c r="E20" s="77"/>
      <c r="F20" s="66"/>
      <c r="G20" s="67"/>
      <c r="H20" s="48">
        <v>12</v>
      </c>
      <c r="I20" s="49">
        <v>296</v>
      </c>
      <c r="J20" s="50" t="s">
        <v>710</v>
      </c>
      <c r="K20" s="51" t="s">
        <v>55</v>
      </c>
      <c r="L20" s="52">
        <v>1</v>
      </c>
      <c r="M20" s="68" t="s">
        <v>56</v>
      </c>
      <c r="N20" s="69" t="s">
        <v>45</v>
      </c>
      <c r="O20" s="70" t="s">
        <v>122</v>
      </c>
      <c r="P20" s="70" t="s">
        <v>45</v>
      </c>
      <c r="Q20" s="70" t="s">
        <v>45</v>
      </c>
      <c r="R20" s="69" t="s">
        <v>45</v>
      </c>
      <c r="S20" s="71">
        <v>47</v>
      </c>
      <c r="T20" s="72">
        <v>1</v>
      </c>
      <c r="U20" s="73">
        <v>1</v>
      </c>
      <c r="V20" s="235">
        <f t="shared" si="2"/>
        <v>166.94400000000002</v>
      </c>
      <c r="W20" s="254">
        <f t="shared" si="3"/>
        <v>44206.771200000003</v>
      </c>
      <c r="X20" s="75" t="s">
        <v>722</v>
      </c>
      <c r="Y20" s="222"/>
      <c r="Z20" s="223"/>
      <c r="AA20" s="224"/>
      <c r="AB20" s="225"/>
      <c r="AC20" s="226"/>
      <c r="AD20" s="227"/>
      <c r="AE20" s="235">
        <f t="shared" si="0"/>
        <v>0</v>
      </c>
      <c r="AF20" s="76">
        <f t="shared" si="1"/>
        <v>0</v>
      </c>
    </row>
    <row r="21" spans="1:32" ht="30.9" customHeight="1">
      <c r="A21" s="61" t="s">
        <v>177</v>
      </c>
      <c r="B21" s="62" t="s">
        <v>46</v>
      </c>
      <c r="C21" s="63">
        <v>7</v>
      </c>
      <c r="D21" s="64" t="s">
        <v>219</v>
      </c>
      <c r="E21" s="77"/>
      <c r="F21" s="66"/>
      <c r="G21" s="67"/>
      <c r="H21" s="48">
        <v>12</v>
      </c>
      <c r="I21" s="49">
        <v>296</v>
      </c>
      <c r="J21" s="50" t="s">
        <v>705</v>
      </c>
      <c r="K21" s="51" t="s">
        <v>223</v>
      </c>
      <c r="L21" s="52">
        <v>1</v>
      </c>
      <c r="M21" s="68" t="s">
        <v>117</v>
      </c>
      <c r="N21" s="69" t="s">
        <v>45</v>
      </c>
      <c r="O21" s="70" t="s">
        <v>468</v>
      </c>
      <c r="P21" s="70" t="s">
        <v>45</v>
      </c>
      <c r="Q21" s="70" t="s">
        <v>45</v>
      </c>
      <c r="R21" s="69" t="s">
        <v>45</v>
      </c>
      <c r="S21" s="71">
        <v>18</v>
      </c>
      <c r="T21" s="72">
        <v>2</v>
      </c>
      <c r="U21" s="73">
        <v>2</v>
      </c>
      <c r="V21" s="235">
        <f t="shared" si="2"/>
        <v>127.87199999999999</v>
      </c>
      <c r="W21" s="254">
        <f t="shared" si="3"/>
        <v>33860.505599999997</v>
      </c>
      <c r="X21" s="75" t="s">
        <v>722</v>
      </c>
      <c r="Y21" s="222"/>
      <c r="Z21" s="223"/>
      <c r="AA21" s="224"/>
      <c r="AB21" s="225"/>
      <c r="AC21" s="226"/>
      <c r="AD21" s="227"/>
      <c r="AE21" s="235">
        <f t="shared" si="0"/>
        <v>0</v>
      </c>
      <c r="AF21" s="76">
        <f t="shared" si="1"/>
        <v>0</v>
      </c>
    </row>
    <row r="22" spans="1:32" ht="30.9" customHeight="1">
      <c r="A22" s="61" t="s">
        <v>177</v>
      </c>
      <c r="B22" s="62" t="s">
        <v>46</v>
      </c>
      <c r="C22" s="63">
        <v>8</v>
      </c>
      <c r="D22" s="64" t="s">
        <v>711</v>
      </c>
      <c r="E22" s="77"/>
      <c r="F22" s="66"/>
      <c r="G22" s="67"/>
      <c r="H22" s="48">
        <v>0.8</v>
      </c>
      <c r="I22" s="49">
        <v>296</v>
      </c>
      <c r="J22" s="50" t="s">
        <v>712</v>
      </c>
      <c r="K22" s="51" t="s">
        <v>55</v>
      </c>
      <c r="L22" s="52">
        <v>2</v>
      </c>
      <c r="M22" s="68" t="s">
        <v>56</v>
      </c>
      <c r="N22" s="69" t="s">
        <v>45</v>
      </c>
      <c r="O22" s="70" t="s">
        <v>45</v>
      </c>
      <c r="P22" s="70" t="s">
        <v>45</v>
      </c>
      <c r="Q22" s="70" t="s">
        <v>45</v>
      </c>
      <c r="R22" s="69" t="s">
        <v>45</v>
      </c>
      <c r="S22" s="71">
        <v>47</v>
      </c>
      <c r="T22" s="72">
        <v>6</v>
      </c>
      <c r="U22" s="73">
        <v>12</v>
      </c>
      <c r="V22" s="235">
        <f t="shared" si="2"/>
        <v>133.55520000000001</v>
      </c>
      <c r="W22" s="254">
        <f t="shared" si="3"/>
        <v>35365.416960000002</v>
      </c>
      <c r="X22" s="75" t="s">
        <v>722</v>
      </c>
      <c r="Y22" s="222"/>
      <c r="Z22" s="223"/>
      <c r="AA22" s="224"/>
      <c r="AB22" s="225"/>
      <c r="AC22" s="226"/>
      <c r="AD22" s="227"/>
      <c r="AE22" s="235">
        <f t="shared" si="0"/>
        <v>0</v>
      </c>
      <c r="AF22" s="76">
        <f t="shared" si="1"/>
        <v>0</v>
      </c>
    </row>
    <row r="23" spans="1:32" ht="30.9" customHeight="1">
      <c r="A23" s="61" t="s">
        <v>177</v>
      </c>
      <c r="B23" s="62" t="s">
        <v>46</v>
      </c>
      <c r="C23" s="63">
        <v>9</v>
      </c>
      <c r="D23" s="64" t="s">
        <v>210</v>
      </c>
      <c r="E23" s="77"/>
      <c r="F23" s="66"/>
      <c r="G23" s="67"/>
      <c r="H23" s="48">
        <v>2.2000000000000002</v>
      </c>
      <c r="I23" s="49">
        <v>296</v>
      </c>
      <c r="J23" s="50" t="s">
        <v>700</v>
      </c>
      <c r="K23" s="51" t="s">
        <v>194</v>
      </c>
      <c r="L23" s="52">
        <v>1</v>
      </c>
      <c r="M23" s="68" t="s">
        <v>93</v>
      </c>
      <c r="N23" s="69" t="s">
        <v>45</v>
      </c>
      <c r="O23" s="70" t="s">
        <v>200</v>
      </c>
      <c r="P23" s="70" t="s">
        <v>45</v>
      </c>
      <c r="Q23" s="70" t="s">
        <v>45</v>
      </c>
      <c r="R23" s="69" t="s">
        <v>45</v>
      </c>
      <c r="S23" s="71">
        <v>36</v>
      </c>
      <c r="T23" s="72">
        <v>1</v>
      </c>
      <c r="U23" s="73">
        <v>1</v>
      </c>
      <c r="V23" s="235">
        <f t="shared" si="2"/>
        <v>23.443200000000001</v>
      </c>
      <c r="W23" s="254">
        <f t="shared" si="3"/>
        <v>6207.75936</v>
      </c>
      <c r="X23" s="75" t="s">
        <v>722</v>
      </c>
      <c r="Y23" s="222"/>
      <c r="Z23" s="223"/>
      <c r="AA23" s="224"/>
      <c r="AB23" s="225"/>
      <c r="AC23" s="226"/>
      <c r="AD23" s="227"/>
      <c r="AE23" s="235">
        <f t="shared" si="0"/>
        <v>0</v>
      </c>
      <c r="AF23" s="76">
        <f t="shared" si="1"/>
        <v>0</v>
      </c>
    </row>
    <row r="24" spans="1:32" ht="30.9" customHeight="1">
      <c r="A24" s="61" t="s">
        <v>177</v>
      </c>
      <c r="B24" s="62" t="s">
        <v>178</v>
      </c>
      <c r="C24" s="63">
        <v>10</v>
      </c>
      <c r="D24" s="64" t="s">
        <v>713</v>
      </c>
      <c r="E24" s="77"/>
      <c r="F24" s="66"/>
      <c r="G24" s="67"/>
      <c r="H24" s="48">
        <v>1</v>
      </c>
      <c r="I24" s="49">
        <v>12</v>
      </c>
      <c r="J24" s="50" t="s">
        <v>700</v>
      </c>
      <c r="K24" s="51" t="s">
        <v>194</v>
      </c>
      <c r="L24" s="52">
        <v>1</v>
      </c>
      <c r="M24" s="68" t="s">
        <v>93</v>
      </c>
      <c r="N24" s="69" t="s">
        <v>45</v>
      </c>
      <c r="O24" s="70" t="s">
        <v>200</v>
      </c>
      <c r="P24" s="70" t="s">
        <v>45</v>
      </c>
      <c r="Q24" s="70" t="s">
        <v>45</v>
      </c>
      <c r="R24" s="69" t="s">
        <v>45</v>
      </c>
      <c r="S24" s="71">
        <v>36</v>
      </c>
      <c r="T24" s="72">
        <v>1</v>
      </c>
      <c r="U24" s="73">
        <v>1</v>
      </c>
      <c r="V24" s="235">
        <f t="shared" si="2"/>
        <v>0.43199999999999994</v>
      </c>
      <c r="W24" s="254">
        <f t="shared" si="3"/>
        <v>114.39359999999999</v>
      </c>
      <c r="X24" s="75" t="s">
        <v>722</v>
      </c>
      <c r="Y24" s="222"/>
      <c r="Z24" s="223"/>
      <c r="AA24" s="224"/>
      <c r="AB24" s="225"/>
      <c r="AC24" s="226"/>
      <c r="AD24" s="227"/>
      <c r="AE24" s="235">
        <f t="shared" si="0"/>
        <v>0</v>
      </c>
      <c r="AF24" s="76">
        <f t="shared" si="1"/>
        <v>0</v>
      </c>
    </row>
    <row r="25" spans="1:32" ht="30.9" customHeight="1">
      <c r="A25" s="61" t="s">
        <v>177</v>
      </c>
      <c r="B25" s="62" t="s">
        <v>178</v>
      </c>
      <c r="C25" s="63">
        <v>11</v>
      </c>
      <c r="D25" s="64" t="s">
        <v>221</v>
      </c>
      <c r="E25" s="77"/>
      <c r="F25" s="66"/>
      <c r="G25" s="67"/>
      <c r="H25" s="48">
        <v>13</v>
      </c>
      <c r="I25" s="49">
        <v>296</v>
      </c>
      <c r="J25" s="50" t="s">
        <v>700</v>
      </c>
      <c r="K25" s="51" t="s">
        <v>194</v>
      </c>
      <c r="L25" s="52">
        <v>1</v>
      </c>
      <c r="M25" s="68" t="s">
        <v>93</v>
      </c>
      <c r="N25" s="69" t="s">
        <v>45</v>
      </c>
      <c r="O25" s="70" t="s">
        <v>200</v>
      </c>
      <c r="P25" s="70" t="s">
        <v>45</v>
      </c>
      <c r="Q25" s="70" t="s">
        <v>45</v>
      </c>
      <c r="R25" s="69" t="s">
        <v>45</v>
      </c>
      <c r="S25" s="71">
        <v>36</v>
      </c>
      <c r="T25" s="72">
        <v>1</v>
      </c>
      <c r="U25" s="73">
        <v>1</v>
      </c>
      <c r="V25" s="235">
        <f t="shared" si="2"/>
        <v>138.52799999999999</v>
      </c>
      <c r="W25" s="254">
        <f t="shared" si="3"/>
        <v>36682.214399999997</v>
      </c>
      <c r="X25" s="75" t="s">
        <v>722</v>
      </c>
      <c r="Y25" s="222"/>
      <c r="Z25" s="223"/>
      <c r="AA25" s="224"/>
      <c r="AB25" s="225"/>
      <c r="AC25" s="226"/>
      <c r="AD25" s="227"/>
      <c r="AE25" s="235">
        <f t="shared" si="0"/>
        <v>0</v>
      </c>
      <c r="AF25" s="76">
        <f t="shared" si="1"/>
        <v>0</v>
      </c>
    </row>
    <row r="26" spans="1:32" ht="30.9" customHeight="1">
      <c r="A26" s="61" t="s">
        <v>177</v>
      </c>
      <c r="B26" s="62" t="s">
        <v>233</v>
      </c>
      <c r="C26" s="63">
        <v>1</v>
      </c>
      <c r="D26" s="64" t="s">
        <v>701</v>
      </c>
      <c r="E26" s="77"/>
      <c r="F26" s="66"/>
      <c r="G26" s="67"/>
      <c r="H26" s="48">
        <v>12</v>
      </c>
      <c r="I26" s="49">
        <v>296</v>
      </c>
      <c r="J26" s="50" t="s">
        <v>697</v>
      </c>
      <c r="K26" s="51" t="s">
        <v>74</v>
      </c>
      <c r="L26" s="52">
        <v>1</v>
      </c>
      <c r="M26" s="68" t="s">
        <v>256</v>
      </c>
      <c r="N26" s="69" t="s">
        <v>257</v>
      </c>
      <c r="O26" s="70" t="s">
        <v>698</v>
      </c>
      <c r="P26" s="70" t="s">
        <v>45</v>
      </c>
      <c r="Q26" s="70" t="s">
        <v>45</v>
      </c>
      <c r="R26" s="69" t="s">
        <v>45</v>
      </c>
      <c r="S26" s="71">
        <v>49</v>
      </c>
      <c r="T26" s="72">
        <v>1</v>
      </c>
      <c r="U26" s="73">
        <v>1</v>
      </c>
      <c r="V26" s="235">
        <f t="shared" si="2"/>
        <v>174.04800000000003</v>
      </c>
      <c r="W26" s="254">
        <f t="shared" si="3"/>
        <v>46087.910400000008</v>
      </c>
      <c r="X26" s="75" t="s">
        <v>721</v>
      </c>
      <c r="Y26" s="222"/>
      <c r="Z26" s="223"/>
      <c r="AA26" s="224"/>
      <c r="AB26" s="225"/>
      <c r="AC26" s="226"/>
      <c r="AD26" s="227"/>
      <c r="AE26" s="235">
        <f t="shared" si="0"/>
        <v>0</v>
      </c>
      <c r="AF26" s="76">
        <f t="shared" si="1"/>
        <v>0</v>
      </c>
    </row>
    <row r="27" spans="1:32" ht="30.9" customHeight="1">
      <c r="A27" s="61" t="s">
        <v>177</v>
      </c>
      <c r="B27" s="62" t="s">
        <v>233</v>
      </c>
      <c r="C27" s="63">
        <v>1</v>
      </c>
      <c r="D27" s="64" t="s">
        <v>701</v>
      </c>
      <c r="E27" s="77" t="s">
        <v>86</v>
      </c>
      <c r="F27" s="66"/>
      <c r="G27" s="67"/>
      <c r="H27" s="48" t="s">
        <v>735</v>
      </c>
      <c r="I27" s="49" t="s">
        <v>735</v>
      </c>
      <c r="J27" s="50" t="s">
        <v>699</v>
      </c>
      <c r="K27" s="51" t="s">
        <v>130</v>
      </c>
      <c r="L27" s="52">
        <v>1</v>
      </c>
      <c r="M27" s="68" t="s">
        <v>108</v>
      </c>
      <c r="N27" s="69" t="s">
        <v>45</v>
      </c>
      <c r="O27" s="70" t="s">
        <v>90</v>
      </c>
      <c r="P27" s="70" t="s">
        <v>45</v>
      </c>
      <c r="Q27" s="70" t="s">
        <v>91</v>
      </c>
      <c r="R27" s="69" t="s">
        <v>57</v>
      </c>
      <c r="S27" s="71">
        <v>13</v>
      </c>
      <c r="T27" s="72">
        <v>1</v>
      </c>
      <c r="U27" s="73">
        <v>1</v>
      </c>
      <c r="V27" s="235" t="str">
        <f t="shared" si="2"/>
        <v>-</v>
      </c>
      <c r="W27" s="254" t="str">
        <f t="shared" si="3"/>
        <v>-</v>
      </c>
      <c r="X27" s="78" t="s">
        <v>71</v>
      </c>
      <c r="Y27" s="79" t="s">
        <v>71</v>
      </c>
      <c r="Z27" s="80" t="s">
        <v>45</v>
      </c>
      <c r="AA27" s="81" t="s">
        <v>45</v>
      </c>
      <c r="AB27" s="82" t="s">
        <v>45</v>
      </c>
      <c r="AC27" s="83" t="s">
        <v>45</v>
      </c>
      <c r="AD27" s="84" t="s">
        <v>45</v>
      </c>
      <c r="AE27" s="243" t="str">
        <f t="shared" si="0"/>
        <v>-</v>
      </c>
      <c r="AF27" s="85" t="str">
        <f t="shared" si="1"/>
        <v>-</v>
      </c>
    </row>
    <row r="28" spans="1:32" ht="30.9" customHeight="1">
      <c r="A28" s="61" t="s">
        <v>177</v>
      </c>
      <c r="B28" s="62" t="s">
        <v>233</v>
      </c>
      <c r="C28" s="63">
        <v>2</v>
      </c>
      <c r="D28" s="64" t="s">
        <v>714</v>
      </c>
      <c r="E28" s="77"/>
      <c r="F28" s="66">
        <v>4.5</v>
      </c>
      <c r="G28" s="67"/>
      <c r="H28" s="48">
        <v>3</v>
      </c>
      <c r="I28" s="49">
        <v>296</v>
      </c>
      <c r="J28" s="50" t="s">
        <v>715</v>
      </c>
      <c r="K28" s="51" t="s">
        <v>55</v>
      </c>
      <c r="L28" s="52">
        <v>1</v>
      </c>
      <c r="M28" s="68" t="s">
        <v>61</v>
      </c>
      <c r="N28" s="69" t="s">
        <v>45</v>
      </c>
      <c r="O28" s="70" t="s">
        <v>45</v>
      </c>
      <c r="P28" s="70" t="s">
        <v>45</v>
      </c>
      <c r="Q28" s="70" t="s">
        <v>45</v>
      </c>
      <c r="R28" s="69" t="s">
        <v>45</v>
      </c>
      <c r="S28" s="71">
        <v>28</v>
      </c>
      <c r="T28" s="72">
        <v>1</v>
      </c>
      <c r="U28" s="73">
        <v>1</v>
      </c>
      <c r="V28" s="235">
        <f t="shared" si="2"/>
        <v>24.864000000000001</v>
      </c>
      <c r="W28" s="254">
        <f t="shared" si="3"/>
        <v>6583.9872000000005</v>
      </c>
      <c r="X28" s="75" t="s">
        <v>722</v>
      </c>
      <c r="Y28" s="222"/>
      <c r="Z28" s="223"/>
      <c r="AA28" s="224"/>
      <c r="AB28" s="225"/>
      <c r="AC28" s="226"/>
      <c r="AD28" s="227"/>
      <c r="AE28" s="235">
        <f t="shared" si="0"/>
        <v>0</v>
      </c>
      <c r="AF28" s="76">
        <f t="shared" si="1"/>
        <v>0</v>
      </c>
    </row>
    <row r="29" spans="1:32" ht="30.9" customHeight="1">
      <c r="A29" s="61" t="s">
        <v>177</v>
      </c>
      <c r="B29" s="62" t="s">
        <v>233</v>
      </c>
      <c r="C29" s="63">
        <v>2</v>
      </c>
      <c r="D29" s="64" t="s">
        <v>714</v>
      </c>
      <c r="E29" s="77"/>
      <c r="F29" s="66"/>
      <c r="G29" s="67"/>
      <c r="H29" s="48">
        <v>3</v>
      </c>
      <c r="I29" s="49">
        <v>296</v>
      </c>
      <c r="J29" s="50" t="s">
        <v>706</v>
      </c>
      <c r="K29" s="51" t="s">
        <v>116</v>
      </c>
      <c r="L29" s="52">
        <v>1</v>
      </c>
      <c r="M29" s="68" t="s">
        <v>117</v>
      </c>
      <c r="N29" s="69" t="s">
        <v>45</v>
      </c>
      <c r="O29" s="70" t="s">
        <v>85</v>
      </c>
      <c r="P29" s="70" t="s">
        <v>118</v>
      </c>
      <c r="Q29" s="70" t="s">
        <v>45</v>
      </c>
      <c r="R29" s="69" t="s">
        <v>45</v>
      </c>
      <c r="S29" s="71">
        <v>18</v>
      </c>
      <c r="T29" s="72">
        <v>1</v>
      </c>
      <c r="U29" s="73">
        <v>1</v>
      </c>
      <c r="V29" s="235">
        <f t="shared" si="2"/>
        <v>15.983999999999998</v>
      </c>
      <c r="W29" s="254">
        <f t="shared" si="3"/>
        <v>4232.5631999999996</v>
      </c>
      <c r="X29" s="75" t="s">
        <v>722</v>
      </c>
      <c r="Y29" s="222"/>
      <c r="Z29" s="223"/>
      <c r="AA29" s="224"/>
      <c r="AB29" s="225"/>
      <c r="AC29" s="226"/>
      <c r="AD29" s="227"/>
      <c r="AE29" s="235">
        <f t="shared" si="0"/>
        <v>0</v>
      </c>
      <c r="AF29" s="76">
        <f t="shared" si="1"/>
        <v>0</v>
      </c>
    </row>
    <row r="30" spans="1:32" ht="30.9" customHeight="1">
      <c r="A30" s="61" t="s">
        <v>177</v>
      </c>
      <c r="B30" s="62" t="s">
        <v>233</v>
      </c>
      <c r="C30" s="63">
        <v>3</v>
      </c>
      <c r="D30" s="64" t="s">
        <v>611</v>
      </c>
      <c r="E30" s="77"/>
      <c r="F30" s="66"/>
      <c r="G30" s="67"/>
      <c r="H30" s="48">
        <v>2.2000000000000002</v>
      </c>
      <c r="I30" s="49">
        <v>296</v>
      </c>
      <c r="J30" s="50" t="s">
        <v>716</v>
      </c>
      <c r="K30" s="51" t="s">
        <v>64</v>
      </c>
      <c r="L30" s="52">
        <v>2</v>
      </c>
      <c r="M30" s="68" t="s">
        <v>56</v>
      </c>
      <c r="N30" s="69" t="s">
        <v>98</v>
      </c>
      <c r="O30" s="70" t="s">
        <v>45</v>
      </c>
      <c r="P30" s="70" t="s">
        <v>45</v>
      </c>
      <c r="Q30" s="70" t="s">
        <v>45</v>
      </c>
      <c r="R30" s="69" t="s">
        <v>45</v>
      </c>
      <c r="S30" s="71">
        <v>47</v>
      </c>
      <c r="T30" s="72">
        <v>8</v>
      </c>
      <c r="U30" s="73">
        <v>16</v>
      </c>
      <c r="V30" s="235">
        <f t="shared" si="2"/>
        <v>489.70240000000001</v>
      </c>
      <c r="W30" s="254">
        <f t="shared" si="3"/>
        <v>129673.19552000001</v>
      </c>
      <c r="X30" s="75" t="s">
        <v>722</v>
      </c>
      <c r="Y30" s="222"/>
      <c r="Z30" s="223"/>
      <c r="AA30" s="224"/>
      <c r="AB30" s="225"/>
      <c r="AC30" s="226"/>
      <c r="AD30" s="227"/>
      <c r="AE30" s="235">
        <f t="shared" si="0"/>
        <v>0</v>
      </c>
      <c r="AF30" s="76">
        <f t="shared" si="1"/>
        <v>0</v>
      </c>
    </row>
    <row r="31" spans="1:32" ht="30.9" customHeight="1">
      <c r="A31" s="61" t="s">
        <v>177</v>
      </c>
      <c r="B31" s="62" t="s">
        <v>233</v>
      </c>
      <c r="C31" s="63">
        <v>4</v>
      </c>
      <c r="D31" s="64" t="s">
        <v>216</v>
      </c>
      <c r="E31" s="77"/>
      <c r="F31" s="66"/>
      <c r="G31" s="67"/>
      <c r="H31" s="48">
        <v>1</v>
      </c>
      <c r="I31" s="49">
        <v>12</v>
      </c>
      <c r="J31" s="50" t="s">
        <v>717</v>
      </c>
      <c r="K31" s="51" t="s">
        <v>602</v>
      </c>
      <c r="L31" s="52">
        <v>1</v>
      </c>
      <c r="M31" s="68" t="s">
        <v>56</v>
      </c>
      <c r="N31" s="69" t="s">
        <v>45</v>
      </c>
      <c r="O31" s="70" t="s">
        <v>45</v>
      </c>
      <c r="P31" s="70" t="s">
        <v>45</v>
      </c>
      <c r="Q31" s="70" t="s">
        <v>45</v>
      </c>
      <c r="R31" s="69" t="s">
        <v>45</v>
      </c>
      <c r="S31" s="71">
        <v>47</v>
      </c>
      <c r="T31" s="72">
        <v>2</v>
      </c>
      <c r="U31" s="73">
        <v>2</v>
      </c>
      <c r="V31" s="235">
        <f t="shared" si="2"/>
        <v>1.1280000000000001</v>
      </c>
      <c r="W31" s="254">
        <f t="shared" si="3"/>
        <v>298.69440000000003</v>
      </c>
      <c r="X31" s="75" t="s">
        <v>722</v>
      </c>
      <c r="Y31" s="222"/>
      <c r="Z31" s="223"/>
      <c r="AA31" s="224"/>
      <c r="AB31" s="225"/>
      <c r="AC31" s="226"/>
      <c r="AD31" s="227"/>
      <c r="AE31" s="235">
        <f t="shared" si="0"/>
        <v>0</v>
      </c>
      <c r="AF31" s="76">
        <f t="shared" si="1"/>
        <v>0</v>
      </c>
    </row>
    <row r="32" spans="1:32" ht="30.9" customHeight="1">
      <c r="A32" s="61" t="s">
        <v>177</v>
      </c>
      <c r="B32" s="62" t="s">
        <v>233</v>
      </c>
      <c r="C32" s="63">
        <v>5</v>
      </c>
      <c r="D32" s="64" t="s">
        <v>201</v>
      </c>
      <c r="E32" s="77"/>
      <c r="F32" s="66"/>
      <c r="G32" s="67"/>
      <c r="H32" s="48">
        <v>2.2000000000000002</v>
      </c>
      <c r="I32" s="49">
        <v>296</v>
      </c>
      <c r="J32" s="50" t="s">
        <v>700</v>
      </c>
      <c r="K32" s="51" t="s">
        <v>194</v>
      </c>
      <c r="L32" s="52">
        <v>1</v>
      </c>
      <c r="M32" s="68" t="s">
        <v>93</v>
      </c>
      <c r="N32" s="69" t="s">
        <v>45</v>
      </c>
      <c r="O32" s="70" t="s">
        <v>200</v>
      </c>
      <c r="P32" s="70" t="s">
        <v>45</v>
      </c>
      <c r="Q32" s="70" t="s">
        <v>45</v>
      </c>
      <c r="R32" s="69" t="s">
        <v>45</v>
      </c>
      <c r="S32" s="71">
        <v>36</v>
      </c>
      <c r="T32" s="72">
        <v>1</v>
      </c>
      <c r="U32" s="73">
        <v>1</v>
      </c>
      <c r="V32" s="235">
        <f t="shared" si="2"/>
        <v>23.443200000000001</v>
      </c>
      <c r="W32" s="254">
        <f t="shared" si="3"/>
        <v>6207.75936</v>
      </c>
      <c r="X32" s="75" t="s">
        <v>722</v>
      </c>
      <c r="Y32" s="222"/>
      <c r="Z32" s="223"/>
      <c r="AA32" s="224"/>
      <c r="AB32" s="225"/>
      <c r="AC32" s="226"/>
      <c r="AD32" s="227"/>
      <c r="AE32" s="235">
        <f t="shared" si="0"/>
        <v>0</v>
      </c>
      <c r="AF32" s="76">
        <f t="shared" si="1"/>
        <v>0</v>
      </c>
    </row>
    <row r="33" spans="1:32" ht="30.9" customHeight="1">
      <c r="A33" s="61" t="s">
        <v>177</v>
      </c>
      <c r="B33" s="62" t="s">
        <v>233</v>
      </c>
      <c r="C33" s="63">
        <v>5</v>
      </c>
      <c r="D33" s="64" t="s">
        <v>201</v>
      </c>
      <c r="E33" s="77"/>
      <c r="F33" s="66"/>
      <c r="G33" s="67"/>
      <c r="H33" s="48">
        <v>2.2000000000000002</v>
      </c>
      <c r="I33" s="49">
        <v>296</v>
      </c>
      <c r="J33" s="50" t="s">
        <v>700</v>
      </c>
      <c r="K33" s="51" t="s">
        <v>194</v>
      </c>
      <c r="L33" s="52">
        <v>1</v>
      </c>
      <c r="M33" s="68" t="s">
        <v>93</v>
      </c>
      <c r="N33" s="69" t="s">
        <v>45</v>
      </c>
      <c r="O33" s="70" t="s">
        <v>200</v>
      </c>
      <c r="P33" s="70" t="s">
        <v>45</v>
      </c>
      <c r="Q33" s="70" t="s">
        <v>45</v>
      </c>
      <c r="R33" s="69" t="s">
        <v>45</v>
      </c>
      <c r="S33" s="71">
        <v>36</v>
      </c>
      <c r="T33" s="72">
        <v>1</v>
      </c>
      <c r="U33" s="73">
        <v>1</v>
      </c>
      <c r="V33" s="235">
        <f t="shared" si="2"/>
        <v>23.443200000000001</v>
      </c>
      <c r="W33" s="254">
        <f t="shared" si="3"/>
        <v>6207.75936</v>
      </c>
      <c r="X33" s="75" t="s">
        <v>722</v>
      </c>
      <c r="Y33" s="222"/>
      <c r="Z33" s="223"/>
      <c r="AA33" s="224"/>
      <c r="AB33" s="225"/>
      <c r="AC33" s="226"/>
      <c r="AD33" s="227"/>
      <c r="AE33" s="235">
        <f t="shared" si="0"/>
        <v>0</v>
      </c>
      <c r="AF33" s="76">
        <f t="shared" si="1"/>
        <v>0</v>
      </c>
    </row>
    <row r="34" spans="1:32" ht="30.9" customHeight="1">
      <c r="A34" s="61" t="s">
        <v>177</v>
      </c>
      <c r="B34" s="62" t="s">
        <v>233</v>
      </c>
      <c r="C34" s="63">
        <v>6</v>
      </c>
      <c r="D34" s="64" t="s">
        <v>513</v>
      </c>
      <c r="E34" s="77"/>
      <c r="F34" s="66"/>
      <c r="G34" s="67"/>
      <c r="H34" s="48">
        <v>0.1</v>
      </c>
      <c r="I34" s="49">
        <v>296</v>
      </c>
      <c r="J34" s="50" t="s">
        <v>717</v>
      </c>
      <c r="K34" s="51" t="s">
        <v>602</v>
      </c>
      <c r="L34" s="52">
        <v>1</v>
      </c>
      <c r="M34" s="68" t="s">
        <v>56</v>
      </c>
      <c r="N34" s="69" t="s">
        <v>45</v>
      </c>
      <c r="O34" s="70" t="s">
        <v>45</v>
      </c>
      <c r="P34" s="70" t="s">
        <v>45</v>
      </c>
      <c r="Q34" s="70" t="s">
        <v>45</v>
      </c>
      <c r="R34" s="69" t="s">
        <v>45</v>
      </c>
      <c r="S34" s="71">
        <v>47</v>
      </c>
      <c r="T34" s="72">
        <v>4</v>
      </c>
      <c r="U34" s="73">
        <v>4</v>
      </c>
      <c r="V34" s="235">
        <f t="shared" si="2"/>
        <v>5.5648</v>
      </c>
      <c r="W34" s="254">
        <f t="shared" si="3"/>
        <v>1473.5590400000001</v>
      </c>
      <c r="X34" s="75" t="s">
        <v>722</v>
      </c>
      <c r="Y34" s="222"/>
      <c r="Z34" s="223"/>
      <c r="AA34" s="224"/>
      <c r="AB34" s="225"/>
      <c r="AC34" s="226"/>
      <c r="AD34" s="227"/>
      <c r="AE34" s="235">
        <f t="shared" si="0"/>
        <v>0</v>
      </c>
      <c r="AF34" s="76">
        <f t="shared" si="1"/>
        <v>0</v>
      </c>
    </row>
    <row r="35" spans="1:32" ht="30.9" customHeight="1">
      <c r="A35" s="61" t="s">
        <v>177</v>
      </c>
      <c r="B35" s="62" t="s">
        <v>233</v>
      </c>
      <c r="C35" s="63">
        <v>6</v>
      </c>
      <c r="D35" s="64" t="s">
        <v>513</v>
      </c>
      <c r="E35" s="77"/>
      <c r="F35" s="66"/>
      <c r="G35" s="67"/>
      <c r="H35" s="48">
        <v>0.1</v>
      </c>
      <c r="I35" s="49">
        <v>296</v>
      </c>
      <c r="J35" s="50" t="s">
        <v>718</v>
      </c>
      <c r="K35" s="51" t="s">
        <v>218</v>
      </c>
      <c r="L35" s="52">
        <v>1</v>
      </c>
      <c r="M35" s="68" t="s">
        <v>61</v>
      </c>
      <c r="N35" s="69" t="s">
        <v>45</v>
      </c>
      <c r="O35" s="70" t="s">
        <v>45</v>
      </c>
      <c r="P35" s="70" t="s">
        <v>45</v>
      </c>
      <c r="Q35" s="70" t="s">
        <v>45</v>
      </c>
      <c r="R35" s="69" t="s">
        <v>45</v>
      </c>
      <c r="S35" s="71">
        <v>28</v>
      </c>
      <c r="T35" s="72">
        <v>2</v>
      </c>
      <c r="U35" s="73">
        <v>2</v>
      </c>
      <c r="V35" s="235">
        <f t="shared" si="2"/>
        <v>1.6576000000000002</v>
      </c>
      <c r="W35" s="254">
        <f t="shared" si="3"/>
        <v>438.93248000000006</v>
      </c>
      <c r="X35" s="75" t="s">
        <v>722</v>
      </c>
      <c r="Y35" s="222"/>
      <c r="Z35" s="223"/>
      <c r="AA35" s="224"/>
      <c r="AB35" s="225"/>
      <c r="AC35" s="226"/>
      <c r="AD35" s="227"/>
      <c r="AE35" s="235">
        <f t="shared" si="0"/>
        <v>0</v>
      </c>
      <c r="AF35" s="76">
        <f t="shared" si="1"/>
        <v>0</v>
      </c>
    </row>
    <row r="36" spans="1:32" ht="30.9" customHeight="1">
      <c r="A36" s="61" t="s">
        <v>177</v>
      </c>
      <c r="B36" s="62" t="s">
        <v>233</v>
      </c>
      <c r="C36" s="63">
        <v>6</v>
      </c>
      <c r="D36" s="64" t="s">
        <v>513</v>
      </c>
      <c r="E36" s="77"/>
      <c r="F36" s="66"/>
      <c r="G36" s="67"/>
      <c r="H36" s="48">
        <v>0.1</v>
      </c>
      <c r="I36" s="49">
        <v>296</v>
      </c>
      <c r="J36" s="50" t="s">
        <v>705</v>
      </c>
      <c r="K36" s="51" t="s">
        <v>223</v>
      </c>
      <c r="L36" s="52">
        <v>1</v>
      </c>
      <c r="M36" s="68" t="s">
        <v>117</v>
      </c>
      <c r="N36" s="69" t="s">
        <v>45</v>
      </c>
      <c r="O36" s="70" t="s">
        <v>468</v>
      </c>
      <c r="P36" s="70" t="s">
        <v>45</v>
      </c>
      <c r="Q36" s="70" t="s">
        <v>45</v>
      </c>
      <c r="R36" s="69" t="s">
        <v>45</v>
      </c>
      <c r="S36" s="71">
        <v>18</v>
      </c>
      <c r="T36" s="72">
        <v>1</v>
      </c>
      <c r="U36" s="73">
        <v>1</v>
      </c>
      <c r="V36" s="235">
        <f t="shared" si="2"/>
        <v>0.53279999999999994</v>
      </c>
      <c r="W36" s="254">
        <f t="shared" si="3"/>
        <v>141.08543999999998</v>
      </c>
      <c r="X36" s="75" t="s">
        <v>722</v>
      </c>
      <c r="Y36" s="222"/>
      <c r="Z36" s="223"/>
      <c r="AA36" s="224"/>
      <c r="AB36" s="225"/>
      <c r="AC36" s="226"/>
      <c r="AD36" s="227"/>
      <c r="AE36" s="235">
        <f t="shared" si="0"/>
        <v>0</v>
      </c>
      <c r="AF36" s="76">
        <f t="shared" si="1"/>
        <v>0</v>
      </c>
    </row>
    <row r="37" spans="1:32" ht="30.9" customHeight="1">
      <c r="A37" s="61" t="s">
        <v>177</v>
      </c>
      <c r="B37" s="62" t="s">
        <v>233</v>
      </c>
      <c r="C37" s="63">
        <v>7</v>
      </c>
      <c r="D37" s="64" t="s">
        <v>221</v>
      </c>
      <c r="E37" s="77"/>
      <c r="F37" s="66"/>
      <c r="G37" s="67"/>
      <c r="H37" s="48">
        <v>13</v>
      </c>
      <c r="I37" s="49">
        <v>296</v>
      </c>
      <c r="J37" s="50" t="s">
        <v>700</v>
      </c>
      <c r="K37" s="51" t="s">
        <v>194</v>
      </c>
      <c r="L37" s="52">
        <v>1</v>
      </c>
      <c r="M37" s="68" t="s">
        <v>93</v>
      </c>
      <c r="N37" s="69" t="s">
        <v>45</v>
      </c>
      <c r="O37" s="70" t="s">
        <v>200</v>
      </c>
      <c r="P37" s="70" t="s">
        <v>45</v>
      </c>
      <c r="Q37" s="70" t="s">
        <v>45</v>
      </c>
      <c r="R37" s="69" t="s">
        <v>45</v>
      </c>
      <c r="S37" s="71">
        <v>36</v>
      </c>
      <c r="T37" s="72">
        <v>1</v>
      </c>
      <c r="U37" s="73">
        <v>1</v>
      </c>
      <c r="V37" s="235">
        <f t="shared" si="2"/>
        <v>138.52799999999999</v>
      </c>
      <c r="W37" s="254">
        <f t="shared" si="3"/>
        <v>36682.214399999997</v>
      </c>
      <c r="X37" s="75" t="s">
        <v>722</v>
      </c>
      <c r="Y37" s="222"/>
      <c r="Z37" s="223"/>
      <c r="AA37" s="224"/>
      <c r="AB37" s="225"/>
      <c r="AC37" s="226"/>
      <c r="AD37" s="227"/>
      <c r="AE37" s="235">
        <f t="shared" si="0"/>
        <v>0</v>
      </c>
      <c r="AF37" s="76">
        <f t="shared" si="1"/>
        <v>0</v>
      </c>
    </row>
    <row r="38" spans="1:32" ht="30.9" customHeight="1">
      <c r="A38" s="61" t="s">
        <v>177</v>
      </c>
      <c r="B38" s="62" t="s">
        <v>234</v>
      </c>
      <c r="C38" s="111" t="s">
        <v>235</v>
      </c>
      <c r="D38" s="64" t="s">
        <v>236</v>
      </c>
      <c r="E38" s="77" t="s">
        <v>237</v>
      </c>
      <c r="F38" s="66"/>
      <c r="G38" s="67"/>
      <c r="H38" s="48">
        <v>24</v>
      </c>
      <c r="I38" s="49">
        <v>365</v>
      </c>
      <c r="J38" s="50" t="s">
        <v>700</v>
      </c>
      <c r="K38" s="51" t="s">
        <v>194</v>
      </c>
      <c r="L38" s="52">
        <v>1</v>
      </c>
      <c r="M38" s="68" t="s">
        <v>93</v>
      </c>
      <c r="N38" s="69" t="s">
        <v>45</v>
      </c>
      <c r="O38" s="70" t="s">
        <v>200</v>
      </c>
      <c r="P38" s="70" t="s">
        <v>45</v>
      </c>
      <c r="Q38" s="70" t="s">
        <v>45</v>
      </c>
      <c r="R38" s="69" t="s">
        <v>45</v>
      </c>
      <c r="S38" s="71">
        <v>36</v>
      </c>
      <c r="T38" s="72">
        <v>1</v>
      </c>
      <c r="U38" s="73">
        <v>1</v>
      </c>
      <c r="V38" s="235">
        <f t="shared" si="2"/>
        <v>315.35999999999996</v>
      </c>
      <c r="W38" s="254">
        <f t="shared" si="3"/>
        <v>83507.327999999994</v>
      </c>
      <c r="X38" s="75" t="s">
        <v>722</v>
      </c>
      <c r="Y38" s="222"/>
      <c r="Z38" s="223"/>
      <c r="AA38" s="224"/>
      <c r="AB38" s="225"/>
      <c r="AC38" s="226"/>
      <c r="AD38" s="227"/>
      <c r="AE38" s="235">
        <f t="shared" si="0"/>
        <v>0</v>
      </c>
      <c r="AF38" s="76">
        <f t="shared" si="1"/>
        <v>0</v>
      </c>
    </row>
    <row r="39" spans="1:32" ht="30.9" customHeight="1">
      <c r="A39" s="61" t="str">
        <f>A38</f>
        <v>-</v>
      </c>
      <c r="B39" s="62" t="str">
        <f t="shared" ref="B39:D39" si="4">B38</f>
        <v>1-2F</v>
      </c>
      <c r="C39" s="63" t="str">
        <f t="shared" si="4"/>
        <v>K-1</v>
      </c>
      <c r="D39" s="64" t="str">
        <f t="shared" si="4"/>
        <v>階段</v>
      </c>
      <c r="E39" s="77" t="s">
        <v>239</v>
      </c>
      <c r="F39" s="66"/>
      <c r="G39" s="67"/>
      <c r="H39" s="48"/>
      <c r="I39" s="49"/>
      <c r="J39" s="50"/>
      <c r="K39" s="51"/>
      <c r="L39" s="52"/>
      <c r="M39" s="68"/>
      <c r="N39" s="69"/>
      <c r="O39" s="70"/>
      <c r="P39" s="70"/>
      <c r="Q39" s="70"/>
      <c r="R39" s="69"/>
      <c r="S39" s="71"/>
      <c r="T39" s="72"/>
      <c r="U39" s="73"/>
      <c r="V39" s="235">
        <f t="shared" si="2"/>
        <v>0</v>
      </c>
      <c r="W39" s="254">
        <f t="shared" si="3"/>
        <v>0</v>
      </c>
      <c r="X39" s="75" t="s">
        <v>722</v>
      </c>
      <c r="Y39" s="222"/>
      <c r="Z39" s="223"/>
      <c r="AA39" s="224"/>
      <c r="AB39" s="225"/>
      <c r="AC39" s="226"/>
      <c r="AD39" s="227"/>
      <c r="AE39" s="235">
        <f t="shared" si="0"/>
        <v>0</v>
      </c>
      <c r="AF39" s="76">
        <f t="shared" si="1"/>
        <v>0</v>
      </c>
    </row>
    <row r="40" spans="1:32" ht="30.9" customHeight="1">
      <c r="A40" s="61" t="s">
        <v>177</v>
      </c>
      <c r="B40" s="62" t="s">
        <v>234</v>
      </c>
      <c r="C40" s="111" t="s">
        <v>235</v>
      </c>
      <c r="D40" s="112" t="s">
        <v>236</v>
      </c>
      <c r="E40" s="77" t="s">
        <v>237</v>
      </c>
      <c r="F40" s="124"/>
      <c r="G40" s="125"/>
      <c r="H40" s="137">
        <v>24</v>
      </c>
      <c r="I40" s="138">
        <v>365</v>
      </c>
      <c r="J40" s="136" t="s">
        <v>719</v>
      </c>
      <c r="K40" s="127" t="s">
        <v>223</v>
      </c>
      <c r="L40" s="128">
        <v>1</v>
      </c>
      <c r="M40" s="129" t="s">
        <v>56</v>
      </c>
      <c r="N40" s="69" t="s">
        <v>45</v>
      </c>
      <c r="O40" s="70" t="s">
        <v>468</v>
      </c>
      <c r="P40" s="70" t="s">
        <v>45</v>
      </c>
      <c r="Q40" s="70" t="s">
        <v>45</v>
      </c>
      <c r="R40" s="69" t="s">
        <v>45</v>
      </c>
      <c r="S40" s="71">
        <v>47</v>
      </c>
      <c r="T40" s="72">
        <v>1</v>
      </c>
      <c r="U40" s="86">
        <v>1</v>
      </c>
      <c r="V40" s="235">
        <f t="shared" si="2"/>
        <v>411.72</v>
      </c>
      <c r="W40" s="254">
        <f t="shared" si="3"/>
        <v>109023.45600000001</v>
      </c>
      <c r="X40" s="75" t="s">
        <v>722</v>
      </c>
      <c r="Y40" s="222"/>
      <c r="Z40" s="223"/>
      <c r="AA40" s="224"/>
      <c r="AB40" s="225"/>
      <c r="AC40" s="226"/>
      <c r="AD40" s="227"/>
      <c r="AE40" s="235">
        <f t="shared" si="0"/>
        <v>0</v>
      </c>
      <c r="AF40" s="76">
        <f t="shared" si="1"/>
        <v>0</v>
      </c>
    </row>
    <row r="41" spans="1:32" ht="30.9" customHeight="1">
      <c r="A41" s="61" t="str">
        <f>A40</f>
        <v>-</v>
      </c>
      <c r="B41" s="62" t="str">
        <f t="shared" ref="B41" si="5">B40</f>
        <v>1-2F</v>
      </c>
      <c r="C41" s="63" t="str">
        <f t="shared" ref="C41" si="6">C40</f>
        <v>K-1</v>
      </c>
      <c r="D41" s="64" t="str">
        <f t="shared" ref="D41" si="7">D40</f>
        <v>階段</v>
      </c>
      <c r="E41" s="77" t="s">
        <v>239</v>
      </c>
      <c r="F41" s="66"/>
      <c r="G41" s="67"/>
      <c r="H41" s="48"/>
      <c r="I41" s="49"/>
      <c r="J41" s="50"/>
      <c r="K41" s="51"/>
      <c r="L41" s="52"/>
      <c r="M41" s="68"/>
      <c r="N41" s="69"/>
      <c r="O41" s="70"/>
      <c r="P41" s="70"/>
      <c r="Q41" s="70"/>
      <c r="R41" s="69"/>
      <c r="S41" s="71"/>
      <c r="T41" s="72"/>
      <c r="U41" s="73"/>
      <c r="V41" s="235">
        <f t="shared" si="2"/>
        <v>0</v>
      </c>
      <c r="W41" s="254">
        <f t="shared" si="3"/>
        <v>0</v>
      </c>
      <c r="X41" s="75" t="s">
        <v>722</v>
      </c>
      <c r="Y41" s="222"/>
      <c r="Z41" s="223"/>
      <c r="AA41" s="224"/>
      <c r="AB41" s="225"/>
      <c r="AC41" s="226"/>
      <c r="AD41" s="227"/>
      <c r="AE41" s="235">
        <f t="shared" si="0"/>
        <v>0</v>
      </c>
      <c r="AF41" s="76">
        <f t="shared" si="1"/>
        <v>0</v>
      </c>
    </row>
    <row r="42" spans="1:32" ht="30.9" customHeight="1" thickBot="1">
      <c r="A42" s="209" t="s">
        <v>244</v>
      </c>
      <c r="B42" s="206" t="s">
        <v>177</v>
      </c>
      <c r="C42" s="210" t="s">
        <v>177</v>
      </c>
      <c r="D42" s="211" t="s">
        <v>245</v>
      </c>
      <c r="E42" s="194" t="s">
        <v>161</v>
      </c>
      <c r="F42" s="179"/>
      <c r="G42" s="180"/>
      <c r="H42" s="181" t="s">
        <v>45</v>
      </c>
      <c r="I42" s="182" t="s">
        <v>45</v>
      </c>
      <c r="J42" s="183" t="s">
        <v>720</v>
      </c>
      <c r="K42" s="184" t="s">
        <v>163</v>
      </c>
      <c r="L42" s="195">
        <v>1</v>
      </c>
      <c r="M42" s="196" t="s">
        <v>168</v>
      </c>
      <c r="N42" s="69" t="s">
        <v>45</v>
      </c>
      <c r="O42" s="70" t="s">
        <v>165</v>
      </c>
      <c r="P42" s="70" t="s">
        <v>200</v>
      </c>
      <c r="Q42" s="70" t="s">
        <v>45</v>
      </c>
      <c r="R42" s="69" t="s">
        <v>45</v>
      </c>
      <c r="S42" s="71">
        <v>120</v>
      </c>
      <c r="T42" s="72">
        <v>2</v>
      </c>
      <c r="U42" s="73">
        <v>2</v>
      </c>
      <c r="V42" s="265" t="str">
        <f t="shared" si="2"/>
        <v>-</v>
      </c>
      <c r="W42" s="266" t="str">
        <f t="shared" si="3"/>
        <v>-</v>
      </c>
      <c r="X42" s="87" t="s">
        <v>71</v>
      </c>
      <c r="Y42" s="88" t="s">
        <v>71</v>
      </c>
      <c r="Z42" s="89" t="s">
        <v>45</v>
      </c>
      <c r="AA42" s="90" t="s">
        <v>45</v>
      </c>
      <c r="AB42" s="91" t="s">
        <v>45</v>
      </c>
      <c r="AC42" s="92" t="s">
        <v>45</v>
      </c>
      <c r="AD42" s="93" t="s">
        <v>45</v>
      </c>
      <c r="AE42" s="269" t="str">
        <f t="shared" si="0"/>
        <v>-</v>
      </c>
      <c r="AF42" s="270" t="str">
        <f t="shared" si="1"/>
        <v>-</v>
      </c>
    </row>
    <row r="43" spans="1:32" ht="30.9" customHeight="1" thickTop="1">
      <c r="A43" s="27"/>
      <c r="B43" s="27"/>
      <c r="C43" s="27"/>
      <c r="D43" s="23"/>
      <c r="E43" s="27"/>
      <c r="F43" s="27"/>
      <c r="G43" s="27"/>
      <c r="H43" s="27"/>
      <c r="I43" s="27"/>
      <c r="J43" s="23"/>
      <c r="K43" s="26"/>
      <c r="L43" s="26"/>
      <c r="M43" s="23"/>
      <c r="N43" s="94"/>
      <c r="O43" s="94"/>
      <c r="P43" s="94"/>
      <c r="Q43" s="94"/>
      <c r="R43" s="94"/>
      <c r="S43" s="94"/>
      <c r="T43" s="96"/>
      <c r="U43" s="94"/>
      <c r="V43" s="267" t="s">
        <v>169</v>
      </c>
      <c r="W43" s="268" t="s">
        <v>170</v>
      </c>
      <c r="X43" s="27"/>
      <c r="Y43" s="97"/>
      <c r="Z43" s="97"/>
      <c r="AA43" s="26"/>
      <c r="AB43" s="26"/>
      <c r="AC43" s="26"/>
      <c r="AD43" s="98"/>
      <c r="AE43" s="271" t="s">
        <v>171</v>
      </c>
      <c r="AF43" s="272" t="s">
        <v>172</v>
      </c>
    </row>
    <row r="44" spans="1:32" ht="30.9" customHeight="1" thickBot="1">
      <c r="A44" s="6"/>
      <c r="B44" s="7"/>
      <c r="C44" s="6"/>
      <c r="D44" s="7"/>
      <c r="E44" s="28"/>
      <c r="F44" s="3"/>
      <c r="G44" s="3"/>
      <c r="H44" s="6"/>
      <c r="I44" s="6"/>
      <c r="J44" s="23"/>
      <c r="K44" s="6"/>
      <c r="L44" s="6"/>
      <c r="M44" s="7"/>
      <c r="N44" s="6"/>
      <c r="O44" s="6"/>
      <c r="P44" s="6"/>
      <c r="Q44" s="6"/>
      <c r="R44" s="6"/>
      <c r="S44" s="6"/>
      <c r="T44" s="8"/>
      <c r="U44" s="6"/>
      <c r="V44" s="236" t="s">
        <v>173</v>
      </c>
      <c r="W44" s="99">
        <v>10</v>
      </c>
      <c r="X44" s="6"/>
      <c r="Y44" s="10"/>
      <c r="Z44" s="10"/>
      <c r="AA44" s="6"/>
      <c r="AB44" s="6"/>
      <c r="AC44" s="6"/>
      <c r="AD44" s="6"/>
      <c r="AE44" s="275" t="s">
        <v>174</v>
      </c>
      <c r="AF44" s="274">
        <v>10</v>
      </c>
    </row>
    <row r="45" spans="1:32" ht="30.9" customHeight="1" thickTop="1" thickBot="1">
      <c r="A45" s="100"/>
      <c r="B45" s="101"/>
      <c r="C45" s="100"/>
      <c r="D45" s="101"/>
      <c r="E45" s="28"/>
      <c r="F45" s="102"/>
      <c r="G45" s="102"/>
      <c r="H45" s="100"/>
      <c r="I45" s="100"/>
      <c r="J45" s="23"/>
      <c r="K45" s="100"/>
      <c r="L45" s="100"/>
      <c r="M45" s="101"/>
      <c r="N45" s="100"/>
      <c r="O45" s="100"/>
      <c r="P45" s="100"/>
      <c r="Q45" s="100"/>
      <c r="R45" s="100"/>
      <c r="S45" s="100"/>
      <c r="T45" s="8"/>
      <c r="U45" s="100"/>
      <c r="V45" s="237">
        <f>SUM(V9:V42)</f>
        <v>3850.4336000000003</v>
      </c>
      <c r="W45" s="103">
        <f>SUM(W9:W42)</f>
        <v>1019594.8172800003</v>
      </c>
      <c r="X45" s="104"/>
      <c r="Y45" s="105"/>
      <c r="Z45" s="105"/>
      <c r="AA45" s="104"/>
      <c r="AB45" s="104"/>
      <c r="AC45" s="104"/>
      <c r="AD45" s="104"/>
      <c r="AE45" s="276">
        <f>SUM(AE9:AE42)</f>
        <v>0</v>
      </c>
      <c r="AF45" s="277">
        <f>SUM(AF9:AF42)</f>
        <v>0</v>
      </c>
    </row>
    <row r="46" spans="1:32" ht="30.9" customHeight="1" thickTop="1">
      <c r="W46" s="186" t="s">
        <v>175</v>
      </c>
      <c r="X46" s="189"/>
      <c r="Y46" s="189"/>
      <c r="Z46" s="190"/>
      <c r="AA46" s="190"/>
      <c r="AB46" s="190"/>
      <c r="AC46" s="190"/>
      <c r="AD46" s="190"/>
      <c r="AE46" s="244"/>
    </row>
  </sheetData>
  <mergeCells count="21">
    <mergeCell ref="J7:J8"/>
    <mergeCell ref="K7:K8"/>
    <mergeCell ref="L7:L8"/>
    <mergeCell ref="M7:M8"/>
    <mergeCell ref="N7:N8"/>
    <mergeCell ref="A5:C5"/>
    <mergeCell ref="A4:C4"/>
    <mergeCell ref="A3:C3"/>
    <mergeCell ref="Z7:Z8"/>
    <mergeCell ref="AA7:AA8"/>
    <mergeCell ref="P7:P8"/>
    <mergeCell ref="Q7:Q8"/>
    <mergeCell ref="R7:R8"/>
    <mergeCell ref="X7:X8"/>
    <mergeCell ref="Y7:Y8"/>
    <mergeCell ref="O7:O8"/>
    <mergeCell ref="A7:A8"/>
    <mergeCell ref="B7:B8"/>
    <mergeCell ref="C7:C8"/>
    <mergeCell ref="D7:D8"/>
    <mergeCell ref="E7:E8"/>
  </mergeCells>
  <phoneticPr fontId="2"/>
  <conditionalFormatting sqref="AD9:AD42">
    <cfRule type="expression" dxfId="0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3"/>
  <sheetViews>
    <sheetView zoomScale="40" zoomScaleNormal="40" workbookViewId="0"/>
  </sheetViews>
  <sheetFormatPr defaultColWidth="8.69921875" defaultRowHeight="30.9" customHeight="1"/>
  <cols>
    <col min="1" max="1" width="8.19921875" style="185" customWidth="1"/>
    <col min="2" max="2" width="8" style="185" customWidth="1"/>
    <col min="3" max="3" width="6.69921875" style="185" customWidth="1"/>
    <col min="4" max="4" width="22.19921875" style="185" customWidth="1"/>
    <col min="5" max="5" width="24.8984375" style="185" customWidth="1"/>
    <col min="6" max="6" width="11.8984375" style="185" customWidth="1"/>
    <col min="7" max="7" width="10.19921875" style="185" customWidth="1"/>
    <col min="8" max="8" width="8.09765625" style="185" customWidth="1"/>
    <col min="9" max="9" width="6.8984375" style="185" customWidth="1"/>
    <col min="10" max="10" width="13.3984375" style="185" customWidth="1"/>
    <col min="11" max="11" width="21.59765625" style="185" customWidth="1"/>
    <col min="12" max="12" width="6" style="185" customWidth="1"/>
    <col min="13" max="13" width="16" style="185" customWidth="1"/>
    <col min="14" max="14" width="12" style="185" customWidth="1"/>
    <col min="15" max="15" width="23.3984375" style="185" customWidth="1"/>
    <col min="16" max="16" width="11.19921875" style="185" customWidth="1"/>
    <col min="17" max="18" width="10.19921875" style="185" customWidth="1"/>
    <col min="19" max="19" width="9.09765625" style="185" customWidth="1"/>
    <col min="20" max="21" width="6.8984375" style="185" customWidth="1"/>
    <col min="22" max="22" width="17.3984375" style="245" customWidth="1"/>
    <col min="23" max="23" width="25.8984375" style="185" customWidth="1"/>
    <col min="24" max="24" width="11.3984375" style="185" customWidth="1"/>
    <col min="25" max="25" width="40.5" style="185" customWidth="1"/>
    <col min="26" max="26" width="26.19921875" style="185" customWidth="1"/>
    <col min="27" max="27" width="12.8984375" style="185" customWidth="1"/>
    <col min="28" max="28" width="10.19921875" style="185" customWidth="1"/>
    <col min="29" max="29" width="11.3984375" style="185" customWidth="1"/>
    <col min="30" max="30" width="6.8984375" style="185" customWidth="1"/>
    <col min="31" max="31" width="23.3984375" style="252" customWidth="1"/>
    <col min="32" max="32" width="23.69921875" style="191" customWidth="1"/>
    <col min="33" max="16384" width="8.69921875" style="185"/>
  </cols>
  <sheetData>
    <row r="1" spans="1:32" ht="30.9" customHeight="1">
      <c r="A1" s="172" t="s">
        <v>176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39"/>
      <c r="W1" s="9"/>
      <c r="X1" s="6"/>
      <c r="Y1" s="11"/>
      <c r="Z1" s="10"/>
      <c r="AA1" s="6"/>
      <c r="AB1" s="6"/>
      <c r="AC1" s="6"/>
      <c r="AD1" s="6"/>
      <c r="AE1" s="239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7"/>
      <c r="W2" s="20"/>
      <c r="X2" s="6"/>
      <c r="Y2" s="11"/>
      <c r="Z2" s="10"/>
      <c r="AA2" s="6"/>
      <c r="AB2" s="6"/>
      <c r="AC2" s="6"/>
      <c r="AD2" s="6"/>
      <c r="AE2" s="239"/>
      <c r="AF2" s="9"/>
    </row>
    <row r="3" spans="1:32" ht="30.9" customHeight="1">
      <c r="A3" s="12" t="s">
        <v>1</v>
      </c>
      <c r="B3" s="12"/>
      <c r="C3" s="12"/>
      <c r="D3" s="173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7"/>
      <c r="W3" s="20"/>
      <c r="X3" s="6"/>
      <c r="Y3" s="11"/>
      <c r="Z3" s="10"/>
      <c r="AA3" s="6"/>
      <c r="AB3" s="6"/>
      <c r="AC3" s="6"/>
      <c r="AD3" s="6"/>
      <c r="AE3" s="239"/>
      <c r="AF3" s="9"/>
    </row>
    <row r="4" spans="1:32" ht="30.9" customHeight="1" thickBot="1">
      <c r="A4" s="21" t="s">
        <v>2</v>
      </c>
      <c r="B4" s="21"/>
      <c r="C4" s="21"/>
      <c r="D4" s="174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7"/>
      <c r="W4" s="20"/>
      <c r="X4" s="6"/>
      <c r="Y4" s="11"/>
      <c r="Z4" s="10"/>
      <c r="AA4" s="6"/>
      <c r="AB4" s="6"/>
      <c r="AC4" s="6"/>
      <c r="AD4" s="6"/>
      <c r="AE4" s="239"/>
      <c r="AF4" s="9"/>
    </row>
    <row r="5" spans="1:32" ht="30.9" customHeight="1" thickBot="1">
      <c r="A5" s="24" t="s">
        <v>740</v>
      </c>
      <c r="B5" s="24"/>
      <c r="C5" s="24"/>
      <c r="D5" s="215">
        <v>26.48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7"/>
      <c r="W5" s="20"/>
      <c r="X5" s="6"/>
      <c r="Y5" s="165" t="s">
        <v>3</v>
      </c>
      <c r="Z5" s="10"/>
      <c r="AA5" s="6"/>
      <c r="AB5" s="6"/>
      <c r="AC5" s="6"/>
      <c r="AD5" s="6"/>
      <c r="AE5" s="239"/>
      <c r="AF5" s="9"/>
    </row>
    <row r="6" spans="1:32" ht="30.9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8"/>
      <c r="W6" s="33"/>
      <c r="X6" s="305" t="s">
        <v>5</v>
      </c>
      <c r="Y6" s="306"/>
      <c r="Z6" s="306"/>
      <c r="AA6" s="306"/>
      <c r="AB6" s="306"/>
      <c r="AC6" s="306"/>
      <c r="AD6" s="306"/>
      <c r="AE6" s="306"/>
      <c r="AF6" s="307"/>
    </row>
    <row r="7" spans="1:32" ht="30.9" customHeight="1">
      <c r="A7" s="289" t="s">
        <v>6</v>
      </c>
      <c r="B7" s="291" t="s">
        <v>7</v>
      </c>
      <c r="C7" s="293" t="s">
        <v>8</v>
      </c>
      <c r="D7" s="295" t="s">
        <v>9</v>
      </c>
      <c r="E7" s="297" t="s">
        <v>10</v>
      </c>
      <c r="F7" s="34" t="s">
        <v>11</v>
      </c>
      <c r="G7" s="34"/>
      <c r="H7" s="199" t="s">
        <v>12</v>
      </c>
      <c r="I7" s="35" t="s">
        <v>13</v>
      </c>
      <c r="J7" s="299" t="s">
        <v>14</v>
      </c>
      <c r="K7" s="301" t="s">
        <v>15</v>
      </c>
      <c r="L7" s="287" t="s">
        <v>16</v>
      </c>
      <c r="M7" s="303" t="s">
        <v>17</v>
      </c>
      <c r="N7" s="287" t="s">
        <v>18</v>
      </c>
      <c r="O7" s="287" t="s">
        <v>19</v>
      </c>
      <c r="P7" s="281" t="s">
        <v>20</v>
      </c>
      <c r="Q7" s="281" t="s">
        <v>21</v>
      </c>
      <c r="R7" s="283" t="s">
        <v>22</v>
      </c>
      <c r="S7" s="197" t="s">
        <v>23</v>
      </c>
      <c r="T7" s="36" t="s">
        <v>24</v>
      </c>
      <c r="U7" s="197" t="s">
        <v>25</v>
      </c>
      <c r="V7" s="259" t="s">
        <v>26</v>
      </c>
      <c r="W7" s="37" t="s">
        <v>27</v>
      </c>
      <c r="X7" s="285" t="s">
        <v>28</v>
      </c>
      <c r="Y7" s="279" t="s">
        <v>29</v>
      </c>
      <c r="Z7" s="279" t="s">
        <v>30</v>
      </c>
      <c r="AA7" s="279" t="s">
        <v>31</v>
      </c>
      <c r="AB7" s="202" t="s">
        <v>32</v>
      </c>
      <c r="AC7" s="202" t="s">
        <v>23</v>
      </c>
      <c r="AD7" s="202" t="s">
        <v>33</v>
      </c>
      <c r="AE7" s="250" t="s">
        <v>26</v>
      </c>
      <c r="AF7" s="193" t="s">
        <v>27</v>
      </c>
    </row>
    <row r="8" spans="1:32" ht="30.9" customHeight="1" thickBot="1">
      <c r="A8" s="290"/>
      <c r="B8" s="292"/>
      <c r="C8" s="294"/>
      <c r="D8" s="296"/>
      <c r="E8" s="298"/>
      <c r="F8" s="201" t="s">
        <v>34</v>
      </c>
      <c r="G8" s="201" t="s">
        <v>35</v>
      </c>
      <c r="H8" s="200" t="s">
        <v>36</v>
      </c>
      <c r="I8" s="38" t="s">
        <v>37</v>
      </c>
      <c r="J8" s="300"/>
      <c r="K8" s="302"/>
      <c r="L8" s="288"/>
      <c r="M8" s="304"/>
      <c r="N8" s="288"/>
      <c r="O8" s="288"/>
      <c r="P8" s="282"/>
      <c r="Q8" s="282"/>
      <c r="R8" s="284"/>
      <c r="S8" s="198" t="s">
        <v>38</v>
      </c>
      <c r="T8" s="39" t="s">
        <v>39</v>
      </c>
      <c r="U8" s="198" t="s">
        <v>40</v>
      </c>
      <c r="V8" s="260" t="s">
        <v>41</v>
      </c>
      <c r="W8" s="40">
        <v>10</v>
      </c>
      <c r="X8" s="286"/>
      <c r="Y8" s="280"/>
      <c r="Z8" s="280"/>
      <c r="AA8" s="280"/>
      <c r="AB8" s="203" t="s">
        <v>42</v>
      </c>
      <c r="AC8" s="203" t="s">
        <v>43</v>
      </c>
      <c r="AD8" s="203" t="s">
        <v>44</v>
      </c>
      <c r="AE8" s="251" t="s">
        <v>41</v>
      </c>
      <c r="AF8" s="192">
        <v>10</v>
      </c>
    </row>
    <row r="9" spans="1:32" ht="30.9" customHeight="1">
      <c r="A9" s="61" t="s">
        <v>177</v>
      </c>
      <c r="B9" s="62" t="s">
        <v>178</v>
      </c>
      <c r="C9" s="107">
        <v>1</v>
      </c>
      <c r="D9" s="44" t="s">
        <v>179</v>
      </c>
      <c r="E9" s="204" t="s">
        <v>725</v>
      </c>
      <c r="F9" s="46"/>
      <c r="G9" s="47"/>
      <c r="H9" s="108" t="s">
        <v>735</v>
      </c>
      <c r="I9" s="109" t="s">
        <v>735</v>
      </c>
      <c r="J9" s="110" t="s">
        <v>180</v>
      </c>
      <c r="K9" s="51" t="s">
        <v>64</v>
      </c>
      <c r="L9" s="52">
        <v>4</v>
      </c>
      <c r="M9" s="53" t="s">
        <v>61</v>
      </c>
      <c r="N9" s="54" t="s">
        <v>98</v>
      </c>
      <c r="O9" s="55" t="s">
        <v>181</v>
      </c>
      <c r="P9" s="55" t="s">
        <v>45</v>
      </c>
      <c r="Q9" s="55" t="s">
        <v>45</v>
      </c>
      <c r="R9" s="54" t="s">
        <v>57</v>
      </c>
      <c r="S9" s="56">
        <v>28</v>
      </c>
      <c r="T9" s="57">
        <v>1</v>
      </c>
      <c r="U9" s="58">
        <v>4</v>
      </c>
      <c r="V9" s="234" t="str">
        <f>IFERROR((S9/1000)*H9*I9*U9,"-")</f>
        <v>-</v>
      </c>
      <c r="W9" s="246" t="str">
        <f>IF(V9="-","-",(V9*$D$5)*$D$4)</f>
        <v>-</v>
      </c>
      <c r="X9" s="78" t="s">
        <v>71</v>
      </c>
      <c r="Y9" s="79" t="s">
        <v>71</v>
      </c>
      <c r="Z9" s="80" t="s">
        <v>45</v>
      </c>
      <c r="AA9" s="81" t="s">
        <v>45</v>
      </c>
      <c r="AB9" s="82" t="s">
        <v>45</v>
      </c>
      <c r="AC9" s="83" t="s">
        <v>45</v>
      </c>
      <c r="AD9" s="84" t="s">
        <v>45</v>
      </c>
      <c r="AE9" s="243" t="str">
        <f t="shared" ref="AE9:AE49" si="0">IFERROR((AC9/1000)*H9*I9*AD9,"-")</f>
        <v>-</v>
      </c>
      <c r="AF9" s="85" t="str">
        <f t="shared" ref="AF9:AF49" si="1">IF(AE9="-","-",(AE9*$D$5)*$D$4)</f>
        <v>-</v>
      </c>
    </row>
    <row r="10" spans="1:32" ht="30.9" customHeight="1">
      <c r="A10" s="61" t="s">
        <v>177</v>
      </c>
      <c r="B10" s="62" t="s">
        <v>178</v>
      </c>
      <c r="C10" s="111">
        <v>1</v>
      </c>
      <c r="D10" s="112" t="s">
        <v>179</v>
      </c>
      <c r="E10" s="77" t="s">
        <v>86</v>
      </c>
      <c r="F10" s="66"/>
      <c r="G10" s="67"/>
      <c r="H10" s="48" t="s">
        <v>45</v>
      </c>
      <c r="I10" s="49" t="s">
        <v>45</v>
      </c>
      <c r="J10" s="50" t="s">
        <v>182</v>
      </c>
      <c r="K10" s="51" t="s">
        <v>101</v>
      </c>
      <c r="L10" s="52">
        <v>1</v>
      </c>
      <c r="M10" s="68" t="s">
        <v>61</v>
      </c>
      <c r="N10" s="69" t="s">
        <v>45</v>
      </c>
      <c r="O10" s="70" t="s">
        <v>90</v>
      </c>
      <c r="P10" s="70" t="s">
        <v>45</v>
      </c>
      <c r="Q10" s="70" t="s">
        <v>45</v>
      </c>
      <c r="R10" s="69" t="s">
        <v>57</v>
      </c>
      <c r="S10" s="71">
        <v>28</v>
      </c>
      <c r="T10" s="72">
        <v>1</v>
      </c>
      <c r="U10" s="73">
        <v>1</v>
      </c>
      <c r="V10" s="235" t="str">
        <f>IFERROR((S10/1000)*H10*I10*U10,"-")</f>
        <v>-</v>
      </c>
      <c r="W10" s="74" t="str">
        <f>IF(V10="-","-",(V10*$D$5)*$D$4)</f>
        <v>-</v>
      </c>
      <c r="X10" s="78" t="s">
        <v>71</v>
      </c>
      <c r="Y10" s="79" t="s">
        <v>71</v>
      </c>
      <c r="Z10" s="80" t="s">
        <v>45</v>
      </c>
      <c r="AA10" s="81" t="s">
        <v>45</v>
      </c>
      <c r="AB10" s="82" t="s">
        <v>45</v>
      </c>
      <c r="AC10" s="83" t="s">
        <v>45</v>
      </c>
      <c r="AD10" s="84" t="s">
        <v>45</v>
      </c>
      <c r="AE10" s="243" t="str">
        <f t="shared" si="0"/>
        <v>-</v>
      </c>
      <c r="AF10" s="85" t="str">
        <f t="shared" si="1"/>
        <v>-</v>
      </c>
    </row>
    <row r="11" spans="1:32" ht="30.9" customHeight="1">
      <c r="A11" s="61" t="s">
        <v>177</v>
      </c>
      <c r="B11" s="62" t="s">
        <v>178</v>
      </c>
      <c r="C11" s="63">
        <v>1</v>
      </c>
      <c r="D11" s="64" t="s">
        <v>179</v>
      </c>
      <c r="E11" s="77"/>
      <c r="F11" s="66"/>
      <c r="G11" s="67"/>
      <c r="H11" s="48">
        <v>12</v>
      </c>
      <c r="I11" s="49">
        <v>286</v>
      </c>
      <c r="J11" s="50" t="s">
        <v>183</v>
      </c>
      <c r="K11" s="51" t="s">
        <v>64</v>
      </c>
      <c r="L11" s="52">
        <v>1</v>
      </c>
      <c r="M11" s="68" t="s">
        <v>61</v>
      </c>
      <c r="N11" s="69" t="s">
        <v>98</v>
      </c>
      <c r="O11" s="70" t="s">
        <v>45</v>
      </c>
      <c r="P11" s="70" t="s">
        <v>45</v>
      </c>
      <c r="Q11" s="70" t="s">
        <v>45</v>
      </c>
      <c r="R11" s="69" t="s">
        <v>45</v>
      </c>
      <c r="S11" s="71">
        <v>28</v>
      </c>
      <c r="T11" s="72">
        <v>1</v>
      </c>
      <c r="U11" s="73">
        <v>1</v>
      </c>
      <c r="V11" s="235">
        <f t="shared" ref="V11:V49" si="2">IFERROR((S11/1000)*H11*I11*U11,"-")</f>
        <v>96.096000000000004</v>
      </c>
      <c r="W11" s="74">
        <f t="shared" ref="W11:W49" si="3">IF(V11="-","-",(V11*$D$5)*$D$4)</f>
        <v>25446.220800000003</v>
      </c>
      <c r="X11" s="75" t="s">
        <v>722</v>
      </c>
      <c r="Y11" s="222"/>
      <c r="Z11" s="223"/>
      <c r="AA11" s="224"/>
      <c r="AB11" s="225"/>
      <c r="AC11" s="226"/>
      <c r="AD11" s="227"/>
      <c r="AE11" s="235">
        <f t="shared" si="0"/>
        <v>0</v>
      </c>
      <c r="AF11" s="76">
        <f t="shared" si="1"/>
        <v>0</v>
      </c>
    </row>
    <row r="12" spans="1:32" ht="30.9" customHeight="1">
      <c r="A12" s="61" t="s">
        <v>177</v>
      </c>
      <c r="B12" s="62" t="s">
        <v>178</v>
      </c>
      <c r="C12" s="63">
        <v>2</v>
      </c>
      <c r="D12" s="64" t="s">
        <v>184</v>
      </c>
      <c r="E12" s="175"/>
      <c r="F12" s="66"/>
      <c r="G12" s="67"/>
      <c r="H12" s="48">
        <v>12</v>
      </c>
      <c r="I12" s="49">
        <v>286</v>
      </c>
      <c r="J12" s="50" t="s">
        <v>185</v>
      </c>
      <c r="K12" s="51" t="s">
        <v>64</v>
      </c>
      <c r="L12" s="52">
        <v>4</v>
      </c>
      <c r="M12" s="68" t="s">
        <v>61</v>
      </c>
      <c r="N12" s="69" t="s">
        <v>98</v>
      </c>
      <c r="O12" s="70" t="s">
        <v>181</v>
      </c>
      <c r="P12" s="70" t="s">
        <v>45</v>
      </c>
      <c r="Q12" s="70" t="s">
        <v>45</v>
      </c>
      <c r="R12" s="69" t="s">
        <v>45</v>
      </c>
      <c r="S12" s="71">
        <v>28</v>
      </c>
      <c r="T12" s="72">
        <v>2</v>
      </c>
      <c r="U12" s="73">
        <v>8</v>
      </c>
      <c r="V12" s="235">
        <f t="shared" si="2"/>
        <v>768.76800000000003</v>
      </c>
      <c r="W12" s="74">
        <f t="shared" si="3"/>
        <v>203569.76640000002</v>
      </c>
      <c r="X12" s="75" t="s">
        <v>722</v>
      </c>
      <c r="Y12" s="222"/>
      <c r="Z12" s="223"/>
      <c r="AA12" s="224"/>
      <c r="AB12" s="225"/>
      <c r="AC12" s="226"/>
      <c r="AD12" s="227"/>
      <c r="AE12" s="235">
        <f t="shared" si="0"/>
        <v>0</v>
      </c>
      <c r="AF12" s="76">
        <f t="shared" si="1"/>
        <v>0</v>
      </c>
    </row>
    <row r="13" spans="1:32" ht="30.9" customHeight="1">
      <c r="A13" s="61" t="s">
        <v>177</v>
      </c>
      <c r="B13" s="62" t="s">
        <v>178</v>
      </c>
      <c r="C13" s="63">
        <v>2</v>
      </c>
      <c r="D13" s="64" t="s">
        <v>184</v>
      </c>
      <c r="E13" s="175" t="s">
        <v>725</v>
      </c>
      <c r="F13" s="66"/>
      <c r="G13" s="67"/>
      <c r="H13" s="48" t="s">
        <v>45</v>
      </c>
      <c r="I13" s="49" t="s">
        <v>45</v>
      </c>
      <c r="J13" s="50" t="s">
        <v>180</v>
      </c>
      <c r="K13" s="51" t="s">
        <v>64</v>
      </c>
      <c r="L13" s="52">
        <v>4</v>
      </c>
      <c r="M13" s="68" t="s">
        <v>61</v>
      </c>
      <c r="N13" s="69" t="s">
        <v>98</v>
      </c>
      <c r="O13" s="70" t="s">
        <v>181</v>
      </c>
      <c r="P13" s="70" t="s">
        <v>45</v>
      </c>
      <c r="Q13" s="70" t="s">
        <v>45</v>
      </c>
      <c r="R13" s="69" t="s">
        <v>57</v>
      </c>
      <c r="S13" s="71">
        <v>28</v>
      </c>
      <c r="T13" s="72">
        <v>1</v>
      </c>
      <c r="U13" s="73">
        <v>4</v>
      </c>
      <c r="V13" s="235" t="str">
        <f t="shared" si="2"/>
        <v>-</v>
      </c>
      <c r="W13" s="74" t="str">
        <f t="shared" si="3"/>
        <v>-</v>
      </c>
      <c r="X13" s="78" t="s">
        <v>71</v>
      </c>
      <c r="Y13" s="79" t="s">
        <v>71</v>
      </c>
      <c r="Z13" s="80" t="s">
        <v>45</v>
      </c>
      <c r="AA13" s="81" t="s">
        <v>45</v>
      </c>
      <c r="AB13" s="82" t="s">
        <v>45</v>
      </c>
      <c r="AC13" s="83" t="s">
        <v>45</v>
      </c>
      <c r="AD13" s="84" t="s">
        <v>45</v>
      </c>
      <c r="AE13" s="243" t="str">
        <f t="shared" si="0"/>
        <v>-</v>
      </c>
      <c r="AF13" s="85" t="str">
        <f t="shared" si="1"/>
        <v>-</v>
      </c>
    </row>
    <row r="14" spans="1:32" ht="30.9" customHeight="1">
      <c r="A14" s="61" t="s">
        <v>177</v>
      </c>
      <c r="B14" s="62" t="s">
        <v>178</v>
      </c>
      <c r="C14" s="63">
        <v>2</v>
      </c>
      <c r="D14" s="64" t="s">
        <v>184</v>
      </c>
      <c r="E14" s="175"/>
      <c r="F14" s="66"/>
      <c r="G14" s="67"/>
      <c r="H14" s="48">
        <v>12</v>
      </c>
      <c r="I14" s="49">
        <v>286</v>
      </c>
      <c r="J14" s="50" t="s">
        <v>186</v>
      </c>
      <c r="K14" s="51" t="s">
        <v>64</v>
      </c>
      <c r="L14" s="52">
        <v>2</v>
      </c>
      <c r="M14" s="68" t="s">
        <v>61</v>
      </c>
      <c r="N14" s="69" t="s">
        <v>98</v>
      </c>
      <c r="O14" s="70" t="s">
        <v>181</v>
      </c>
      <c r="P14" s="70" t="s">
        <v>45</v>
      </c>
      <c r="Q14" s="70" t="s">
        <v>45</v>
      </c>
      <c r="R14" s="69" t="s">
        <v>45</v>
      </c>
      <c r="S14" s="71">
        <v>28</v>
      </c>
      <c r="T14" s="72">
        <v>2</v>
      </c>
      <c r="U14" s="73">
        <v>4</v>
      </c>
      <c r="V14" s="235">
        <f t="shared" si="2"/>
        <v>384.38400000000001</v>
      </c>
      <c r="W14" s="74">
        <f t="shared" si="3"/>
        <v>101784.88320000001</v>
      </c>
      <c r="X14" s="75" t="s">
        <v>722</v>
      </c>
      <c r="Y14" s="222"/>
      <c r="Z14" s="223"/>
      <c r="AA14" s="224"/>
      <c r="AB14" s="225"/>
      <c r="AC14" s="226"/>
      <c r="AD14" s="227"/>
      <c r="AE14" s="235">
        <f t="shared" si="0"/>
        <v>0</v>
      </c>
      <c r="AF14" s="76">
        <f t="shared" si="1"/>
        <v>0</v>
      </c>
    </row>
    <row r="15" spans="1:32" ht="30.9" customHeight="1">
      <c r="A15" s="61" t="s">
        <v>177</v>
      </c>
      <c r="B15" s="62" t="s">
        <v>178</v>
      </c>
      <c r="C15" s="63">
        <v>2</v>
      </c>
      <c r="D15" s="64" t="s">
        <v>184</v>
      </c>
      <c r="E15" s="175" t="s">
        <v>725</v>
      </c>
      <c r="F15" s="66"/>
      <c r="G15" s="67"/>
      <c r="H15" s="48" t="s">
        <v>45</v>
      </c>
      <c r="I15" s="49" t="s">
        <v>45</v>
      </c>
      <c r="J15" s="50" t="s">
        <v>187</v>
      </c>
      <c r="K15" s="51" t="s">
        <v>64</v>
      </c>
      <c r="L15" s="52">
        <v>2</v>
      </c>
      <c r="M15" s="68" t="s">
        <v>61</v>
      </c>
      <c r="N15" s="69" t="s">
        <v>98</v>
      </c>
      <c r="O15" s="70" t="s">
        <v>181</v>
      </c>
      <c r="P15" s="70" t="s">
        <v>45</v>
      </c>
      <c r="Q15" s="70" t="s">
        <v>45</v>
      </c>
      <c r="R15" s="69" t="s">
        <v>57</v>
      </c>
      <c r="S15" s="71">
        <v>28</v>
      </c>
      <c r="T15" s="72">
        <v>1</v>
      </c>
      <c r="U15" s="73">
        <v>2</v>
      </c>
      <c r="V15" s="235" t="str">
        <f t="shared" si="2"/>
        <v>-</v>
      </c>
      <c r="W15" s="74" t="str">
        <f t="shared" si="3"/>
        <v>-</v>
      </c>
      <c r="X15" s="78" t="s">
        <v>71</v>
      </c>
      <c r="Y15" s="79" t="s">
        <v>71</v>
      </c>
      <c r="Z15" s="80" t="s">
        <v>45</v>
      </c>
      <c r="AA15" s="81" t="s">
        <v>45</v>
      </c>
      <c r="AB15" s="82" t="s">
        <v>45</v>
      </c>
      <c r="AC15" s="83" t="s">
        <v>45</v>
      </c>
      <c r="AD15" s="84" t="s">
        <v>45</v>
      </c>
      <c r="AE15" s="243" t="str">
        <f t="shared" si="0"/>
        <v>-</v>
      </c>
      <c r="AF15" s="85" t="str">
        <f t="shared" si="1"/>
        <v>-</v>
      </c>
    </row>
    <row r="16" spans="1:32" ht="30.9" customHeight="1">
      <c r="A16" s="61" t="s">
        <v>177</v>
      </c>
      <c r="B16" s="62" t="s">
        <v>178</v>
      </c>
      <c r="C16" s="63">
        <v>2</v>
      </c>
      <c r="D16" s="64" t="s">
        <v>184</v>
      </c>
      <c r="E16" s="175" t="s">
        <v>86</v>
      </c>
      <c r="F16" s="66"/>
      <c r="G16" s="67"/>
      <c r="H16" s="48" t="s">
        <v>45</v>
      </c>
      <c r="I16" s="49" t="s">
        <v>45</v>
      </c>
      <c r="J16" s="50" t="s">
        <v>188</v>
      </c>
      <c r="K16" s="51" t="s">
        <v>130</v>
      </c>
      <c r="L16" s="52">
        <v>1</v>
      </c>
      <c r="M16" s="68" t="s">
        <v>108</v>
      </c>
      <c r="N16" s="69" t="s">
        <v>45</v>
      </c>
      <c r="O16" s="70" t="s">
        <v>90</v>
      </c>
      <c r="P16" s="70" t="s">
        <v>45</v>
      </c>
      <c r="Q16" s="70" t="s">
        <v>45</v>
      </c>
      <c r="R16" s="69" t="s">
        <v>57</v>
      </c>
      <c r="S16" s="71">
        <v>13</v>
      </c>
      <c r="T16" s="72">
        <v>1</v>
      </c>
      <c r="U16" s="73">
        <v>1</v>
      </c>
      <c r="V16" s="235" t="str">
        <f t="shared" si="2"/>
        <v>-</v>
      </c>
      <c r="W16" s="74" t="str">
        <f t="shared" si="3"/>
        <v>-</v>
      </c>
      <c r="X16" s="78" t="s">
        <v>71</v>
      </c>
      <c r="Y16" s="79" t="s">
        <v>71</v>
      </c>
      <c r="Z16" s="80" t="s">
        <v>45</v>
      </c>
      <c r="AA16" s="81" t="s">
        <v>45</v>
      </c>
      <c r="AB16" s="82" t="s">
        <v>45</v>
      </c>
      <c r="AC16" s="83" t="s">
        <v>45</v>
      </c>
      <c r="AD16" s="84" t="s">
        <v>45</v>
      </c>
      <c r="AE16" s="243" t="str">
        <f t="shared" si="0"/>
        <v>-</v>
      </c>
      <c r="AF16" s="85" t="str">
        <f t="shared" si="1"/>
        <v>-</v>
      </c>
    </row>
    <row r="17" spans="1:32" ht="30.9" customHeight="1">
      <c r="A17" s="61" t="s">
        <v>177</v>
      </c>
      <c r="B17" s="62" t="s">
        <v>178</v>
      </c>
      <c r="C17" s="113" t="s">
        <v>189</v>
      </c>
      <c r="D17" s="64" t="s">
        <v>190</v>
      </c>
      <c r="E17" s="77"/>
      <c r="F17" s="66"/>
      <c r="G17" s="67"/>
      <c r="H17" s="48">
        <v>0.4</v>
      </c>
      <c r="I17" s="49">
        <v>286</v>
      </c>
      <c r="J17" s="50" t="s">
        <v>191</v>
      </c>
      <c r="K17" s="51" t="s">
        <v>125</v>
      </c>
      <c r="L17" s="52">
        <v>1</v>
      </c>
      <c r="M17" s="68" t="s">
        <v>108</v>
      </c>
      <c r="N17" s="69" t="s">
        <v>45</v>
      </c>
      <c r="O17" s="70" t="s">
        <v>192</v>
      </c>
      <c r="P17" s="70" t="s">
        <v>45</v>
      </c>
      <c r="Q17" s="70" t="s">
        <v>45</v>
      </c>
      <c r="R17" s="69" t="s">
        <v>45</v>
      </c>
      <c r="S17" s="71">
        <v>13</v>
      </c>
      <c r="T17" s="72">
        <v>1</v>
      </c>
      <c r="U17" s="86">
        <v>1</v>
      </c>
      <c r="V17" s="235">
        <f t="shared" si="2"/>
        <v>1.4871999999999999</v>
      </c>
      <c r="W17" s="74">
        <f t="shared" si="3"/>
        <v>393.81055999999995</v>
      </c>
      <c r="X17" s="75" t="s">
        <v>722</v>
      </c>
      <c r="Y17" s="222"/>
      <c r="Z17" s="223"/>
      <c r="AA17" s="224"/>
      <c r="AB17" s="225"/>
      <c r="AC17" s="226"/>
      <c r="AD17" s="227"/>
      <c r="AE17" s="235">
        <f t="shared" si="0"/>
        <v>0</v>
      </c>
      <c r="AF17" s="76">
        <f t="shared" si="1"/>
        <v>0</v>
      </c>
    </row>
    <row r="18" spans="1:32" ht="30.9" customHeight="1">
      <c r="A18" s="61" t="s">
        <v>177</v>
      </c>
      <c r="B18" s="62" t="s">
        <v>178</v>
      </c>
      <c r="C18" s="113" t="s">
        <v>189</v>
      </c>
      <c r="D18" s="64" t="s">
        <v>190</v>
      </c>
      <c r="E18" s="77"/>
      <c r="F18" s="66"/>
      <c r="G18" s="67"/>
      <c r="H18" s="48">
        <v>0.4</v>
      </c>
      <c r="I18" s="49">
        <v>286</v>
      </c>
      <c r="J18" s="50" t="s">
        <v>193</v>
      </c>
      <c r="K18" s="51" t="s">
        <v>194</v>
      </c>
      <c r="L18" s="52">
        <v>1</v>
      </c>
      <c r="M18" s="68" t="s">
        <v>195</v>
      </c>
      <c r="N18" s="69" t="s">
        <v>45</v>
      </c>
      <c r="O18" s="70" t="s">
        <v>196</v>
      </c>
      <c r="P18" s="70" t="s">
        <v>45</v>
      </c>
      <c r="Q18" s="70" t="s">
        <v>45</v>
      </c>
      <c r="R18" s="69" t="s">
        <v>45</v>
      </c>
      <c r="S18" s="71">
        <v>54</v>
      </c>
      <c r="T18" s="72">
        <v>1</v>
      </c>
      <c r="U18" s="73">
        <v>1</v>
      </c>
      <c r="V18" s="235">
        <f t="shared" si="2"/>
        <v>6.1776</v>
      </c>
      <c r="W18" s="74">
        <f t="shared" si="3"/>
        <v>1635.8284800000001</v>
      </c>
      <c r="X18" s="75" t="s">
        <v>722</v>
      </c>
      <c r="Y18" s="222"/>
      <c r="Z18" s="223"/>
      <c r="AA18" s="224"/>
      <c r="AB18" s="225"/>
      <c r="AC18" s="226"/>
      <c r="AD18" s="227"/>
      <c r="AE18" s="235">
        <f t="shared" si="0"/>
        <v>0</v>
      </c>
      <c r="AF18" s="76">
        <f t="shared" si="1"/>
        <v>0</v>
      </c>
    </row>
    <row r="19" spans="1:32" ht="30.9" customHeight="1">
      <c r="A19" s="61" t="s">
        <v>177</v>
      </c>
      <c r="B19" s="62" t="s">
        <v>178</v>
      </c>
      <c r="C19" s="113" t="s">
        <v>197</v>
      </c>
      <c r="D19" s="64" t="s">
        <v>198</v>
      </c>
      <c r="E19" s="77"/>
      <c r="F19" s="66"/>
      <c r="G19" s="67"/>
      <c r="H19" s="48">
        <v>0.4</v>
      </c>
      <c r="I19" s="49">
        <v>286</v>
      </c>
      <c r="J19" s="50" t="s">
        <v>199</v>
      </c>
      <c r="K19" s="51" t="s">
        <v>194</v>
      </c>
      <c r="L19" s="52">
        <v>1</v>
      </c>
      <c r="M19" s="68" t="s">
        <v>195</v>
      </c>
      <c r="N19" s="69" t="s">
        <v>45</v>
      </c>
      <c r="O19" s="70" t="s">
        <v>196</v>
      </c>
      <c r="P19" s="70" t="s">
        <v>200</v>
      </c>
      <c r="Q19" s="70" t="s">
        <v>45</v>
      </c>
      <c r="R19" s="69" t="s">
        <v>45</v>
      </c>
      <c r="S19" s="71">
        <v>54</v>
      </c>
      <c r="T19" s="72">
        <v>1</v>
      </c>
      <c r="U19" s="73">
        <v>1</v>
      </c>
      <c r="V19" s="235">
        <f t="shared" si="2"/>
        <v>6.1776</v>
      </c>
      <c r="W19" s="74">
        <f t="shared" si="3"/>
        <v>1635.8284800000001</v>
      </c>
      <c r="X19" s="75" t="s">
        <v>722</v>
      </c>
      <c r="Y19" s="222"/>
      <c r="Z19" s="223"/>
      <c r="AA19" s="224"/>
      <c r="AB19" s="225"/>
      <c r="AC19" s="226"/>
      <c r="AD19" s="227"/>
      <c r="AE19" s="235">
        <f t="shared" si="0"/>
        <v>0</v>
      </c>
      <c r="AF19" s="76">
        <f t="shared" si="1"/>
        <v>0</v>
      </c>
    </row>
    <row r="20" spans="1:32" ht="30.9" customHeight="1">
      <c r="A20" s="61" t="s">
        <v>177</v>
      </c>
      <c r="B20" s="62" t="s">
        <v>178</v>
      </c>
      <c r="C20" s="63">
        <v>4</v>
      </c>
      <c r="D20" s="64" t="s">
        <v>201</v>
      </c>
      <c r="E20" s="77"/>
      <c r="F20" s="66"/>
      <c r="G20" s="67"/>
      <c r="H20" s="48">
        <v>1.9</v>
      </c>
      <c r="I20" s="49">
        <v>286</v>
      </c>
      <c r="J20" s="50" t="s">
        <v>193</v>
      </c>
      <c r="K20" s="51" t="s">
        <v>194</v>
      </c>
      <c r="L20" s="52">
        <v>1</v>
      </c>
      <c r="M20" s="68" t="s">
        <v>195</v>
      </c>
      <c r="N20" s="69" t="s">
        <v>45</v>
      </c>
      <c r="O20" s="70" t="s">
        <v>196</v>
      </c>
      <c r="P20" s="70" t="s">
        <v>45</v>
      </c>
      <c r="Q20" s="70" t="s">
        <v>45</v>
      </c>
      <c r="R20" s="69" t="s">
        <v>45</v>
      </c>
      <c r="S20" s="71">
        <v>54</v>
      </c>
      <c r="T20" s="72">
        <v>1</v>
      </c>
      <c r="U20" s="73">
        <v>1</v>
      </c>
      <c r="V20" s="235">
        <f t="shared" si="2"/>
        <v>29.343599999999999</v>
      </c>
      <c r="W20" s="74">
        <f t="shared" si="3"/>
        <v>7770.1852799999997</v>
      </c>
      <c r="X20" s="75" t="s">
        <v>722</v>
      </c>
      <c r="Y20" s="222"/>
      <c r="Z20" s="223"/>
      <c r="AA20" s="224"/>
      <c r="AB20" s="225"/>
      <c r="AC20" s="226"/>
      <c r="AD20" s="227"/>
      <c r="AE20" s="235">
        <f t="shared" si="0"/>
        <v>0</v>
      </c>
      <c r="AF20" s="76">
        <f t="shared" si="1"/>
        <v>0</v>
      </c>
    </row>
    <row r="21" spans="1:32" ht="30.9" customHeight="1">
      <c r="A21" s="61" t="s">
        <v>177</v>
      </c>
      <c r="B21" s="62" t="s">
        <v>178</v>
      </c>
      <c r="C21" s="63">
        <v>5</v>
      </c>
      <c r="D21" s="64" t="s">
        <v>202</v>
      </c>
      <c r="E21" s="77"/>
      <c r="F21" s="66"/>
      <c r="G21" s="67"/>
      <c r="H21" s="48">
        <v>3</v>
      </c>
      <c r="I21" s="49">
        <v>286</v>
      </c>
      <c r="J21" s="50" t="s">
        <v>203</v>
      </c>
      <c r="K21" s="51" t="s">
        <v>135</v>
      </c>
      <c r="L21" s="52">
        <v>3</v>
      </c>
      <c r="M21" s="68" t="s">
        <v>61</v>
      </c>
      <c r="N21" s="69" t="s">
        <v>45</v>
      </c>
      <c r="O21" s="70" t="s">
        <v>204</v>
      </c>
      <c r="P21" s="70" t="s">
        <v>192</v>
      </c>
      <c r="Q21" s="70" t="s">
        <v>45</v>
      </c>
      <c r="R21" s="69" t="s">
        <v>45</v>
      </c>
      <c r="S21" s="71">
        <v>28</v>
      </c>
      <c r="T21" s="72">
        <v>1</v>
      </c>
      <c r="U21" s="73">
        <v>3</v>
      </c>
      <c r="V21" s="235">
        <f t="shared" si="2"/>
        <v>72.072000000000003</v>
      </c>
      <c r="W21" s="74">
        <f t="shared" si="3"/>
        <v>19084.6656</v>
      </c>
      <c r="X21" s="75" t="s">
        <v>722</v>
      </c>
      <c r="Y21" s="222"/>
      <c r="Z21" s="223"/>
      <c r="AA21" s="224"/>
      <c r="AB21" s="225"/>
      <c r="AC21" s="226"/>
      <c r="AD21" s="227"/>
      <c r="AE21" s="235">
        <f t="shared" si="0"/>
        <v>0</v>
      </c>
      <c r="AF21" s="76">
        <f t="shared" si="1"/>
        <v>0</v>
      </c>
    </row>
    <row r="22" spans="1:32" ht="30.9" customHeight="1">
      <c r="A22" s="61" t="s">
        <v>177</v>
      </c>
      <c r="B22" s="62" t="s">
        <v>178</v>
      </c>
      <c r="C22" s="63">
        <v>6</v>
      </c>
      <c r="D22" s="64" t="s">
        <v>205</v>
      </c>
      <c r="E22" s="77"/>
      <c r="F22" s="66"/>
      <c r="G22" s="67"/>
      <c r="H22" s="48">
        <v>1.9</v>
      </c>
      <c r="I22" s="49">
        <v>286</v>
      </c>
      <c r="J22" s="50" t="s">
        <v>206</v>
      </c>
      <c r="K22" s="51" t="s">
        <v>142</v>
      </c>
      <c r="L22" s="52">
        <v>1</v>
      </c>
      <c r="M22" s="68" t="s">
        <v>207</v>
      </c>
      <c r="N22" s="69" t="s">
        <v>45</v>
      </c>
      <c r="O22" s="70" t="s">
        <v>208</v>
      </c>
      <c r="P22" s="70" t="s">
        <v>85</v>
      </c>
      <c r="Q22" s="70" t="s">
        <v>45</v>
      </c>
      <c r="R22" s="69" t="s">
        <v>45</v>
      </c>
      <c r="S22" s="71">
        <v>34</v>
      </c>
      <c r="T22" s="72">
        <v>1</v>
      </c>
      <c r="U22" s="73">
        <v>1</v>
      </c>
      <c r="V22" s="235">
        <f t="shared" si="2"/>
        <v>18.4756</v>
      </c>
      <c r="W22" s="74">
        <f t="shared" si="3"/>
        <v>4892.3388800000002</v>
      </c>
      <c r="X22" s="75" t="s">
        <v>721</v>
      </c>
      <c r="Y22" s="222"/>
      <c r="Z22" s="223"/>
      <c r="AA22" s="224"/>
      <c r="AB22" s="225"/>
      <c r="AC22" s="226"/>
      <c r="AD22" s="227"/>
      <c r="AE22" s="235">
        <f t="shared" si="0"/>
        <v>0</v>
      </c>
      <c r="AF22" s="76">
        <f t="shared" si="1"/>
        <v>0</v>
      </c>
    </row>
    <row r="23" spans="1:32" ht="30.9" customHeight="1">
      <c r="A23" s="61" t="s">
        <v>177</v>
      </c>
      <c r="B23" s="62" t="s">
        <v>178</v>
      </c>
      <c r="C23" s="63">
        <v>6</v>
      </c>
      <c r="D23" s="64" t="s">
        <v>205</v>
      </c>
      <c r="E23" s="77"/>
      <c r="F23" s="66"/>
      <c r="G23" s="67"/>
      <c r="H23" s="48">
        <v>1.9</v>
      </c>
      <c r="I23" s="49">
        <v>286</v>
      </c>
      <c r="J23" s="50" t="s">
        <v>209</v>
      </c>
      <c r="K23" s="51" t="s">
        <v>142</v>
      </c>
      <c r="L23" s="52">
        <v>2</v>
      </c>
      <c r="M23" s="68" t="s">
        <v>207</v>
      </c>
      <c r="N23" s="69" t="s">
        <v>45</v>
      </c>
      <c r="O23" s="70" t="s">
        <v>208</v>
      </c>
      <c r="P23" s="70" t="s">
        <v>85</v>
      </c>
      <c r="Q23" s="70" t="s">
        <v>45</v>
      </c>
      <c r="R23" s="69" t="s">
        <v>45</v>
      </c>
      <c r="S23" s="71">
        <v>34</v>
      </c>
      <c r="T23" s="72">
        <v>1</v>
      </c>
      <c r="U23" s="73">
        <v>2</v>
      </c>
      <c r="V23" s="235">
        <f t="shared" si="2"/>
        <v>36.9512</v>
      </c>
      <c r="W23" s="74">
        <f t="shared" si="3"/>
        <v>9784.6777600000005</v>
      </c>
      <c r="X23" s="75" t="s">
        <v>721</v>
      </c>
      <c r="Y23" s="222"/>
      <c r="Z23" s="223"/>
      <c r="AA23" s="224"/>
      <c r="AB23" s="225"/>
      <c r="AC23" s="226"/>
      <c r="AD23" s="227"/>
      <c r="AE23" s="235">
        <f t="shared" si="0"/>
        <v>0</v>
      </c>
      <c r="AF23" s="76">
        <f t="shared" si="1"/>
        <v>0</v>
      </c>
    </row>
    <row r="24" spans="1:32" ht="30.9" customHeight="1">
      <c r="A24" s="61" t="s">
        <v>177</v>
      </c>
      <c r="B24" s="62" t="s">
        <v>178</v>
      </c>
      <c r="C24" s="63">
        <v>7</v>
      </c>
      <c r="D24" s="64" t="s">
        <v>210</v>
      </c>
      <c r="E24" s="77"/>
      <c r="F24" s="66"/>
      <c r="G24" s="67"/>
      <c r="H24" s="48">
        <v>1.9</v>
      </c>
      <c r="I24" s="49">
        <v>286</v>
      </c>
      <c r="J24" s="50" t="s">
        <v>211</v>
      </c>
      <c r="K24" s="51" t="s">
        <v>64</v>
      </c>
      <c r="L24" s="52">
        <v>2</v>
      </c>
      <c r="M24" s="68" t="s">
        <v>212</v>
      </c>
      <c r="N24" s="69" t="s">
        <v>98</v>
      </c>
      <c r="O24" s="70" t="s">
        <v>213</v>
      </c>
      <c r="P24" s="70" t="s">
        <v>45</v>
      </c>
      <c r="Q24" s="70" t="s">
        <v>45</v>
      </c>
      <c r="R24" s="69" t="s">
        <v>45</v>
      </c>
      <c r="S24" s="71">
        <v>47</v>
      </c>
      <c r="T24" s="72">
        <v>3</v>
      </c>
      <c r="U24" s="73">
        <v>6</v>
      </c>
      <c r="V24" s="235">
        <f t="shared" si="2"/>
        <v>153.23879999999997</v>
      </c>
      <c r="W24" s="74">
        <f t="shared" si="3"/>
        <v>40577.634239999992</v>
      </c>
      <c r="X24" s="75" t="s">
        <v>722</v>
      </c>
      <c r="Y24" s="222"/>
      <c r="Z24" s="223"/>
      <c r="AA24" s="224"/>
      <c r="AB24" s="225"/>
      <c r="AC24" s="226"/>
      <c r="AD24" s="227"/>
      <c r="AE24" s="235">
        <f t="shared" si="0"/>
        <v>0</v>
      </c>
      <c r="AF24" s="76">
        <f t="shared" si="1"/>
        <v>0</v>
      </c>
    </row>
    <row r="25" spans="1:32" ht="30.9" customHeight="1">
      <c r="A25" s="61" t="s">
        <v>177</v>
      </c>
      <c r="B25" s="62" t="s">
        <v>178</v>
      </c>
      <c r="C25" s="63">
        <v>7</v>
      </c>
      <c r="D25" s="64" t="s">
        <v>210</v>
      </c>
      <c r="E25" s="77"/>
      <c r="F25" s="66"/>
      <c r="G25" s="67"/>
      <c r="H25" s="48">
        <v>1.9</v>
      </c>
      <c r="I25" s="49">
        <v>286</v>
      </c>
      <c r="J25" s="50" t="s">
        <v>214</v>
      </c>
      <c r="K25" s="51" t="s">
        <v>64</v>
      </c>
      <c r="L25" s="52">
        <v>2</v>
      </c>
      <c r="M25" s="68" t="s">
        <v>212</v>
      </c>
      <c r="N25" s="69" t="s">
        <v>98</v>
      </c>
      <c r="O25" s="70" t="s">
        <v>215</v>
      </c>
      <c r="P25" s="70" t="s">
        <v>45</v>
      </c>
      <c r="Q25" s="70" t="s">
        <v>45</v>
      </c>
      <c r="R25" s="69" t="s">
        <v>45</v>
      </c>
      <c r="S25" s="71">
        <v>47</v>
      </c>
      <c r="T25" s="72">
        <v>3</v>
      </c>
      <c r="U25" s="73">
        <v>6</v>
      </c>
      <c r="V25" s="235">
        <f t="shared" si="2"/>
        <v>153.23879999999997</v>
      </c>
      <c r="W25" s="74">
        <f t="shared" si="3"/>
        <v>40577.634239999992</v>
      </c>
      <c r="X25" s="75" t="s">
        <v>722</v>
      </c>
      <c r="Y25" s="222"/>
      <c r="Z25" s="223"/>
      <c r="AA25" s="224"/>
      <c r="AB25" s="225"/>
      <c r="AC25" s="226"/>
      <c r="AD25" s="227"/>
      <c r="AE25" s="235">
        <f t="shared" si="0"/>
        <v>0</v>
      </c>
      <c r="AF25" s="76">
        <f t="shared" si="1"/>
        <v>0</v>
      </c>
    </row>
    <row r="26" spans="1:32" ht="30.9" customHeight="1">
      <c r="A26" s="61" t="s">
        <v>177</v>
      </c>
      <c r="B26" s="62" t="s">
        <v>178</v>
      </c>
      <c r="C26" s="63">
        <v>7</v>
      </c>
      <c r="D26" s="64" t="s">
        <v>210</v>
      </c>
      <c r="E26" s="77" t="s">
        <v>86</v>
      </c>
      <c r="F26" s="66"/>
      <c r="G26" s="67"/>
      <c r="H26" s="48" t="s">
        <v>45</v>
      </c>
      <c r="I26" s="49" t="s">
        <v>45</v>
      </c>
      <c r="J26" s="50" t="s">
        <v>188</v>
      </c>
      <c r="K26" s="51" t="s">
        <v>130</v>
      </c>
      <c r="L26" s="52">
        <v>1</v>
      </c>
      <c r="M26" s="68" t="s">
        <v>108</v>
      </c>
      <c r="N26" s="69" t="s">
        <v>45</v>
      </c>
      <c r="O26" s="70" t="s">
        <v>90</v>
      </c>
      <c r="P26" s="70" t="s">
        <v>45</v>
      </c>
      <c r="Q26" s="70" t="s">
        <v>45</v>
      </c>
      <c r="R26" s="69" t="s">
        <v>57</v>
      </c>
      <c r="S26" s="71">
        <v>13</v>
      </c>
      <c r="T26" s="72">
        <v>1</v>
      </c>
      <c r="U26" s="73">
        <v>1</v>
      </c>
      <c r="V26" s="235" t="str">
        <f t="shared" si="2"/>
        <v>-</v>
      </c>
      <c r="W26" s="74" t="str">
        <f t="shared" si="3"/>
        <v>-</v>
      </c>
      <c r="X26" s="78" t="s">
        <v>71</v>
      </c>
      <c r="Y26" s="79" t="s">
        <v>71</v>
      </c>
      <c r="Z26" s="80" t="s">
        <v>45</v>
      </c>
      <c r="AA26" s="81" t="s">
        <v>45</v>
      </c>
      <c r="AB26" s="82" t="s">
        <v>45</v>
      </c>
      <c r="AC26" s="83" t="s">
        <v>45</v>
      </c>
      <c r="AD26" s="84" t="s">
        <v>45</v>
      </c>
      <c r="AE26" s="243" t="str">
        <f t="shared" si="0"/>
        <v>-</v>
      </c>
      <c r="AF26" s="85" t="str">
        <f t="shared" si="1"/>
        <v>-</v>
      </c>
    </row>
    <row r="27" spans="1:32" ht="30.9" customHeight="1">
      <c r="A27" s="61" t="s">
        <v>177</v>
      </c>
      <c r="B27" s="62" t="s">
        <v>178</v>
      </c>
      <c r="C27" s="63">
        <v>8</v>
      </c>
      <c r="D27" s="64" t="s">
        <v>216</v>
      </c>
      <c r="E27" s="77"/>
      <c r="F27" s="66"/>
      <c r="G27" s="67"/>
      <c r="H27" s="48">
        <v>1</v>
      </c>
      <c r="I27" s="49">
        <v>12</v>
      </c>
      <c r="J27" s="50" t="s">
        <v>193</v>
      </c>
      <c r="K27" s="51" t="s">
        <v>194</v>
      </c>
      <c r="L27" s="52">
        <v>1</v>
      </c>
      <c r="M27" s="68" t="s">
        <v>195</v>
      </c>
      <c r="N27" s="69" t="s">
        <v>45</v>
      </c>
      <c r="O27" s="70" t="s">
        <v>196</v>
      </c>
      <c r="P27" s="70" t="s">
        <v>45</v>
      </c>
      <c r="Q27" s="70" t="s">
        <v>45</v>
      </c>
      <c r="R27" s="69" t="s">
        <v>45</v>
      </c>
      <c r="S27" s="71">
        <v>54</v>
      </c>
      <c r="T27" s="72">
        <v>1</v>
      </c>
      <c r="U27" s="73">
        <v>1</v>
      </c>
      <c r="V27" s="235">
        <f t="shared" si="2"/>
        <v>0.64800000000000002</v>
      </c>
      <c r="W27" s="74">
        <f t="shared" si="3"/>
        <v>171.59040000000002</v>
      </c>
      <c r="X27" s="75" t="s">
        <v>722</v>
      </c>
      <c r="Y27" s="222"/>
      <c r="Z27" s="223"/>
      <c r="AA27" s="224"/>
      <c r="AB27" s="225"/>
      <c r="AC27" s="226"/>
      <c r="AD27" s="227"/>
      <c r="AE27" s="235">
        <f t="shared" si="0"/>
        <v>0</v>
      </c>
      <c r="AF27" s="76">
        <f t="shared" si="1"/>
        <v>0</v>
      </c>
    </row>
    <row r="28" spans="1:32" ht="30.9" customHeight="1">
      <c r="A28" s="61" t="s">
        <v>177</v>
      </c>
      <c r="B28" s="62" t="s">
        <v>178</v>
      </c>
      <c r="C28" s="63">
        <v>8</v>
      </c>
      <c r="D28" s="64" t="s">
        <v>216</v>
      </c>
      <c r="E28" s="77"/>
      <c r="F28" s="66"/>
      <c r="G28" s="67"/>
      <c r="H28" s="48">
        <v>1</v>
      </c>
      <c r="I28" s="49">
        <v>12</v>
      </c>
      <c r="J28" s="50" t="s">
        <v>217</v>
      </c>
      <c r="K28" s="51" t="s">
        <v>218</v>
      </c>
      <c r="L28" s="52">
        <v>1</v>
      </c>
      <c r="M28" s="68" t="s">
        <v>212</v>
      </c>
      <c r="N28" s="69" t="s">
        <v>45</v>
      </c>
      <c r="O28" s="70" t="s">
        <v>45</v>
      </c>
      <c r="P28" s="70" t="s">
        <v>45</v>
      </c>
      <c r="Q28" s="70" t="s">
        <v>45</v>
      </c>
      <c r="R28" s="69" t="s">
        <v>45</v>
      </c>
      <c r="S28" s="71">
        <v>47</v>
      </c>
      <c r="T28" s="72">
        <v>3</v>
      </c>
      <c r="U28" s="73">
        <v>3</v>
      </c>
      <c r="V28" s="235">
        <f t="shared" si="2"/>
        <v>1.6920000000000002</v>
      </c>
      <c r="W28" s="74">
        <f t="shared" si="3"/>
        <v>448.04160000000002</v>
      </c>
      <c r="X28" s="75" t="s">
        <v>722</v>
      </c>
      <c r="Y28" s="222"/>
      <c r="Z28" s="223"/>
      <c r="AA28" s="224"/>
      <c r="AB28" s="225"/>
      <c r="AC28" s="226"/>
      <c r="AD28" s="227"/>
      <c r="AE28" s="235">
        <f t="shared" si="0"/>
        <v>0</v>
      </c>
      <c r="AF28" s="76">
        <f t="shared" si="1"/>
        <v>0</v>
      </c>
    </row>
    <row r="29" spans="1:32" ht="30.9" customHeight="1">
      <c r="A29" s="61" t="s">
        <v>177</v>
      </c>
      <c r="B29" s="62" t="s">
        <v>178</v>
      </c>
      <c r="C29" s="63">
        <v>9</v>
      </c>
      <c r="D29" s="64" t="s">
        <v>219</v>
      </c>
      <c r="E29" s="77"/>
      <c r="F29" s="66"/>
      <c r="G29" s="67"/>
      <c r="H29" s="48">
        <v>12</v>
      </c>
      <c r="I29" s="49">
        <v>286</v>
      </c>
      <c r="J29" s="50" t="s">
        <v>191</v>
      </c>
      <c r="K29" s="51" t="s">
        <v>125</v>
      </c>
      <c r="L29" s="52">
        <v>1</v>
      </c>
      <c r="M29" s="68" t="s">
        <v>108</v>
      </c>
      <c r="N29" s="69" t="s">
        <v>45</v>
      </c>
      <c r="O29" s="70" t="s">
        <v>192</v>
      </c>
      <c r="P29" s="70" t="s">
        <v>45</v>
      </c>
      <c r="Q29" s="70" t="s">
        <v>45</v>
      </c>
      <c r="R29" s="69" t="s">
        <v>45</v>
      </c>
      <c r="S29" s="71">
        <v>13</v>
      </c>
      <c r="T29" s="72">
        <v>2</v>
      </c>
      <c r="U29" s="73">
        <v>2</v>
      </c>
      <c r="V29" s="235">
        <f t="shared" si="2"/>
        <v>89.231999999999999</v>
      </c>
      <c r="W29" s="74">
        <f t="shared" si="3"/>
        <v>23628.633599999997</v>
      </c>
      <c r="X29" s="75" t="s">
        <v>722</v>
      </c>
      <c r="Y29" s="222"/>
      <c r="Z29" s="223"/>
      <c r="AA29" s="224"/>
      <c r="AB29" s="225"/>
      <c r="AC29" s="226"/>
      <c r="AD29" s="227"/>
      <c r="AE29" s="235">
        <f t="shared" si="0"/>
        <v>0</v>
      </c>
      <c r="AF29" s="76">
        <f t="shared" si="1"/>
        <v>0</v>
      </c>
    </row>
    <row r="30" spans="1:32" ht="30.9" customHeight="1">
      <c r="A30" s="61" t="s">
        <v>177</v>
      </c>
      <c r="B30" s="62" t="s">
        <v>178</v>
      </c>
      <c r="C30" s="63">
        <v>9</v>
      </c>
      <c r="D30" s="64" t="s">
        <v>219</v>
      </c>
      <c r="E30" s="77"/>
      <c r="F30" s="66"/>
      <c r="G30" s="67"/>
      <c r="H30" s="48">
        <v>12</v>
      </c>
      <c r="I30" s="49">
        <v>286</v>
      </c>
      <c r="J30" s="50" t="s">
        <v>220</v>
      </c>
      <c r="K30" s="51" t="s">
        <v>55</v>
      </c>
      <c r="L30" s="52">
        <v>1</v>
      </c>
      <c r="M30" s="68" t="s">
        <v>212</v>
      </c>
      <c r="N30" s="69" t="s">
        <v>45</v>
      </c>
      <c r="O30" s="70" t="s">
        <v>45</v>
      </c>
      <c r="P30" s="70" t="s">
        <v>45</v>
      </c>
      <c r="Q30" s="70" t="s">
        <v>45</v>
      </c>
      <c r="R30" s="69" t="s">
        <v>45</v>
      </c>
      <c r="S30" s="71">
        <v>47</v>
      </c>
      <c r="T30" s="72">
        <v>1</v>
      </c>
      <c r="U30" s="73">
        <v>1</v>
      </c>
      <c r="V30" s="235">
        <f t="shared" si="2"/>
        <v>161.30400000000003</v>
      </c>
      <c r="W30" s="74">
        <f t="shared" si="3"/>
        <v>42713.299200000009</v>
      </c>
      <c r="X30" s="75" t="s">
        <v>722</v>
      </c>
      <c r="Y30" s="222"/>
      <c r="Z30" s="223"/>
      <c r="AA30" s="224"/>
      <c r="AB30" s="225"/>
      <c r="AC30" s="226"/>
      <c r="AD30" s="227"/>
      <c r="AE30" s="235">
        <f t="shared" si="0"/>
        <v>0</v>
      </c>
      <c r="AF30" s="76">
        <f t="shared" si="1"/>
        <v>0</v>
      </c>
    </row>
    <row r="31" spans="1:32" ht="30.9" customHeight="1">
      <c r="A31" s="61" t="s">
        <v>177</v>
      </c>
      <c r="B31" s="62" t="s">
        <v>178</v>
      </c>
      <c r="C31" s="63">
        <v>10</v>
      </c>
      <c r="D31" s="64" t="s">
        <v>221</v>
      </c>
      <c r="E31" s="175"/>
      <c r="F31" s="66"/>
      <c r="G31" s="67"/>
      <c r="H31" s="48">
        <v>13</v>
      </c>
      <c r="I31" s="49">
        <v>286</v>
      </c>
      <c r="J31" s="50" t="s">
        <v>222</v>
      </c>
      <c r="K31" s="51" t="s">
        <v>223</v>
      </c>
      <c r="L31" s="52">
        <v>1</v>
      </c>
      <c r="M31" s="68" t="s">
        <v>61</v>
      </c>
      <c r="N31" s="69" t="s">
        <v>45</v>
      </c>
      <c r="O31" s="70" t="s">
        <v>192</v>
      </c>
      <c r="P31" s="70" t="s">
        <v>200</v>
      </c>
      <c r="Q31" s="70" t="s">
        <v>45</v>
      </c>
      <c r="R31" s="69" t="s">
        <v>45</v>
      </c>
      <c r="S31" s="71">
        <v>28</v>
      </c>
      <c r="T31" s="72">
        <v>4</v>
      </c>
      <c r="U31" s="73">
        <v>4</v>
      </c>
      <c r="V31" s="235">
        <f t="shared" si="2"/>
        <v>416.416</v>
      </c>
      <c r="W31" s="74">
        <f t="shared" si="3"/>
        <v>110266.95680000001</v>
      </c>
      <c r="X31" s="75" t="s">
        <v>722</v>
      </c>
      <c r="Y31" s="222"/>
      <c r="Z31" s="223"/>
      <c r="AA31" s="224"/>
      <c r="AB31" s="225"/>
      <c r="AC31" s="226"/>
      <c r="AD31" s="227"/>
      <c r="AE31" s="235">
        <f t="shared" si="0"/>
        <v>0</v>
      </c>
      <c r="AF31" s="76">
        <f t="shared" si="1"/>
        <v>0</v>
      </c>
    </row>
    <row r="32" spans="1:32" ht="30.9" customHeight="1">
      <c r="A32" s="61" t="s">
        <v>177</v>
      </c>
      <c r="B32" s="62" t="s">
        <v>62</v>
      </c>
      <c r="C32" s="63">
        <v>1</v>
      </c>
      <c r="D32" s="64" t="s">
        <v>184</v>
      </c>
      <c r="E32" s="175" t="s">
        <v>725</v>
      </c>
      <c r="F32" s="66"/>
      <c r="G32" s="67"/>
      <c r="H32" s="48" t="s">
        <v>45</v>
      </c>
      <c r="I32" s="49" t="s">
        <v>45</v>
      </c>
      <c r="J32" s="50" t="s">
        <v>180</v>
      </c>
      <c r="K32" s="51" t="s">
        <v>64</v>
      </c>
      <c r="L32" s="52">
        <v>4</v>
      </c>
      <c r="M32" s="68" t="s">
        <v>61</v>
      </c>
      <c r="N32" s="69" t="s">
        <v>98</v>
      </c>
      <c r="O32" s="70" t="s">
        <v>181</v>
      </c>
      <c r="P32" s="70" t="s">
        <v>45</v>
      </c>
      <c r="Q32" s="70" t="s">
        <v>45</v>
      </c>
      <c r="R32" s="69" t="s">
        <v>57</v>
      </c>
      <c r="S32" s="71">
        <v>28</v>
      </c>
      <c r="T32" s="72">
        <v>1</v>
      </c>
      <c r="U32" s="73">
        <v>4</v>
      </c>
      <c r="V32" s="235" t="str">
        <f t="shared" si="2"/>
        <v>-</v>
      </c>
      <c r="W32" s="74" t="str">
        <f t="shared" si="3"/>
        <v>-</v>
      </c>
      <c r="X32" s="78" t="s">
        <v>71</v>
      </c>
      <c r="Y32" s="79" t="s">
        <v>71</v>
      </c>
      <c r="Z32" s="80" t="s">
        <v>45</v>
      </c>
      <c r="AA32" s="81" t="s">
        <v>45</v>
      </c>
      <c r="AB32" s="82" t="s">
        <v>45</v>
      </c>
      <c r="AC32" s="83" t="s">
        <v>45</v>
      </c>
      <c r="AD32" s="84" t="s">
        <v>45</v>
      </c>
      <c r="AE32" s="243" t="str">
        <f t="shared" si="0"/>
        <v>-</v>
      </c>
      <c r="AF32" s="85" t="str">
        <f t="shared" si="1"/>
        <v>-</v>
      </c>
    </row>
    <row r="33" spans="1:32" ht="30.9" customHeight="1">
      <c r="A33" s="61" t="s">
        <v>177</v>
      </c>
      <c r="B33" s="62" t="s">
        <v>62</v>
      </c>
      <c r="C33" s="63">
        <v>1</v>
      </c>
      <c r="D33" s="64" t="s">
        <v>184</v>
      </c>
      <c r="E33" s="175"/>
      <c r="F33" s="66"/>
      <c r="G33" s="67"/>
      <c r="H33" s="48">
        <v>12</v>
      </c>
      <c r="I33" s="49">
        <v>286</v>
      </c>
      <c r="J33" s="50" t="s">
        <v>186</v>
      </c>
      <c r="K33" s="51" t="s">
        <v>64</v>
      </c>
      <c r="L33" s="52">
        <v>2</v>
      </c>
      <c r="M33" s="68" t="s">
        <v>61</v>
      </c>
      <c r="N33" s="69" t="s">
        <v>98</v>
      </c>
      <c r="O33" s="70" t="s">
        <v>181</v>
      </c>
      <c r="P33" s="70" t="s">
        <v>45</v>
      </c>
      <c r="Q33" s="70" t="s">
        <v>45</v>
      </c>
      <c r="R33" s="69" t="s">
        <v>45</v>
      </c>
      <c r="S33" s="71">
        <v>28</v>
      </c>
      <c r="T33" s="72">
        <v>2</v>
      </c>
      <c r="U33" s="73">
        <v>4</v>
      </c>
      <c r="V33" s="235">
        <f t="shared" si="2"/>
        <v>384.38400000000001</v>
      </c>
      <c r="W33" s="74">
        <f t="shared" si="3"/>
        <v>101784.88320000001</v>
      </c>
      <c r="X33" s="75" t="s">
        <v>722</v>
      </c>
      <c r="Y33" s="222"/>
      <c r="Z33" s="223"/>
      <c r="AA33" s="224"/>
      <c r="AB33" s="225"/>
      <c r="AC33" s="226"/>
      <c r="AD33" s="227"/>
      <c r="AE33" s="235">
        <f t="shared" si="0"/>
        <v>0</v>
      </c>
      <c r="AF33" s="76">
        <f t="shared" si="1"/>
        <v>0</v>
      </c>
    </row>
    <row r="34" spans="1:32" ht="30.9" customHeight="1">
      <c r="A34" s="61" t="s">
        <v>177</v>
      </c>
      <c r="B34" s="62" t="s">
        <v>62</v>
      </c>
      <c r="C34" s="63">
        <v>1</v>
      </c>
      <c r="D34" s="64" t="s">
        <v>184</v>
      </c>
      <c r="E34" s="175" t="s">
        <v>725</v>
      </c>
      <c r="F34" s="66"/>
      <c r="G34" s="67"/>
      <c r="H34" s="48" t="s">
        <v>45</v>
      </c>
      <c r="I34" s="49" t="s">
        <v>45</v>
      </c>
      <c r="J34" s="50" t="s">
        <v>187</v>
      </c>
      <c r="K34" s="51" t="s">
        <v>64</v>
      </c>
      <c r="L34" s="52">
        <v>2</v>
      </c>
      <c r="M34" s="68" t="s">
        <v>61</v>
      </c>
      <c r="N34" s="69" t="s">
        <v>98</v>
      </c>
      <c r="O34" s="70" t="s">
        <v>181</v>
      </c>
      <c r="P34" s="70" t="s">
        <v>45</v>
      </c>
      <c r="Q34" s="70" t="s">
        <v>45</v>
      </c>
      <c r="R34" s="69" t="s">
        <v>57</v>
      </c>
      <c r="S34" s="71">
        <v>28</v>
      </c>
      <c r="T34" s="72">
        <v>1</v>
      </c>
      <c r="U34" s="73">
        <v>2</v>
      </c>
      <c r="V34" s="235" t="str">
        <f t="shared" si="2"/>
        <v>-</v>
      </c>
      <c r="W34" s="74" t="str">
        <f t="shared" si="3"/>
        <v>-</v>
      </c>
      <c r="X34" s="78" t="s">
        <v>71</v>
      </c>
      <c r="Y34" s="79" t="s">
        <v>71</v>
      </c>
      <c r="Z34" s="80" t="s">
        <v>45</v>
      </c>
      <c r="AA34" s="81" t="s">
        <v>45</v>
      </c>
      <c r="AB34" s="82" t="s">
        <v>45</v>
      </c>
      <c r="AC34" s="83" t="s">
        <v>45</v>
      </c>
      <c r="AD34" s="84" t="s">
        <v>45</v>
      </c>
      <c r="AE34" s="243" t="str">
        <f t="shared" si="0"/>
        <v>-</v>
      </c>
      <c r="AF34" s="85" t="str">
        <f t="shared" si="1"/>
        <v>-</v>
      </c>
    </row>
    <row r="35" spans="1:32" ht="30.9" customHeight="1">
      <c r="A35" s="61" t="s">
        <v>177</v>
      </c>
      <c r="B35" s="62" t="s">
        <v>62</v>
      </c>
      <c r="C35" s="63">
        <v>1</v>
      </c>
      <c r="D35" s="64" t="s">
        <v>184</v>
      </c>
      <c r="E35" s="77" t="s">
        <v>86</v>
      </c>
      <c r="F35" s="66"/>
      <c r="G35" s="67"/>
      <c r="H35" s="48" t="s">
        <v>45</v>
      </c>
      <c r="I35" s="49" t="s">
        <v>45</v>
      </c>
      <c r="J35" s="50" t="s">
        <v>182</v>
      </c>
      <c r="K35" s="51" t="s">
        <v>101</v>
      </c>
      <c r="L35" s="52">
        <v>1</v>
      </c>
      <c r="M35" s="68" t="s">
        <v>61</v>
      </c>
      <c r="N35" s="69" t="s">
        <v>45</v>
      </c>
      <c r="O35" s="70" t="s">
        <v>90</v>
      </c>
      <c r="P35" s="70" t="s">
        <v>45</v>
      </c>
      <c r="Q35" s="70" t="s">
        <v>45</v>
      </c>
      <c r="R35" s="69" t="s">
        <v>57</v>
      </c>
      <c r="S35" s="71">
        <v>28</v>
      </c>
      <c r="T35" s="72">
        <v>1</v>
      </c>
      <c r="U35" s="73">
        <v>1</v>
      </c>
      <c r="V35" s="235" t="str">
        <f t="shared" si="2"/>
        <v>-</v>
      </c>
      <c r="W35" s="74" t="str">
        <f t="shared" si="3"/>
        <v>-</v>
      </c>
      <c r="X35" s="78" t="s">
        <v>71</v>
      </c>
      <c r="Y35" s="79" t="s">
        <v>71</v>
      </c>
      <c r="Z35" s="80" t="s">
        <v>45</v>
      </c>
      <c r="AA35" s="81" t="s">
        <v>45</v>
      </c>
      <c r="AB35" s="82" t="s">
        <v>45</v>
      </c>
      <c r="AC35" s="83" t="s">
        <v>45</v>
      </c>
      <c r="AD35" s="84" t="s">
        <v>45</v>
      </c>
      <c r="AE35" s="243" t="str">
        <f t="shared" si="0"/>
        <v>-</v>
      </c>
      <c r="AF35" s="85" t="str">
        <f t="shared" si="1"/>
        <v>-</v>
      </c>
    </row>
    <row r="36" spans="1:32" ht="30.9" customHeight="1">
      <c r="A36" s="61" t="s">
        <v>177</v>
      </c>
      <c r="B36" s="62" t="s">
        <v>62</v>
      </c>
      <c r="C36" s="63">
        <v>2</v>
      </c>
      <c r="D36" s="64" t="s">
        <v>219</v>
      </c>
      <c r="E36" s="77"/>
      <c r="F36" s="66"/>
      <c r="G36" s="67"/>
      <c r="H36" s="48">
        <v>12</v>
      </c>
      <c r="I36" s="49">
        <v>286</v>
      </c>
      <c r="J36" s="50" t="s">
        <v>220</v>
      </c>
      <c r="K36" s="51" t="s">
        <v>55</v>
      </c>
      <c r="L36" s="52">
        <v>1</v>
      </c>
      <c r="M36" s="68" t="s">
        <v>212</v>
      </c>
      <c r="N36" s="69" t="s">
        <v>45</v>
      </c>
      <c r="O36" s="70" t="s">
        <v>45</v>
      </c>
      <c r="P36" s="70" t="s">
        <v>45</v>
      </c>
      <c r="Q36" s="70" t="s">
        <v>45</v>
      </c>
      <c r="R36" s="69" t="s">
        <v>45</v>
      </c>
      <c r="S36" s="71">
        <v>47</v>
      </c>
      <c r="T36" s="72">
        <v>1</v>
      </c>
      <c r="U36" s="73">
        <v>1</v>
      </c>
      <c r="V36" s="235">
        <f t="shared" si="2"/>
        <v>161.30400000000003</v>
      </c>
      <c r="W36" s="74">
        <f t="shared" si="3"/>
        <v>42713.299200000009</v>
      </c>
      <c r="X36" s="75" t="s">
        <v>722</v>
      </c>
      <c r="Y36" s="222"/>
      <c r="Z36" s="223"/>
      <c r="AA36" s="224"/>
      <c r="AB36" s="225"/>
      <c r="AC36" s="226"/>
      <c r="AD36" s="227"/>
      <c r="AE36" s="235">
        <f t="shared" si="0"/>
        <v>0</v>
      </c>
      <c r="AF36" s="76">
        <f t="shared" si="1"/>
        <v>0</v>
      </c>
    </row>
    <row r="37" spans="1:32" ht="30.9" customHeight="1">
      <c r="A37" s="61" t="s">
        <v>177</v>
      </c>
      <c r="B37" s="62" t="s">
        <v>62</v>
      </c>
      <c r="C37" s="63">
        <v>2</v>
      </c>
      <c r="D37" s="64" t="s">
        <v>219</v>
      </c>
      <c r="E37" s="77"/>
      <c r="F37" s="66"/>
      <c r="G37" s="67"/>
      <c r="H37" s="48">
        <v>12</v>
      </c>
      <c r="I37" s="49">
        <v>286</v>
      </c>
      <c r="J37" s="50" t="s">
        <v>191</v>
      </c>
      <c r="K37" s="51" t="s">
        <v>125</v>
      </c>
      <c r="L37" s="52">
        <v>1</v>
      </c>
      <c r="M37" s="68" t="s">
        <v>108</v>
      </c>
      <c r="N37" s="69" t="s">
        <v>45</v>
      </c>
      <c r="O37" s="70" t="s">
        <v>192</v>
      </c>
      <c r="P37" s="70" t="s">
        <v>45</v>
      </c>
      <c r="Q37" s="70" t="s">
        <v>45</v>
      </c>
      <c r="R37" s="69" t="s">
        <v>45</v>
      </c>
      <c r="S37" s="71">
        <v>13</v>
      </c>
      <c r="T37" s="72">
        <v>2</v>
      </c>
      <c r="U37" s="73">
        <v>2</v>
      </c>
      <c r="V37" s="235">
        <f t="shared" si="2"/>
        <v>89.231999999999999</v>
      </c>
      <c r="W37" s="74">
        <f t="shared" si="3"/>
        <v>23628.633599999997</v>
      </c>
      <c r="X37" s="75" t="s">
        <v>722</v>
      </c>
      <c r="Y37" s="222"/>
      <c r="Z37" s="223"/>
      <c r="AA37" s="224"/>
      <c r="AB37" s="225"/>
      <c r="AC37" s="226"/>
      <c r="AD37" s="227"/>
      <c r="AE37" s="235">
        <f t="shared" si="0"/>
        <v>0</v>
      </c>
      <c r="AF37" s="76">
        <f t="shared" si="1"/>
        <v>0</v>
      </c>
    </row>
    <row r="38" spans="1:32" ht="30.9" customHeight="1">
      <c r="A38" s="61" t="s">
        <v>177</v>
      </c>
      <c r="B38" s="62" t="s">
        <v>62</v>
      </c>
      <c r="C38" s="63">
        <v>3</v>
      </c>
      <c r="D38" s="64" t="s">
        <v>201</v>
      </c>
      <c r="E38" s="77"/>
      <c r="F38" s="66"/>
      <c r="G38" s="67"/>
      <c r="H38" s="48">
        <v>1.9</v>
      </c>
      <c r="I38" s="49">
        <v>286</v>
      </c>
      <c r="J38" s="50" t="s">
        <v>224</v>
      </c>
      <c r="K38" s="51" t="s">
        <v>55</v>
      </c>
      <c r="L38" s="52">
        <v>2</v>
      </c>
      <c r="M38" s="68" t="s">
        <v>61</v>
      </c>
      <c r="N38" s="69" t="s">
        <v>45</v>
      </c>
      <c r="O38" s="70" t="s">
        <v>45</v>
      </c>
      <c r="P38" s="70" t="s">
        <v>45</v>
      </c>
      <c r="Q38" s="70" t="s">
        <v>45</v>
      </c>
      <c r="R38" s="69" t="s">
        <v>45</v>
      </c>
      <c r="S38" s="71">
        <v>28</v>
      </c>
      <c r="T38" s="72">
        <v>1</v>
      </c>
      <c r="U38" s="73">
        <v>2</v>
      </c>
      <c r="V38" s="235">
        <f t="shared" si="2"/>
        <v>30.430399999999999</v>
      </c>
      <c r="W38" s="74">
        <f t="shared" si="3"/>
        <v>8057.9699199999995</v>
      </c>
      <c r="X38" s="75" t="s">
        <v>722</v>
      </c>
      <c r="Y38" s="222"/>
      <c r="Z38" s="223"/>
      <c r="AA38" s="224"/>
      <c r="AB38" s="225"/>
      <c r="AC38" s="226"/>
      <c r="AD38" s="227"/>
      <c r="AE38" s="235">
        <f t="shared" si="0"/>
        <v>0</v>
      </c>
      <c r="AF38" s="76">
        <f t="shared" si="1"/>
        <v>0</v>
      </c>
    </row>
    <row r="39" spans="1:32" ht="30.9" customHeight="1">
      <c r="A39" s="61" t="s">
        <v>177</v>
      </c>
      <c r="B39" s="62" t="s">
        <v>62</v>
      </c>
      <c r="C39" s="63">
        <v>4</v>
      </c>
      <c r="D39" s="64" t="s">
        <v>225</v>
      </c>
      <c r="E39" s="77"/>
      <c r="F39" s="66"/>
      <c r="G39" s="67"/>
      <c r="H39" s="48">
        <v>1.9</v>
      </c>
      <c r="I39" s="49">
        <v>286</v>
      </c>
      <c r="J39" s="50" t="s">
        <v>226</v>
      </c>
      <c r="K39" s="51" t="s">
        <v>64</v>
      </c>
      <c r="L39" s="52">
        <v>2</v>
      </c>
      <c r="M39" s="68" t="s">
        <v>212</v>
      </c>
      <c r="N39" s="69" t="s">
        <v>98</v>
      </c>
      <c r="O39" s="70" t="s">
        <v>45</v>
      </c>
      <c r="P39" s="70" t="s">
        <v>45</v>
      </c>
      <c r="Q39" s="70" t="s">
        <v>45</v>
      </c>
      <c r="R39" s="69" t="s">
        <v>45</v>
      </c>
      <c r="S39" s="71">
        <v>47</v>
      </c>
      <c r="T39" s="72">
        <v>12</v>
      </c>
      <c r="U39" s="73">
        <v>24</v>
      </c>
      <c r="V39" s="235">
        <f t="shared" si="2"/>
        <v>612.95519999999988</v>
      </c>
      <c r="W39" s="74">
        <f t="shared" si="3"/>
        <v>162310.53695999997</v>
      </c>
      <c r="X39" s="75" t="s">
        <v>722</v>
      </c>
      <c r="Y39" s="222"/>
      <c r="Z39" s="223"/>
      <c r="AA39" s="224"/>
      <c r="AB39" s="225"/>
      <c r="AC39" s="226"/>
      <c r="AD39" s="227"/>
      <c r="AE39" s="235">
        <f t="shared" si="0"/>
        <v>0</v>
      </c>
      <c r="AF39" s="76">
        <f t="shared" si="1"/>
        <v>0</v>
      </c>
    </row>
    <row r="40" spans="1:32" ht="30.9" customHeight="1">
      <c r="A40" s="61" t="s">
        <v>177</v>
      </c>
      <c r="B40" s="62" t="s">
        <v>62</v>
      </c>
      <c r="C40" s="63">
        <v>4</v>
      </c>
      <c r="D40" s="64" t="s">
        <v>225</v>
      </c>
      <c r="E40" s="77" t="s">
        <v>86</v>
      </c>
      <c r="F40" s="66"/>
      <c r="G40" s="67"/>
      <c r="H40" s="48" t="s">
        <v>45</v>
      </c>
      <c r="I40" s="49" t="s">
        <v>45</v>
      </c>
      <c r="J40" s="50" t="s">
        <v>188</v>
      </c>
      <c r="K40" s="51" t="s">
        <v>130</v>
      </c>
      <c r="L40" s="52">
        <v>1</v>
      </c>
      <c r="M40" s="68" t="s">
        <v>108</v>
      </c>
      <c r="N40" s="69" t="s">
        <v>45</v>
      </c>
      <c r="O40" s="70" t="s">
        <v>90</v>
      </c>
      <c r="P40" s="70" t="s">
        <v>45</v>
      </c>
      <c r="Q40" s="70" t="s">
        <v>45</v>
      </c>
      <c r="R40" s="69" t="s">
        <v>57</v>
      </c>
      <c r="S40" s="71">
        <v>13</v>
      </c>
      <c r="T40" s="72">
        <v>1</v>
      </c>
      <c r="U40" s="73">
        <v>1</v>
      </c>
      <c r="V40" s="235" t="str">
        <f t="shared" si="2"/>
        <v>-</v>
      </c>
      <c r="W40" s="74" t="str">
        <f t="shared" si="3"/>
        <v>-</v>
      </c>
      <c r="X40" s="78" t="s">
        <v>71</v>
      </c>
      <c r="Y40" s="79" t="s">
        <v>71</v>
      </c>
      <c r="Z40" s="80" t="s">
        <v>45</v>
      </c>
      <c r="AA40" s="81" t="s">
        <v>45</v>
      </c>
      <c r="AB40" s="82" t="s">
        <v>45</v>
      </c>
      <c r="AC40" s="83" t="s">
        <v>45</v>
      </c>
      <c r="AD40" s="84" t="s">
        <v>45</v>
      </c>
      <c r="AE40" s="243" t="str">
        <f t="shared" si="0"/>
        <v>-</v>
      </c>
      <c r="AF40" s="85" t="str">
        <f t="shared" si="1"/>
        <v>-</v>
      </c>
    </row>
    <row r="41" spans="1:32" ht="30.9" customHeight="1">
      <c r="A41" s="61" t="s">
        <v>177</v>
      </c>
      <c r="B41" s="62" t="s">
        <v>62</v>
      </c>
      <c r="C41" s="63">
        <v>5</v>
      </c>
      <c r="D41" s="64" t="s">
        <v>210</v>
      </c>
      <c r="E41" s="77"/>
      <c r="F41" s="66"/>
      <c r="G41" s="67"/>
      <c r="H41" s="48">
        <v>1.9</v>
      </c>
      <c r="I41" s="49">
        <v>286</v>
      </c>
      <c r="J41" s="50" t="s">
        <v>193</v>
      </c>
      <c r="K41" s="51" t="s">
        <v>194</v>
      </c>
      <c r="L41" s="52">
        <v>1</v>
      </c>
      <c r="M41" s="68" t="s">
        <v>195</v>
      </c>
      <c r="N41" s="69" t="s">
        <v>45</v>
      </c>
      <c r="O41" s="70" t="s">
        <v>196</v>
      </c>
      <c r="P41" s="70" t="s">
        <v>45</v>
      </c>
      <c r="Q41" s="70" t="s">
        <v>45</v>
      </c>
      <c r="R41" s="69" t="s">
        <v>45</v>
      </c>
      <c r="S41" s="71">
        <v>54</v>
      </c>
      <c r="T41" s="72">
        <v>1</v>
      </c>
      <c r="U41" s="73">
        <v>1</v>
      </c>
      <c r="V41" s="235">
        <f t="shared" si="2"/>
        <v>29.343599999999999</v>
      </c>
      <c r="W41" s="74">
        <f t="shared" si="3"/>
        <v>7770.1852799999997</v>
      </c>
      <c r="X41" s="75" t="s">
        <v>722</v>
      </c>
      <c r="Y41" s="222"/>
      <c r="Z41" s="223"/>
      <c r="AA41" s="224"/>
      <c r="AB41" s="225"/>
      <c r="AC41" s="226"/>
      <c r="AD41" s="227"/>
      <c r="AE41" s="235">
        <f t="shared" si="0"/>
        <v>0</v>
      </c>
      <c r="AF41" s="76">
        <f t="shared" si="1"/>
        <v>0</v>
      </c>
    </row>
    <row r="42" spans="1:32" ht="30.9" customHeight="1">
      <c r="A42" s="61" t="s">
        <v>177</v>
      </c>
      <c r="B42" s="62" t="s">
        <v>62</v>
      </c>
      <c r="C42" s="63">
        <v>6</v>
      </c>
      <c r="D42" s="64" t="s">
        <v>227</v>
      </c>
      <c r="E42" s="77"/>
      <c r="F42" s="66"/>
      <c r="G42" s="67"/>
      <c r="H42" s="48">
        <v>1.9</v>
      </c>
      <c r="I42" s="49">
        <v>286</v>
      </c>
      <c r="J42" s="50" t="s">
        <v>228</v>
      </c>
      <c r="K42" s="51" t="s">
        <v>229</v>
      </c>
      <c r="L42" s="52">
        <v>1</v>
      </c>
      <c r="M42" s="68" t="s">
        <v>195</v>
      </c>
      <c r="N42" s="69" t="s">
        <v>230</v>
      </c>
      <c r="O42" s="70" t="s">
        <v>192</v>
      </c>
      <c r="P42" s="70" t="s">
        <v>231</v>
      </c>
      <c r="Q42" s="70" t="s">
        <v>45</v>
      </c>
      <c r="R42" s="69" t="s">
        <v>45</v>
      </c>
      <c r="S42" s="71">
        <v>54</v>
      </c>
      <c r="T42" s="72">
        <v>2</v>
      </c>
      <c r="U42" s="73">
        <v>2</v>
      </c>
      <c r="V42" s="235">
        <f t="shared" si="2"/>
        <v>58.687199999999997</v>
      </c>
      <c r="W42" s="74">
        <f t="shared" si="3"/>
        <v>15540.370559999999</v>
      </c>
      <c r="X42" s="75" t="s">
        <v>721</v>
      </c>
      <c r="Y42" s="222"/>
      <c r="Z42" s="223"/>
      <c r="AA42" s="224"/>
      <c r="AB42" s="225"/>
      <c r="AC42" s="226"/>
      <c r="AD42" s="227"/>
      <c r="AE42" s="235">
        <f t="shared" si="0"/>
        <v>0</v>
      </c>
      <c r="AF42" s="76">
        <f t="shared" si="1"/>
        <v>0</v>
      </c>
    </row>
    <row r="43" spans="1:32" ht="30.9" customHeight="1">
      <c r="A43" s="61" t="s">
        <v>177</v>
      </c>
      <c r="B43" s="62" t="s">
        <v>62</v>
      </c>
      <c r="C43" s="63">
        <v>7</v>
      </c>
      <c r="D43" s="64" t="s">
        <v>205</v>
      </c>
      <c r="E43" s="77"/>
      <c r="F43" s="66"/>
      <c r="G43" s="67"/>
      <c r="H43" s="48">
        <v>1.9</v>
      </c>
      <c r="I43" s="49">
        <v>286</v>
      </c>
      <c r="J43" s="50" t="s">
        <v>217</v>
      </c>
      <c r="K43" s="51" t="s">
        <v>218</v>
      </c>
      <c r="L43" s="52">
        <v>1</v>
      </c>
      <c r="M43" s="68" t="s">
        <v>212</v>
      </c>
      <c r="N43" s="69" t="s">
        <v>45</v>
      </c>
      <c r="O43" s="70" t="s">
        <v>45</v>
      </c>
      <c r="P43" s="70" t="s">
        <v>45</v>
      </c>
      <c r="Q43" s="70" t="s">
        <v>45</v>
      </c>
      <c r="R43" s="69" t="s">
        <v>45</v>
      </c>
      <c r="S43" s="71">
        <v>47</v>
      </c>
      <c r="T43" s="72">
        <v>8</v>
      </c>
      <c r="U43" s="73">
        <v>8</v>
      </c>
      <c r="V43" s="235">
        <f t="shared" si="2"/>
        <v>204.31839999999997</v>
      </c>
      <c r="W43" s="74">
        <f t="shared" si="3"/>
        <v>54103.512319999994</v>
      </c>
      <c r="X43" s="75" t="s">
        <v>722</v>
      </c>
      <c r="Y43" s="222"/>
      <c r="Z43" s="223"/>
      <c r="AA43" s="224"/>
      <c r="AB43" s="225"/>
      <c r="AC43" s="226"/>
      <c r="AD43" s="227"/>
      <c r="AE43" s="235">
        <f t="shared" si="0"/>
        <v>0</v>
      </c>
      <c r="AF43" s="76">
        <f t="shared" si="1"/>
        <v>0</v>
      </c>
    </row>
    <row r="44" spans="1:32" ht="30.9" customHeight="1">
      <c r="A44" s="61" t="s">
        <v>177</v>
      </c>
      <c r="B44" s="62" t="s">
        <v>62</v>
      </c>
      <c r="C44" s="63">
        <v>7</v>
      </c>
      <c r="D44" s="64" t="s">
        <v>205</v>
      </c>
      <c r="E44" s="77"/>
      <c r="F44" s="66"/>
      <c r="G44" s="67"/>
      <c r="H44" s="48">
        <v>1.9</v>
      </c>
      <c r="I44" s="49">
        <v>286</v>
      </c>
      <c r="J44" s="50" t="s">
        <v>232</v>
      </c>
      <c r="K44" s="51" t="s">
        <v>218</v>
      </c>
      <c r="L44" s="52">
        <v>1</v>
      </c>
      <c r="M44" s="68" t="s">
        <v>108</v>
      </c>
      <c r="N44" s="69" t="s">
        <v>45</v>
      </c>
      <c r="O44" s="70" t="s">
        <v>45</v>
      </c>
      <c r="P44" s="70" t="s">
        <v>45</v>
      </c>
      <c r="Q44" s="70" t="s">
        <v>45</v>
      </c>
      <c r="R44" s="69" t="s">
        <v>45</v>
      </c>
      <c r="S44" s="71">
        <v>13</v>
      </c>
      <c r="T44" s="72">
        <v>1</v>
      </c>
      <c r="U44" s="86">
        <v>1</v>
      </c>
      <c r="V44" s="235">
        <f t="shared" si="2"/>
        <v>7.0641999999999987</v>
      </c>
      <c r="W44" s="74">
        <f t="shared" si="3"/>
        <v>1870.6001599999995</v>
      </c>
      <c r="X44" s="75" t="s">
        <v>722</v>
      </c>
      <c r="Y44" s="222"/>
      <c r="Z44" s="223"/>
      <c r="AA44" s="224"/>
      <c r="AB44" s="225"/>
      <c r="AC44" s="226"/>
      <c r="AD44" s="227"/>
      <c r="AE44" s="235">
        <f t="shared" si="0"/>
        <v>0</v>
      </c>
      <c r="AF44" s="76">
        <f t="shared" si="1"/>
        <v>0</v>
      </c>
    </row>
    <row r="45" spans="1:32" ht="30.9" customHeight="1">
      <c r="A45" s="61" t="s">
        <v>177</v>
      </c>
      <c r="B45" s="62" t="s">
        <v>233</v>
      </c>
      <c r="C45" s="114">
        <v>8</v>
      </c>
      <c r="D45" s="64" t="s">
        <v>221</v>
      </c>
      <c r="E45" s="77"/>
      <c r="F45" s="66"/>
      <c r="G45" s="67"/>
      <c r="H45" s="48">
        <v>13</v>
      </c>
      <c r="I45" s="49">
        <v>286</v>
      </c>
      <c r="J45" s="50" t="s">
        <v>199</v>
      </c>
      <c r="K45" s="51" t="s">
        <v>194</v>
      </c>
      <c r="L45" s="52">
        <v>1</v>
      </c>
      <c r="M45" s="68" t="s">
        <v>195</v>
      </c>
      <c r="N45" s="69" t="s">
        <v>45</v>
      </c>
      <c r="O45" s="70" t="s">
        <v>196</v>
      </c>
      <c r="P45" s="70" t="s">
        <v>200</v>
      </c>
      <c r="Q45" s="70" t="s">
        <v>45</v>
      </c>
      <c r="R45" s="69" t="s">
        <v>45</v>
      </c>
      <c r="S45" s="71">
        <v>54</v>
      </c>
      <c r="T45" s="72">
        <v>1</v>
      </c>
      <c r="U45" s="73">
        <v>1</v>
      </c>
      <c r="V45" s="235">
        <f t="shared" si="2"/>
        <v>200.77199999999999</v>
      </c>
      <c r="W45" s="74">
        <f t="shared" si="3"/>
        <v>53164.425599999995</v>
      </c>
      <c r="X45" s="75" t="s">
        <v>722</v>
      </c>
      <c r="Y45" s="222"/>
      <c r="Z45" s="223"/>
      <c r="AA45" s="224"/>
      <c r="AB45" s="225"/>
      <c r="AC45" s="226"/>
      <c r="AD45" s="227"/>
      <c r="AE45" s="235">
        <f t="shared" si="0"/>
        <v>0</v>
      </c>
      <c r="AF45" s="76">
        <f t="shared" si="1"/>
        <v>0</v>
      </c>
    </row>
    <row r="46" spans="1:32" ht="30.9" customHeight="1">
      <c r="A46" s="61" t="s">
        <v>177</v>
      </c>
      <c r="B46" s="62" t="s">
        <v>234</v>
      </c>
      <c r="C46" s="113" t="s">
        <v>235</v>
      </c>
      <c r="D46" s="64" t="s">
        <v>236</v>
      </c>
      <c r="E46" s="77" t="s">
        <v>237</v>
      </c>
      <c r="F46" s="66"/>
      <c r="G46" s="67"/>
      <c r="H46" s="48">
        <v>24</v>
      </c>
      <c r="I46" s="49">
        <v>365</v>
      </c>
      <c r="J46" s="50" t="s">
        <v>238</v>
      </c>
      <c r="K46" s="51" t="s">
        <v>223</v>
      </c>
      <c r="L46" s="52">
        <v>1</v>
      </c>
      <c r="M46" s="68" t="s">
        <v>61</v>
      </c>
      <c r="N46" s="69" t="s">
        <v>45</v>
      </c>
      <c r="O46" s="70" t="s">
        <v>192</v>
      </c>
      <c r="P46" s="70" t="s">
        <v>45</v>
      </c>
      <c r="Q46" s="70" t="s">
        <v>45</v>
      </c>
      <c r="R46" s="69" t="s">
        <v>45</v>
      </c>
      <c r="S46" s="71">
        <v>28</v>
      </c>
      <c r="T46" s="72">
        <v>1</v>
      </c>
      <c r="U46" s="73">
        <v>1</v>
      </c>
      <c r="V46" s="235">
        <f t="shared" si="2"/>
        <v>245.28</v>
      </c>
      <c r="W46" s="74">
        <f t="shared" si="3"/>
        <v>64950.144</v>
      </c>
      <c r="X46" s="75" t="s">
        <v>722</v>
      </c>
      <c r="Y46" s="222"/>
      <c r="Z46" s="223"/>
      <c r="AA46" s="224"/>
      <c r="AB46" s="225"/>
      <c r="AC46" s="226"/>
      <c r="AD46" s="227"/>
      <c r="AE46" s="235">
        <f t="shared" si="0"/>
        <v>0</v>
      </c>
      <c r="AF46" s="76">
        <f t="shared" si="1"/>
        <v>0</v>
      </c>
    </row>
    <row r="47" spans="1:32" ht="30.9" customHeight="1">
      <c r="A47" s="61" t="str">
        <f>A46</f>
        <v>-</v>
      </c>
      <c r="B47" s="62" t="str">
        <f t="shared" ref="B47:D47" si="4">B46</f>
        <v>1-2F</v>
      </c>
      <c r="C47" s="113" t="str">
        <f t="shared" si="4"/>
        <v>K-1</v>
      </c>
      <c r="D47" s="64" t="str">
        <f t="shared" si="4"/>
        <v>階段</v>
      </c>
      <c r="E47" s="175" t="s">
        <v>239</v>
      </c>
      <c r="F47" s="66"/>
      <c r="G47" s="67"/>
      <c r="H47" s="48"/>
      <c r="I47" s="49"/>
      <c r="J47" s="50"/>
      <c r="K47" s="51"/>
      <c r="L47" s="52"/>
      <c r="M47" s="68"/>
      <c r="N47" s="69"/>
      <c r="O47" s="70"/>
      <c r="P47" s="70"/>
      <c r="Q47" s="70"/>
      <c r="R47" s="69"/>
      <c r="S47" s="71"/>
      <c r="T47" s="72"/>
      <c r="U47" s="73"/>
      <c r="V47" s="235">
        <f t="shared" si="2"/>
        <v>0</v>
      </c>
      <c r="W47" s="74">
        <f t="shared" si="3"/>
        <v>0</v>
      </c>
      <c r="X47" s="75" t="s">
        <v>722</v>
      </c>
      <c r="Y47" s="222"/>
      <c r="Z47" s="223"/>
      <c r="AA47" s="224"/>
      <c r="AB47" s="225"/>
      <c r="AC47" s="226"/>
      <c r="AD47" s="227"/>
      <c r="AE47" s="235">
        <f t="shared" si="0"/>
        <v>0</v>
      </c>
      <c r="AF47" s="76">
        <f t="shared" si="1"/>
        <v>0</v>
      </c>
    </row>
    <row r="48" spans="1:32" ht="30.9" customHeight="1">
      <c r="A48" s="61" t="s">
        <v>177</v>
      </c>
      <c r="B48" s="62" t="s">
        <v>234</v>
      </c>
      <c r="C48" s="113" t="s">
        <v>235</v>
      </c>
      <c r="D48" s="64" t="s">
        <v>236</v>
      </c>
      <c r="E48" s="77" t="s">
        <v>733</v>
      </c>
      <c r="F48" s="66"/>
      <c r="G48" s="67"/>
      <c r="H48" s="48" t="s">
        <v>45</v>
      </c>
      <c r="I48" s="49" t="s">
        <v>45</v>
      </c>
      <c r="J48" s="50" t="s">
        <v>240</v>
      </c>
      <c r="K48" s="51" t="s">
        <v>241</v>
      </c>
      <c r="L48" s="52">
        <v>2</v>
      </c>
      <c r="M48" s="68" t="s">
        <v>61</v>
      </c>
      <c r="N48" s="69" t="s">
        <v>45</v>
      </c>
      <c r="O48" s="70" t="s">
        <v>132</v>
      </c>
      <c r="P48" s="70" t="s">
        <v>242</v>
      </c>
      <c r="Q48" s="70" t="s">
        <v>243</v>
      </c>
      <c r="R48" s="69" t="s">
        <v>57</v>
      </c>
      <c r="S48" s="71">
        <v>28</v>
      </c>
      <c r="T48" s="72">
        <v>1</v>
      </c>
      <c r="U48" s="73">
        <v>2</v>
      </c>
      <c r="V48" s="235" t="str">
        <f t="shared" si="2"/>
        <v>-</v>
      </c>
      <c r="W48" s="74" t="str">
        <f t="shared" si="3"/>
        <v>-</v>
      </c>
      <c r="X48" s="78" t="s">
        <v>71</v>
      </c>
      <c r="Y48" s="79" t="s">
        <v>71</v>
      </c>
      <c r="Z48" s="80" t="s">
        <v>45</v>
      </c>
      <c r="AA48" s="81" t="s">
        <v>45</v>
      </c>
      <c r="AB48" s="82" t="s">
        <v>45</v>
      </c>
      <c r="AC48" s="83" t="s">
        <v>45</v>
      </c>
      <c r="AD48" s="84" t="s">
        <v>45</v>
      </c>
      <c r="AE48" s="243" t="str">
        <f t="shared" si="0"/>
        <v>-</v>
      </c>
      <c r="AF48" s="85" t="str">
        <f t="shared" si="1"/>
        <v>-</v>
      </c>
    </row>
    <row r="49" spans="1:32" ht="30.9" customHeight="1" thickBot="1">
      <c r="A49" s="139" t="s">
        <v>244</v>
      </c>
      <c r="B49" s="140" t="s">
        <v>177</v>
      </c>
      <c r="C49" s="141" t="s">
        <v>177</v>
      </c>
      <c r="D49" s="142" t="s">
        <v>245</v>
      </c>
      <c r="E49" s="143" t="s">
        <v>161</v>
      </c>
      <c r="F49" s="144"/>
      <c r="G49" s="145"/>
      <c r="H49" s="146" t="s">
        <v>45</v>
      </c>
      <c r="I49" s="147" t="s">
        <v>45</v>
      </c>
      <c r="J49" s="148" t="s">
        <v>246</v>
      </c>
      <c r="K49" s="149" t="s">
        <v>163</v>
      </c>
      <c r="L49" s="150">
        <v>1</v>
      </c>
      <c r="M49" s="151" t="s">
        <v>168</v>
      </c>
      <c r="N49" s="152" t="s">
        <v>45</v>
      </c>
      <c r="O49" s="70" t="s">
        <v>165</v>
      </c>
      <c r="P49" s="70" t="s">
        <v>45</v>
      </c>
      <c r="Q49" s="70" t="s">
        <v>45</v>
      </c>
      <c r="R49" s="69" t="s">
        <v>45</v>
      </c>
      <c r="S49" s="71">
        <v>120</v>
      </c>
      <c r="T49" s="72">
        <v>3</v>
      </c>
      <c r="U49" s="73">
        <v>3</v>
      </c>
      <c r="V49" s="265" t="str">
        <f t="shared" si="2"/>
        <v>-</v>
      </c>
      <c r="W49" s="266" t="str">
        <f t="shared" si="3"/>
        <v>-</v>
      </c>
      <c r="X49" s="87" t="s">
        <v>71</v>
      </c>
      <c r="Y49" s="88" t="s">
        <v>71</v>
      </c>
      <c r="Z49" s="89" t="s">
        <v>45</v>
      </c>
      <c r="AA49" s="90" t="s">
        <v>45</v>
      </c>
      <c r="AB49" s="91" t="s">
        <v>45</v>
      </c>
      <c r="AC49" s="92" t="s">
        <v>45</v>
      </c>
      <c r="AD49" s="93" t="s">
        <v>45</v>
      </c>
      <c r="AE49" s="269" t="str">
        <f t="shared" si="0"/>
        <v>-</v>
      </c>
      <c r="AF49" s="270" t="str">
        <f t="shared" si="1"/>
        <v>-</v>
      </c>
    </row>
    <row r="50" spans="1:32" ht="30.9" customHeight="1" thickTop="1">
      <c r="A50" s="27"/>
      <c r="B50" s="27"/>
      <c r="C50" s="27"/>
      <c r="D50" s="23"/>
      <c r="E50" s="27"/>
      <c r="F50" s="27"/>
      <c r="G50" s="27"/>
      <c r="H50" s="27"/>
      <c r="I50" s="27"/>
      <c r="J50" s="23"/>
      <c r="K50" s="26"/>
      <c r="L50" s="26"/>
      <c r="M50" s="23"/>
      <c r="N50" s="26"/>
      <c r="O50" s="94"/>
      <c r="P50" s="94"/>
      <c r="Q50" s="94"/>
      <c r="R50" s="94"/>
      <c r="S50" s="94"/>
      <c r="T50" s="96"/>
      <c r="U50" s="94"/>
      <c r="V50" s="267" t="s">
        <v>169</v>
      </c>
      <c r="W50" s="268" t="s">
        <v>170</v>
      </c>
      <c r="X50" s="27"/>
      <c r="Y50" s="97"/>
      <c r="Z50" s="97"/>
      <c r="AA50" s="26"/>
      <c r="AB50" s="26"/>
      <c r="AC50" s="26"/>
      <c r="AD50" s="98"/>
      <c r="AE50" s="271" t="s">
        <v>171</v>
      </c>
      <c r="AF50" s="272" t="s">
        <v>172</v>
      </c>
    </row>
    <row r="51" spans="1:32" ht="30.9" customHeight="1" thickBot="1">
      <c r="A51" s="6"/>
      <c r="B51" s="7"/>
      <c r="C51" s="6"/>
      <c r="D51" s="7"/>
      <c r="E51" s="28"/>
      <c r="F51" s="3"/>
      <c r="G51" s="3"/>
      <c r="H51" s="6"/>
      <c r="I51" s="6"/>
      <c r="J51" s="23"/>
      <c r="K51" s="6"/>
      <c r="L51" s="6"/>
      <c r="M51" s="7"/>
      <c r="N51" s="6"/>
      <c r="O51" s="6"/>
      <c r="P51" s="6"/>
      <c r="Q51" s="6"/>
      <c r="R51" s="6"/>
      <c r="S51" s="6"/>
      <c r="T51" s="8"/>
      <c r="U51" s="6"/>
      <c r="V51" s="236" t="s">
        <v>173</v>
      </c>
      <c r="W51" s="99">
        <v>10</v>
      </c>
      <c r="X51" s="6"/>
      <c r="Y51" s="10"/>
      <c r="Z51" s="10"/>
      <c r="AA51" s="6"/>
      <c r="AB51" s="6"/>
      <c r="AC51" s="6"/>
      <c r="AD51" s="6"/>
      <c r="AE51" s="273" t="s">
        <v>174</v>
      </c>
      <c r="AF51" s="274">
        <v>10</v>
      </c>
    </row>
    <row r="52" spans="1:32" ht="30.9" customHeight="1" thickTop="1" thickBot="1">
      <c r="A52" s="100"/>
      <c r="B52" s="101"/>
      <c r="C52" s="100"/>
      <c r="D52" s="101"/>
      <c r="E52" s="28"/>
      <c r="F52" s="102"/>
      <c r="G52" s="102"/>
      <c r="H52" s="100"/>
      <c r="I52" s="100"/>
      <c r="J52" s="23"/>
      <c r="K52" s="100"/>
      <c r="L52" s="100"/>
      <c r="M52" s="101"/>
      <c r="N52" s="100"/>
      <c r="O52" s="100"/>
      <c r="P52" s="100"/>
      <c r="Q52" s="100"/>
      <c r="R52" s="100"/>
      <c r="S52" s="100"/>
      <c r="T52" s="8"/>
      <c r="U52" s="100"/>
      <c r="V52" s="237">
        <f>SUM(V9:V49)</f>
        <v>4419.4733999999999</v>
      </c>
      <c r="W52" s="264">
        <f>SUM(W9:W49)</f>
        <v>1170276.5563199997</v>
      </c>
      <c r="X52" s="104"/>
      <c r="Y52" s="105"/>
      <c r="Z52" s="105"/>
      <c r="AA52" s="104"/>
      <c r="AB52" s="104"/>
      <c r="AC52" s="104"/>
      <c r="AD52" s="104"/>
      <c r="AE52" s="237">
        <f>SUM(AE9:AE49)</f>
        <v>0</v>
      </c>
      <c r="AF52" s="264">
        <f>SUM(AF9:AF49)</f>
        <v>0</v>
      </c>
    </row>
    <row r="53" spans="1:32" ht="30.9" customHeight="1" thickTop="1">
      <c r="W53" s="186" t="s">
        <v>175</v>
      </c>
      <c r="X53" s="189"/>
      <c r="Y53" s="189"/>
      <c r="Z53" s="190"/>
      <c r="AA53" s="190"/>
      <c r="AB53" s="190"/>
      <c r="AC53" s="190"/>
      <c r="AD53" s="190"/>
      <c r="AE53" s="248"/>
      <c r="AF53" s="185"/>
    </row>
  </sheetData>
  <mergeCells count="19">
    <mergeCell ref="P7:P8"/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Q7:Q8"/>
    <mergeCell ref="R7:R8"/>
    <mergeCell ref="X7:X8"/>
    <mergeCell ref="Y7:Y8"/>
    <mergeCell ref="X6:AF6"/>
    <mergeCell ref="Z7:Z8"/>
    <mergeCell ref="AA7:AA8"/>
  </mergeCells>
  <phoneticPr fontId="2"/>
  <conditionalFormatting sqref="AD9:AF49">
    <cfRule type="expression" dxfId="8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8" orientation="portrait" verticalDpi="0" r:id="rId1"/>
  <headerFooter>
    <oddHeader>&amp;L&amp;"BIZ UDPゴシック,太字"&amp;24様式11号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7"/>
  <sheetViews>
    <sheetView zoomScale="40" zoomScaleNormal="40" workbookViewId="0"/>
  </sheetViews>
  <sheetFormatPr defaultColWidth="8.69921875" defaultRowHeight="30.9" customHeight="1"/>
  <cols>
    <col min="1" max="1" width="10.3984375" style="185" customWidth="1"/>
    <col min="2" max="2" width="8" style="185" customWidth="1"/>
    <col min="3" max="3" width="6.69921875" style="185" customWidth="1"/>
    <col min="4" max="4" width="22.19921875" style="185" customWidth="1"/>
    <col min="5" max="5" width="24.3984375" style="185" customWidth="1"/>
    <col min="6" max="6" width="10.3984375" style="185" customWidth="1"/>
    <col min="7" max="7" width="10" style="185" customWidth="1"/>
    <col min="8" max="9" width="6.8984375" style="185" customWidth="1"/>
    <col min="10" max="10" width="13.3984375" style="185" customWidth="1"/>
    <col min="11" max="11" width="21.59765625" style="185" customWidth="1"/>
    <col min="12" max="12" width="6" style="185" customWidth="1"/>
    <col min="13" max="13" width="16" style="185" customWidth="1"/>
    <col min="14" max="14" width="12" style="185" customWidth="1"/>
    <col min="15" max="15" width="13.3984375" style="185" customWidth="1"/>
    <col min="16" max="16" width="11.19921875" style="185" customWidth="1"/>
    <col min="17" max="18" width="10.19921875" style="185" customWidth="1"/>
    <col min="19" max="19" width="9.09765625" style="185" customWidth="1"/>
    <col min="20" max="21" width="6.8984375" style="185" customWidth="1"/>
    <col min="22" max="22" width="17.3984375" style="185" customWidth="1"/>
    <col min="23" max="23" width="25.8984375" style="185" customWidth="1"/>
    <col min="24" max="24" width="11.3984375" style="185" customWidth="1"/>
    <col min="25" max="25" width="40.5" style="185" customWidth="1"/>
    <col min="26" max="26" width="26.19921875" style="185" customWidth="1"/>
    <col min="27" max="27" width="12.8984375" style="185" customWidth="1"/>
    <col min="28" max="28" width="10.19921875" style="185" customWidth="1"/>
    <col min="29" max="29" width="11.3984375" style="185" customWidth="1"/>
    <col min="30" max="30" width="6.8984375" style="185" customWidth="1"/>
    <col min="31" max="31" width="21.69921875" style="245" customWidth="1"/>
    <col min="32" max="32" width="22.8984375" style="185" customWidth="1"/>
    <col min="33" max="16384" width="8.69921875" style="185"/>
  </cols>
  <sheetData>
    <row r="1" spans="1:32" ht="30.9" customHeight="1">
      <c r="A1" s="172" t="s">
        <v>247</v>
      </c>
      <c r="B1" s="1"/>
      <c r="C1" s="1"/>
      <c r="D1" s="2"/>
      <c r="E1" s="3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9"/>
      <c r="W1" s="9"/>
      <c r="X1" s="6"/>
      <c r="Y1" s="11"/>
      <c r="Z1" s="10"/>
      <c r="AA1" s="6"/>
      <c r="AB1" s="6"/>
      <c r="AC1" s="6"/>
      <c r="AD1" s="6"/>
      <c r="AE1" s="238"/>
      <c r="AF1" s="9"/>
    </row>
    <row r="2" spans="1:32" ht="30.9" customHeight="1">
      <c r="A2" s="1"/>
      <c r="B2" s="1"/>
      <c r="C2" s="1"/>
      <c r="D2" s="2"/>
      <c r="E2" s="3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0"/>
      <c r="W2" s="20"/>
      <c r="X2" s="6"/>
      <c r="Y2" s="11"/>
      <c r="Z2" s="10"/>
      <c r="AA2" s="6"/>
      <c r="AB2" s="6"/>
      <c r="AC2" s="6"/>
      <c r="AD2" s="6"/>
      <c r="AE2" s="239"/>
      <c r="AF2" s="9"/>
    </row>
    <row r="3" spans="1:32" ht="30.9" customHeight="1">
      <c r="A3" s="12" t="s">
        <v>1</v>
      </c>
      <c r="B3" s="12"/>
      <c r="C3" s="12"/>
      <c r="D3" s="173">
        <v>10</v>
      </c>
      <c r="E3" s="3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0"/>
      <c r="W3" s="20"/>
      <c r="X3" s="6"/>
      <c r="Y3" s="11"/>
      <c r="Z3" s="10"/>
      <c r="AA3" s="6"/>
      <c r="AB3" s="6"/>
      <c r="AC3" s="6"/>
      <c r="AD3" s="6"/>
      <c r="AE3" s="239"/>
      <c r="AF3" s="9"/>
    </row>
    <row r="4" spans="1:32" ht="30.9" customHeight="1" thickBot="1">
      <c r="A4" s="21" t="s">
        <v>2</v>
      </c>
      <c r="B4" s="21"/>
      <c r="C4" s="21"/>
      <c r="D4" s="174">
        <v>10</v>
      </c>
      <c r="E4" s="3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0"/>
      <c r="W4" s="20"/>
      <c r="X4" s="6"/>
      <c r="Y4" s="11"/>
      <c r="Z4" s="10"/>
      <c r="AA4" s="6"/>
      <c r="AB4" s="6"/>
      <c r="AC4" s="6"/>
      <c r="AD4" s="6"/>
      <c r="AE4" s="239"/>
      <c r="AF4" s="9"/>
    </row>
    <row r="5" spans="1:32" ht="30.9" customHeight="1" thickBot="1">
      <c r="A5" s="24" t="s">
        <v>740</v>
      </c>
      <c r="B5" s="24"/>
      <c r="C5" s="24"/>
      <c r="D5" s="215">
        <v>31.5</v>
      </c>
      <c r="E5" s="3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0"/>
      <c r="W5" s="20"/>
      <c r="X5" s="6"/>
      <c r="Y5" s="165" t="s">
        <v>3</v>
      </c>
      <c r="Z5" s="10"/>
      <c r="AA5" s="6"/>
      <c r="AB5" s="6"/>
      <c r="AC5" s="6"/>
      <c r="AD5" s="6"/>
      <c r="AE5" s="239"/>
      <c r="AF5" s="9"/>
    </row>
    <row r="6" spans="1:32" ht="30.9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33"/>
      <c r="W6" s="33"/>
      <c r="X6" s="166" t="s">
        <v>5</v>
      </c>
      <c r="Y6" s="167"/>
      <c r="Z6" s="167"/>
      <c r="AA6" s="168"/>
      <c r="AB6" s="168"/>
      <c r="AC6" s="168"/>
      <c r="AD6" s="168"/>
      <c r="AE6" s="240"/>
      <c r="AF6" s="169"/>
    </row>
    <row r="7" spans="1:32" ht="30.9" customHeight="1">
      <c r="A7" s="289" t="s">
        <v>6</v>
      </c>
      <c r="B7" s="291" t="s">
        <v>7</v>
      </c>
      <c r="C7" s="293" t="s">
        <v>8</v>
      </c>
      <c r="D7" s="295" t="s">
        <v>9</v>
      </c>
      <c r="E7" s="297" t="s">
        <v>10</v>
      </c>
      <c r="F7" s="34" t="s">
        <v>11</v>
      </c>
      <c r="G7" s="34"/>
      <c r="H7" s="199" t="s">
        <v>12</v>
      </c>
      <c r="I7" s="35" t="s">
        <v>13</v>
      </c>
      <c r="J7" s="299" t="s">
        <v>14</v>
      </c>
      <c r="K7" s="301" t="s">
        <v>15</v>
      </c>
      <c r="L7" s="287" t="s">
        <v>16</v>
      </c>
      <c r="M7" s="303" t="s">
        <v>17</v>
      </c>
      <c r="N7" s="287" t="s">
        <v>18</v>
      </c>
      <c r="O7" s="287" t="s">
        <v>19</v>
      </c>
      <c r="P7" s="281" t="s">
        <v>20</v>
      </c>
      <c r="Q7" s="281" t="s">
        <v>21</v>
      </c>
      <c r="R7" s="283" t="s">
        <v>22</v>
      </c>
      <c r="S7" s="197" t="s">
        <v>23</v>
      </c>
      <c r="T7" s="36" t="s">
        <v>24</v>
      </c>
      <c r="U7" s="197" t="s">
        <v>25</v>
      </c>
      <c r="V7" s="197" t="s">
        <v>26</v>
      </c>
      <c r="W7" s="37" t="s">
        <v>27</v>
      </c>
      <c r="X7" s="285" t="s">
        <v>28</v>
      </c>
      <c r="Y7" s="279" t="s">
        <v>29</v>
      </c>
      <c r="Z7" s="279" t="s">
        <v>30</v>
      </c>
      <c r="AA7" s="279" t="s">
        <v>31</v>
      </c>
      <c r="AB7" s="202" t="s">
        <v>32</v>
      </c>
      <c r="AC7" s="202" t="s">
        <v>23</v>
      </c>
      <c r="AD7" s="202" t="s">
        <v>33</v>
      </c>
      <c r="AE7" s="241" t="s">
        <v>26</v>
      </c>
      <c r="AF7" s="170" t="s">
        <v>27</v>
      </c>
    </row>
    <row r="8" spans="1:32" ht="30.6" customHeight="1" thickBot="1">
      <c r="A8" s="290"/>
      <c r="B8" s="292"/>
      <c r="C8" s="294"/>
      <c r="D8" s="296"/>
      <c r="E8" s="298"/>
      <c r="F8" s="201" t="s">
        <v>34</v>
      </c>
      <c r="G8" s="201" t="s">
        <v>35</v>
      </c>
      <c r="H8" s="200" t="s">
        <v>36</v>
      </c>
      <c r="I8" s="38" t="s">
        <v>37</v>
      </c>
      <c r="J8" s="300"/>
      <c r="K8" s="302"/>
      <c r="L8" s="288"/>
      <c r="M8" s="304"/>
      <c r="N8" s="288"/>
      <c r="O8" s="288"/>
      <c r="P8" s="282"/>
      <c r="Q8" s="282"/>
      <c r="R8" s="284"/>
      <c r="S8" s="198" t="s">
        <v>38</v>
      </c>
      <c r="T8" s="39" t="s">
        <v>39</v>
      </c>
      <c r="U8" s="198" t="s">
        <v>40</v>
      </c>
      <c r="V8" s="198" t="s">
        <v>41</v>
      </c>
      <c r="W8" s="40">
        <v>10</v>
      </c>
      <c r="X8" s="286"/>
      <c r="Y8" s="280"/>
      <c r="Z8" s="280"/>
      <c r="AA8" s="280"/>
      <c r="AB8" s="203" t="s">
        <v>42</v>
      </c>
      <c r="AC8" s="203" t="s">
        <v>43</v>
      </c>
      <c r="AD8" s="203" t="s">
        <v>44</v>
      </c>
      <c r="AE8" s="242" t="s">
        <v>41</v>
      </c>
      <c r="AF8" s="171">
        <v>10</v>
      </c>
    </row>
    <row r="9" spans="1:32" ht="30.9" customHeight="1">
      <c r="A9" s="41" t="s">
        <v>45</v>
      </c>
      <c r="B9" s="42" t="s">
        <v>46</v>
      </c>
      <c r="C9" s="43">
        <v>1</v>
      </c>
      <c r="D9" s="44" t="s">
        <v>248</v>
      </c>
      <c r="E9" s="45"/>
      <c r="F9" s="46"/>
      <c r="G9" s="47"/>
      <c r="H9" s="108">
        <v>12</v>
      </c>
      <c r="I9" s="109">
        <v>287</v>
      </c>
      <c r="J9" s="110" t="s">
        <v>249</v>
      </c>
      <c r="K9" s="51" t="s">
        <v>250</v>
      </c>
      <c r="L9" s="52">
        <v>1</v>
      </c>
      <c r="M9" s="53" t="s">
        <v>251</v>
      </c>
      <c r="N9" s="54" t="s">
        <v>45</v>
      </c>
      <c r="O9" s="55" t="s">
        <v>252</v>
      </c>
      <c r="P9" s="55" t="s">
        <v>253</v>
      </c>
      <c r="Q9" s="55" t="s">
        <v>45</v>
      </c>
      <c r="R9" s="54" t="s">
        <v>45</v>
      </c>
      <c r="S9" s="56">
        <v>75</v>
      </c>
      <c r="T9" s="57">
        <v>3</v>
      </c>
      <c r="U9" s="58">
        <v>3</v>
      </c>
      <c r="V9" s="234">
        <f>IFERROR((S9/1000)*H9*I9*U9,"-")</f>
        <v>774.89999999999986</v>
      </c>
      <c r="W9" s="246">
        <f>IF(V9="-","-",(V9*$D$5)*$D$4)</f>
        <v>244093.49999999994</v>
      </c>
      <c r="X9" s="59" t="s">
        <v>722</v>
      </c>
      <c r="Y9" s="216"/>
      <c r="Z9" s="217"/>
      <c r="AA9" s="218"/>
      <c r="AB9" s="219"/>
      <c r="AC9" s="220"/>
      <c r="AD9" s="221"/>
      <c r="AE9" s="234">
        <f t="shared" ref="AE9:AE37" si="0">IFERROR((AC9/1000)*H9*I9*AD9,"-")</f>
        <v>0</v>
      </c>
      <c r="AF9" s="60">
        <f>IF(AE9="-","-",(AE9*$D$5)*$D$4)</f>
        <v>0</v>
      </c>
    </row>
    <row r="10" spans="1:32" ht="30.9" customHeight="1">
      <c r="A10" s="61" t="s">
        <v>45</v>
      </c>
      <c r="B10" s="62" t="s">
        <v>46</v>
      </c>
      <c r="C10" s="63">
        <v>2</v>
      </c>
      <c r="D10" s="64" t="s">
        <v>254</v>
      </c>
      <c r="E10" s="65" t="s">
        <v>725</v>
      </c>
      <c r="F10" s="66"/>
      <c r="G10" s="67"/>
      <c r="H10" s="48" t="s">
        <v>735</v>
      </c>
      <c r="I10" s="49" t="s">
        <v>735</v>
      </c>
      <c r="J10" s="50" t="s">
        <v>255</v>
      </c>
      <c r="K10" s="51" t="s">
        <v>74</v>
      </c>
      <c r="L10" s="52">
        <v>1</v>
      </c>
      <c r="M10" s="68" t="s">
        <v>256</v>
      </c>
      <c r="N10" s="69" t="s">
        <v>257</v>
      </c>
      <c r="O10" s="70" t="s">
        <v>258</v>
      </c>
      <c r="P10" s="70" t="s">
        <v>45</v>
      </c>
      <c r="Q10" s="70" t="s">
        <v>45</v>
      </c>
      <c r="R10" s="69" t="s">
        <v>57</v>
      </c>
      <c r="S10" s="71">
        <v>49</v>
      </c>
      <c r="T10" s="72">
        <v>8</v>
      </c>
      <c r="U10" s="73">
        <v>8</v>
      </c>
      <c r="V10" s="235" t="str">
        <f>IFERROR((S10/1000)*H10*I10*U10,"-")</f>
        <v>-</v>
      </c>
      <c r="W10" s="74" t="str">
        <f>IF(V10="-","-",(V10*$D$5)*$D$4)</f>
        <v>-</v>
      </c>
      <c r="X10" s="78" t="s">
        <v>71</v>
      </c>
      <c r="Y10" s="79" t="s">
        <v>71</v>
      </c>
      <c r="Z10" s="80" t="s">
        <v>45</v>
      </c>
      <c r="AA10" s="81" t="s">
        <v>45</v>
      </c>
      <c r="AB10" s="82" t="s">
        <v>45</v>
      </c>
      <c r="AC10" s="83" t="s">
        <v>45</v>
      </c>
      <c r="AD10" s="84" t="s">
        <v>45</v>
      </c>
      <c r="AE10" s="243" t="str">
        <f t="shared" si="0"/>
        <v>-</v>
      </c>
      <c r="AF10" s="85" t="str">
        <f t="shared" ref="AF10:AF63" si="1">IF(AE10="-","-",(AE10*$D$5)*$D$4)</f>
        <v>-</v>
      </c>
    </row>
    <row r="11" spans="1:32" ht="30.9" customHeight="1">
      <c r="A11" s="61" t="s">
        <v>45</v>
      </c>
      <c r="B11" s="62" t="s">
        <v>46</v>
      </c>
      <c r="C11" s="63">
        <v>2</v>
      </c>
      <c r="D11" s="64" t="s">
        <v>254</v>
      </c>
      <c r="E11" s="65" t="s">
        <v>86</v>
      </c>
      <c r="F11" s="66"/>
      <c r="G11" s="67"/>
      <c r="H11" s="48" t="s">
        <v>45</v>
      </c>
      <c r="I11" s="49" t="s">
        <v>45</v>
      </c>
      <c r="J11" s="50" t="s">
        <v>259</v>
      </c>
      <c r="K11" s="51" t="s">
        <v>101</v>
      </c>
      <c r="L11" s="52">
        <v>2</v>
      </c>
      <c r="M11" s="68" t="s">
        <v>61</v>
      </c>
      <c r="N11" s="69" t="s">
        <v>45</v>
      </c>
      <c r="O11" s="70" t="s">
        <v>90</v>
      </c>
      <c r="P11" s="70" t="s">
        <v>45</v>
      </c>
      <c r="Q11" s="70" t="s">
        <v>91</v>
      </c>
      <c r="R11" s="69" t="s">
        <v>57</v>
      </c>
      <c r="S11" s="71">
        <v>28</v>
      </c>
      <c r="T11" s="72">
        <v>2</v>
      </c>
      <c r="U11" s="73">
        <v>4</v>
      </c>
      <c r="V11" s="235" t="str">
        <f t="shared" ref="V11:V63" si="2">IFERROR((S11/1000)*H11*I11*U11,"-")</f>
        <v>-</v>
      </c>
      <c r="W11" s="74" t="str">
        <f t="shared" ref="W11:W63" si="3">IF(V11="-","-",(V11*$D$5)*$D$4)</f>
        <v>-</v>
      </c>
      <c r="X11" s="78" t="s">
        <v>71</v>
      </c>
      <c r="Y11" s="79" t="s">
        <v>71</v>
      </c>
      <c r="Z11" s="80" t="s">
        <v>45</v>
      </c>
      <c r="AA11" s="81" t="s">
        <v>45</v>
      </c>
      <c r="AB11" s="82" t="s">
        <v>45</v>
      </c>
      <c r="AC11" s="83" t="s">
        <v>45</v>
      </c>
      <c r="AD11" s="84" t="s">
        <v>45</v>
      </c>
      <c r="AE11" s="243" t="str">
        <f t="shared" si="0"/>
        <v>-</v>
      </c>
      <c r="AF11" s="85" t="str">
        <f t="shared" si="1"/>
        <v>-</v>
      </c>
    </row>
    <row r="12" spans="1:32" ht="30.9" customHeight="1">
      <c r="A12" s="61" t="s">
        <v>45</v>
      </c>
      <c r="B12" s="62" t="s">
        <v>46</v>
      </c>
      <c r="C12" s="63">
        <v>2</v>
      </c>
      <c r="D12" s="64" t="s">
        <v>254</v>
      </c>
      <c r="E12" s="65" t="s">
        <v>86</v>
      </c>
      <c r="F12" s="66"/>
      <c r="G12" s="67"/>
      <c r="H12" s="48" t="s">
        <v>45</v>
      </c>
      <c r="I12" s="49" t="s">
        <v>45</v>
      </c>
      <c r="J12" s="50" t="s">
        <v>260</v>
      </c>
      <c r="K12" s="51" t="s">
        <v>130</v>
      </c>
      <c r="L12" s="52">
        <v>1</v>
      </c>
      <c r="M12" s="68" t="s">
        <v>108</v>
      </c>
      <c r="N12" s="69" t="s">
        <v>45</v>
      </c>
      <c r="O12" s="70" t="s">
        <v>90</v>
      </c>
      <c r="P12" s="70" t="s">
        <v>45</v>
      </c>
      <c r="Q12" s="70" t="s">
        <v>91</v>
      </c>
      <c r="R12" s="69" t="s">
        <v>57</v>
      </c>
      <c r="S12" s="71">
        <v>13</v>
      </c>
      <c r="T12" s="72">
        <v>1</v>
      </c>
      <c r="U12" s="73">
        <v>1</v>
      </c>
      <c r="V12" s="235" t="str">
        <f t="shared" si="2"/>
        <v>-</v>
      </c>
      <c r="W12" s="74" t="str">
        <f t="shared" si="3"/>
        <v>-</v>
      </c>
      <c r="X12" s="78" t="s">
        <v>71</v>
      </c>
      <c r="Y12" s="79" t="s">
        <v>71</v>
      </c>
      <c r="Z12" s="80" t="s">
        <v>45</v>
      </c>
      <c r="AA12" s="81" t="s">
        <v>45</v>
      </c>
      <c r="AB12" s="82" t="s">
        <v>45</v>
      </c>
      <c r="AC12" s="83" t="s">
        <v>45</v>
      </c>
      <c r="AD12" s="84" t="s">
        <v>45</v>
      </c>
      <c r="AE12" s="243" t="str">
        <f t="shared" si="0"/>
        <v>-</v>
      </c>
      <c r="AF12" s="85" t="str">
        <f t="shared" si="1"/>
        <v>-</v>
      </c>
    </row>
    <row r="13" spans="1:32" ht="30.9" customHeight="1">
      <c r="A13" s="61" t="s">
        <v>45</v>
      </c>
      <c r="B13" s="62" t="s">
        <v>46</v>
      </c>
      <c r="C13" s="63">
        <v>3</v>
      </c>
      <c r="D13" s="64" t="s">
        <v>261</v>
      </c>
      <c r="E13" s="65" t="s">
        <v>725</v>
      </c>
      <c r="F13" s="66"/>
      <c r="G13" s="67"/>
      <c r="H13" s="48" t="s">
        <v>45</v>
      </c>
      <c r="I13" s="49" t="s">
        <v>45</v>
      </c>
      <c r="J13" s="50" t="s">
        <v>262</v>
      </c>
      <c r="K13" s="51" t="s">
        <v>55</v>
      </c>
      <c r="L13" s="52">
        <v>1</v>
      </c>
      <c r="M13" s="68" t="s">
        <v>61</v>
      </c>
      <c r="N13" s="69" t="s">
        <v>45</v>
      </c>
      <c r="O13" s="70" t="s">
        <v>263</v>
      </c>
      <c r="P13" s="70" t="s">
        <v>45</v>
      </c>
      <c r="Q13" s="70" t="s">
        <v>45</v>
      </c>
      <c r="R13" s="69" t="s">
        <v>57</v>
      </c>
      <c r="S13" s="71">
        <v>28</v>
      </c>
      <c r="T13" s="72">
        <v>1</v>
      </c>
      <c r="U13" s="73">
        <v>1</v>
      </c>
      <c r="V13" s="235" t="str">
        <f t="shared" si="2"/>
        <v>-</v>
      </c>
      <c r="W13" s="74" t="str">
        <f t="shared" si="3"/>
        <v>-</v>
      </c>
      <c r="X13" s="78" t="s">
        <v>71</v>
      </c>
      <c r="Y13" s="79" t="s">
        <v>71</v>
      </c>
      <c r="Z13" s="80" t="s">
        <v>45</v>
      </c>
      <c r="AA13" s="81" t="s">
        <v>45</v>
      </c>
      <c r="AB13" s="82" t="s">
        <v>45</v>
      </c>
      <c r="AC13" s="83" t="s">
        <v>45</v>
      </c>
      <c r="AD13" s="84" t="s">
        <v>45</v>
      </c>
      <c r="AE13" s="243" t="str">
        <f t="shared" si="0"/>
        <v>-</v>
      </c>
      <c r="AF13" s="85" t="str">
        <f t="shared" si="1"/>
        <v>-</v>
      </c>
    </row>
    <row r="14" spans="1:32" ht="30.9" customHeight="1">
      <c r="A14" s="61" t="s">
        <v>45</v>
      </c>
      <c r="B14" s="62" t="s">
        <v>46</v>
      </c>
      <c r="C14" s="63">
        <v>3</v>
      </c>
      <c r="D14" s="64" t="s">
        <v>261</v>
      </c>
      <c r="E14" s="65"/>
      <c r="F14" s="66"/>
      <c r="G14" s="67"/>
      <c r="H14" s="48">
        <v>0.4</v>
      </c>
      <c r="I14" s="49">
        <v>287</v>
      </c>
      <c r="J14" s="50" t="s">
        <v>264</v>
      </c>
      <c r="K14" s="51" t="s">
        <v>55</v>
      </c>
      <c r="L14" s="52">
        <v>2</v>
      </c>
      <c r="M14" s="68" t="s">
        <v>56</v>
      </c>
      <c r="N14" s="69" t="s">
        <v>45</v>
      </c>
      <c r="O14" s="70" t="s">
        <v>45</v>
      </c>
      <c r="P14" s="70" t="s">
        <v>45</v>
      </c>
      <c r="Q14" s="70" t="s">
        <v>45</v>
      </c>
      <c r="R14" s="69" t="s">
        <v>45</v>
      </c>
      <c r="S14" s="71">
        <v>47</v>
      </c>
      <c r="T14" s="72">
        <v>1</v>
      </c>
      <c r="U14" s="73">
        <v>2</v>
      </c>
      <c r="V14" s="235">
        <f t="shared" si="2"/>
        <v>10.7912</v>
      </c>
      <c r="W14" s="74">
        <f t="shared" si="3"/>
        <v>3399.2280000000001</v>
      </c>
      <c r="X14" s="75" t="s">
        <v>722</v>
      </c>
      <c r="Y14" s="222"/>
      <c r="Z14" s="223"/>
      <c r="AA14" s="224"/>
      <c r="AB14" s="225"/>
      <c r="AC14" s="226"/>
      <c r="AD14" s="227"/>
      <c r="AE14" s="235">
        <f t="shared" si="0"/>
        <v>0</v>
      </c>
      <c r="AF14" s="76">
        <f t="shared" si="1"/>
        <v>0</v>
      </c>
    </row>
    <row r="15" spans="1:32" ht="30.9" customHeight="1">
      <c r="A15" s="61" t="s">
        <v>45</v>
      </c>
      <c r="B15" s="62" t="s">
        <v>46</v>
      </c>
      <c r="C15" s="63">
        <v>4</v>
      </c>
      <c r="D15" s="64" t="s">
        <v>265</v>
      </c>
      <c r="E15" s="65"/>
      <c r="F15" s="66"/>
      <c r="G15" s="67"/>
      <c r="H15" s="48">
        <v>0.4</v>
      </c>
      <c r="I15" s="49">
        <v>287</v>
      </c>
      <c r="J15" s="50" t="s">
        <v>266</v>
      </c>
      <c r="K15" s="51" t="s">
        <v>125</v>
      </c>
      <c r="L15" s="52">
        <v>1</v>
      </c>
      <c r="M15" s="68" t="s">
        <v>61</v>
      </c>
      <c r="N15" s="69" t="s">
        <v>45</v>
      </c>
      <c r="O15" s="70" t="s">
        <v>77</v>
      </c>
      <c r="P15" s="70" t="s">
        <v>45</v>
      </c>
      <c r="Q15" s="70" t="s">
        <v>45</v>
      </c>
      <c r="R15" s="69" t="s">
        <v>45</v>
      </c>
      <c r="S15" s="71">
        <v>28</v>
      </c>
      <c r="T15" s="72">
        <v>1</v>
      </c>
      <c r="U15" s="73">
        <v>1</v>
      </c>
      <c r="V15" s="235">
        <f t="shared" si="2"/>
        <v>3.2144000000000004</v>
      </c>
      <c r="W15" s="74">
        <f t="shared" si="3"/>
        <v>1012.5360000000001</v>
      </c>
      <c r="X15" s="75" t="s">
        <v>722</v>
      </c>
      <c r="Y15" s="222"/>
      <c r="Z15" s="223"/>
      <c r="AA15" s="224"/>
      <c r="AB15" s="225"/>
      <c r="AC15" s="226"/>
      <c r="AD15" s="227"/>
      <c r="AE15" s="235">
        <f t="shared" si="0"/>
        <v>0</v>
      </c>
      <c r="AF15" s="76">
        <f t="shared" si="1"/>
        <v>0</v>
      </c>
    </row>
    <row r="16" spans="1:32" ht="30.9" customHeight="1">
      <c r="A16" s="61" t="s">
        <v>45</v>
      </c>
      <c r="B16" s="62" t="s">
        <v>46</v>
      </c>
      <c r="C16" s="63">
        <v>4</v>
      </c>
      <c r="D16" s="64" t="s">
        <v>265</v>
      </c>
      <c r="E16" s="65"/>
      <c r="F16" s="66"/>
      <c r="G16" s="67"/>
      <c r="H16" s="48">
        <v>0.4</v>
      </c>
      <c r="I16" s="49">
        <v>287</v>
      </c>
      <c r="J16" s="50" t="s">
        <v>267</v>
      </c>
      <c r="K16" s="51" t="s">
        <v>194</v>
      </c>
      <c r="L16" s="52">
        <v>1</v>
      </c>
      <c r="M16" s="68" t="s">
        <v>195</v>
      </c>
      <c r="N16" s="69" t="s">
        <v>45</v>
      </c>
      <c r="O16" s="70" t="s">
        <v>243</v>
      </c>
      <c r="P16" s="70" t="s">
        <v>200</v>
      </c>
      <c r="Q16" s="70" t="s">
        <v>45</v>
      </c>
      <c r="R16" s="69" t="s">
        <v>45</v>
      </c>
      <c r="S16" s="71">
        <v>54</v>
      </c>
      <c r="T16" s="72">
        <v>1</v>
      </c>
      <c r="U16" s="73">
        <v>1</v>
      </c>
      <c r="V16" s="235">
        <f t="shared" si="2"/>
        <v>6.1992000000000003</v>
      </c>
      <c r="W16" s="74">
        <f t="shared" si="3"/>
        <v>1952.748</v>
      </c>
      <c r="X16" s="75" t="s">
        <v>722</v>
      </c>
      <c r="Y16" s="222"/>
      <c r="Z16" s="223"/>
      <c r="AA16" s="224"/>
      <c r="AB16" s="225"/>
      <c r="AC16" s="226"/>
      <c r="AD16" s="227"/>
      <c r="AE16" s="235">
        <f t="shared" si="0"/>
        <v>0</v>
      </c>
      <c r="AF16" s="76">
        <f t="shared" si="1"/>
        <v>0</v>
      </c>
    </row>
    <row r="17" spans="1:32" ht="30.9" customHeight="1">
      <c r="A17" s="61" t="s">
        <v>45</v>
      </c>
      <c r="B17" s="62" t="s">
        <v>46</v>
      </c>
      <c r="C17" s="63">
        <v>5</v>
      </c>
      <c r="D17" s="64" t="s">
        <v>268</v>
      </c>
      <c r="E17" s="65"/>
      <c r="F17" s="66"/>
      <c r="G17" s="67"/>
      <c r="H17" s="48">
        <v>0.4</v>
      </c>
      <c r="I17" s="49">
        <v>287</v>
      </c>
      <c r="J17" s="50" t="s">
        <v>269</v>
      </c>
      <c r="K17" s="51" t="s">
        <v>55</v>
      </c>
      <c r="L17" s="52">
        <v>1</v>
      </c>
      <c r="M17" s="68" t="s">
        <v>56</v>
      </c>
      <c r="N17" s="69" t="s">
        <v>45</v>
      </c>
      <c r="O17" s="70" t="s">
        <v>263</v>
      </c>
      <c r="P17" s="70" t="s">
        <v>45</v>
      </c>
      <c r="Q17" s="70" t="s">
        <v>45</v>
      </c>
      <c r="R17" s="69" t="s">
        <v>45</v>
      </c>
      <c r="S17" s="71">
        <v>47</v>
      </c>
      <c r="T17" s="72">
        <v>1</v>
      </c>
      <c r="U17" s="86">
        <v>1</v>
      </c>
      <c r="V17" s="235">
        <f t="shared" si="2"/>
        <v>5.3956</v>
      </c>
      <c r="W17" s="74">
        <f t="shared" si="3"/>
        <v>1699.614</v>
      </c>
      <c r="X17" s="75" t="s">
        <v>722</v>
      </c>
      <c r="Y17" s="222"/>
      <c r="Z17" s="223"/>
      <c r="AA17" s="224"/>
      <c r="AB17" s="225"/>
      <c r="AC17" s="226"/>
      <c r="AD17" s="227"/>
      <c r="AE17" s="235">
        <f t="shared" si="0"/>
        <v>0</v>
      </c>
      <c r="AF17" s="76">
        <f t="shared" si="1"/>
        <v>0</v>
      </c>
    </row>
    <row r="18" spans="1:32" ht="30.9" customHeight="1">
      <c r="A18" s="61" t="s">
        <v>45</v>
      </c>
      <c r="B18" s="62" t="s">
        <v>46</v>
      </c>
      <c r="C18" s="63">
        <v>5</v>
      </c>
      <c r="D18" s="64" t="s">
        <v>268</v>
      </c>
      <c r="E18" s="65"/>
      <c r="F18" s="66"/>
      <c r="G18" s="67"/>
      <c r="H18" s="48">
        <v>0.4</v>
      </c>
      <c r="I18" s="49">
        <v>287</v>
      </c>
      <c r="J18" s="50" t="s">
        <v>270</v>
      </c>
      <c r="K18" s="51" t="s">
        <v>116</v>
      </c>
      <c r="L18" s="52">
        <v>1</v>
      </c>
      <c r="M18" s="68" t="s">
        <v>117</v>
      </c>
      <c r="N18" s="69" t="s">
        <v>45</v>
      </c>
      <c r="O18" s="70" t="s">
        <v>118</v>
      </c>
      <c r="P18" s="70" t="s">
        <v>85</v>
      </c>
      <c r="Q18" s="70" t="s">
        <v>45</v>
      </c>
      <c r="R18" s="69" t="s">
        <v>45</v>
      </c>
      <c r="S18" s="71">
        <v>18</v>
      </c>
      <c r="T18" s="72">
        <v>1</v>
      </c>
      <c r="U18" s="73">
        <v>1</v>
      </c>
      <c r="V18" s="235">
        <f t="shared" si="2"/>
        <v>2.0663999999999998</v>
      </c>
      <c r="W18" s="74">
        <f t="shared" si="3"/>
        <v>650.91599999999994</v>
      </c>
      <c r="X18" s="75" t="s">
        <v>722</v>
      </c>
      <c r="Y18" s="222"/>
      <c r="Z18" s="223"/>
      <c r="AA18" s="224"/>
      <c r="AB18" s="225"/>
      <c r="AC18" s="226"/>
      <c r="AD18" s="227"/>
      <c r="AE18" s="235">
        <f t="shared" si="0"/>
        <v>0</v>
      </c>
      <c r="AF18" s="76">
        <f t="shared" si="1"/>
        <v>0</v>
      </c>
    </row>
    <row r="19" spans="1:32" ht="30.9" customHeight="1">
      <c r="A19" s="61" t="s">
        <v>45</v>
      </c>
      <c r="B19" s="62" t="s">
        <v>46</v>
      </c>
      <c r="C19" s="63">
        <v>6</v>
      </c>
      <c r="D19" s="64" t="s">
        <v>271</v>
      </c>
      <c r="E19" s="65"/>
      <c r="F19" s="66"/>
      <c r="G19" s="67"/>
      <c r="H19" s="48">
        <v>0.4</v>
      </c>
      <c r="I19" s="49">
        <v>287</v>
      </c>
      <c r="J19" s="50" t="s">
        <v>272</v>
      </c>
      <c r="K19" s="51" t="s">
        <v>142</v>
      </c>
      <c r="L19" s="52">
        <v>1</v>
      </c>
      <c r="M19" s="68" t="s">
        <v>207</v>
      </c>
      <c r="N19" s="69" t="s">
        <v>45</v>
      </c>
      <c r="O19" s="70" t="s">
        <v>273</v>
      </c>
      <c r="P19" s="70" t="s">
        <v>274</v>
      </c>
      <c r="Q19" s="70" t="s">
        <v>45</v>
      </c>
      <c r="R19" s="69" t="s">
        <v>45</v>
      </c>
      <c r="S19" s="71">
        <v>34</v>
      </c>
      <c r="T19" s="72">
        <v>2</v>
      </c>
      <c r="U19" s="73">
        <v>2</v>
      </c>
      <c r="V19" s="235">
        <f t="shared" si="2"/>
        <v>7.8064000000000009</v>
      </c>
      <c r="W19" s="74">
        <f t="shared" si="3"/>
        <v>2459.0160000000005</v>
      </c>
      <c r="X19" s="75" t="s">
        <v>721</v>
      </c>
      <c r="Y19" s="222"/>
      <c r="Z19" s="223"/>
      <c r="AA19" s="224"/>
      <c r="AB19" s="225"/>
      <c r="AC19" s="226"/>
      <c r="AD19" s="227"/>
      <c r="AE19" s="235">
        <f t="shared" si="0"/>
        <v>0</v>
      </c>
      <c r="AF19" s="76">
        <f t="shared" si="1"/>
        <v>0</v>
      </c>
    </row>
    <row r="20" spans="1:32" ht="30.9" customHeight="1">
      <c r="A20" s="61" t="s">
        <v>45</v>
      </c>
      <c r="B20" s="62" t="s">
        <v>46</v>
      </c>
      <c r="C20" s="63">
        <v>6</v>
      </c>
      <c r="D20" s="64" t="s">
        <v>271</v>
      </c>
      <c r="E20" s="65"/>
      <c r="F20" s="66"/>
      <c r="G20" s="67"/>
      <c r="H20" s="48">
        <v>0.4</v>
      </c>
      <c r="I20" s="49">
        <v>287</v>
      </c>
      <c r="J20" s="50" t="s">
        <v>275</v>
      </c>
      <c r="K20" s="51" t="s">
        <v>229</v>
      </c>
      <c r="L20" s="52">
        <v>1</v>
      </c>
      <c r="M20" s="68" t="s">
        <v>93</v>
      </c>
      <c r="N20" s="69" t="s">
        <v>230</v>
      </c>
      <c r="O20" s="70" t="s">
        <v>77</v>
      </c>
      <c r="P20" s="70" t="s">
        <v>45</v>
      </c>
      <c r="Q20" s="70" t="s">
        <v>45</v>
      </c>
      <c r="R20" s="69" t="s">
        <v>45</v>
      </c>
      <c r="S20" s="71">
        <v>36</v>
      </c>
      <c r="T20" s="72">
        <v>1</v>
      </c>
      <c r="U20" s="73">
        <v>1</v>
      </c>
      <c r="V20" s="235">
        <f t="shared" si="2"/>
        <v>4.1327999999999996</v>
      </c>
      <c r="W20" s="74">
        <f t="shared" si="3"/>
        <v>1301.8319999999999</v>
      </c>
      <c r="X20" s="75" t="s">
        <v>721</v>
      </c>
      <c r="Y20" s="222"/>
      <c r="Z20" s="223"/>
      <c r="AA20" s="224"/>
      <c r="AB20" s="225"/>
      <c r="AC20" s="226"/>
      <c r="AD20" s="227"/>
      <c r="AE20" s="235">
        <f t="shared" si="0"/>
        <v>0</v>
      </c>
      <c r="AF20" s="76">
        <f t="shared" si="1"/>
        <v>0</v>
      </c>
    </row>
    <row r="21" spans="1:32" ht="30.9" customHeight="1">
      <c r="A21" s="61" t="s">
        <v>45</v>
      </c>
      <c r="B21" s="62" t="s">
        <v>46</v>
      </c>
      <c r="C21" s="63">
        <v>7</v>
      </c>
      <c r="D21" s="64" t="s">
        <v>276</v>
      </c>
      <c r="E21" s="65"/>
      <c r="F21" s="66"/>
      <c r="G21" s="67"/>
      <c r="H21" s="48">
        <v>0.4</v>
      </c>
      <c r="I21" s="49">
        <v>287</v>
      </c>
      <c r="J21" s="50" t="s">
        <v>267</v>
      </c>
      <c r="K21" s="51" t="s">
        <v>194</v>
      </c>
      <c r="L21" s="52">
        <v>1</v>
      </c>
      <c r="M21" s="68" t="s">
        <v>195</v>
      </c>
      <c r="N21" s="69" t="s">
        <v>45</v>
      </c>
      <c r="O21" s="70" t="s">
        <v>243</v>
      </c>
      <c r="P21" s="70" t="s">
        <v>200</v>
      </c>
      <c r="Q21" s="70" t="s">
        <v>45</v>
      </c>
      <c r="R21" s="69" t="s">
        <v>45</v>
      </c>
      <c r="S21" s="71">
        <v>54</v>
      </c>
      <c r="T21" s="72">
        <v>3</v>
      </c>
      <c r="U21" s="73">
        <v>3</v>
      </c>
      <c r="V21" s="235">
        <f t="shared" si="2"/>
        <v>18.5976</v>
      </c>
      <c r="W21" s="74">
        <f t="shared" si="3"/>
        <v>5858.2439999999997</v>
      </c>
      <c r="X21" s="75" t="s">
        <v>722</v>
      </c>
      <c r="Y21" s="222"/>
      <c r="Z21" s="223"/>
      <c r="AA21" s="224"/>
      <c r="AB21" s="225"/>
      <c r="AC21" s="226"/>
      <c r="AD21" s="227"/>
      <c r="AE21" s="235">
        <f t="shared" si="0"/>
        <v>0</v>
      </c>
      <c r="AF21" s="76">
        <f t="shared" si="1"/>
        <v>0</v>
      </c>
    </row>
    <row r="22" spans="1:32" ht="30.9" customHeight="1">
      <c r="A22" s="61" t="s">
        <v>45</v>
      </c>
      <c r="B22" s="62" t="s">
        <v>46</v>
      </c>
      <c r="C22" s="63">
        <v>8</v>
      </c>
      <c r="D22" s="64" t="s">
        <v>277</v>
      </c>
      <c r="E22" s="65"/>
      <c r="F22" s="66"/>
      <c r="G22" s="67"/>
      <c r="H22" s="48">
        <v>0.4</v>
      </c>
      <c r="I22" s="49">
        <v>287</v>
      </c>
      <c r="J22" s="50" t="s">
        <v>278</v>
      </c>
      <c r="K22" s="51" t="s">
        <v>64</v>
      </c>
      <c r="L22" s="52">
        <v>2</v>
      </c>
      <c r="M22" s="68" t="s">
        <v>56</v>
      </c>
      <c r="N22" s="69" t="s">
        <v>98</v>
      </c>
      <c r="O22" s="70" t="s">
        <v>45</v>
      </c>
      <c r="P22" s="70" t="s">
        <v>45</v>
      </c>
      <c r="Q22" s="70" t="s">
        <v>45</v>
      </c>
      <c r="R22" s="69" t="s">
        <v>45</v>
      </c>
      <c r="S22" s="71">
        <v>47</v>
      </c>
      <c r="T22" s="72">
        <v>4</v>
      </c>
      <c r="U22" s="73">
        <v>8</v>
      </c>
      <c r="V22" s="235">
        <f t="shared" si="2"/>
        <v>43.1648</v>
      </c>
      <c r="W22" s="74">
        <f t="shared" si="3"/>
        <v>13596.912</v>
      </c>
      <c r="X22" s="75" t="s">
        <v>722</v>
      </c>
      <c r="Y22" s="222"/>
      <c r="Z22" s="223"/>
      <c r="AA22" s="224"/>
      <c r="AB22" s="225"/>
      <c r="AC22" s="226"/>
      <c r="AD22" s="227"/>
      <c r="AE22" s="235">
        <f t="shared" si="0"/>
        <v>0</v>
      </c>
      <c r="AF22" s="76">
        <f t="shared" si="1"/>
        <v>0</v>
      </c>
    </row>
    <row r="23" spans="1:32" ht="30.9" customHeight="1">
      <c r="A23" s="61" t="s">
        <v>45</v>
      </c>
      <c r="B23" s="62" t="s">
        <v>46</v>
      </c>
      <c r="C23" s="63">
        <v>8</v>
      </c>
      <c r="D23" s="64" t="s">
        <v>277</v>
      </c>
      <c r="E23" s="65"/>
      <c r="F23" s="66"/>
      <c r="G23" s="67"/>
      <c r="H23" s="48">
        <v>0.4</v>
      </c>
      <c r="I23" s="49">
        <v>287</v>
      </c>
      <c r="J23" s="50" t="s">
        <v>279</v>
      </c>
      <c r="K23" s="51" t="s">
        <v>64</v>
      </c>
      <c r="L23" s="52">
        <v>2</v>
      </c>
      <c r="M23" s="68" t="s">
        <v>61</v>
      </c>
      <c r="N23" s="69" t="s">
        <v>98</v>
      </c>
      <c r="O23" s="70" t="s">
        <v>45</v>
      </c>
      <c r="P23" s="70" t="s">
        <v>45</v>
      </c>
      <c r="Q23" s="70" t="s">
        <v>45</v>
      </c>
      <c r="R23" s="69" t="s">
        <v>45</v>
      </c>
      <c r="S23" s="71">
        <v>28</v>
      </c>
      <c r="T23" s="72">
        <v>2</v>
      </c>
      <c r="U23" s="73">
        <v>4</v>
      </c>
      <c r="V23" s="235">
        <f t="shared" si="2"/>
        <v>12.857600000000001</v>
      </c>
      <c r="W23" s="74">
        <f t="shared" si="3"/>
        <v>4050.1440000000002</v>
      </c>
      <c r="X23" s="75" t="s">
        <v>722</v>
      </c>
      <c r="Y23" s="222"/>
      <c r="Z23" s="223"/>
      <c r="AA23" s="224"/>
      <c r="AB23" s="225"/>
      <c r="AC23" s="226"/>
      <c r="AD23" s="227"/>
      <c r="AE23" s="235">
        <f t="shared" si="0"/>
        <v>0</v>
      </c>
      <c r="AF23" s="76">
        <f t="shared" si="1"/>
        <v>0</v>
      </c>
    </row>
    <row r="24" spans="1:32" ht="30.9" customHeight="1">
      <c r="A24" s="61" t="s">
        <v>45</v>
      </c>
      <c r="B24" s="62" t="s">
        <v>46</v>
      </c>
      <c r="C24" s="63">
        <v>9</v>
      </c>
      <c r="D24" s="64" t="s">
        <v>280</v>
      </c>
      <c r="E24" s="65"/>
      <c r="F24" s="66"/>
      <c r="G24" s="67"/>
      <c r="H24" s="48">
        <v>0.4</v>
      </c>
      <c r="I24" s="49">
        <v>287</v>
      </c>
      <c r="J24" s="50" t="s">
        <v>278</v>
      </c>
      <c r="K24" s="51" t="s">
        <v>64</v>
      </c>
      <c r="L24" s="52">
        <v>2</v>
      </c>
      <c r="M24" s="68" t="s">
        <v>56</v>
      </c>
      <c r="N24" s="69" t="s">
        <v>98</v>
      </c>
      <c r="O24" s="70" t="s">
        <v>45</v>
      </c>
      <c r="P24" s="70" t="s">
        <v>45</v>
      </c>
      <c r="Q24" s="70" t="s">
        <v>45</v>
      </c>
      <c r="R24" s="69" t="s">
        <v>45</v>
      </c>
      <c r="S24" s="71">
        <v>47</v>
      </c>
      <c r="T24" s="72">
        <v>6</v>
      </c>
      <c r="U24" s="73">
        <v>12</v>
      </c>
      <c r="V24" s="235">
        <f t="shared" si="2"/>
        <v>64.747199999999992</v>
      </c>
      <c r="W24" s="74">
        <f t="shared" si="3"/>
        <v>20395.367999999999</v>
      </c>
      <c r="X24" s="75" t="s">
        <v>722</v>
      </c>
      <c r="Y24" s="222"/>
      <c r="Z24" s="223"/>
      <c r="AA24" s="224"/>
      <c r="AB24" s="225"/>
      <c r="AC24" s="226"/>
      <c r="AD24" s="227"/>
      <c r="AE24" s="235">
        <f t="shared" si="0"/>
        <v>0</v>
      </c>
      <c r="AF24" s="76">
        <f t="shared" si="1"/>
        <v>0</v>
      </c>
    </row>
    <row r="25" spans="1:32" ht="30.9" customHeight="1">
      <c r="A25" s="61" t="s">
        <v>45</v>
      </c>
      <c r="B25" s="62" t="s">
        <v>46</v>
      </c>
      <c r="C25" s="63">
        <v>9</v>
      </c>
      <c r="D25" s="64" t="s">
        <v>280</v>
      </c>
      <c r="E25" s="65"/>
      <c r="F25" s="66"/>
      <c r="G25" s="67"/>
      <c r="H25" s="48">
        <v>0.4</v>
      </c>
      <c r="I25" s="49">
        <v>287</v>
      </c>
      <c r="J25" s="50" t="s">
        <v>281</v>
      </c>
      <c r="K25" s="51" t="s">
        <v>282</v>
      </c>
      <c r="L25" s="52">
        <v>1</v>
      </c>
      <c r="M25" s="68" t="s">
        <v>56</v>
      </c>
      <c r="N25" s="69" t="s">
        <v>45</v>
      </c>
      <c r="O25" s="70" t="s">
        <v>283</v>
      </c>
      <c r="P25" s="70" t="s">
        <v>45</v>
      </c>
      <c r="Q25" s="70" t="s">
        <v>45</v>
      </c>
      <c r="R25" s="69" t="s">
        <v>45</v>
      </c>
      <c r="S25" s="71">
        <v>47</v>
      </c>
      <c r="T25" s="72">
        <v>2</v>
      </c>
      <c r="U25" s="73">
        <v>2</v>
      </c>
      <c r="V25" s="235">
        <f t="shared" si="2"/>
        <v>10.7912</v>
      </c>
      <c r="W25" s="74">
        <f t="shared" si="3"/>
        <v>3399.2280000000001</v>
      </c>
      <c r="X25" s="75" t="s">
        <v>722</v>
      </c>
      <c r="Y25" s="222"/>
      <c r="Z25" s="223"/>
      <c r="AA25" s="224"/>
      <c r="AB25" s="225"/>
      <c r="AC25" s="226"/>
      <c r="AD25" s="227"/>
      <c r="AE25" s="235">
        <f t="shared" si="0"/>
        <v>0</v>
      </c>
      <c r="AF25" s="76">
        <f t="shared" si="1"/>
        <v>0</v>
      </c>
    </row>
    <row r="26" spans="1:32" ht="30.9" customHeight="1">
      <c r="A26" s="61" t="s">
        <v>45</v>
      </c>
      <c r="B26" s="62" t="s">
        <v>46</v>
      </c>
      <c r="C26" s="63">
        <v>9</v>
      </c>
      <c r="D26" s="64" t="s">
        <v>280</v>
      </c>
      <c r="E26" s="65" t="s">
        <v>86</v>
      </c>
      <c r="F26" s="66"/>
      <c r="G26" s="67"/>
      <c r="H26" s="48" t="s">
        <v>45</v>
      </c>
      <c r="I26" s="49" t="s">
        <v>45</v>
      </c>
      <c r="J26" s="50" t="s">
        <v>260</v>
      </c>
      <c r="K26" s="51" t="s">
        <v>130</v>
      </c>
      <c r="L26" s="52">
        <v>1</v>
      </c>
      <c r="M26" s="68" t="s">
        <v>108</v>
      </c>
      <c r="N26" s="69" t="s">
        <v>45</v>
      </c>
      <c r="O26" s="70" t="s">
        <v>90</v>
      </c>
      <c r="P26" s="70" t="s">
        <v>45</v>
      </c>
      <c r="Q26" s="70" t="s">
        <v>91</v>
      </c>
      <c r="R26" s="69" t="s">
        <v>57</v>
      </c>
      <c r="S26" s="71">
        <v>13</v>
      </c>
      <c r="T26" s="72">
        <v>1</v>
      </c>
      <c r="U26" s="73">
        <v>1</v>
      </c>
      <c r="V26" s="235" t="str">
        <f t="shared" si="2"/>
        <v>-</v>
      </c>
      <c r="W26" s="74" t="str">
        <f t="shared" si="3"/>
        <v>-</v>
      </c>
      <c r="X26" s="78" t="s">
        <v>71</v>
      </c>
      <c r="Y26" s="79" t="s">
        <v>71</v>
      </c>
      <c r="Z26" s="80" t="s">
        <v>45</v>
      </c>
      <c r="AA26" s="81" t="s">
        <v>45</v>
      </c>
      <c r="AB26" s="82" t="s">
        <v>45</v>
      </c>
      <c r="AC26" s="83" t="s">
        <v>45</v>
      </c>
      <c r="AD26" s="84" t="s">
        <v>45</v>
      </c>
      <c r="AE26" s="243" t="str">
        <f t="shared" si="0"/>
        <v>-</v>
      </c>
      <c r="AF26" s="85" t="str">
        <f t="shared" si="1"/>
        <v>-</v>
      </c>
    </row>
    <row r="27" spans="1:32" ht="30.9" customHeight="1">
      <c r="A27" s="61" t="s">
        <v>45</v>
      </c>
      <c r="B27" s="62" t="s">
        <v>46</v>
      </c>
      <c r="C27" s="63">
        <v>9</v>
      </c>
      <c r="D27" s="64" t="s">
        <v>280</v>
      </c>
      <c r="E27" s="65" t="s">
        <v>86</v>
      </c>
      <c r="F27" s="66"/>
      <c r="G27" s="67"/>
      <c r="H27" s="48" t="s">
        <v>45</v>
      </c>
      <c r="I27" s="49" t="s">
        <v>45</v>
      </c>
      <c r="J27" s="50" t="s">
        <v>259</v>
      </c>
      <c r="K27" s="51" t="s">
        <v>101</v>
      </c>
      <c r="L27" s="52">
        <v>2</v>
      </c>
      <c r="M27" s="68" t="s">
        <v>61</v>
      </c>
      <c r="N27" s="69" t="s">
        <v>45</v>
      </c>
      <c r="O27" s="70" t="s">
        <v>90</v>
      </c>
      <c r="P27" s="70" t="s">
        <v>45</v>
      </c>
      <c r="Q27" s="70" t="s">
        <v>91</v>
      </c>
      <c r="R27" s="69" t="s">
        <v>57</v>
      </c>
      <c r="S27" s="71">
        <v>28</v>
      </c>
      <c r="T27" s="72">
        <v>1</v>
      </c>
      <c r="U27" s="73">
        <v>2</v>
      </c>
      <c r="V27" s="235" t="str">
        <f t="shared" si="2"/>
        <v>-</v>
      </c>
      <c r="W27" s="74" t="str">
        <f t="shared" si="3"/>
        <v>-</v>
      </c>
      <c r="X27" s="78" t="s">
        <v>71</v>
      </c>
      <c r="Y27" s="79" t="s">
        <v>71</v>
      </c>
      <c r="Z27" s="80" t="s">
        <v>45</v>
      </c>
      <c r="AA27" s="81" t="s">
        <v>45</v>
      </c>
      <c r="AB27" s="82" t="s">
        <v>45</v>
      </c>
      <c r="AC27" s="83" t="s">
        <v>45</v>
      </c>
      <c r="AD27" s="84" t="s">
        <v>45</v>
      </c>
      <c r="AE27" s="243" t="str">
        <f t="shared" si="0"/>
        <v>-</v>
      </c>
      <c r="AF27" s="85" t="str">
        <f t="shared" si="1"/>
        <v>-</v>
      </c>
    </row>
    <row r="28" spans="1:32" ht="30.9" customHeight="1">
      <c r="A28" s="61" t="s">
        <v>45</v>
      </c>
      <c r="B28" s="62" t="s">
        <v>46</v>
      </c>
      <c r="C28" s="63">
        <v>10</v>
      </c>
      <c r="D28" s="64" t="s">
        <v>284</v>
      </c>
      <c r="E28" s="65"/>
      <c r="F28" s="66"/>
      <c r="G28" s="67"/>
      <c r="H28" s="48">
        <v>0.4</v>
      </c>
      <c r="I28" s="49">
        <v>287</v>
      </c>
      <c r="J28" s="50" t="s">
        <v>269</v>
      </c>
      <c r="K28" s="51" t="s">
        <v>55</v>
      </c>
      <c r="L28" s="52">
        <v>1</v>
      </c>
      <c r="M28" s="68" t="s">
        <v>56</v>
      </c>
      <c r="N28" s="69" t="s">
        <v>45</v>
      </c>
      <c r="O28" s="70" t="s">
        <v>263</v>
      </c>
      <c r="P28" s="70" t="s">
        <v>45</v>
      </c>
      <c r="Q28" s="70" t="s">
        <v>45</v>
      </c>
      <c r="R28" s="69" t="s">
        <v>45</v>
      </c>
      <c r="S28" s="71">
        <v>47</v>
      </c>
      <c r="T28" s="72">
        <v>1</v>
      </c>
      <c r="U28" s="73">
        <v>1</v>
      </c>
      <c r="V28" s="235">
        <f t="shared" si="2"/>
        <v>5.3956</v>
      </c>
      <c r="W28" s="74">
        <f t="shared" si="3"/>
        <v>1699.614</v>
      </c>
      <c r="X28" s="75" t="s">
        <v>722</v>
      </c>
      <c r="Y28" s="222"/>
      <c r="Z28" s="223"/>
      <c r="AA28" s="224"/>
      <c r="AB28" s="225"/>
      <c r="AC28" s="226"/>
      <c r="AD28" s="227"/>
      <c r="AE28" s="235">
        <f t="shared" si="0"/>
        <v>0</v>
      </c>
      <c r="AF28" s="76">
        <f t="shared" si="1"/>
        <v>0</v>
      </c>
    </row>
    <row r="29" spans="1:32" ht="30.9" customHeight="1">
      <c r="A29" s="61" t="s">
        <v>45</v>
      </c>
      <c r="B29" s="62" t="s">
        <v>46</v>
      </c>
      <c r="C29" s="63">
        <v>10</v>
      </c>
      <c r="D29" s="64" t="s">
        <v>284</v>
      </c>
      <c r="E29" s="65"/>
      <c r="F29" s="66"/>
      <c r="G29" s="67"/>
      <c r="H29" s="48">
        <v>0.4</v>
      </c>
      <c r="I29" s="49">
        <v>287</v>
      </c>
      <c r="J29" s="50" t="s">
        <v>266</v>
      </c>
      <c r="K29" s="51" t="s">
        <v>125</v>
      </c>
      <c r="L29" s="52">
        <v>1</v>
      </c>
      <c r="M29" s="68" t="s">
        <v>61</v>
      </c>
      <c r="N29" s="69" t="s">
        <v>45</v>
      </c>
      <c r="O29" s="70" t="s">
        <v>77</v>
      </c>
      <c r="P29" s="70" t="s">
        <v>45</v>
      </c>
      <c r="Q29" s="70" t="s">
        <v>45</v>
      </c>
      <c r="R29" s="69" t="s">
        <v>45</v>
      </c>
      <c r="S29" s="71">
        <v>28</v>
      </c>
      <c r="T29" s="72">
        <v>2</v>
      </c>
      <c r="U29" s="73">
        <v>2</v>
      </c>
      <c r="V29" s="235">
        <f t="shared" si="2"/>
        <v>6.4288000000000007</v>
      </c>
      <c r="W29" s="74">
        <f t="shared" si="3"/>
        <v>2025.0720000000001</v>
      </c>
      <c r="X29" s="75" t="s">
        <v>722</v>
      </c>
      <c r="Y29" s="222"/>
      <c r="Z29" s="223"/>
      <c r="AA29" s="224"/>
      <c r="AB29" s="225"/>
      <c r="AC29" s="226"/>
      <c r="AD29" s="227"/>
      <c r="AE29" s="235">
        <f t="shared" si="0"/>
        <v>0</v>
      </c>
      <c r="AF29" s="76">
        <f t="shared" si="1"/>
        <v>0</v>
      </c>
    </row>
    <row r="30" spans="1:32" ht="30.9" customHeight="1">
      <c r="A30" s="61" t="s">
        <v>45</v>
      </c>
      <c r="B30" s="62" t="s">
        <v>46</v>
      </c>
      <c r="C30" s="63">
        <v>11</v>
      </c>
      <c r="D30" s="64" t="s">
        <v>285</v>
      </c>
      <c r="E30" s="65"/>
      <c r="F30" s="66"/>
      <c r="G30" s="67"/>
      <c r="H30" s="48">
        <v>0.4</v>
      </c>
      <c r="I30" s="49">
        <v>287</v>
      </c>
      <c r="J30" s="50" t="s">
        <v>269</v>
      </c>
      <c r="K30" s="51" t="s">
        <v>55</v>
      </c>
      <c r="L30" s="52">
        <v>1</v>
      </c>
      <c r="M30" s="68" t="s">
        <v>56</v>
      </c>
      <c r="N30" s="69" t="s">
        <v>45</v>
      </c>
      <c r="O30" s="70" t="s">
        <v>263</v>
      </c>
      <c r="P30" s="70" t="s">
        <v>45</v>
      </c>
      <c r="Q30" s="70" t="s">
        <v>45</v>
      </c>
      <c r="R30" s="69" t="s">
        <v>45</v>
      </c>
      <c r="S30" s="71">
        <v>47</v>
      </c>
      <c r="T30" s="72">
        <v>1</v>
      </c>
      <c r="U30" s="73">
        <v>1</v>
      </c>
      <c r="V30" s="235">
        <f t="shared" si="2"/>
        <v>5.3956</v>
      </c>
      <c r="W30" s="74">
        <f t="shared" si="3"/>
        <v>1699.614</v>
      </c>
      <c r="X30" s="75" t="s">
        <v>722</v>
      </c>
      <c r="Y30" s="222"/>
      <c r="Z30" s="223"/>
      <c r="AA30" s="224"/>
      <c r="AB30" s="225"/>
      <c r="AC30" s="226"/>
      <c r="AD30" s="227"/>
      <c r="AE30" s="235">
        <f t="shared" si="0"/>
        <v>0</v>
      </c>
      <c r="AF30" s="76">
        <f t="shared" si="1"/>
        <v>0</v>
      </c>
    </row>
    <row r="31" spans="1:32" ht="30.9" customHeight="1">
      <c r="A31" s="61" t="s">
        <v>45</v>
      </c>
      <c r="B31" s="62" t="s">
        <v>46</v>
      </c>
      <c r="C31" s="63">
        <v>11</v>
      </c>
      <c r="D31" s="64" t="s">
        <v>285</v>
      </c>
      <c r="E31" s="65"/>
      <c r="F31" s="66"/>
      <c r="G31" s="67"/>
      <c r="H31" s="48">
        <v>0.4</v>
      </c>
      <c r="I31" s="49">
        <v>287</v>
      </c>
      <c r="J31" s="50" t="s">
        <v>267</v>
      </c>
      <c r="K31" s="51" t="s">
        <v>194</v>
      </c>
      <c r="L31" s="52">
        <v>1</v>
      </c>
      <c r="M31" s="68" t="s">
        <v>195</v>
      </c>
      <c r="N31" s="69" t="s">
        <v>45</v>
      </c>
      <c r="O31" s="70" t="s">
        <v>243</v>
      </c>
      <c r="P31" s="70" t="s">
        <v>200</v>
      </c>
      <c r="Q31" s="70" t="s">
        <v>45</v>
      </c>
      <c r="R31" s="69" t="s">
        <v>45</v>
      </c>
      <c r="S31" s="71">
        <v>54</v>
      </c>
      <c r="T31" s="72">
        <v>3</v>
      </c>
      <c r="U31" s="73">
        <v>3</v>
      </c>
      <c r="V31" s="235">
        <f t="shared" si="2"/>
        <v>18.5976</v>
      </c>
      <c r="W31" s="74">
        <f t="shared" si="3"/>
        <v>5858.2439999999997</v>
      </c>
      <c r="X31" s="75" t="s">
        <v>722</v>
      </c>
      <c r="Y31" s="222"/>
      <c r="Z31" s="223"/>
      <c r="AA31" s="224"/>
      <c r="AB31" s="225"/>
      <c r="AC31" s="226"/>
      <c r="AD31" s="227"/>
      <c r="AE31" s="235">
        <f t="shared" si="0"/>
        <v>0</v>
      </c>
      <c r="AF31" s="76">
        <f t="shared" si="1"/>
        <v>0</v>
      </c>
    </row>
    <row r="32" spans="1:32" ht="30.9" customHeight="1">
      <c r="A32" s="61" t="s">
        <v>45</v>
      </c>
      <c r="B32" s="62" t="s">
        <v>46</v>
      </c>
      <c r="C32" s="63">
        <v>12</v>
      </c>
      <c r="D32" s="64" t="s">
        <v>286</v>
      </c>
      <c r="E32" s="65"/>
      <c r="F32" s="66"/>
      <c r="G32" s="67"/>
      <c r="H32" s="48">
        <v>0.4</v>
      </c>
      <c r="I32" s="49">
        <v>287</v>
      </c>
      <c r="J32" s="50" t="s">
        <v>267</v>
      </c>
      <c r="K32" s="51" t="s">
        <v>194</v>
      </c>
      <c r="L32" s="52">
        <v>1</v>
      </c>
      <c r="M32" s="68" t="s">
        <v>195</v>
      </c>
      <c r="N32" s="69" t="s">
        <v>45</v>
      </c>
      <c r="O32" s="70" t="s">
        <v>243</v>
      </c>
      <c r="P32" s="70" t="s">
        <v>200</v>
      </c>
      <c r="Q32" s="70" t="s">
        <v>45</v>
      </c>
      <c r="R32" s="69" t="s">
        <v>45</v>
      </c>
      <c r="S32" s="71">
        <v>54</v>
      </c>
      <c r="T32" s="72">
        <v>2</v>
      </c>
      <c r="U32" s="73">
        <v>2</v>
      </c>
      <c r="V32" s="235">
        <f t="shared" si="2"/>
        <v>12.398400000000001</v>
      </c>
      <c r="W32" s="74">
        <f t="shared" si="3"/>
        <v>3905.4960000000001</v>
      </c>
      <c r="X32" s="75" t="s">
        <v>722</v>
      </c>
      <c r="Y32" s="222"/>
      <c r="Z32" s="223"/>
      <c r="AA32" s="224"/>
      <c r="AB32" s="225"/>
      <c r="AC32" s="226"/>
      <c r="AD32" s="227"/>
      <c r="AE32" s="235">
        <f t="shared" si="0"/>
        <v>0</v>
      </c>
      <c r="AF32" s="76">
        <f t="shared" si="1"/>
        <v>0</v>
      </c>
    </row>
    <row r="33" spans="1:32" ht="30.9" customHeight="1">
      <c r="A33" s="61" t="s">
        <v>45</v>
      </c>
      <c r="B33" s="62" t="s">
        <v>46</v>
      </c>
      <c r="C33" s="63">
        <v>13</v>
      </c>
      <c r="D33" s="64" t="s">
        <v>287</v>
      </c>
      <c r="E33" s="65"/>
      <c r="F33" s="66"/>
      <c r="G33" s="67"/>
      <c r="H33" s="48">
        <v>13</v>
      </c>
      <c r="I33" s="49">
        <v>287</v>
      </c>
      <c r="J33" s="50" t="s">
        <v>288</v>
      </c>
      <c r="K33" s="51" t="s">
        <v>60</v>
      </c>
      <c r="L33" s="52">
        <v>1</v>
      </c>
      <c r="M33" s="68" t="s">
        <v>61</v>
      </c>
      <c r="N33" s="69" t="s">
        <v>45</v>
      </c>
      <c r="O33" s="70" t="s">
        <v>77</v>
      </c>
      <c r="P33" s="70" t="s">
        <v>200</v>
      </c>
      <c r="Q33" s="70" t="s">
        <v>45</v>
      </c>
      <c r="R33" s="69" t="s">
        <v>45</v>
      </c>
      <c r="S33" s="71">
        <v>28</v>
      </c>
      <c r="T33" s="72">
        <v>1</v>
      </c>
      <c r="U33" s="73">
        <v>1</v>
      </c>
      <c r="V33" s="235">
        <f t="shared" si="2"/>
        <v>104.468</v>
      </c>
      <c r="W33" s="74">
        <f t="shared" si="3"/>
        <v>32907.42</v>
      </c>
      <c r="X33" s="75" t="s">
        <v>722</v>
      </c>
      <c r="Y33" s="222"/>
      <c r="Z33" s="223"/>
      <c r="AA33" s="224"/>
      <c r="AB33" s="225"/>
      <c r="AC33" s="226"/>
      <c r="AD33" s="227"/>
      <c r="AE33" s="235">
        <f t="shared" si="0"/>
        <v>0</v>
      </c>
      <c r="AF33" s="76">
        <f t="shared" si="1"/>
        <v>0</v>
      </c>
    </row>
    <row r="34" spans="1:32" ht="30.9" customHeight="1">
      <c r="A34" s="61" t="s">
        <v>45</v>
      </c>
      <c r="B34" s="62" t="s">
        <v>62</v>
      </c>
      <c r="C34" s="63">
        <v>1</v>
      </c>
      <c r="D34" s="64" t="s">
        <v>254</v>
      </c>
      <c r="E34" s="65" t="s">
        <v>725</v>
      </c>
      <c r="F34" s="66"/>
      <c r="G34" s="67"/>
      <c r="H34" s="48" t="s">
        <v>45</v>
      </c>
      <c r="I34" s="49" t="s">
        <v>45</v>
      </c>
      <c r="J34" s="50" t="s">
        <v>262</v>
      </c>
      <c r="K34" s="51" t="s">
        <v>55</v>
      </c>
      <c r="L34" s="52">
        <v>1</v>
      </c>
      <c r="M34" s="68" t="s">
        <v>61</v>
      </c>
      <c r="N34" s="69" t="s">
        <v>45</v>
      </c>
      <c r="O34" s="70" t="s">
        <v>263</v>
      </c>
      <c r="P34" s="70" t="s">
        <v>45</v>
      </c>
      <c r="Q34" s="70" t="s">
        <v>45</v>
      </c>
      <c r="R34" s="69" t="s">
        <v>57</v>
      </c>
      <c r="S34" s="71">
        <v>28</v>
      </c>
      <c r="T34" s="72">
        <v>3</v>
      </c>
      <c r="U34" s="86">
        <v>3</v>
      </c>
      <c r="V34" s="235" t="str">
        <f t="shared" si="2"/>
        <v>-</v>
      </c>
      <c r="W34" s="74" t="str">
        <f t="shared" si="3"/>
        <v>-</v>
      </c>
      <c r="X34" s="78" t="s">
        <v>71</v>
      </c>
      <c r="Y34" s="79" t="s">
        <v>71</v>
      </c>
      <c r="Z34" s="80" t="s">
        <v>45</v>
      </c>
      <c r="AA34" s="81" t="s">
        <v>45</v>
      </c>
      <c r="AB34" s="82" t="s">
        <v>45</v>
      </c>
      <c r="AC34" s="83" t="s">
        <v>45</v>
      </c>
      <c r="AD34" s="84" t="s">
        <v>45</v>
      </c>
      <c r="AE34" s="243" t="str">
        <f t="shared" si="0"/>
        <v>-</v>
      </c>
      <c r="AF34" s="85" t="str">
        <f t="shared" si="1"/>
        <v>-</v>
      </c>
    </row>
    <row r="35" spans="1:32" ht="30.9" customHeight="1">
      <c r="A35" s="61" t="s">
        <v>45</v>
      </c>
      <c r="B35" s="62" t="s">
        <v>62</v>
      </c>
      <c r="C35" s="63">
        <v>1</v>
      </c>
      <c r="D35" s="64" t="s">
        <v>254</v>
      </c>
      <c r="E35" s="65" t="s">
        <v>86</v>
      </c>
      <c r="F35" s="66"/>
      <c r="G35" s="67"/>
      <c r="H35" s="48" t="s">
        <v>45</v>
      </c>
      <c r="I35" s="49" t="s">
        <v>45</v>
      </c>
      <c r="J35" s="50" t="s">
        <v>260</v>
      </c>
      <c r="K35" s="51" t="s">
        <v>130</v>
      </c>
      <c r="L35" s="52">
        <v>1</v>
      </c>
      <c r="M35" s="68" t="s">
        <v>108</v>
      </c>
      <c r="N35" s="69" t="s">
        <v>45</v>
      </c>
      <c r="O35" s="70" t="s">
        <v>90</v>
      </c>
      <c r="P35" s="70" t="s">
        <v>45</v>
      </c>
      <c r="Q35" s="70" t="s">
        <v>91</v>
      </c>
      <c r="R35" s="69" t="s">
        <v>57</v>
      </c>
      <c r="S35" s="71">
        <v>13</v>
      </c>
      <c r="T35" s="72">
        <v>1</v>
      </c>
      <c r="U35" s="73">
        <v>1</v>
      </c>
      <c r="V35" s="235" t="str">
        <f t="shared" si="2"/>
        <v>-</v>
      </c>
      <c r="W35" s="74" t="str">
        <f t="shared" si="3"/>
        <v>-</v>
      </c>
      <c r="X35" s="78" t="s">
        <v>71</v>
      </c>
      <c r="Y35" s="79" t="s">
        <v>71</v>
      </c>
      <c r="Z35" s="80" t="s">
        <v>45</v>
      </c>
      <c r="AA35" s="81" t="s">
        <v>45</v>
      </c>
      <c r="AB35" s="82" t="s">
        <v>45</v>
      </c>
      <c r="AC35" s="83" t="s">
        <v>45</v>
      </c>
      <c r="AD35" s="84" t="s">
        <v>45</v>
      </c>
      <c r="AE35" s="243" t="str">
        <f t="shared" si="0"/>
        <v>-</v>
      </c>
      <c r="AF35" s="85" t="str">
        <f t="shared" si="1"/>
        <v>-</v>
      </c>
    </row>
    <row r="36" spans="1:32" ht="30.9" customHeight="1">
      <c r="A36" s="61" t="s">
        <v>45</v>
      </c>
      <c r="B36" s="62" t="s">
        <v>62</v>
      </c>
      <c r="C36" s="63">
        <v>1</v>
      </c>
      <c r="D36" s="64" t="s">
        <v>254</v>
      </c>
      <c r="E36" s="65" t="s">
        <v>86</v>
      </c>
      <c r="F36" s="66"/>
      <c r="G36" s="67"/>
      <c r="H36" s="48" t="s">
        <v>45</v>
      </c>
      <c r="I36" s="49" t="s">
        <v>45</v>
      </c>
      <c r="J36" s="50" t="s">
        <v>259</v>
      </c>
      <c r="K36" s="51" t="s">
        <v>101</v>
      </c>
      <c r="L36" s="52">
        <v>2</v>
      </c>
      <c r="M36" s="68" t="s">
        <v>61</v>
      </c>
      <c r="N36" s="69" t="s">
        <v>45</v>
      </c>
      <c r="O36" s="70" t="s">
        <v>90</v>
      </c>
      <c r="P36" s="70" t="s">
        <v>45</v>
      </c>
      <c r="Q36" s="70" t="s">
        <v>91</v>
      </c>
      <c r="R36" s="69" t="s">
        <v>57</v>
      </c>
      <c r="S36" s="71">
        <v>28</v>
      </c>
      <c r="T36" s="72">
        <v>1</v>
      </c>
      <c r="U36" s="73">
        <v>2</v>
      </c>
      <c r="V36" s="235" t="str">
        <f t="shared" si="2"/>
        <v>-</v>
      </c>
      <c r="W36" s="74" t="str">
        <f t="shared" si="3"/>
        <v>-</v>
      </c>
      <c r="X36" s="78" t="s">
        <v>71</v>
      </c>
      <c r="Y36" s="79" t="s">
        <v>71</v>
      </c>
      <c r="Z36" s="80" t="s">
        <v>45</v>
      </c>
      <c r="AA36" s="81" t="s">
        <v>45</v>
      </c>
      <c r="AB36" s="82" t="s">
        <v>45</v>
      </c>
      <c r="AC36" s="83" t="s">
        <v>45</v>
      </c>
      <c r="AD36" s="84" t="s">
        <v>45</v>
      </c>
      <c r="AE36" s="243" t="str">
        <f t="shared" si="0"/>
        <v>-</v>
      </c>
      <c r="AF36" s="85" t="str">
        <f t="shared" si="1"/>
        <v>-</v>
      </c>
    </row>
    <row r="37" spans="1:32" ht="30.9" customHeight="1">
      <c r="A37" s="61" t="s">
        <v>45</v>
      </c>
      <c r="B37" s="62" t="s">
        <v>62</v>
      </c>
      <c r="C37" s="63">
        <v>1</v>
      </c>
      <c r="D37" s="64" t="s">
        <v>254</v>
      </c>
      <c r="E37" s="65" t="s">
        <v>86</v>
      </c>
      <c r="F37" s="66"/>
      <c r="G37" s="67"/>
      <c r="H37" s="48" t="s">
        <v>45</v>
      </c>
      <c r="I37" s="49" t="s">
        <v>45</v>
      </c>
      <c r="J37" s="50" t="s">
        <v>289</v>
      </c>
      <c r="K37" s="51" t="s">
        <v>130</v>
      </c>
      <c r="L37" s="52">
        <v>1</v>
      </c>
      <c r="M37" s="68" t="s">
        <v>108</v>
      </c>
      <c r="N37" s="69" t="s">
        <v>45</v>
      </c>
      <c r="O37" s="70" t="s">
        <v>131</v>
      </c>
      <c r="P37" s="70" t="s">
        <v>45</v>
      </c>
      <c r="Q37" s="70" t="s">
        <v>91</v>
      </c>
      <c r="R37" s="69" t="s">
        <v>57</v>
      </c>
      <c r="S37" s="71">
        <v>13</v>
      </c>
      <c r="T37" s="72">
        <v>1</v>
      </c>
      <c r="U37" s="73">
        <v>1</v>
      </c>
      <c r="V37" s="235" t="str">
        <f t="shared" si="2"/>
        <v>-</v>
      </c>
      <c r="W37" s="74" t="str">
        <f t="shared" si="3"/>
        <v>-</v>
      </c>
      <c r="X37" s="78" t="s">
        <v>71</v>
      </c>
      <c r="Y37" s="79" t="s">
        <v>71</v>
      </c>
      <c r="Z37" s="80" t="s">
        <v>45</v>
      </c>
      <c r="AA37" s="81" t="s">
        <v>45</v>
      </c>
      <c r="AB37" s="82" t="s">
        <v>45</v>
      </c>
      <c r="AC37" s="83" t="s">
        <v>45</v>
      </c>
      <c r="AD37" s="84" t="s">
        <v>45</v>
      </c>
      <c r="AE37" s="243" t="str">
        <f t="shared" si="0"/>
        <v>-</v>
      </c>
      <c r="AF37" s="85" t="str">
        <f t="shared" si="1"/>
        <v>-</v>
      </c>
    </row>
    <row r="38" spans="1:32" ht="30.9" customHeight="1">
      <c r="A38" s="61" t="s">
        <v>45</v>
      </c>
      <c r="B38" s="62" t="s">
        <v>62</v>
      </c>
      <c r="C38" s="63">
        <v>2</v>
      </c>
      <c r="D38" s="64" t="s">
        <v>261</v>
      </c>
      <c r="E38" s="65"/>
      <c r="F38" s="66"/>
      <c r="G38" s="67"/>
      <c r="H38" s="48">
        <v>0.4</v>
      </c>
      <c r="I38" s="49">
        <v>287</v>
      </c>
      <c r="J38" s="50" t="s">
        <v>275</v>
      </c>
      <c r="K38" s="51" t="s">
        <v>229</v>
      </c>
      <c r="L38" s="52">
        <v>1</v>
      </c>
      <c r="M38" s="68" t="s">
        <v>93</v>
      </c>
      <c r="N38" s="69" t="s">
        <v>230</v>
      </c>
      <c r="O38" s="70" t="s">
        <v>77</v>
      </c>
      <c r="P38" s="70" t="s">
        <v>45</v>
      </c>
      <c r="Q38" s="70" t="s">
        <v>45</v>
      </c>
      <c r="R38" s="69" t="s">
        <v>45</v>
      </c>
      <c r="S38" s="71">
        <v>36</v>
      </c>
      <c r="T38" s="72">
        <v>3</v>
      </c>
      <c r="U38" s="73">
        <v>3</v>
      </c>
      <c r="V38" s="235">
        <f t="shared" si="2"/>
        <v>12.398399999999999</v>
      </c>
      <c r="W38" s="74">
        <f t="shared" si="3"/>
        <v>3905.4959999999992</v>
      </c>
      <c r="X38" s="75" t="s">
        <v>721</v>
      </c>
      <c r="Y38" s="222"/>
      <c r="Z38" s="223"/>
      <c r="AA38" s="224"/>
      <c r="AB38" s="225"/>
      <c r="AC38" s="226"/>
      <c r="AD38" s="227"/>
      <c r="AE38" s="235">
        <f t="shared" ref="AE38:AE63" si="4">IFERROR((AC38/1000)*H38*I38*AD38,"-")</f>
        <v>0</v>
      </c>
      <c r="AF38" s="76">
        <f t="shared" si="1"/>
        <v>0</v>
      </c>
    </row>
    <row r="39" spans="1:32" ht="30.9" customHeight="1">
      <c r="A39" s="61" t="s">
        <v>45</v>
      </c>
      <c r="B39" s="62" t="s">
        <v>62</v>
      </c>
      <c r="C39" s="63">
        <v>2</v>
      </c>
      <c r="D39" s="64" t="s">
        <v>261</v>
      </c>
      <c r="E39" s="65" t="s">
        <v>86</v>
      </c>
      <c r="F39" s="66"/>
      <c r="G39" s="67"/>
      <c r="H39" s="48" t="s">
        <v>45</v>
      </c>
      <c r="I39" s="49" t="s">
        <v>45</v>
      </c>
      <c r="J39" s="50" t="s">
        <v>260</v>
      </c>
      <c r="K39" s="51" t="s">
        <v>130</v>
      </c>
      <c r="L39" s="52">
        <v>1</v>
      </c>
      <c r="M39" s="68" t="s">
        <v>108</v>
      </c>
      <c r="N39" s="69" t="s">
        <v>45</v>
      </c>
      <c r="O39" s="70" t="s">
        <v>90</v>
      </c>
      <c r="P39" s="70" t="s">
        <v>45</v>
      </c>
      <c r="Q39" s="70" t="s">
        <v>91</v>
      </c>
      <c r="R39" s="69" t="s">
        <v>57</v>
      </c>
      <c r="S39" s="71">
        <v>13</v>
      </c>
      <c r="T39" s="72">
        <v>1</v>
      </c>
      <c r="U39" s="73">
        <v>1</v>
      </c>
      <c r="V39" s="235" t="str">
        <f t="shared" si="2"/>
        <v>-</v>
      </c>
      <c r="W39" s="74" t="str">
        <f t="shared" si="3"/>
        <v>-</v>
      </c>
      <c r="X39" s="78" t="s">
        <v>71</v>
      </c>
      <c r="Y39" s="79" t="s">
        <v>71</v>
      </c>
      <c r="Z39" s="80" t="s">
        <v>45</v>
      </c>
      <c r="AA39" s="81" t="s">
        <v>45</v>
      </c>
      <c r="AB39" s="82" t="s">
        <v>45</v>
      </c>
      <c r="AC39" s="83" t="s">
        <v>45</v>
      </c>
      <c r="AD39" s="84" t="s">
        <v>45</v>
      </c>
      <c r="AE39" s="243" t="str">
        <f t="shared" si="4"/>
        <v>-</v>
      </c>
      <c r="AF39" s="85" t="str">
        <f t="shared" si="1"/>
        <v>-</v>
      </c>
    </row>
    <row r="40" spans="1:32" ht="30.9" customHeight="1">
      <c r="A40" s="61" t="s">
        <v>45</v>
      </c>
      <c r="B40" s="62" t="s">
        <v>62</v>
      </c>
      <c r="C40" s="63">
        <v>3</v>
      </c>
      <c r="D40" s="64" t="s">
        <v>265</v>
      </c>
      <c r="E40" s="65"/>
      <c r="F40" s="66"/>
      <c r="G40" s="67"/>
      <c r="H40" s="48">
        <v>0.4</v>
      </c>
      <c r="I40" s="49">
        <v>287</v>
      </c>
      <c r="J40" s="50" t="s">
        <v>267</v>
      </c>
      <c r="K40" s="51" t="s">
        <v>194</v>
      </c>
      <c r="L40" s="52">
        <v>1</v>
      </c>
      <c r="M40" s="68" t="s">
        <v>195</v>
      </c>
      <c r="N40" s="69" t="s">
        <v>45</v>
      </c>
      <c r="O40" s="70" t="s">
        <v>243</v>
      </c>
      <c r="P40" s="70" t="s">
        <v>200</v>
      </c>
      <c r="Q40" s="70" t="s">
        <v>45</v>
      </c>
      <c r="R40" s="69" t="s">
        <v>45</v>
      </c>
      <c r="S40" s="71">
        <v>54</v>
      </c>
      <c r="T40" s="72">
        <v>1</v>
      </c>
      <c r="U40" s="73">
        <v>1</v>
      </c>
      <c r="V40" s="235">
        <f t="shared" si="2"/>
        <v>6.1992000000000003</v>
      </c>
      <c r="W40" s="74">
        <f t="shared" si="3"/>
        <v>1952.748</v>
      </c>
      <c r="X40" s="75" t="s">
        <v>722</v>
      </c>
      <c r="Y40" s="222"/>
      <c r="Z40" s="223"/>
      <c r="AA40" s="224"/>
      <c r="AB40" s="225"/>
      <c r="AC40" s="226"/>
      <c r="AD40" s="227"/>
      <c r="AE40" s="235">
        <f t="shared" si="4"/>
        <v>0</v>
      </c>
      <c r="AF40" s="76">
        <f t="shared" si="1"/>
        <v>0</v>
      </c>
    </row>
    <row r="41" spans="1:32" ht="30.9" customHeight="1">
      <c r="A41" s="61" t="s">
        <v>45</v>
      </c>
      <c r="B41" s="62" t="s">
        <v>62</v>
      </c>
      <c r="C41" s="63">
        <v>3</v>
      </c>
      <c r="D41" s="64" t="s">
        <v>265</v>
      </c>
      <c r="E41" s="65"/>
      <c r="F41" s="66"/>
      <c r="G41" s="67"/>
      <c r="H41" s="48">
        <v>0.4</v>
      </c>
      <c r="I41" s="49">
        <v>287</v>
      </c>
      <c r="J41" s="50" t="s">
        <v>290</v>
      </c>
      <c r="K41" s="51" t="s">
        <v>291</v>
      </c>
      <c r="L41" s="52">
        <v>2</v>
      </c>
      <c r="M41" s="68" t="s">
        <v>56</v>
      </c>
      <c r="N41" s="69" t="s">
        <v>45</v>
      </c>
      <c r="O41" s="70" t="s">
        <v>292</v>
      </c>
      <c r="P41" s="70" t="s">
        <v>274</v>
      </c>
      <c r="Q41" s="70" t="s">
        <v>45</v>
      </c>
      <c r="R41" s="69" t="s">
        <v>45</v>
      </c>
      <c r="S41" s="71">
        <v>47</v>
      </c>
      <c r="T41" s="72">
        <v>2</v>
      </c>
      <c r="U41" s="73">
        <v>4</v>
      </c>
      <c r="V41" s="235">
        <f t="shared" si="2"/>
        <v>21.5824</v>
      </c>
      <c r="W41" s="74">
        <f t="shared" si="3"/>
        <v>6798.4560000000001</v>
      </c>
      <c r="X41" s="75" t="s">
        <v>722</v>
      </c>
      <c r="Y41" s="222"/>
      <c r="Z41" s="223"/>
      <c r="AA41" s="224"/>
      <c r="AB41" s="225"/>
      <c r="AC41" s="226"/>
      <c r="AD41" s="227"/>
      <c r="AE41" s="235">
        <f t="shared" si="4"/>
        <v>0</v>
      </c>
      <c r="AF41" s="76">
        <f t="shared" si="1"/>
        <v>0</v>
      </c>
    </row>
    <row r="42" spans="1:32" ht="30.9" customHeight="1">
      <c r="A42" s="61" t="s">
        <v>45</v>
      </c>
      <c r="B42" s="62" t="s">
        <v>62</v>
      </c>
      <c r="C42" s="63">
        <v>3</v>
      </c>
      <c r="D42" s="64" t="s">
        <v>265</v>
      </c>
      <c r="E42" s="65" t="s">
        <v>86</v>
      </c>
      <c r="F42" s="66"/>
      <c r="G42" s="67"/>
      <c r="H42" s="48" t="s">
        <v>45</v>
      </c>
      <c r="I42" s="49" t="s">
        <v>45</v>
      </c>
      <c r="J42" s="50" t="s">
        <v>259</v>
      </c>
      <c r="K42" s="51" t="s">
        <v>101</v>
      </c>
      <c r="L42" s="52">
        <v>2</v>
      </c>
      <c r="M42" s="68" t="s">
        <v>61</v>
      </c>
      <c r="N42" s="69" t="s">
        <v>45</v>
      </c>
      <c r="O42" s="70" t="s">
        <v>90</v>
      </c>
      <c r="P42" s="70" t="s">
        <v>45</v>
      </c>
      <c r="Q42" s="70" t="s">
        <v>91</v>
      </c>
      <c r="R42" s="69" t="s">
        <v>57</v>
      </c>
      <c r="S42" s="71">
        <v>28</v>
      </c>
      <c r="T42" s="72">
        <v>1</v>
      </c>
      <c r="U42" s="73">
        <v>2</v>
      </c>
      <c r="V42" s="235" t="str">
        <f t="shared" si="2"/>
        <v>-</v>
      </c>
      <c r="W42" s="74" t="str">
        <f t="shared" si="3"/>
        <v>-</v>
      </c>
      <c r="X42" s="78" t="s">
        <v>71</v>
      </c>
      <c r="Y42" s="79" t="s">
        <v>71</v>
      </c>
      <c r="Z42" s="80" t="s">
        <v>45</v>
      </c>
      <c r="AA42" s="81" t="s">
        <v>45</v>
      </c>
      <c r="AB42" s="82" t="s">
        <v>45</v>
      </c>
      <c r="AC42" s="83" t="s">
        <v>45</v>
      </c>
      <c r="AD42" s="84" t="s">
        <v>45</v>
      </c>
      <c r="AE42" s="243" t="str">
        <f t="shared" si="4"/>
        <v>-</v>
      </c>
      <c r="AF42" s="85" t="str">
        <f t="shared" si="1"/>
        <v>-</v>
      </c>
    </row>
    <row r="43" spans="1:32" ht="30.9" customHeight="1">
      <c r="A43" s="61" t="s">
        <v>45</v>
      </c>
      <c r="B43" s="62" t="s">
        <v>62</v>
      </c>
      <c r="C43" s="63">
        <v>4</v>
      </c>
      <c r="D43" s="64" t="s">
        <v>268</v>
      </c>
      <c r="E43" s="65"/>
      <c r="F43" s="66"/>
      <c r="G43" s="67"/>
      <c r="H43" s="48">
        <v>0.4</v>
      </c>
      <c r="I43" s="49">
        <v>287</v>
      </c>
      <c r="J43" s="50" t="s">
        <v>290</v>
      </c>
      <c r="K43" s="51" t="s">
        <v>291</v>
      </c>
      <c r="L43" s="52">
        <v>2</v>
      </c>
      <c r="M43" s="68" t="s">
        <v>56</v>
      </c>
      <c r="N43" s="69" t="s">
        <v>45</v>
      </c>
      <c r="O43" s="70" t="s">
        <v>292</v>
      </c>
      <c r="P43" s="70" t="s">
        <v>274</v>
      </c>
      <c r="Q43" s="70" t="s">
        <v>45</v>
      </c>
      <c r="R43" s="69" t="s">
        <v>45</v>
      </c>
      <c r="S43" s="71">
        <v>47</v>
      </c>
      <c r="T43" s="72">
        <v>4</v>
      </c>
      <c r="U43" s="73">
        <v>8</v>
      </c>
      <c r="V43" s="235">
        <f t="shared" si="2"/>
        <v>43.1648</v>
      </c>
      <c r="W43" s="74">
        <f t="shared" si="3"/>
        <v>13596.912</v>
      </c>
      <c r="X43" s="75" t="s">
        <v>722</v>
      </c>
      <c r="Y43" s="222"/>
      <c r="Z43" s="223"/>
      <c r="AA43" s="224"/>
      <c r="AB43" s="225"/>
      <c r="AC43" s="226"/>
      <c r="AD43" s="227"/>
      <c r="AE43" s="235">
        <f t="shared" si="4"/>
        <v>0</v>
      </c>
      <c r="AF43" s="76">
        <f t="shared" si="1"/>
        <v>0</v>
      </c>
    </row>
    <row r="44" spans="1:32" ht="30.9" customHeight="1">
      <c r="A44" s="61" t="s">
        <v>45</v>
      </c>
      <c r="B44" s="62" t="s">
        <v>62</v>
      </c>
      <c r="C44" s="63">
        <v>4</v>
      </c>
      <c r="D44" s="64" t="s">
        <v>268</v>
      </c>
      <c r="E44" s="65" t="s">
        <v>86</v>
      </c>
      <c r="F44" s="66"/>
      <c r="G44" s="67"/>
      <c r="H44" s="48" t="s">
        <v>45</v>
      </c>
      <c r="I44" s="49" t="s">
        <v>45</v>
      </c>
      <c r="J44" s="50" t="s">
        <v>260</v>
      </c>
      <c r="K44" s="51" t="s">
        <v>130</v>
      </c>
      <c r="L44" s="52">
        <v>1</v>
      </c>
      <c r="M44" s="68" t="s">
        <v>108</v>
      </c>
      <c r="N44" s="69" t="s">
        <v>45</v>
      </c>
      <c r="O44" s="70" t="s">
        <v>90</v>
      </c>
      <c r="P44" s="70" t="s">
        <v>45</v>
      </c>
      <c r="Q44" s="70" t="s">
        <v>91</v>
      </c>
      <c r="R44" s="69" t="s">
        <v>57</v>
      </c>
      <c r="S44" s="71">
        <v>13</v>
      </c>
      <c r="T44" s="72">
        <v>1</v>
      </c>
      <c r="U44" s="73">
        <v>1</v>
      </c>
      <c r="V44" s="235" t="str">
        <f t="shared" si="2"/>
        <v>-</v>
      </c>
      <c r="W44" s="74" t="str">
        <f t="shared" si="3"/>
        <v>-</v>
      </c>
      <c r="X44" s="78" t="s">
        <v>71</v>
      </c>
      <c r="Y44" s="79" t="s">
        <v>71</v>
      </c>
      <c r="Z44" s="80" t="s">
        <v>45</v>
      </c>
      <c r="AA44" s="81" t="s">
        <v>45</v>
      </c>
      <c r="AB44" s="82" t="s">
        <v>45</v>
      </c>
      <c r="AC44" s="83" t="s">
        <v>45</v>
      </c>
      <c r="AD44" s="84" t="s">
        <v>45</v>
      </c>
      <c r="AE44" s="243" t="str">
        <f t="shared" si="4"/>
        <v>-</v>
      </c>
      <c r="AF44" s="85" t="str">
        <f t="shared" si="1"/>
        <v>-</v>
      </c>
    </row>
    <row r="45" spans="1:32" ht="30.9" customHeight="1">
      <c r="A45" s="61" t="s">
        <v>45</v>
      </c>
      <c r="B45" s="62" t="s">
        <v>62</v>
      </c>
      <c r="C45" s="63">
        <v>4</v>
      </c>
      <c r="D45" s="64" t="s">
        <v>268</v>
      </c>
      <c r="E45" s="65" t="s">
        <v>725</v>
      </c>
      <c r="F45" s="66"/>
      <c r="G45" s="67"/>
      <c r="H45" s="48" t="s">
        <v>45</v>
      </c>
      <c r="I45" s="49" t="s">
        <v>45</v>
      </c>
      <c r="J45" s="50" t="s">
        <v>262</v>
      </c>
      <c r="K45" s="51" t="s">
        <v>55</v>
      </c>
      <c r="L45" s="52">
        <v>1</v>
      </c>
      <c r="M45" s="68" t="s">
        <v>61</v>
      </c>
      <c r="N45" s="69" t="s">
        <v>45</v>
      </c>
      <c r="O45" s="70" t="s">
        <v>263</v>
      </c>
      <c r="P45" s="70" t="s">
        <v>45</v>
      </c>
      <c r="Q45" s="70" t="s">
        <v>45</v>
      </c>
      <c r="R45" s="69" t="s">
        <v>57</v>
      </c>
      <c r="S45" s="71">
        <v>28</v>
      </c>
      <c r="T45" s="72">
        <v>1</v>
      </c>
      <c r="U45" s="73">
        <v>1</v>
      </c>
      <c r="V45" s="235" t="str">
        <f t="shared" si="2"/>
        <v>-</v>
      </c>
      <c r="W45" s="74" t="str">
        <f t="shared" si="3"/>
        <v>-</v>
      </c>
      <c r="X45" s="78" t="s">
        <v>71</v>
      </c>
      <c r="Y45" s="79" t="s">
        <v>71</v>
      </c>
      <c r="Z45" s="80" t="s">
        <v>45</v>
      </c>
      <c r="AA45" s="81" t="s">
        <v>45</v>
      </c>
      <c r="AB45" s="82" t="s">
        <v>45</v>
      </c>
      <c r="AC45" s="83" t="s">
        <v>45</v>
      </c>
      <c r="AD45" s="84" t="s">
        <v>45</v>
      </c>
      <c r="AE45" s="243" t="str">
        <f t="shared" ref="AE45" si="5">IFERROR((AC45/1000)*H45*I45*AD45,"-")</f>
        <v>-</v>
      </c>
      <c r="AF45" s="85" t="str">
        <f t="shared" si="1"/>
        <v>-</v>
      </c>
    </row>
    <row r="46" spans="1:32" ht="30.9" customHeight="1">
      <c r="A46" s="61" t="s">
        <v>45</v>
      </c>
      <c r="B46" s="62" t="s">
        <v>62</v>
      </c>
      <c r="C46" s="63">
        <v>5</v>
      </c>
      <c r="D46" s="64" t="s">
        <v>271</v>
      </c>
      <c r="E46" s="65"/>
      <c r="F46" s="66"/>
      <c r="G46" s="67"/>
      <c r="H46" s="48">
        <v>0.4</v>
      </c>
      <c r="I46" s="49">
        <v>287</v>
      </c>
      <c r="J46" s="50" t="s">
        <v>275</v>
      </c>
      <c r="K46" s="51" t="s">
        <v>229</v>
      </c>
      <c r="L46" s="52">
        <v>1</v>
      </c>
      <c r="M46" s="68" t="s">
        <v>93</v>
      </c>
      <c r="N46" s="69" t="s">
        <v>230</v>
      </c>
      <c r="O46" s="70" t="s">
        <v>77</v>
      </c>
      <c r="P46" s="70" t="s">
        <v>45</v>
      </c>
      <c r="Q46" s="70" t="s">
        <v>45</v>
      </c>
      <c r="R46" s="69" t="s">
        <v>45</v>
      </c>
      <c r="S46" s="71">
        <v>36</v>
      </c>
      <c r="T46" s="72">
        <v>5</v>
      </c>
      <c r="U46" s="73">
        <v>5</v>
      </c>
      <c r="V46" s="235">
        <f t="shared" si="2"/>
        <v>20.663999999999998</v>
      </c>
      <c r="W46" s="74">
        <f t="shared" si="3"/>
        <v>6509.16</v>
      </c>
      <c r="X46" s="75" t="s">
        <v>721</v>
      </c>
      <c r="Y46" s="222"/>
      <c r="Z46" s="223"/>
      <c r="AA46" s="224"/>
      <c r="AB46" s="225"/>
      <c r="AC46" s="226"/>
      <c r="AD46" s="227"/>
      <c r="AE46" s="235">
        <f t="shared" si="4"/>
        <v>0</v>
      </c>
      <c r="AF46" s="76">
        <f t="shared" si="1"/>
        <v>0</v>
      </c>
    </row>
    <row r="47" spans="1:32" ht="30.9" customHeight="1">
      <c r="A47" s="61" t="s">
        <v>45</v>
      </c>
      <c r="B47" s="62" t="s">
        <v>62</v>
      </c>
      <c r="C47" s="63">
        <v>6</v>
      </c>
      <c r="D47" s="64" t="s">
        <v>276</v>
      </c>
      <c r="E47" s="65"/>
      <c r="F47" s="66"/>
      <c r="G47" s="67"/>
      <c r="H47" s="48">
        <v>0.4</v>
      </c>
      <c r="I47" s="49">
        <v>287</v>
      </c>
      <c r="J47" s="50" t="s">
        <v>275</v>
      </c>
      <c r="K47" s="51" t="s">
        <v>229</v>
      </c>
      <c r="L47" s="52">
        <v>1</v>
      </c>
      <c r="M47" s="68" t="s">
        <v>93</v>
      </c>
      <c r="N47" s="69" t="s">
        <v>230</v>
      </c>
      <c r="O47" s="70" t="s">
        <v>77</v>
      </c>
      <c r="P47" s="70" t="s">
        <v>45</v>
      </c>
      <c r="Q47" s="70" t="s">
        <v>45</v>
      </c>
      <c r="R47" s="69" t="s">
        <v>45</v>
      </c>
      <c r="S47" s="71">
        <v>36</v>
      </c>
      <c r="T47" s="72">
        <v>1</v>
      </c>
      <c r="U47" s="73">
        <v>1</v>
      </c>
      <c r="V47" s="235">
        <f t="shared" si="2"/>
        <v>4.1327999999999996</v>
      </c>
      <c r="W47" s="74">
        <f t="shared" si="3"/>
        <v>1301.8319999999999</v>
      </c>
      <c r="X47" s="75" t="s">
        <v>721</v>
      </c>
      <c r="Y47" s="222"/>
      <c r="Z47" s="223"/>
      <c r="AA47" s="224"/>
      <c r="AB47" s="225"/>
      <c r="AC47" s="226"/>
      <c r="AD47" s="227"/>
      <c r="AE47" s="235">
        <f t="shared" si="4"/>
        <v>0</v>
      </c>
      <c r="AF47" s="76">
        <f t="shared" si="1"/>
        <v>0</v>
      </c>
    </row>
    <row r="48" spans="1:32" ht="30.9" customHeight="1">
      <c r="A48" s="61" t="s">
        <v>45</v>
      </c>
      <c r="B48" s="62" t="s">
        <v>62</v>
      </c>
      <c r="C48" s="63">
        <v>7</v>
      </c>
      <c r="D48" s="64" t="s">
        <v>277</v>
      </c>
      <c r="E48" s="65"/>
      <c r="F48" s="66"/>
      <c r="G48" s="67"/>
      <c r="H48" s="48">
        <v>0.4</v>
      </c>
      <c r="I48" s="49">
        <v>287</v>
      </c>
      <c r="J48" s="50" t="s">
        <v>293</v>
      </c>
      <c r="K48" s="51" t="s">
        <v>64</v>
      </c>
      <c r="L48" s="52">
        <v>1</v>
      </c>
      <c r="M48" s="68" t="s">
        <v>56</v>
      </c>
      <c r="N48" s="69" t="s">
        <v>98</v>
      </c>
      <c r="O48" s="70" t="s">
        <v>213</v>
      </c>
      <c r="P48" s="70" t="s">
        <v>45</v>
      </c>
      <c r="Q48" s="70" t="s">
        <v>45</v>
      </c>
      <c r="R48" s="69" t="s">
        <v>45</v>
      </c>
      <c r="S48" s="71">
        <v>47</v>
      </c>
      <c r="T48" s="72">
        <v>7</v>
      </c>
      <c r="U48" s="73">
        <v>7</v>
      </c>
      <c r="V48" s="235">
        <f t="shared" si="2"/>
        <v>37.769199999999998</v>
      </c>
      <c r="W48" s="74">
        <f t="shared" si="3"/>
        <v>11897.297999999999</v>
      </c>
      <c r="X48" s="75" t="s">
        <v>722</v>
      </c>
      <c r="Y48" s="222"/>
      <c r="Z48" s="223"/>
      <c r="AA48" s="224"/>
      <c r="AB48" s="225"/>
      <c r="AC48" s="226"/>
      <c r="AD48" s="227"/>
      <c r="AE48" s="235">
        <f t="shared" si="4"/>
        <v>0</v>
      </c>
      <c r="AF48" s="76">
        <f t="shared" si="1"/>
        <v>0</v>
      </c>
    </row>
    <row r="49" spans="1:32" ht="30.9" customHeight="1">
      <c r="A49" s="61" t="s">
        <v>45</v>
      </c>
      <c r="B49" s="62" t="s">
        <v>62</v>
      </c>
      <c r="C49" s="63">
        <v>7</v>
      </c>
      <c r="D49" s="64" t="s">
        <v>277</v>
      </c>
      <c r="E49" s="65"/>
      <c r="F49" s="66"/>
      <c r="G49" s="67"/>
      <c r="H49" s="48">
        <v>0.4</v>
      </c>
      <c r="I49" s="49">
        <v>287</v>
      </c>
      <c r="J49" s="50" t="s">
        <v>294</v>
      </c>
      <c r="K49" s="51" t="s">
        <v>64</v>
      </c>
      <c r="L49" s="52">
        <v>1</v>
      </c>
      <c r="M49" s="68" t="s">
        <v>56</v>
      </c>
      <c r="N49" s="69" t="s">
        <v>98</v>
      </c>
      <c r="O49" s="70" t="s">
        <v>295</v>
      </c>
      <c r="P49" s="70" t="s">
        <v>45</v>
      </c>
      <c r="Q49" s="70" t="s">
        <v>45</v>
      </c>
      <c r="R49" s="69" t="s">
        <v>45</v>
      </c>
      <c r="S49" s="71">
        <v>47</v>
      </c>
      <c r="T49" s="72">
        <v>7</v>
      </c>
      <c r="U49" s="73">
        <v>7</v>
      </c>
      <c r="V49" s="235">
        <f t="shared" si="2"/>
        <v>37.769199999999998</v>
      </c>
      <c r="W49" s="74">
        <f t="shared" si="3"/>
        <v>11897.297999999999</v>
      </c>
      <c r="X49" s="75" t="s">
        <v>722</v>
      </c>
      <c r="Y49" s="222"/>
      <c r="Z49" s="223"/>
      <c r="AA49" s="224"/>
      <c r="AB49" s="225"/>
      <c r="AC49" s="226"/>
      <c r="AD49" s="227"/>
      <c r="AE49" s="235">
        <f t="shared" si="4"/>
        <v>0</v>
      </c>
      <c r="AF49" s="76">
        <f t="shared" si="1"/>
        <v>0</v>
      </c>
    </row>
    <row r="50" spans="1:32" ht="30.9" customHeight="1">
      <c r="A50" s="61" t="s">
        <v>45</v>
      </c>
      <c r="B50" s="62" t="s">
        <v>62</v>
      </c>
      <c r="C50" s="63">
        <v>7</v>
      </c>
      <c r="D50" s="64" t="s">
        <v>277</v>
      </c>
      <c r="E50" s="65"/>
      <c r="F50" s="66"/>
      <c r="G50" s="67"/>
      <c r="H50" s="48">
        <v>0.4</v>
      </c>
      <c r="I50" s="49">
        <v>287</v>
      </c>
      <c r="J50" s="50" t="s">
        <v>296</v>
      </c>
      <c r="K50" s="51" t="s">
        <v>64</v>
      </c>
      <c r="L50" s="52">
        <v>1</v>
      </c>
      <c r="M50" s="68" t="s">
        <v>56</v>
      </c>
      <c r="N50" s="69" t="s">
        <v>98</v>
      </c>
      <c r="O50" s="70" t="s">
        <v>215</v>
      </c>
      <c r="P50" s="70" t="s">
        <v>45</v>
      </c>
      <c r="Q50" s="70" t="s">
        <v>45</v>
      </c>
      <c r="R50" s="69" t="s">
        <v>45</v>
      </c>
      <c r="S50" s="71">
        <v>47</v>
      </c>
      <c r="T50" s="72">
        <v>7</v>
      </c>
      <c r="U50" s="73">
        <v>7</v>
      </c>
      <c r="V50" s="235">
        <f t="shared" si="2"/>
        <v>37.769199999999998</v>
      </c>
      <c r="W50" s="74">
        <f t="shared" si="3"/>
        <v>11897.297999999999</v>
      </c>
      <c r="X50" s="75" t="s">
        <v>722</v>
      </c>
      <c r="Y50" s="222"/>
      <c r="Z50" s="223"/>
      <c r="AA50" s="224"/>
      <c r="AB50" s="225"/>
      <c r="AC50" s="226"/>
      <c r="AD50" s="227"/>
      <c r="AE50" s="235">
        <f t="shared" si="4"/>
        <v>0</v>
      </c>
      <c r="AF50" s="76">
        <f t="shared" si="1"/>
        <v>0</v>
      </c>
    </row>
    <row r="51" spans="1:32" ht="30.9" customHeight="1">
      <c r="A51" s="61" t="s">
        <v>45</v>
      </c>
      <c r="B51" s="62" t="s">
        <v>62</v>
      </c>
      <c r="C51" s="63">
        <v>7</v>
      </c>
      <c r="D51" s="64" t="s">
        <v>277</v>
      </c>
      <c r="E51" s="65"/>
      <c r="F51" s="66"/>
      <c r="G51" s="67"/>
      <c r="H51" s="48">
        <v>0.4</v>
      </c>
      <c r="I51" s="49">
        <v>287</v>
      </c>
      <c r="J51" s="50" t="s">
        <v>297</v>
      </c>
      <c r="K51" s="51" t="s">
        <v>229</v>
      </c>
      <c r="L51" s="52">
        <v>1</v>
      </c>
      <c r="M51" s="68" t="s">
        <v>93</v>
      </c>
      <c r="N51" s="69" t="s">
        <v>230</v>
      </c>
      <c r="O51" s="70" t="s">
        <v>77</v>
      </c>
      <c r="P51" s="70" t="s">
        <v>45</v>
      </c>
      <c r="Q51" s="70" t="s">
        <v>45</v>
      </c>
      <c r="R51" s="69" t="s">
        <v>45</v>
      </c>
      <c r="S51" s="71">
        <v>36</v>
      </c>
      <c r="T51" s="72">
        <v>7</v>
      </c>
      <c r="U51" s="86">
        <v>7</v>
      </c>
      <c r="V51" s="235">
        <f t="shared" si="2"/>
        <v>28.929599999999997</v>
      </c>
      <c r="W51" s="74">
        <f t="shared" si="3"/>
        <v>9112.8239999999987</v>
      </c>
      <c r="X51" s="75" t="s">
        <v>721</v>
      </c>
      <c r="Y51" s="222"/>
      <c r="Z51" s="223"/>
      <c r="AA51" s="224"/>
      <c r="AB51" s="225"/>
      <c r="AC51" s="226"/>
      <c r="AD51" s="227"/>
      <c r="AE51" s="235">
        <f t="shared" si="4"/>
        <v>0</v>
      </c>
      <c r="AF51" s="76">
        <f t="shared" si="1"/>
        <v>0</v>
      </c>
    </row>
    <row r="52" spans="1:32" ht="30.9" customHeight="1">
      <c r="A52" s="61" t="s">
        <v>45</v>
      </c>
      <c r="B52" s="62" t="s">
        <v>62</v>
      </c>
      <c r="C52" s="63">
        <v>7</v>
      </c>
      <c r="D52" s="64" t="s">
        <v>277</v>
      </c>
      <c r="E52" s="65" t="s">
        <v>86</v>
      </c>
      <c r="F52" s="66"/>
      <c r="G52" s="67"/>
      <c r="H52" s="48" t="s">
        <v>45</v>
      </c>
      <c r="I52" s="49" t="s">
        <v>45</v>
      </c>
      <c r="J52" s="50" t="s">
        <v>260</v>
      </c>
      <c r="K52" s="51" t="s">
        <v>130</v>
      </c>
      <c r="L52" s="52">
        <v>1</v>
      </c>
      <c r="M52" s="68" t="s">
        <v>108</v>
      </c>
      <c r="N52" s="69" t="s">
        <v>45</v>
      </c>
      <c r="O52" s="70" t="s">
        <v>90</v>
      </c>
      <c r="P52" s="70" t="s">
        <v>45</v>
      </c>
      <c r="Q52" s="70" t="s">
        <v>91</v>
      </c>
      <c r="R52" s="69" t="s">
        <v>57</v>
      </c>
      <c r="S52" s="71">
        <v>13</v>
      </c>
      <c r="T52" s="72">
        <v>3</v>
      </c>
      <c r="U52" s="73">
        <v>3</v>
      </c>
      <c r="V52" s="235" t="str">
        <f t="shared" si="2"/>
        <v>-</v>
      </c>
      <c r="W52" s="74" t="str">
        <f t="shared" si="3"/>
        <v>-</v>
      </c>
      <c r="X52" s="78" t="s">
        <v>71</v>
      </c>
      <c r="Y52" s="79" t="s">
        <v>71</v>
      </c>
      <c r="Z52" s="80" t="s">
        <v>45</v>
      </c>
      <c r="AA52" s="81" t="s">
        <v>45</v>
      </c>
      <c r="AB52" s="82" t="s">
        <v>45</v>
      </c>
      <c r="AC52" s="83" t="s">
        <v>45</v>
      </c>
      <c r="AD52" s="84" t="s">
        <v>45</v>
      </c>
      <c r="AE52" s="243" t="str">
        <f t="shared" si="4"/>
        <v>-</v>
      </c>
      <c r="AF52" s="85" t="str">
        <f t="shared" si="1"/>
        <v>-</v>
      </c>
    </row>
    <row r="53" spans="1:32" ht="30.9" customHeight="1">
      <c r="A53" s="61" t="s">
        <v>45</v>
      </c>
      <c r="B53" s="62" t="s">
        <v>62</v>
      </c>
      <c r="C53" s="63">
        <v>8</v>
      </c>
      <c r="D53" s="64" t="s">
        <v>298</v>
      </c>
      <c r="E53" s="65"/>
      <c r="F53" s="66"/>
      <c r="G53" s="67"/>
      <c r="H53" s="48">
        <v>12</v>
      </c>
      <c r="I53" s="49">
        <v>287</v>
      </c>
      <c r="J53" s="50" t="s">
        <v>269</v>
      </c>
      <c r="K53" s="51" t="s">
        <v>55</v>
      </c>
      <c r="L53" s="52">
        <v>1</v>
      </c>
      <c r="M53" s="68" t="s">
        <v>56</v>
      </c>
      <c r="N53" s="69" t="s">
        <v>45</v>
      </c>
      <c r="O53" s="70" t="s">
        <v>263</v>
      </c>
      <c r="P53" s="70" t="s">
        <v>45</v>
      </c>
      <c r="Q53" s="70" t="s">
        <v>45</v>
      </c>
      <c r="R53" s="69" t="s">
        <v>45</v>
      </c>
      <c r="S53" s="71">
        <v>47</v>
      </c>
      <c r="T53" s="72">
        <v>1</v>
      </c>
      <c r="U53" s="73">
        <v>1</v>
      </c>
      <c r="V53" s="235">
        <f t="shared" si="2"/>
        <v>161.86800000000002</v>
      </c>
      <c r="W53" s="74">
        <f t="shared" si="3"/>
        <v>50988.420000000006</v>
      </c>
      <c r="X53" s="75" t="s">
        <v>722</v>
      </c>
      <c r="Y53" s="222"/>
      <c r="Z53" s="223"/>
      <c r="AA53" s="224"/>
      <c r="AB53" s="225"/>
      <c r="AC53" s="226"/>
      <c r="AD53" s="227"/>
      <c r="AE53" s="235">
        <f t="shared" si="4"/>
        <v>0</v>
      </c>
      <c r="AF53" s="76">
        <f t="shared" si="1"/>
        <v>0</v>
      </c>
    </row>
    <row r="54" spans="1:32" ht="30.9" customHeight="1">
      <c r="A54" s="61" t="s">
        <v>45</v>
      </c>
      <c r="B54" s="62" t="s">
        <v>62</v>
      </c>
      <c r="C54" s="63">
        <v>8</v>
      </c>
      <c r="D54" s="64" t="s">
        <v>298</v>
      </c>
      <c r="E54" s="65"/>
      <c r="F54" s="66"/>
      <c r="G54" s="67"/>
      <c r="H54" s="48">
        <v>12</v>
      </c>
      <c r="I54" s="49">
        <v>287</v>
      </c>
      <c r="J54" s="50" t="s">
        <v>266</v>
      </c>
      <c r="K54" s="51" t="s">
        <v>125</v>
      </c>
      <c r="L54" s="52">
        <v>1</v>
      </c>
      <c r="M54" s="68" t="s">
        <v>61</v>
      </c>
      <c r="N54" s="69" t="s">
        <v>45</v>
      </c>
      <c r="O54" s="70" t="s">
        <v>77</v>
      </c>
      <c r="P54" s="70" t="s">
        <v>45</v>
      </c>
      <c r="Q54" s="70" t="s">
        <v>45</v>
      </c>
      <c r="R54" s="69" t="s">
        <v>45</v>
      </c>
      <c r="S54" s="71">
        <v>28</v>
      </c>
      <c r="T54" s="72">
        <v>2</v>
      </c>
      <c r="U54" s="73">
        <v>2</v>
      </c>
      <c r="V54" s="235">
        <f t="shared" si="2"/>
        <v>192.864</v>
      </c>
      <c r="W54" s="74">
        <f t="shared" si="3"/>
        <v>60752.160000000003</v>
      </c>
      <c r="X54" s="75" t="s">
        <v>722</v>
      </c>
      <c r="Y54" s="222"/>
      <c r="Z54" s="223"/>
      <c r="AA54" s="224"/>
      <c r="AB54" s="225"/>
      <c r="AC54" s="226"/>
      <c r="AD54" s="227"/>
      <c r="AE54" s="235">
        <f t="shared" si="4"/>
        <v>0</v>
      </c>
      <c r="AF54" s="76">
        <f t="shared" si="1"/>
        <v>0</v>
      </c>
    </row>
    <row r="55" spans="1:32" ht="30.9" customHeight="1">
      <c r="A55" s="61" t="s">
        <v>45</v>
      </c>
      <c r="B55" s="62" t="s">
        <v>62</v>
      </c>
      <c r="C55" s="63">
        <v>9</v>
      </c>
      <c r="D55" s="64" t="s">
        <v>280</v>
      </c>
      <c r="E55" s="65"/>
      <c r="F55" s="66"/>
      <c r="G55" s="67"/>
      <c r="H55" s="48">
        <v>0.4</v>
      </c>
      <c r="I55" s="49">
        <v>287</v>
      </c>
      <c r="J55" s="50" t="s">
        <v>267</v>
      </c>
      <c r="K55" s="51" t="s">
        <v>194</v>
      </c>
      <c r="L55" s="52">
        <v>1</v>
      </c>
      <c r="M55" s="68" t="s">
        <v>195</v>
      </c>
      <c r="N55" s="69" t="s">
        <v>45</v>
      </c>
      <c r="O55" s="70" t="s">
        <v>243</v>
      </c>
      <c r="P55" s="70" t="s">
        <v>200</v>
      </c>
      <c r="Q55" s="70" t="s">
        <v>45</v>
      </c>
      <c r="R55" s="69" t="s">
        <v>45</v>
      </c>
      <c r="S55" s="71">
        <v>54</v>
      </c>
      <c r="T55" s="72">
        <v>2</v>
      </c>
      <c r="U55" s="73">
        <v>2</v>
      </c>
      <c r="V55" s="235">
        <f t="shared" si="2"/>
        <v>12.398400000000001</v>
      </c>
      <c r="W55" s="74">
        <f t="shared" si="3"/>
        <v>3905.4960000000001</v>
      </c>
      <c r="X55" s="75" t="s">
        <v>722</v>
      </c>
      <c r="Y55" s="222"/>
      <c r="Z55" s="223"/>
      <c r="AA55" s="224"/>
      <c r="AB55" s="225"/>
      <c r="AC55" s="226"/>
      <c r="AD55" s="227"/>
      <c r="AE55" s="235">
        <f t="shared" si="4"/>
        <v>0</v>
      </c>
      <c r="AF55" s="76">
        <f t="shared" si="1"/>
        <v>0</v>
      </c>
    </row>
    <row r="56" spans="1:32" ht="30.9" customHeight="1">
      <c r="A56" s="61" t="s">
        <v>45</v>
      </c>
      <c r="B56" s="62" t="s">
        <v>62</v>
      </c>
      <c r="C56" s="63">
        <v>10</v>
      </c>
      <c r="D56" s="64" t="s">
        <v>284</v>
      </c>
      <c r="E56" s="65"/>
      <c r="F56" s="66"/>
      <c r="G56" s="67"/>
      <c r="H56" s="48">
        <v>0.4</v>
      </c>
      <c r="I56" s="49">
        <v>287</v>
      </c>
      <c r="J56" s="50" t="s">
        <v>269</v>
      </c>
      <c r="K56" s="51" t="s">
        <v>55</v>
      </c>
      <c r="L56" s="52">
        <v>1</v>
      </c>
      <c r="M56" s="68" t="s">
        <v>56</v>
      </c>
      <c r="N56" s="69" t="s">
        <v>45</v>
      </c>
      <c r="O56" s="70" t="s">
        <v>263</v>
      </c>
      <c r="P56" s="70" t="s">
        <v>45</v>
      </c>
      <c r="Q56" s="70" t="s">
        <v>45</v>
      </c>
      <c r="R56" s="69" t="s">
        <v>45</v>
      </c>
      <c r="S56" s="71">
        <v>47</v>
      </c>
      <c r="T56" s="72">
        <v>1</v>
      </c>
      <c r="U56" s="73">
        <v>1</v>
      </c>
      <c r="V56" s="235">
        <f t="shared" si="2"/>
        <v>5.3956</v>
      </c>
      <c r="W56" s="74">
        <f t="shared" si="3"/>
        <v>1699.614</v>
      </c>
      <c r="X56" s="75" t="s">
        <v>722</v>
      </c>
      <c r="Y56" s="222"/>
      <c r="Z56" s="223"/>
      <c r="AA56" s="224"/>
      <c r="AB56" s="225"/>
      <c r="AC56" s="226"/>
      <c r="AD56" s="227"/>
      <c r="AE56" s="235">
        <f t="shared" si="4"/>
        <v>0</v>
      </c>
      <c r="AF56" s="76">
        <f t="shared" si="1"/>
        <v>0</v>
      </c>
    </row>
    <row r="57" spans="1:32" ht="30.9" customHeight="1">
      <c r="A57" s="61" t="s">
        <v>45</v>
      </c>
      <c r="B57" s="62" t="s">
        <v>62</v>
      </c>
      <c r="C57" s="63">
        <v>11</v>
      </c>
      <c r="D57" s="64" t="s">
        <v>285</v>
      </c>
      <c r="E57" s="65"/>
      <c r="F57" s="66"/>
      <c r="G57" s="67"/>
      <c r="H57" s="48">
        <v>0.4</v>
      </c>
      <c r="I57" s="49">
        <v>287</v>
      </c>
      <c r="J57" s="50" t="s">
        <v>267</v>
      </c>
      <c r="K57" s="51" t="s">
        <v>194</v>
      </c>
      <c r="L57" s="52">
        <v>1</v>
      </c>
      <c r="M57" s="68" t="s">
        <v>195</v>
      </c>
      <c r="N57" s="69" t="s">
        <v>45</v>
      </c>
      <c r="O57" s="70" t="s">
        <v>243</v>
      </c>
      <c r="P57" s="70" t="s">
        <v>200</v>
      </c>
      <c r="Q57" s="70" t="s">
        <v>45</v>
      </c>
      <c r="R57" s="69" t="s">
        <v>45</v>
      </c>
      <c r="S57" s="71">
        <v>54</v>
      </c>
      <c r="T57" s="72">
        <v>2</v>
      </c>
      <c r="U57" s="73">
        <v>2</v>
      </c>
      <c r="V57" s="235">
        <f t="shared" si="2"/>
        <v>12.398400000000001</v>
      </c>
      <c r="W57" s="74">
        <f t="shared" si="3"/>
        <v>3905.4960000000001</v>
      </c>
      <c r="X57" s="75" t="s">
        <v>722</v>
      </c>
      <c r="Y57" s="222"/>
      <c r="Z57" s="223"/>
      <c r="AA57" s="224"/>
      <c r="AB57" s="225"/>
      <c r="AC57" s="226"/>
      <c r="AD57" s="227"/>
      <c r="AE57" s="235">
        <f t="shared" si="4"/>
        <v>0</v>
      </c>
      <c r="AF57" s="76">
        <f t="shared" si="1"/>
        <v>0</v>
      </c>
    </row>
    <row r="58" spans="1:32" ht="30.9" customHeight="1">
      <c r="A58" s="61" t="s">
        <v>45</v>
      </c>
      <c r="B58" s="62" t="s">
        <v>299</v>
      </c>
      <c r="C58" s="63" t="s">
        <v>300</v>
      </c>
      <c r="D58" s="64" t="s">
        <v>301</v>
      </c>
      <c r="E58" s="65" t="s">
        <v>237</v>
      </c>
      <c r="F58" s="66"/>
      <c r="G58" s="67"/>
      <c r="H58" s="48">
        <v>24</v>
      </c>
      <c r="I58" s="49">
        <v>365</v>
      </c>
      <c r="J58" s="50" t="s">
        <v>267</v>
      </c>
      <c r="K58" s="51" t="s">
        <v>194</v>
      </c>
      <c r="L58" s="52">
        <v>1</v>
      </c>
      <c r="M58" s="68" t="s">
        <v>195</v>
      </c>
      <c r="N58" s="69" t="s">
        <v>45</v>
      </c>
      <c r="O58" s="70" t="s">
        <v>243</v>
      </c>
      <c r="P58" s="70" t="s">
        <v>200</v>
      </c>
      <c r="Q58" s="70" t="s">
        <v>45</v>
      </c>
      <c r="R58" s="69" t="s">
        <v>45</v>
      </c>
      <c r="S58" s="71">
        <v>54</v>
      </c>
      <c r="T58" s="72">
        <v>1</v>
      </c>
      <c r="U58" s="73">
        <v>1</v>
      </c>
      <c r="V58" s="235">
        <f t="shared" si="2"/>
        <v>473.04</v>
      </c>
      <c r="W58" s="74">
        <f t="shared" si="3"/>
        <v>149007.6</v>
      </c>
      <c r="X58" s="75" t="s">
        <v>722</v>
      </c>
      <c r="Y58" s="222"/>
      <c r="Z58" s="223"/>
      <c r="AA58" s="224"/>
      <c r="AB58" s="225"/>
      <c r="AC58" s="226"/>
      <c r="AD58" s="227"/>
      <c r="AE58" s="235">
        <f t="shared" si="4"/>
        <v>0</v>
      </c>
      <c r="AF58" s="76">
        <f t="shared" si="1"/>
        <v>0</v>
      </c>
    </row>
    <row r="59" spans="1:32" ht="30.9" customHeight="1">
      <c r="A59" s="61" t="s">
        <v>45</v>
      </c>
      <c r="B59" s="62" t="s">
        <v>299</v>
      </c>
      <c r="C59" s="63" t="s">
        <v>300</v>
      </c>
      <c r="D59" s="64" t="s">
        <v>301</v>
      </c>
      <c r="E59" s="65" t="s">
        <v>724</v>
      </c>
      <c r="F59" s="66"/>
      <c r="G59" s="67"/>
      <c r="H59" s="48"/>
      <c r="I59" s="49"/>
      <c r="J59" s="50"/>
      <c r="K59" s="51"/>
      <c r="L59" s="52"/>
      <c r="M59" s="68"/>
      <c r="N59" s="69"/>
      <c r="O59" s="70"/>
      <c r="P59" s="70"/>
      <c r="Q59" s="70"/>
      <c r="R59" s="69"/>
      <c r="S59" s="71"/>
      <c r="T59" s="72"/>
      <c r="U59" s="73"/>
      <c r="V59" s="235">
        <f t="shared" si="2"/>
        <v>0</v>
      </c>
      <c r="W59" s="74">
        <f t="shared" si="3"/>
        <v>0</v>
      </c>
      <c r="X59" s="75" t="s">
        <v>722</v>
      </c>
      <c r="Y59" s="222"/>
      <c r="Z59" s="223"/>
      <c r="AA59" s="224"/>
      <c r="AB59" s="225"/>
      <c r="AC59" s="226"/>
      <c r="AD59" s="227"/>
      <c r="AE59" s="235">
        <f t="shared" ref="AE59" si="6">IFERROR((AC59/1000)*H59*I59*AD59,"-")</f>
        <v>0</v>
      </c>
      <c r="AF59" s="76">
        <f t="shared" si="1"/>
        <v>0</v>
      </c>
    </row>
    <row r="60" spans="1:32" ht="30.9" customHeight="1">
      <c r="A60" s="61" t="s">
        <v>45</v>
      </c>
      <c r="B60" s="62" t="s">
        <v>299</v>
      </c>
      <c r="C60" s="122" t="s">
        <v>300</v>
      </c>
      <c r="D60" s="112" t="s">
        <v>301</v>
      </c>
      <c r="E60" s="77" t="s">
        <v>733</v>
      </c>
      <c r="F60" s="124"/>
      <c r="G60" s="125"/>
      <c r="H60" s="137" t="s">
        <v>45</v>
      </c>
      <c r="I60" s="138" t="s">
        <v>45</v>
      </c>
      <c r="J60" s="136" t="s">
        <v>302</v>
      </c>
      <c r="K60" s="127" t="s">
        <v>241</v>
      </c>
      <c r="L60" s="52">
        <v>1</v>
      </c>
      <c r="M60" s="68" t="s">
        <v>61</v>
      </c>
      <c r="N60" s="69" t="s">
        <v>45</v>
      </c>
      <c r="O60" s="70" t="s">
        <v>132</v>
      </c>
      <c r="P60" s="70" t="s">
        <v>242</v>
      </c>
      <c r="Q60" s="70" t="s">
        <v>45</v>
      </c>
      <c r="R60" s="69" t="s">
        <v>57</v>
      </c>
      <c r="S60" s="71">
        <v>28</v>
      </c>
      <c r="T60" s="72">
        <v>1</v>
      </c>
      <c r="U60" s="73">
        <v>1</v>
      </c>
      <c r="V60" s="235" t="str">
        <f t="shared" si="2"/>
        <v>-</v>
      </c>
      <c r="W60" s="74" t="str">
        <f t="shared" si="3"/>
        <v>-</v>
      </c>
      <c r="X60" s="78" t="s">
        <v>71</v>
      </c>
      <c r="Y60" s="79" t="s">
        <v>71</v>
      </c>
      <c r="Z60" s="80" t="s">
        <v>45</v>
      </c>
      <c r="AA60" s="81" t="s">
        <v>45</v>
      </c>
      <c r="AB60" s="82" t="s">
        <v>45</v>
      </c>
      <c r="AC60" s="83" t="s">
        <v>45</v>
      </c>
      <c r="AD60" s="84" t="s">
        <v>45</v>
      </c>
      <c r="AE60" s="243" t="str">
        <f t="shared" ref="AE60:AE61" si="7">IFERROR((AC60/1000)*H60*I60*AD60,"-")</f>
        <v>-</v>
      </c>
      <c r="AF60" s="85" t="str">
        <f t="shared" si="1"/>
        <v>-</v>
      </c>
    </row>
    <row r="61" spans="1:32" ht="30.9" customHeight="1">
      <c r="A61" s="61" t="s">
        <v>45</v>
      </c>
      <c r="B61" s="62" t="s">
        <v>299</v>
      </c>
      <c r="C61" s="63" t="s">
        <v>303</v>
      </c>
      <c r="D61" s="64" t="s">
        <v>304</v>
      </c>
      <c r="E61" s="65" t="s">
        <v>237</v>
      </c>
      <c r="F61" s="66"/>
      <c r="G61" s="67"/>
      <c r="H61" s="48">
        <v>24</v>
      </c>
      <c r="I61" s="49">
        <v>365</v>
      </c>
      <c r="J61" s="50" t="s">
        <v>267</v>
      </c>
      <c r="K61" s="51" t="s">
        <v>194</v>
      </c>
      <c r="L61" s="52">
        <v>1</v>
      </c>
      <c r="M61" s="68" t="s">
        <v>195</v>
      </c>
      <c r="N61" s="69" t="s">
        <v>45</v>
      </c>
      <c r="O61" s="70" t="s">
        <v>243</v>
      </c>
      <c r="P61" s="70" t="s">
        <v>200</v>
      </c>
      <c r="Q61" s="70" t="s">
        <v>45</v>
      </c>
      <c r="R61" s="69" t="s">
        <v>45</v>
      </c>
      <c r="S61" s="71">
        <v>54</v>
      </c>
      <c r="T61" s="72">
        <v>2</v>
      </c>
      <c r="U61" s="73">
        <v>2</v>
      </c>
      <c r="V61" s="235">
        <f t="shared" si="2"/>
        <v>946.08</v>
      </c>
      <c r="W61" s="74">
        <f t="shared" si="3"/>
        <v>298015.2</v>
      </c>
      <c r="X61" s="75" t="s">
        <v>722</v>
      </c>
      <c r="Y61" s="222"/>
      <c r="Z61" s="223"/>
      <c r="AA61" s="224"/>
      <c r="AB61" s="225"/>
      <c r="AC61" s="226"/>
      <c r="AD61" s="227"/>
      <c r="AE61" s="235">
        <f t="shared" si="7"/>
        <v>0</v>
      </c>
      <c r="AF61" s="76">
        <f t="shared" si="1"/>
        <v>0</v>
      </c>
    </row>
    <row r="62" spans="1:32" ht="30.9" customHeight="1">
      <c r="A62" s="61" t="s">
        <v>45</v>
      </c>
      <c r="B62" s="62" t="s">
        <v>299</v>
      </c>
      <c r="C62" s="63" t="s">
        <v>303</v>
      </c>
      <c r="D62" s="64" t="s">
        <v>304</v>
      </c>
      <c r="E62" s="65" t="s">
        <v>724</v>
      </c>
      <c r="F62" s="66"/>
      <c r="G62" s="67"/>
      <c r="H62" s="48"/>
      <c r="I62" s="49"/>
      <c r="J62" s="50"/>
      <c r="K62" s="51"/>
      <c r="L62" s="52"/>
      <c r="M62" s="68"/>
      <c r="N62" s="69"/>
      <c r="O62" s="70"/>
      <c r="P62" s="70"/>
      <c r="Q62" s="70"/>
      <c r="R62" s="69"/>
      <c r="S62" s="71"/>
      <c r="T62" s="72"/>
      <c r="U62" s="73"/>
      <c r="V62" s="235">
        <f t="shared" si="2"/>
        <v>0</v>
      </c>
      <c r="W62" s="74">
        <f t="shared" si="3"/>
        <v>0</v>
      </c>
      <c r="X62" s="75" t="s">
        <v>722</v>
      </c>
      <c r="Y62" s="222"/>
      <c r="Z62" s="223"/>
      <c r="AA62" s="224"/>
      <c r="AB62" s="225"/>
      <c r="AC62" s="226"/>
      <c r="AD62" s="227"/>
      <c r="AE62" s="235">
        <f t="shared" si="4"/>
        <v>0</v>
      </c>
      <c r="AF62" s="76">
        <f t="shared" si="1"/>
        <v>0</v>
      </c>
    </row>
    <row r="63" spans="1:32" ht="30.9" customHeight="1" thickBot="1">
      <c r="A63" s="139" t="s">
        <v>305</v>
      </c>
      <c r="B63" s="140" t="s">
        <v>177</v>
      </c>
      <c r="C63" s="176" t="s">
        <v>45</v>
      </c>
      <c r="D63" s="177" t="s">
        <v>306</v>
      </c>
      <c r="E63" s="194" t="s">
        <v>161</v>
      </c>
      <c r="F63" s="179"/>
      <c r="G63" s="180"/>
      <c r="H63" s="181" t="s">
        <v>45</v>
      </c>
      <c r="I63" s="182" t="s">
        <v>45</v>
      </c>
      <c r="J63" s="183" t="s">
        <v>307</v>
      </c>
      <c r="K63" s="184" t="s">
        <v>163</v>
      </c>
      <c r="L63" s="52">
        <v>1</v>
      </c>
      <c r="M63" s="68" t="s">
        <v>168</v>
      </c>
      <c r="N63" s="69" t="s">
        <v>45</v>
      </c>
      <c r="O63" s="70" t="s">
        <v>165</v>
      </c>
      <c r="P63" s="70" t="s">
        <v>308</v>
      </c>
      <c r="Q63" s="70" t="s">
        <v>45</v>
      </c>
      <c r="R63" s="69" t="s">
        <v>45</v>
      </c>
      <c r="S63" s="71">
        <v>120</v>
      </c>
      <c r="T63" s="72">
        <v>6</v>
      </c>
      <c r="U63" s="73">
        <v>6</v>
      </c>
      <c r="V63" s="265" t="str">
        <f t="shared" si="2"/>
        <v>-</v>
      </c>
      <c r="W63" s="266" t="str">
        <f t="shared" si="3"/>
        <v>-</v>
      </c>
      <c r="X63" s="87" t="s">
        <v>71</v>
      </c>
      <c r="Y63" s="88" t="s">
        <v>71</v>
      </c>
      <c r="Z63" s="89" t="s">
        <v>45</v>
      </c>
      <c r="AA63" s="90" t="s">
        <v>45</v>
      </c>
      <c r="AB63" s="91" t="s">
        <v>45</v>
      </c>
      <c r="AC63" s="92" t="s">
        <v>45</v>
      </c>
      <c r="AD63" s="93" t="s">
        <v>45</v>
      </c>
      <c r="AE63" s="269" t="str">
        <f t="shared" si="4"/>
        <v>-</v>
      </c>
      <c r="AF63" s="270" t="str">
        <f t="shared" si="1"/>
        <v>-</v>
      </c>
    </row>
    <row r="64" spans="1:32" ht="30.9" customHeight="1" thickTop="1">
      <c r="A64" s="27"/>
      <c r="B64" s="27"/>
      <c r="C64" s="27"/>
      <c r="D64" s="23"/>
      <c r="E64" s="27"/>
      <c r="F64" s="27"/>
      <c r="G64" s="27"/>
      <c r="H64" s="27"/>
      <c r="I64" s="27"/>
      <c r="J64" s="23"/>
      <c r="K64" s="26"/>
      <c r="L64" s="94"/>
      <c r="M64" s="95"/>
      <c r="N64" s="94"/>
      <c r="O64" s="94"/>
      <c r="P64" s="94"/>
      <c r="Q64" s="94"/>
      <c r="R64" s="94"/>
      <c r="S64" s="94"/>
      <c r="T64" s="96"/>
      <c r="U64" s="94"/>
      <c r="V64" s="267" t="s">
        <v>169</v>
      </c>
      <c r="W64" s="268" t="s">
        <v>170</v>
      </c>
      <c r="X64" s="27"/>
      <c r="Y64" s="97"/>
      <c r="Z64" s="97"/>
      <c r="AA64" s="26"/>
      <c r="AB64" s="26"/>
      <c r="AC64" s="26"/>
      <c r="AD64" s="98"/>
      <c r="AE64" s="271" t="s">
        <v>171</v>
      </c>
      <c r="AF64" s="272" t="s">
        <v>172</v>
      </c>
    </row>
    <row r="65" spans="1:32" ht="30.9" customHeight="1" thickBot="1">
      <c r="A65" s="6"/>
      <c r="B65" s="7"/>
      <c r="C65" s="6"/>
      <c r="D65" s="7"/>
      <c r="E65" s="3"/>
      <c r="F65" s="3"/>
      <c r="G65" s="3"/>
      <c r="H65" s="6"/>
      <c r="I65" s="6"/>
      <c r="J65" s="23"/>
      <c r="K65" s="6"/>
      <c r="L65" s="6"/>
      <c r="M65" s="7"/>
      <c r="N65" s="6"/>
      <c r="O65" s="6"/>
      <c r="P65" s="6"/>
      <c r="Q65" s="6"/>
      <c r="R65" s="6"/>
      <c r="S65" s="6"/>
      <c r="T65" s="8"/>
      <c r="U65" s="6"/>
      <c r="V65" s="236" t="s">
        <v>173</v>
      </c>
      <c r="W65" s="99">
        <v>10</v>
      </c>
      <c r="X65" s="6"/>
      <c r="Y65" s="10"/>
      <c r="Z65" s="10"/>
      <c r="AA65" s="6"/>
      <c r="AB65" s="6"/>
      <c r="AC65" s="6"/>
      <c r="AD65" s="6"/>
      <c r="AE65" s="275" t="s">
        <v>174</v>
      </c>
      <c r="AF65" s="274">
        <v>10</v>
      </c>
    </row>
    <row r="66" spans="1:32" ht="30.9" customHeight="1" thickTop="1" thickBot="1">
      <c r="A66" s="100"/>
      <c r="B66" s="101"/>
      <c r="C66" s="100"/>
      <c r="D66" s="101"/>
      <c r="E66" s="102"/>
      <c r="F66" s="102"/>
      <c r="G66" s="102"/>
      <c r="H66" s="100"/>
      <c r="I66" s="100"/>
      <c r="J66" s="23"/>
      <c r="K66" s="100"/>
      <c r="L66" s="100"/>
      <c r="M66" s="101"/>
      <c r="N66" s="100"/>
      <c r="O66" s="100"/>
      <c r="P66" s="100"/>
      <c r="Q66" s="100"/>
      <c r="R66" s="100"/>
      <c r="S66" s="100"/>
      <c r="T66" s="8"/>
      <c r="U66" s="100"/>
      <c r="V66" s="237">
        <f>SUM(V9:V63)</f>
        <v>3171.7716</v>
      </c>
      <c r="W66" s="103">
        <f>SUM(W9:W63)</f>
        <v>999108.054</v>
      </c>
      <c r="X66" s="104"/>
      <c r="Y66" s="105"/>
      <c r="Z66" s="105"/>
      <c r="AA66" s="104"/>
      <c r="AB66" s="104"/>
      <c r="AC66" s="104"/>
      <c r="AD66" s="104"/>
      <c r="AE66" s="276">
        <f>SUM(AE9:AE63)</f>
        <v>0</v>
      </c>
      <c r="AF66" s="277">
        <f>SUM(AF9:AF63)</f>
        <v>0</v>
      </c>
    </row>
    <row r="67" spans="1:32" ht="30.9" customHeight="1" thickTop="1">
      <c r="W67" s="186" t="s">
        <v>175</v>
      </c>
      <c r="X67" s="189"/>
      <c r="Y67" s="189"/>
      <c r="Z67" s="190"/>
      <c r="AA67" s="190"/>
      <c r="AB67" s="190"/>
      <c r="AC67" s="190"/>
      <c r="AD67" s="190"/>
      <c r="AE67" s="244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63">
    <cfRule type="expression" dxfId="7" priority="3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1"/>
  <sheetViews>
    <sheetView zoomScale="40" zoomScaleNormal="40" workbookViewId="0"/>
  </sheetViews>
  <sheetFormatPr defaultColWidth="8.69921875" defaultRowHeight="30.9" customHeight="1"/>
  <cols>
    <col min="1" max="1" width="8.3984375" style="185" customWidth="1"/>
    <col min="2" max="2" width="8" style="185" customWidth="1"/>
    <col min="3" max="3" width="6.69921875" style="185" customWidth="1"/>
    <col min="4" max="4" width="22.19921875" style="185" customWidth="1"/>
    <col min="5" max="5" width="24.8984375" style="185" customWidth="1"/>
    <col min="6" max="6" width="11.8984375" style="185" customWidth="1"/>
    <col min="7" max="7" width="11.5" style="185" customWidth="1"/>
    <col min="8" max="8" width="8.5" style="185" customWidth="1"/>
    <col min="9" max="9" width="6.8984375" style="185" customWidth="1"/>
    <col min="10" max="10" width="13.3984375" style="185" customWidth="1"/>
    <col min="11" max="11" width="21.59765625" style="185" customWidth="1"/>
    <col min="12" max="12" width="6" style="185" customWidth="1"/>
    <col min="13" max="13" width="16" style="185" customWidth="1"/>
    <col min="14" max="14" width="12" style="185" customWidth="1"/>
    <col min="15" max="15" width="13.3984375" style="185" customWidth="1"/>
    <col min="16" max="16" width="13.69921875" style="185" customWidth="1"/>
    <col min="17" max="18" width="10.19921875" style="185" customWidth="1"/>
    <col min="19" max="19" width="9.09765625" style="185" customWidth="1"/>
    <col min="20" max="21" width="6.8984375" style="185" customWidth="1"/>
    <col min="22" max="22" width="17.3984375" style="185" customWidth="1"/>
    <col min="23" max="23" width="25.8984375" style="185" customWidth="1"/>
    <col min="24" max="24" width="11.3984375" style="185" customWidth="1"/>
    <col min="25" max="25" width="40.5" style="185" customWidth="1"/>
    <col min="26" max="26" width="26.19921875" style="185" customWidth="1"/>
    <col min="27" max="27" width="12.8984375" style="185" customWidth="1"/>
    <col min="28" max="28" width="10.19921875" style="185" customWidth="1"/>
    <col min="29" max="29" width="11.3984375" style="185" customWidth="1"/>
    <col min="30" max="30" width="6.8984375" style="185" customWidth="1"/>
    <col min="31" max="31" width="20.69921875" style="245" customWidth="1"/>
    <col min="32" max="32" width="22.8984375" style="185" customWidth="1"/>
    <col min="33" max="16384" width="8.69921875" style="185"/>
  </cols>
  <sheetData>
    <row r="1" spans="1:32" ht="30.9" customHeight="1">
      <c r="A1" s="172" t="s">
        <v>309</v>
      </c>
      <c r="B1" s="1"/>
      <c r="C1" s="1"/>
      <c r="D1" s="2"/>
      <c r="E1" s="3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9"/>
      <c r="W1" s="9"/>
      <c r="X1" s="6"/>
      <c r="Y1" s="11"/>
      <c r="Z1" s="10"/>
      <c r="AA1" s="6"/>
      <c r="AB1" s="6"/>
      <c r="AC1" s="6"/>
      <c r="AD1" s="6"/>
      <c r="AE1" s="238"/>
      <c r="AF1" s="9"/>
    </row>
    <row r="2" spans="1:32" ht="30.9" customHeight="1">
      <c r="A2" s="1"/>
      <c r="B2" s="1"/>
      <c r="C2" s="1"/>
      <c r="D2" s="2"/>
      <c r="E2" s="3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0"/>
      <c r="W2" s="20"/>
      <c r="X2" s="6"/>
      <c r="Y2" s="11"/>
      <c r="Z2" s="10"/>
      <c r="AA2" s="6"/>
      <c r="AB2" s="6"/>
      <c r="AC2" s="6"/>
      <c r="AD2" s="6"/>
      <c r="AE2" s="239"/>
      <c r="AF2" s="9"/>
    </row>
    <row r="3" spans="1:32" ht="30.9" customHeight="1">
      <c r="A3" s="12" t="s">
        <v>1</v>
      </c>
      <c r="B3" s="12"/>
      <c r="C3" s="12"/>
      <c r="D3" s="173">
        <v>10</v>
      </c>
      <c r="E3" s="3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0"/>
      <c r="W3" s="20"/>
      <c r="X3" s="6"/>
      <c r="Y3" s="11"/>
      <c r="Z3" s="10"/>
      <c r="AA3" s="6"/>
      <c r="AB3" s="6"/>
      <c r="AC3" s="6"/>
      <c r="AD3" s="6"/>
      <c r="AE3" s="239"/>
      <c r="AF3" s="9"/>
    </row>
    <row r="4" spans="1:32" ht="30.9" customHeight="1" thickBot="1">
      <c r="A4" s="21" t="s">
        <v>2</v>
      </c>
      <c r="B4" s="21"/>
      <c r="C4" s="21"/>
      <c r="D4" s="174">
        <v>10</v>
      </c>
      <c r="E4" s="3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0"/>
      <c r="W4" s="20"/>
      <c r="X4" s="6"/>
      <c r="Y4" s="11"/>
      <c r="Z4" s="10"/>
      <c r="AA4" s="6"/>
      <c r="AB4" s="6"/>
      <c r="AC4" s="6"/>
      <c r="AD4" s="6"/>
      <c r="AE4" s="239"/>
      <c r="AF4" s="9"/>
    </row>
    <row r="5" spans="1:32" ht="30.9" customHeight="1" thickBot="1">
      <c r="A5" s="24" t="s">
        <v>740</v>
      </c>
      <c r="B5" s="24"/>
      <c r="C5" s="24"/>
      <c r="D5" s="215">
        <v>26.48</v>
      </c>
      <c r="E5" s="3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0"/>
      <c r="W5" s="20"/>
      <c r="X5" s="6"/>
      <c r="Y5" s="165" t="s">
        <v>3</v>
      </c>
      <c r="Z5" s="10"/>
      <c r="AA5" s="6"/>
      <c r="AB5" s="6"/>
      <c r="AC5" s="6"/>
      <c r="AD5" s="6"/>
      <c r="AE5" s="239"/>
      <c r="AF5" s="9"/>
    </row>
    <row r="6" spans="1:32" ht="30.9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33"/>
      <c r="W6" s="33"/>
      <c r="X6" s="166" t="s">
        <v>5</v>
      </c>
      <c r="Y6" s="167"/>
      <c r="Z6" s="167"/>
      <c r="AA6" s="168"/>
      <c r="AB6" s="168"/>
      <c r="AC6" s="168"/>
      <c r="AD6" s="168"/>
      <c r="AE6" s="240"/>
      <c r="AF6" s="169"/>
    </row>
    <row r="7" spans="1:32" ht="30.9" customHeight="1">
      <c r="A7" s="289" t="s">
        <v>6</v>
      </c>
      <c r="B7" s="291" t="s">
        <v>7</v>
      </c>
      <c r="C7" s="293" t="s">
        <v>8</v>
      </c>
      <c r="D7" s="295" t="s">
        <v>9</v>
      </c>
      <c r="E7" s="297" t="s">
        <v>10</v>
      </c>
      <c r="F7" s="34" t="s">
        <v>11</v>
      </c>
      <c r="G7" s="34"/>
      <c r="H7" s="199" t="s">
        <v>12</v>
      </c>
      <c r="I7" s="35" t="s">
        <v>13</v>
      </c>
      <c r="J7" s="299" t="s">
        <v>14</v>
      </c>
      <c r="K7" s="301" t="s">
        <v>15</v>
      </c>
      <c r="L7" s="287" t="s">
        <v>16</v>
      </c>
      <c r="M7" s="303" t="s">
        <v>17</v>
      </c>
      <c r="N7" s="287" t="s">
        <v>18</v>
      </c>
      <c r="O7" s="287" t="s">
        <v>19</v>
      </c>
      <c r="P7" s="281" t="s">
        <v>20</v>
      </c>
      <c r="Q7" s="281" t="s">
        <v>21</v>
      </c>
      <c r="R7" s="283" t="s">
        <v>22</v>
      </c>
      <c r="S7" s="197" t="s">
        <v>23</v>
      </c>
      <c r="T7" s="36" t="s">
        <v>24</v>
      </c>
      <c r="U7" s="197" t="s">
        <v>25</v>
      </c>
      <c r="V7" s="197" t="s">
        <v>26</v>
      </c>
      <c r="W7" s="37" t="s">
        <v>27</v>
      </c>
      <c r="X7" s="285" t="s">
        <v>28</v>
      </c>
      <c r="Y7" s="279" t="s">
        <v>29</v>
      </c>
      <c r="Z7" s="279" t="s">
        <v>30</v>
      </c>
      <c r="AA7" s="279" t="s">
        <v>31</v>
      </c>
      <c r="AB7" s="202" t="s">
        <v>32</v>
      </c>
      <c r="AC7" s="202" t="s">
        <v>23</v>
      </c>
      <c r="AD7" s="202" t="s">
        <v>33</v>
      </c>
      <c r="AE7" s="241" t="s">
        <v>26</v>
      </c>
      <c r="AF7" s="170" t="s">
        <v>27</v>
      </c>
    </row>
    <row r="8" spans="1:32" ht="30.9" customHeight="1" thickBot="1">
      <c r="A8" s="290"/>
      <c r="B8" s="292"/>
      <c r="C8" s="294"/>
      <c r="D8" s="296"/>
      <c r="E8" s="298"/>
      <c r="F8" s="201" t="s">
        <v>34</v>
      </c>
      <c r="G8" s="201" t="s">
        <v>35</v>
      </c>
      <c r="H8" s="200" t="s">
        <v>36</v>
      </c>
      <c r="I8" s="38" t="s">
        <v>37</v>
      </c>
      <c r="J8" s="300"/>
      <c r="K8" s="302"/>
      <c r="L8" s="288"/>
      <c r="M8" s="304"/>
      <c r="N8" s="288"/>
      <c r="O8" s="288"/>
      <c r="P8" s="282"/>
      <c r="Q8" s="282"/>
      <c r="R8" s="284"/>
      <c r="S8" s="198" t="s">
        <v>38</v>
      </c>
      <c r="T8" s="39" t="s">
        <v>39</v>
      </c>
      <c r="U8" s="198" t="s">
        <v>40</v>
      </c>
      <c r="V8" s="198" t="s">
        <v>41</v>
      </c>
      <c r="W8" s="40">
        <v>10</v>
      </c>
      <c r="X8" s="286"/>
      <c r="Y8" s="280"/>
      <c r="Z8" s="280"/>
      <c r="AA8" s="280"/>
      <c r="AB8" s="203" t="s">
        <v>42</v>
      </c>
      <c r="AC8" s="203" t="s">
        <v>43</v>
      </c>
      <c r="AD8" s="203" t="s">
        <v>44</v>
      </c>
      <c r="AE8" s="242" t="s">
        <v>41</v>
      </c>
      <c r="AF8" s="171">
        <v>10</v>
      </c>
    </row>
    <row r="9" spans="1:32" ht="30.9" customHeight="1">
      <c r="A9" s="41" t="s">
        <v>45</v>
      </c>
      <c r="B9" s="42" t="s">
        <v>46</v>
      </c>
      <c r="C9" s="43">
        <v>1</v>
      </c>
      <c r="D9" s="44" t="s">
        <v>310</v>
      </c>
      <c r="E9" s="45"/>
      <c r="F9" s="46"/>
      <c r="G9" s="47"/>
      <c r="H9" s="108">
        <v>12</v>
      </c>
      <c r="I9" s="109">
        <v>302</v>
      </c>
      <c r="J9" s="110" t="s">
        <v>311</v>
      </c>
      <c r="K9" s="51" t="s">
        <v>135</v>
      </c>
      <c r="L9" s="52">
        <v>1</v>
      </c>
      <c r="M9" s="53" t="s">
        <v>207</v>
      </c>
      <c r="N9" s="54" t="s">
        <v>45</v>
      </c>
      <c r="O9" s="55" t="s">
        <v>312</v>
      </c>
      <c r="P9" s="55" t="s">
        <v>118</v>
      </c>
      <c r="Q9" s="55" t="s">
        <v>45</v>
      </c>
      <c r="R9" s="54" t="s">
        <v>45</v>
      </c>
      <c r="S9" s="56">
        <v>34</v>
      </c>
      <c r="T9" s="57">
        <v>2</v>
      </c>
      <c r="U9" s="58">
        <v>2</v>
      </c>
      <c r="V9" s="234">
        <f>IFERROR((S9/1000)*H9*I9*U9,"-")</f>
        <v>246.43200000000002</v>
      </c>
      <c r="W9" s="246">
        <f>IF(V9="-","-",(V9*$D$5)*$D$4)</f>
        <v>65255.193599999999</v>
      </c>
      <c r="X9" s="59" t="s">
        <v>721</v>
      </c>
      <c r="Y9" s="216"/>
      <c r="Z9" s="217"/>
      <c r="AA9" s="218"/>
      <c r="AB9" s="219"/>
      <c r="AC9" s="220"/>
      <c r="AD9" s="221"/>
      <c r="AE9" s="234">
        <f t="shared" ref="AE9:AE47" si="0">IFERROR((AC9/1000)*H9*I9*AD9,"-")</f>
        <v>0</v>
      </c>
      <c r="AF9" s="60">
        <f>IF(AE9="-","-",(AE9*$D$5)*$D$4)</f>
        <v>0</v>
      </c>
    </row>
    <row r="10" spans="1:32" ht="30.9" customHeight="1">
      <c r="A10" s="61" t="s">
        <v>45</v>
      </c>
      <c r="B10" s="62" t="s">
        <v>46</v>
      </c>
      <c r="C10" s="63">
        <v>1</v>
      </c>
      <c r="D10" s="64" t="s">
        <v>310</v>
      </c>
      <c r="E10" s="65"/>
      <c r="F10" s="66"/>
      <c r="G10" s="67"/>
      <c r="H10" s="48">
        <v>12</v>
      </c>
      <c r="I10" s="49">
        <v>302</v>
      </c>
      <c r="J10" s="50" t="s">
        <v>313</v>
      </c>
      <c r="K10" s="51" t="s">
        <v>314</v>
      </c>
      <c r="L10" s="52">
        <v>1</v>
      </c>
      <c r="M10" s="68" t="s">
        <v>315</v>
      </c>
      <c r="N10" s="69" t="s">
        <v>45</v>
      </c>
      <c r="O10" s="70" t="s">
        <v>316</v>
      </c>
      <c r="P10" s="70" t="s">
        <v>165</v>
      </c>
      <c r="Q10" s="70" t="s">
        <v>317</v>
      </c>
      <c r="R10" s="69" t="s">
        <v>45</v>
      </c>
      <c r="S10" s="71">
        <v>90</v>
      </c>
      <c r="T10" s="72">
        <v>1</v>
      </c>
      <c r="U10" s="73">
        <v>1</v>
      </c>
      <c r="V10" s="235">
        <f>IFERROR((S10/1000)*H10*I10*U10,"-")</f>
        <v>326.16000000000003</v>
      </c>
      <c r="W10" s="74">
        <f>IF(V10="-","-",(V10*$D$5)*$D$4)</f>
        <v>86367.168000000005</v>
      </c>
      <c r="X10" s="75" t="s">
        <v>722</v>
      </c>
      <c r="Y10" s="222"/>
      <c r="Z10" s="223"/>
      <c r="AA10" s="224"/>
      <c r="AB10" s="225"/>
      <c r="AC10" s="226"/>
      <c r="AD10" s="227"/>
      <c r="AE10" s="235">
        <f t="shared" si="0"/>
        <v>0</v>
      </c>
      <c r="AF10" s="76">
        <f t="shared" ref="AF10:AF47" si="1">IF(AE10="-","-",(AE10*$D$5)*$D$4)</f>
        <v>0</v>
      </c>
    </row>
    <row r="11" spans="1:32" ht="30.9" customHeight="1">
      <c r="A11" s="61" t="s">
        <v>45</v>
      </c>
      <c r="B11" s="62" t="s">
        <v>46</v>
      </c>
      <c r="C11" s="63">
        <v>2</v>
      </c>
      <c r="D11" s="64" t="s">
        <v>318</v>
      </c>
      <c r="E11" s="65"/>
      <c r="F11" s="66"/>
      <c r="G11" s="67"/>
      <c r="H11" s="48">
        <v>12</v>
      </c>
      <c r="I11" s="49">
        <v>302</v>
      </c>
      <c r="J11" s="50" t="s">
        <v>319</v>
      </c>
      <c r="K11" s="51" t="s">
        <v>74</v>
      </c>
      <c r="L11" s="52">
        <v>3</v>
      </c>
      <c r="M11" s="68" t="s">
        <v>320</v>
      </c>
      <c r="N11" s="69" t="s">
        <v>257</v>
      </c>
      <c r="O11" s="70" t="s">
        <v>136</v>
      </c>
      <c r="P11" s="70" t="s">
        <v>45</v>
      </c>
      <c r="Q11" s="70" t="s">
        <v>45</v>
      </c>
      <c r="R11" s="69" t="s">
        <v>45</v>
      </c>
      <c r="S11" s="71">
        <v>44</v>
      </c>
      <c r="T11" s="72">
        <v>1</v>
      </c>
      <c r="U11" s="73">
        <v>3</v>
      </c>
      <c r="V11" s="235">
        <f t="shared" ref="V11:V47" si="2">IFERROR((S11/1000)*H11*I11*U11,"-")</f>
        <v>478.36800000000005</v>
      </c>
      <c r="W11" s="74">
        <f t="shared" ref="W11:W47" si="3">IF(V11="-","-",(V11*$D$5)*$D$4)</f>
        <v>126671.84640000001</v>
      </c>
      <c r="X11" s="75" t="s">
        <v>722</v>
      </c>
      <c r="Y11" s="222"/>
      <c r="Z11" s="223"/>
      <c r="AA11" s="224"/>
      <c r="AB11" s="225"/>
      <c r="AC11" s="226"/>
      <c r="AD11" s="227"/>
      <c r="AE11" s="235">
        <f t="shared" si="0"/>
        <v>0</v>
      </c>
      <c r="AF11" s="76">
        <f t="shared" si="1"/>
        <v>0</v>
      </c>
    </row>
    <row r="12" spans="1:32" ht="30.9" customHeight="1">
      <c r="A12" s="61" t="s">
        <v>45</v>
      </c>
      <c r="B12" s="62" t="s">
        <v>46</v>
      </c>
      <c r="C12" s="63">
        <v>2</v>
      </c>
      <c r="D12" s="64" t="s">
        <v>318</v>
      </c>
      <c r="E12" s="77" t="s">
        <v>80</v>
      </c>
      <c r="F12" s="66"/>
      <c r="G12" s="67"/>
      <c r="H12" s="48" t="s">
        <v>737</v>
      </c>
      <c r="I12" s="49" t="s">
        <v>737</v>
      </c>
      <c r="J12" s="50" t="s">
        <v>321</v>
      </c>
      <c r="K12" s="51" t="s">
        <v>82</v>
      </c>
      <c r="L12" s="52">
        <v>1</v>
      </c>
      <c r="M12" s="68" t="s">
        <v>83</v>
      </c>
      <c r="N12" s="69" t="s">
        <v>84</v>
      </c>
      <c r="O12" s="70" t="s">
        <v>45</v>
      </c>
      <c r="P12" s="70" t="s">
        <v>45</v>
      </c>
      <c r="Q12" s="70" t="s">
        <v>45</v>
      </c>
      <c r="R12" s="69" t="s">
        <v>57</v>
      </c>
      <c r="S12" s="71">
        <v>3</v>
      </c>
      <c r="T12" s="72">
        <v>1</v>
      </c>
      <c r="U12" s="73">
        <v>1</v>
      </c>
      <c r="V12" s="235" t="str">
        <f t="shared" si="2"/>
        <v>-</v>
      </c>
      <c r="W12" s="74" t="str">
        <f t="shared" si="3"/>
        <v>-</v>
      </c>
      <c r="X12" s="78" t="s">
        <v>71</v>
      </c>
      <c r="Y12" s="79" t="s">
        <v>71</v>
      </c>
      <c r="Z12" s="80" t="s">
        <v>45</v>
      </c>
      <c r="AA12" s="81" t="s">
        <v>45</v>
      </c>
      <c r="AB12" s="82" t="s">
        <v>45</v>
      </c>
      <c r="AC12" s="83" t="s">
        <v>45</v>
      </c>
      <c r="AD12" s="84" t="s">
        <v>45</v>
      </c>
      <c r="AE12" s="243" t="str">
        <f t="shared" si="0"/>
        <v>-</v>
      </c>
      <c r="AF12" s="85" t="str">
        <f t="shared" si="1"/>
        <v>-</v>
      </c>
    </row>
    <row r="13" spans="1:32" ht="30.9" customHeight="1">
      <c r="A13" s="61" t="s">
        <v>45</v>
      </c>
      <c r="B13" s="62" t="s">
        <v>46</v>
      </c>
      <c r="C13" s="63">
        <v>2</v>
      </c>
      <c r="D13" s="64" t="s">
        <v>318</v>
      </c>
      <c r="E13" s="77" t="s">
        <v>86</v>
      </c>
      <c r="F13" s="66"/>
      <c r="G13" s="67"/>
      <c r="H13" s="48" t="s">
        <v>45</v>
      </c>
      <c r="I13" s="49" t="s">
        <v>45</v>
      </c>
      <c r="J13" s="50" t="s">
        <v>322</v>
      </c>
      <c r="K13" s="51" t="s">
        <v>101</v>
      </c>
      <c r="L13" s="52">
        <v>1</v>
      </c>
      <c r="M13" s="68" t="s">
        <v>61</v>
      </c>
      <c r="N13" s="69" t="s">
        <v>45</v>
      </c>
      <c r="O13" s="70" t="s">
        <v>90</v>
      </c>
      <c r="P13" s="70" t="s">
        <v>45</v>
      </c>
      <c r="Q13" s="70" t="s">
        <v>323</v>
      </c>
      <c r="R13" s="69" t="s">
        <v>57</v>
      </c>
      <c r="S13" s="71">
        <v>28</v>
      </c>
      <c r="T13" s="72">
        <v>1</v>
      </c>
      <c r="U13" s="73">
        <v>1</v>
      </c>
      <c r="V13" s="235" t="str">
        <f t="shared" si="2"/>
        <v>-</v>
      </c>
      <c r="W13" s="74" t="str">
        <f t="shared" si="3"/>
        <v>-</v>
      </c>
      <c r="X13" s="78" t="s">
        <v>71</v>
      </c>
      <c r="Y13" s="79" t="s">
        <v>71</v>
      </c>
      <c r="Z13" s="80" t="s">
        <v>45</v>
      </c>
      <c r="AA13" s="81" t="s">
        <v>45</v>
      </c>
      <c r="AB13" s="82" t="s">
        <v>45</v>
      </c>
      <c r="AC13" s="83" t="s">
        <v>45</v>
      </c>
      <c r="AD13" s="84" t="s">
        <v>45</v>
      </c>
      <c r="AE13" s="243" t="str">
        <f t="shared" si="0"/>
        <v>-</v>
      </c>
      <c r="AF13" s="85" t="str">
        <f t="shared" si="1"/>
        <v>-</v>
      </c>
    </row>
    <row r="14" spans="1:32" ht="30.9" customHeight="1">
      <c r="A14" s="61" t="s">
        <v>45</v>
      </c>
      <c r="B14" s="62" t="s">
        <v>46</v>
      </c>
      <c r="C14" s="63">
        <v>3</v>
      </c>
      <c r="D14" s="64" t="s">
        <v>150</v>
      </c>
      <c r="E14" s="65"/>
      <c r="F14" s="66"/>
      <c r="G14" s="67"/>
      <c r="H14" s="48">
        <v>12</v>
      </c>
      <c r="I14" s="49">
        <v>302</v>
      </c>
      <c r="J14" s="50" t="s">
        <v>319</v>
      </c>
      <c r="K14" s="51" t="s">
        <v>74</v>
      </c>
      <c r="L14" s="52">
        <v>3</v>
      </c>
      <c r="M14" s="68" t="s">
        <v>320</v>
      </c>
      <c r="N14" s="69" t="s">
        <v>257</v>
      </c>
      <c r="O14" s="70" t="s">
        <v>136</v>
      </c>
      <c r="P14" s="70" t="s">
        <v>45</v>
      </c>
      <c r="Q14" s="70" t="s">
        <v>45</v>
      </c>
      <c r="R14" s="69" t="s">
        <v>45</v>
      </c>
      <c r="S14" s="71">
        <v>44</v>
      </c>
      <c r="T14" s="72">
        <v>4</v>
      </c>
      <c r="U14" s="73">
        <v>12</v>
      </c>
      <c r="V14" s="235">
        <f t="shared" si="2"/>
        <v>1913.4720000000002</v>
      </c>
      <c r="W14" s="74">
        <f t="shared" si="3"/>
        <v>506687.38560000004</v>
      </c>
      <c r="X14" s="75" t="s">
        <v>722</v>
      </c>
      <c r="Y14" s="222"/>
      <c r="Z14" s="223"/>
      <c r="AA14" s="224"/>
      <c r="AB14" s="225"/>
      <c r="AC14" s="226"/>
      <c r="AD14" s="227"/>
      <c r="AE14" s="235">
        <f t="shared" si="0"/>
        <v>0</v>
      </c>
      <c r="AF14" s="76">
        <f t="shared" si="1"/>
        <v>0</v>
      </c>
    </row>
    <row r="15" spans="1:32" ht="30.9" customHeight="1">
      <c r="A15" s="61" t="s">
        <v>45</v>
      </c>
      <c r="B15" s="62" t="s">
        <v>46</v>
      </c>
      <c r="C15" s="63">
        <v>3</v>
      </c>
      <c r="D15" s="64" t="s">
        <v>150</v>
      </c>
      <c r="E15" s="65"/>
      <c r="F15" s="66"/>
      <c r="G15" s="67"/>
      <c r="H15" s="48">
        <v>12</v>
      </c>
      <c r="I15" s="49">
        <v>302</v>
      </c>
      <c r="J15" s="50" t="s">
        <v>324</v>
      </c>
      <c r="K15" s="51" t="s">
        <v>64</v>
      </c>
      <c r="L15" s="52">
        <v>2</v>
      </c>
      <c r="M15" s="68" t="s">
        <v>61</v>
      </c>
      <c r="N15" s="69" t="s">
        <v>98</v>
      </c>
      <c r="O15" s="70" t="s">
        <v>45</v>
      </c>
      <c r="P15" s="70" t="s">
        <v>45</v>
      </c>
      <c r="Q15" s="70" t="s">
        <v>45</v>
      </c>
      <c r="R15" s="69" t="s">
        <v>45</v>
      </c>
      <c r="S15" s="71">
        <v>28</v>
      </c>
      <c r="T15" s="72">
        <v>1</v>
      </c>
      <c r="U15" s="73">
        <v>2</v>
      </c>
      <c r="V15" s="235">
        <f t="shared" si="2"/>
        <v>202.94400000000002</v>
      </c>
      <c r="W15" s="74">
        <f t="shared" si="3"/>
        <v>53739.571200000006</v>
      </c>
      <c r="X15" s="75" t="s">
        <v>722</v>
      </c>
      <c r="Y15" s="222"/>
      <c r="Z15" s="223"/>
      <c r="AA15" s="224"/>
      <c r="AB15" s="225"/>
      <c r="AC15" s="226"/>
      <c r="AD15" s="227"/>
      <c r="AE15" s="235">
        <f t="shared" si="0"/>
        <v>0</v>
      </c>
      <c r="AF15" s="76">
        <f t="shared" si="1"/>
        <v>0</v>
      </c>
    </row>
    <row r="16" spans="1:32" ht="30.9" customHeight="1">
      <c r="A16" s="61" t="s">
        <v>45</v>
      </c>
      <c r="B16" s="62" t="s">
        <v>46</v>
      </c>
      <c r="C16" s="63">
        <v>3</v>
      </c>
      <c r="D16" s="64" t="s">
        <v>150</v>
      </c>
      <c r="E16" s="77" t="s">
        <v>80</v>
      </c>
      <c r="F16" s="66"/>
      <c r="G16" s="67"/>
      <c r="H16" s="48" t="s">
        <v>45</v>
      </c>
      <c r="I16" s="49" t="s">
        <v>45</v>
      </c>
      <c r="J16" s="50" t="s">
        <v>321</v>
      </c>
      <c r="K16" s="51" t="s">
        <v>82</v>
      </c>
      <c r="L16" s="52">
        <v>1</v>
      </c>
      <c r="M16" s="68" t="s">
        <v>83</v>
      </c>
      <c r="N16" s="69" t="s">
        <v>84</v>
      </c>
      <c r="O16" s="70" t="s">
        <v>45</v>
      </c>
      <c r="P16" s="70" t="s">
        <v>45</v>
      </c>
      <c r="Q16" s="70" t="s">
        <v>45</v>
      </c>
      <c r="R16" s="69" t="s">
        <v>57</v>
      </c>
      <c r="S16" s="71">
        <v>3</v>
      </c>
      <c r="T16" s="72">
        <v>1</v>
      </c>
      <c r="U16" s="73">
        <v>1</v>
      </c>
      <c r="V16" s="235" t="str">
        <f t="shared" si="2"/>
        <v>-</v>
      </c>
      <c r="W16" s="74" t="str">
        <f t="shared" si="3"/>
        <v>-</v>
      </c>
      <c r="X16" s="78" t="s">
        <v>71</v>
      </c>
      <c r="Y16" s="79" t="s">
        <v>71</v>
      </c>
      <c r="Z16" s="80" t="s">
        <v>45</v>
      </c>
      <c r="AA16" s="81" t="s">
        <v>45</v>
      </c>
      <c r="AB16" s="82" t="s">
        <v>45</v>
      </c>
      <c r="AC16" s="83" t="s">
        <v>45</v>
      </c>
      <c r="AD16" s="84" t="s">
        <v>45</v>
      </c>
      <c r="AE16" s="243" t="str">
        <f t="shared" si="0"/>
        <v>-</v>
      </c>
      <c r="AF16" s="85" t="str">
        <f t="shared" si="1"/>
        <v>-</v>
      </c>
    </row>
    <row r="17" spans="1:32" ht="30.9" customHeight="1">
      <c r="A17" s="61" t="s">
        <v>45</v>
      </c>
      <c r="B17" s="62" t="s">
        <v>46</v>
      </c>
      <c r="C17" s="63">
        <v>4</v>
      </c>
      <c r="D17" s="64" t="s">
        <v>325</v>
      </c>
      <c r="E17" s="65"/>
      <c r="F17" s="66"/>
      <c r="G17" s="67"/>
      <c r="H17" s="48">
        <v>12</v>
      </c>
      <c r="I17" s="49">
        <v>302</v>
      </c>
      <c r="J17" s="50" t="s">
        <v>326</v>
      </c>
      <c r="K17" s="51" t="s">
        <v>55</v>
      </c>
      <c r="L17" s="52">
        <v>1</v>
      </c>
      <c r="M17" s="68" t="s">
        <v>56</v>
      </c>
      <c r="N17" s="69" t="s">
        <v>45</v>
      </c>
      <c r="O17" s="70" t="s">
        <v>327</v>
      </c>
      <c r="P17" s="70" t="s">
        <v>45</v>
      </c>
      <c r="Q17" s="70" t="s">
        <v>45</v>
      </c>
      <c r="R17" s="69" t="s">
        <v>45</v>
      </c>
      <c r="S17" s="71">
        <v>47</v>
      </c>
      <c r="T17" s="72">
        <v>2</v>
      </c>
      <c r="U17" s="86">
        <v>2</v>
      </c>
      <c r="V17" s="235">
        <f t="shared" si="2"/>
        <v>340.65600000000006</v>
      </c>
      <c r="W17" s="74">
        <f t="shared" si="3"/>
        <v>90205.708800000008</v>
      </c>
      <c r="X17" s="75" t="s">
        <v>722</v>
      </c>
      <c r="Y17" s="222"/>
      <c r="Z17" s="223"/>
      <c r="AA17" s="224"/>
      <c r="AB17" s="225"/>
      <c r="AC17" s="226"/>
      <c r="AD17" s="227"/>
      <c r="AE17" s="235">
        <f t="shared" si="0"/>
        <v>0</v>
      </c>
      <c r="AF17" s="76">
        <f t="shared" si="1"/>
        <v>0</v>
      </c>
    </row>
    <row r="18" spans="1:32" ht="30.9" customHeight="1">
      <c r="A18" s="61" t="s">
        <v>45</v>
      </c>
      <c r="B18" s="62" t="s">
        <v>46</v>
      </c>
      <c r="C18" s="63">
        <v>4</v>
      </c>
      <c r="D18" s="64" t="s">
        <v>325</v>
      </c>
      <c r="E18" s="65"/>
      <c r="F18" s="66"/>
      <c r="G18" s="67"/>
      <c r="H18" s="48">
        <v>12</v>
      </c>
      <c r="I18" s="49">
        <v>302</v>
      </c>
      <c r="J18" s="50" t="s">
        <v>328</v>
      </c>
      <c r="K18" s="51" t="s">
        <v>223</v>
      </c>
      <c r="L18" s="52">
        <v>1</v>
      </c>
      <c r="M18" s="68" t="s">
        <v>56</v>
      </c>
      <c r="N18" s="69" t="s">
        <v>45</v>
      </c>
      <c r="O18" s="70" t="s">
        <v>329</v>
      </c>
      <c r="P18" s="70" t="s">
        <v>45</v>
      </c>
      <c r="Q18" s="70" t="s">
        <v>45</v>
      </c>
      <c r="R18" s="69" t="s">
        <v>45</v>
      </c>
      <c r="S18" s="71">
        <v>47</v>
      </c>
      <c r="T18" s="72">
        <v>1</v>
      </c>
      <c r="U18" s="73">
        <v>1</v>
      </c>
      <c r="V18" s="235">
        <f t="shared" si="2"/>
        <v>170.32800000000003</v>
      </c>
      <c r="W18" s="74">
        <f t="shared" si="3"/>
        <v>45102.854400000004</v>
      </c>
      <c r="X18" s="75" t="s">
        <v>722</v>
      </c>
      <c r="Y18" s="222"/>
      <c r="Z18" s="223"/>
      <c r="AA18" s="224"/>
      <c r="AB18" s="225"/>
      <c r="AC18" s="226"/>
      <c r="AD18" s="227"/>
      <c r="AE18" s="235">
        <f t="shared" si="0"/>
        <v>0</v>
      </c>
      <c r="AF18" s="76">
        <f t="shared" si="1"/>
        <v>0</v>
      </c>
    </row>
    <row r="19" spans="1:32" ht="30.9" customHeight="1">
      <c r="A19" s="61" t="s">
        <v>45</v>
      </c>
      <c r="B19" s="62" t="s">
        <v>46</v>
      </c>
      <c r="C19" s="63">
        <v>5</v>
      </c>
      <c r="D19" s="64" t="s">
        <v>330</v>
      </c>
      <c r="E19" s="65"/>
      <c r="F19" s="66"/>
      <c r="G19" s="67"/>
      <c r="H19" s="48">
        <v>1</v>
      </c>
      <c r="I19" s="49">
        <v>12</v>
      </c>
      <c r="J19" s="50" t="s">
        <v>331</v>
      </c>
      <c r="K19" s="51" t="s">
        <v>194</v>
      </c>
      <c r="L19" s="52">
        <v>1</v>
      </c>
      <c r="M19" s="68" t="s">
        <v>195</v>
      </c>
      <c r="N19" s="69" t="s">
        <v>45</v>
      </c>
      <c r="O19" s="70" t="s">
        <v>258</v>
      </c>
      <c r="P19" s="70" t="s">
        <v>332</v>
      </c>
      <c r="Q19" s="70" t="s">
        <v>333</v>
      </c>
      <c r="R19" s="69" t="s">
        <v>45</v>
      </c>
      <c r="S19" s="71">
        <v>54</v>
      </c>
      <c r="T19" s="72">
        <v>1</v>
      </c>
      <c r="U19" s="73">
        <v>1</v>
      </c>
      <c r="V19" s="235">
        <f t="shared" si="2"/>
        <v>0.64800000000000002</v>
      </c>
      <c r="W19" s="74">
        <f t="shared" si="3"/>
        <v>171.59040000000002</v>
      </c>
      <c r="X19" s="75" t="s">
        <v>722</v>
      </c>
      <c r="Y19" s="222"/>
      <c r="Z19" s="223"/>
      <c r="AA19" s="224"/>
      <c r="AB19" s="225"/>
      <c r="AC19" s="226"/>
      <c r="AD19" s="227"/>
      <c r="AE19" s="235">
        <f t="shared" si="0"/>
        <v>0</v>
      </c>
      <c r="AF19" s="76">
        <f t="shared" si="1"/>
        <v>0</v>
      </c>
    </row>
    <row r="20" spans="1:32" ht="30.9" customHeight="1">
      <c r="A20" s="61" t="s">
        <v>45</v>
      </c>
      <c r="B20" s="62" t="s">
        <v>46</v>
      </c>
      <c r="C20" s="63">
        <v>6</v>
      </c>
      <c r="D20" s="64" t="s">
        <v>334</v>
      </c>
      <c r="E20" s="65"/>
      <c r="F20" s="66"/>
      <c r="G20" s="67"/>
      <c r="H20" s="48">
        <v>3</v>
      </c>
      <c r="I20" s="49">
        <v>302</v>
      </c>
      <c r="J20" s="50" t="s">
        <v>335</v>
      </c>
      <c r="K20" s="51" t="s">
        <v>55</v>
      </c>
      <c r="L20" s="52">
        <v>2</v>
      </c>
      <c r="M20" s="68" t="s">
        <v>56</v>
      </c>
      <c r="N20" s="69" t="s">
        <v>45</v>
      </c>
      <c r="O20" s="70" t="s">
        <v>327</v>
      </c>
      <c r="P20" s="70" t="s">
        <v>45</v>
      </c>
      <c r="Q20" s="70" t="s">
        <v>45</v>
      </c>
      <c r="R20" s="69" t="s">
        <v>45</v>
      </c>
      <c r="S20" s="71">
        <v>47</v>
      </c>
      <c r="T20" s="72">
        <v>1</v>
      </c>
      <c r="U20" s="73">
        <v>2</v>
      </c>
      <c r="V20" s="235">
        <f t="shared" si="2"/>
        <v>85.164000000000016</v>
      </c>
      <c r="W20" s="74">
        <f t="shared" si="3"/>
        <v>22551.427200000002</v>
      </c>
      <c r="X20" s="75" t="s">
        <v>722</v>
      </c>
      <c r="Y20" s="222"/>
      <c r="Z20" s="223"/>
      <c r="AA20" s="224"/>
      <c r="AB20" s="225"/>
      <c r="AC20" s="226"/>
      <c r="AD20" s="227"/>
      <c r="AE20" s="235">
        <f t="shared" si="0"/>
        <v>0</v>
      </c>
      <c r="AF20" s="76">
        <f t="shared" si="1"/>
        <v>0</v>
      </c>
    </row>
    <row r="21" spans="1:32" ht="30.9" customHeight="1">
      <c r="A21" s="61" t="s">
        <v>45</v>
      </c>
      <c r="B21" s="62" t="s">
        <v>46</v>
      </c>
      <c r="C21" s="63">
        <v>7</v>
      </c>
      <c r="D21" s="64" t="s">
        <v>336</v>
      </c>
      <c r="E21" s="65"/>
      <c r="F21" s="66"/>
      <c r="G21" s="67"/>
      <c r="H21" s="48">
        <v>1</v>
      </c>
      <c r="I21" s="49">
        <v>12</v>
      </c>
      <c r="J21" s="50" t="s">
        <v>337</v>
      </c>
      <c r="K21" s="51" t="s">
        <v>338</v>
      </c>
      <c r="L21" s="52">
        <v>1</v>
      </c>
      <c r="M21" s="68" t="s">
        <v>56</v>
      </c>
      <c r="N21" s="69" t="s">
        <v>45</v>
      </c>
      <c r="O21" s="70" t="s">
        <v>45</v>
      </c>
      <c r="P21" s="70" t="s">
        <v>45</v>
      </c>
      <c r="Q21" s="70" t="s">
        <v>45</v>
      </c>
      <c r="R21" s="69" t="s">
        <v>45</v>
      </c>
      <c r="S21" s="71">
        <v>47</v>
      </c>
      <c r="T21" s="72">
        <v>4</v>
      </c>
      <c r="U21" s="73">
        <v>4</v>
      </c>
      <c r="V21" s="235">
        <f t="shared" si="2"/>
        <v>2.2560000000000002</v>
      </c>
      <c r="W21" s="74">
        <f t="shared" si="3"/>
        <v>597.38880000000006</v>
      </c>
      <c r="X21" s="75" t="s">
        <v>722</v>
      </c>
      <c r="Y21" s="222"/>
      <c r="Z21" s="223"/>
      <c r="AA21" s="224"/>
      <c r="AB21" s="225"/>
      <c r="AC21" s="226"/>
      <c r="AD21" s="227"/>
      <c r="AE21" s="235">
        <f t="shared" si="0"/>
        <v>0</v>
      </c>
      <c r="AF21" s="76">
        <f t="shared" si="1"/>
        <v>0</v>
      </c>
    </row>
    <row r="22" spans="1:32" ht="30.9" customHeight="1">
      <c r="A22" s="61" t="s">
        <v>45</v>
      </c>
      <c r="B22" s="62" t="s">
        <v>46</v>
      </c>
      <c r="C22" s="63">
        <v>8</v>
      </c>
      <c r="D22" s="64" t="s">
        <v>339</v>
      </c>
      <c r="E22" s="65"/>
      <c r="F22" s="66"/>
      <c r="G22" s="67"/>
      <c r="H22" s="48">
        <v>2.2000000000000002</v>
      </c>
      <c r="I22" s="49">
        <v>302</v>
      </c>
      <c r="J22" s="50" t="s">
        <v>340</v>
      </c>
      <c r="K22" s="51" t="s">
        <v>229</v>
      </c>
      <c r="L22" s="52">
        <v>1</v>
      </c>
      <c r="M22" s="68" t="s">
        <v>50</v>
      </c>
      <c r="N22" s="69" t="s">
        <v>230</v>
      </c>
      <c r="O22" s="70" t="s">
        <v>341</v>
      </c>
      <c r="P22" s="70" t="s">
        <v>342</v>
      </c>
      <c r="Q22" s="70" t="s">
        <v>45</v>
      </c>
      <c r="R22" s="69" t="s">
        <v>45</v>
      </c>
      <c r="S22" s="71">
        <v>18</v>
      </c>
      <c r="T22" s="72">
        <v>2</v>
      </c>
      <c r="U22" s="73">
        <v>2</v>
      </c>
      <c r="V22" s="235">
        <f t="shared" si="2"/>
        <v>23.918400000000002</v>
      </c>
      <c r="W22" s="74">
        <f t="shared" si="3"/>
        <v>6333.5923199999997</v>
      </c>
      <c r="X22" s="75" t="s">
        <v>721</v>
      </c>
      <c r="Y22" s="222"/>
      <c r="Z22" s="223"/>
      <c r="AA22" s="224"/>
      <c r="AB22" s="225"/>
      <c r="AC22" s="226"/>
      <c r="AD22" s="227"/>
      <c r="AE22" s="235">
        <f t="shared" si="0"/>
        <v>0</v>
      </c>
      <c r="AF22" s="76">
        <f t="shared" si="1"/>
        <v>0</v>
      </c>
    </row>
    <row r="23" spans="1:32" ht="30.9" customHeight="1">
      <c r="A23" s="61" t="s">
        <v>45</v>
      </c>
      <c r="B23" s="62" t="s">
        <v>46</v>
      </c>
      <c r="C23" s="63">
        <v>9</v>
      </c>
      <c r="D23" s="64" t="s">
        <v>343</v>
      </c>
      <c r="E23" s="65"/>
      <c r="F23" s="66"/>
      <c r="G23" s="67"/>
      <c r="H23" s="48">
        <v>2.2000000000000002</v>
      </c>
      <c r="I23" s="49">
        <v>302</v>
      </c>
      <c r="J23" s="50" t="s">
        <v>344</v>
      </c>
      <c r="K23" s="51" t="s">
        <v>74</v>
      </c>
      <c r="L23" s="52">
        <v>4</v>
      </c>
      <c r="M23" s="68" t="s">
        <v>345</v>
      </c>
      <c r="N23" s="69" t="s">
        <v>346</v>
      </c>
      <c r="O23" s="70" t="s">
        <v>347</v>
      </c>
      <c r="P23" s="70" t="s">
        <v>348</v>
      </c>
      <c r="Q23" s="70" t="s">
        <v>349</v>
      </c>
      <c r="R23" s="69" t="s">
        <v>45</v>
      </c>
      <c r="S23" s="71">
        <v>60</v>
      </c>
      <c r="T23" s="72">
        <v>2</v>
      </c>
      <c r="U23" s="73">
        <v>8</v>
      </c>
      <c r="V23" s="235">
        <f t="shared" si="2"/>
        <v>318.91200000000003</v>
      </c>
      <c r="W23" s="74">
        <f t="shared" si="3"/>
        <v>84447.897600000011</v>
      </c>
      <c r="X23" s="75" t="s">
        <v>722</v>
      </c>
      <c r="Y23" s="222"/>
      <c r="Z23" s="223"/>
      <c r="AA23" s="224"/>
      <c r="AB23" s="225"/>
      <c r="AC23" s="226"/>
      <c r="AD23" s="227"/>
      <c r="AE23" s="235">
        <f t="shared" si="0"/>
        <v>0</v>
      </c>
      <c r="AF23" s="76">
        <f t="shared" si="1"/>
        <v>0</v>
      </c>
    </row>
    <row r="24" spans="1:32" ht="30.9" customHeight="1">
      <c r="A24" s="61" t="s">
        <v>45</v>
      </c>
      <c r="B24" s="62" t="s">
        <v>46</v>
      </c>
      <c r="C24" s="63">
        <v>10</v>
      </c>
      <c r="D24" s="64" t="s">
        <v>350</v>
      </c>
      <c r="E24" s="65"/>
      <c r="F24" s="66"/>
      <c r="G24" s="67"/>
      <c r="H24" s="48">
        <v>2.2000000000000002</v>
      </c>
      <c r="I24" s="49">
        <v>302</v>
      </c>
      <c r="J24" s="50" t="s">
        <v>340</v>
      </c>
      <c r="K24" s="51" t="s">
        <v>229</v>
      </c>
      <c r="L24" s="52">
        <v>1</v>
      </c>
      <c r="M24" s="68" t="s">
        <v>50</v>
      </c>
      <c r="N24" s="69" t="s">
        <v>230</v>
      </c>
      <c r="O24" s="70" t="s">
        <v>341</v>
      </c>
      <c r="P24" s="70" t="s">
        <v>342</v>
      </c>
      <c r="Q24" s="70" t="s">
        <v>45</v>
      </c>
      <c r="R24" s="69" t="s">
        <v>45</v>
      </c>
      <c r="S24" s="71">
        <v>18</v>
      </c>
      <c r="T24" s="72">
        <v>2</v>
      </c>
      <c r="U24" s="73">
        <v>2</v>
      </c>
      <c r="V24" s="235">
        <f t="shared" si="2"/>
        <v>23.918400000000002</v>
      </c>
      <c r="W24" s="74">
        <f t="shared" si="3"/>
        <v>6333.5923199999997</v>
      </c>
      <c r="X24" s="75" t="s">
        <v>721</v>
      </c>
      <c r="Y24" s="222"/>
      <c r="Z24" s="223"/>
      <c r="AA24" s="224"/>
      <c r="AB24" s="225"/>
      <c r="AC24" s="226"/>
      <c r="AD24" s="227"/>
      <c r="AE24" s="235">
        <f t="shared" si="0"/>
        <v>0</v>
      </c>
      <c r="AF24" s="76">
        <f t="shared" si="1"/>
        <v>0</v>
      </c>
    </row>
    <row r="25" spans="1:32" ht="30.9" customHeight="1">
      <c r="A25" s="61" t="s">
        <v>45</v>
      </c>
      <c r="B25" s="62" t="s">
        <v>46</v>
      </c>
      <c r="C25" s="63">
        <v>11</v>
      </c>
      <c r="D25" s="64" t="s">
        <v>351</v>
      </c>
      <c r="E25" s="65"/>
      <c r="F25" s="66"/>
      <c r="G25" s="67"/>
      <c r="H25" s="48">
        <v>2.9</v>
      </c>
      <c r="I25" s="49">
        <v>302</v>
      </c>
      <c r="J25" s="50" t="s">
        <v>352</v>
      </c>
      <c r="K25" s="51" t="s">
        <v>64</v>
      </c>
      <c r="L25" s="52">
        <v>2</v>
      </c>
      <c r="M25" s="68" t="s">
        <v>56</v>
      </c>
      <c r="N25" s="69" t="s">
        <v>98</v>
      </c>
      <c r="O25" s="70" t="s">
        <v>45</v>
      </c>
      <c r="P25" s="70" t="s">
        <v>45</v>
      </c>
      <c r="Q25" s="70" t="s">
        <v>45</v>
      </c>
      <c r="R25" s="69" t="s">
        <v>45</v>
      </c>
      <c r="S25" s="71">
        <v>47</v>
      </c>
      <c r="T25" s="72">
        <v>8</v>
      </c>
      <c r="U25" s="73">
        <v>16</v>
      </c>
      <c r="V25" s="235">
        <f t="shared" si="2"/>
        <v>658.60160000000008</v>
      </c>
      <c r="W25" s="74">
        <f t="shared" si="3"/>
        <v>174397.70368000001</v>
      </c>
      <c r="X25" s="75" t="s">
        <v>722</v>
      </c>
      <c r="Y25" s="222"/>
      <c r="Z25" s="223"/>
      <c r="AA25" s="224"/>
      <c r="AB25" s="225"/>
      <c r="AC25" s="226"/>
      <c r="AD25" s="227"/>
      <c r="AE25" s="235">
        <f t="shared" si="0"/>
        <v>0</v>
      </c>
      <c r="AF25" s="76">
        <f t="shared" si="1"/>
        <v>0</v>
      </c>
    </row>
    <row r="26" spans="1:32" ht="30.9" customHeight="1">
      <c r="A26" s="61" t="s">
        <v>45</v>
      </c>
      <c r="B26" s="62" t="s">
        <v>46</v>
      </c>
      <c r="C26" s="63">
        <v>12</v>
      </c>
      <c r="D26" s="64" t="s">
        <v>353</v>
      </c>
      <c r="E26" s="65"/>
      <c r="F26" s="66"/>
      <c r="G26" s="67"/>
      <c r="H26" s="48">
        <v>2.2000000000000002</v>
      </c>
      <c r="I26" s="49">
        <v>302</v>
      </c>
      <c r="J26" s="50" t="s">
        <v>324</v>
      </c>
      <c r="K26" s="51" t="s">
        <v>64</v>
      </c>
      <c r="L26" s="52">
        <v>2</v>
      </c>
      <c r="M26" s="68" t="s">
        <v>61</v>
      </c>
      <c r="N26" s="69" t="s">
        <v>98</v>
      </c>
      <c r="O26" s="70" t="s">
        <v>45</v>
      </c>
      <c r="P26" s="70" t="s">
        <v>45</v>
      </c>
      <c r="Q26" s="70" t="s">
        <v>45</v>
      </c>
      <c r="R26" s="69" t="s">
        <v>45</v>
      </c>
      <c r="S26" s="71">
        <v>28</v>
      </c>
      <c r="T26" s="72">
        <v>1</v>
      </c>
      <c r="U26" s="73">
        <v>2</v>
      </c>
      <c r="V26" s="235">
        <f t="shared" si="2"/>
        <v>37.206400000000002</v>
      </c>
      <c r="W26" s="74">
        <f t="shared" si="3"/>
        <v>9852.2547200000008</v>
      </c>
      <c r="X26" s="75" t="s">
        <v>722</v>
      </c>
      <c r="Y26" s="222"/>
      <c r="Z26" s="223"/>
      <c r="AA26" s="224"/>
      <c r="AB26" s="225"/>
      <c r="AC26" s="226"/>
      <c r="AD26" s="227"/>
      <c r="AE26" s="235">
        <f t="shared" si="0"/>
        <v>0</v>
      </c>
      <c r="AF26" s="76">
        <f t="shared" si="1"/>
        <v>0</v>
      </c>
    </row>
    <row r="27" spans="1:32" ht="30.9" customHeight="1">
      <c r="A27" s="61" t="s">
        <v>45</v>
      </c>
      <c r="B27" s="62" t="s">
        <v>46</v>
      </c>
      <c r="C27" s="63">
        <v>12</v>
      </c>
      <c r="D27" s="64" t="s">
        <v>353</v>
      </c>
      <c r="E27" s="65" t="s">
        <v>726</v>
      </c>
      <c r="F27" s="66"/>
      <c r="G27" s="67"/>
      <c r="H27" s="48" t="s">
        <v>45</v>
      </c>
      <c r="I27" s="49" t="s">
        <v>45</v>
      </c>
      <c r="J27" s="50" t="s">
        <v>354</v>
      </c>
      <c r="K27" s="51" t="s">
        <v>64</v>
      </c>
      <c r="L27" s="52">
        <v>2</v>
      </c>
      <c r="M27" s="68" t="s">
        <v>61</v>
      </c>
      <c r="N27" s="69" t="s">
        <v>98</v>
      </c>
      <c r="O27" s="70" t="s">
        <v>45</v>
      </c>
      <c r="P27" s="70" t="s">
        <v>45</v>
      </c>
      <c r="Q27" s="70" t="s">
        <v>45</v>
      </c>
      <c r="R27" s="69" t="s">
        <v>57</v>
      </c>
      <c r="S27" s="71">
        <v>28</v>
      </c>
      <c r="T27" s="72">
        <v>1</v>
      </c>
      <c r="U27" s="73">
        <v>2</v>
      </c>
      <c r="V27" s="235" t="str">
        <f t="shared" si="2"/>
        <v>-</v>
      </c>
      <c r="W27" s="74" t="str">
        <f t="shared" si="3"/>
        <v>-</v>
      </c>
      <c r="X27" s="78" t="s">
        <v>71</v>
      </c>
      <c r="Y27" s="79" t="s">
        <v>71</v>
      </c>
      <c r="Z27" s="80" t="s">
        <v>45</v>
      </c>
      <c r="AA27" s="81" t="s">
        <v>45</v>
      </c>
      <c r="AB27" s="82" t="s">
        <v>45</v>
      </c>
      <c r="AC27" s="83" t="s">
        <v>45</v>
      </c>
      <c r="AD27" s="84" t="s">
        <v>45</v>
      </c>
      <c r="AE27" s="243" t="str">
        <f t="shared" si="0"/>
        <v>-</v>
      </c>
      <c r="AF27" s="85" t="str">
        <f t="shared" si="1"/>
        <v>-</v>
      </c>
    </row>
    <row r="28" spans="1:32" ht="30.9" customHeight="1">
      <c r="A28" s="61" t="s">
        <v>45</v>
      </c>
      <c r="B28" s="62" t="s">
        <v>46</v>
      </c>
      <c r="C28" s="63" t="s">
        <v>355</v>
      </c>
      <c r="D28" s="64" t="s">
        <v>356</v>
      </c>
      <c r="E28" s="65"/>
      <c r="F28" s="66"/>
      <c r="G28" s="67"/>
      <c r="H28" s="48">
        <v>2.2000000000000002</v>
      </c>
      <c r="I28" s="49">
        <v>302</v>
      </c>
      <c r="J28" s="50" t="s">
        <v>357</v>
      </c>
      <c r="K28" s="51" t="s">
        <v>142</v>
      </c>
      <c r="L28" s="52">
        <v>2</v>
      </c>
      <c r="M28" s="68" t="s">
        <v>207</v>
      </c>
      <c r="N28" s="69" t="s">
        <v>45</v>
      </c>
      <c r="O28" s="70" t="s">
        <v>145</v>
      </c>
      <c r="P28" s="70" t="s">
        <v>358</v>
      </c>
      <c r="Q28" s="70" t="s">
        <v>359</v>
      </c>
      <c r="R28" s="69" t="s">
        <v>45</v>
      </c>
      <c r="S28" s="71">
        <v>34</v>
      </c>
      <c r="T28" s="72">
        <v>1</v>
      </c>
      <c r="U28" s="73">
        <v>2</v>
      </c>
      <c r="V28" s="235">
        <f t="shared" si="2"/>
        <v>45.179200000000002</v>
      </c>
      <c r="W28" s="74">
        <f t="shared" si="3"/>
        <v>11963.452160000001</v>
      </c>
      <c r="X28" s="75" t="s">
        <v>721</v>
      </c>
      <c r="Y28" s="222"/>
      <c r="Z28" s="223"/>
      <c r="AA28" s="224"/>
      <c r="AB28" s="225"/>
      <c r="AC28" s="226"/>
      <c r="AD28" s="227"/>
      <c r="AE28" s="235">
        <f t="shared" si="0"/>
        <v>0</v>
      </c>
      <c r="AF28" s="76">
        <f t="shared" si="1"/>
        <v>0</v>
      </c>
    </row>
    <row r="29" spans="1:32" ht="30.9" customHeight="1">
      <c r="A29" s="61" t="s">
        <v>45</v>
      </c>
      <c r="B29" s="62" t="s">
        <v>46</v>
      </c>
      <c r="C29" s="63" t="s">
        <v>360</v>
      </c>
      <c r="D29" s="64" t="s">
        <v>361</v>
      </c>
      <c r="E29" s="65"/>
      <c r="F29" s="66"/>
      <c r="G29" s="67"/>
      <c r="H29" s="48">
        <v>2.2000000000000002</v>
      </c>
      <c r="I29" s="49">
        <v>302</v>
      </c>
      <c r="J29" s="50" t="s">
        <v>362</v>
      </c>
      <c r="K29" s="51" t="s">
        <v>142</v>
      </c>
      <c r="L29" s="52">
        <v>2</v>
      </c>
      <c r="M29" s="68" t="s">
        <v>207</v>
      </c>
      <c r="N29" s="69" t="s">
        <v>45</v>
      </c>
      <c r="O29" s="70" t="s">
        <v>85</v>
      </c>
      <c r="P29" s="70" t="s">
        <v>145</v>
      </c>
      <c r="Q29" s="70" t="s">
        <v>118</v>
      </c>
      <c r="R29" s="69" t="s">
        <v>45</v>
      </c>
      <c r="S29" s="71">
        <v>34</v>
      </c>
      <c r="T29" s="72">
        <v>1</v>
      </c>
      <c r="U29" s="73">
        <v>2</v>
      </c>
      <c r="V29" s="235">
        <f t="shared" si="2"/>
        <v>45.179200000000002</v>
      </c>
      <c r="W29" s="74">
        <f t="shared" si="3"/>
        <v>11963.452160000001</v>
      </c>
      <c r="X29" s="75" t="s">
        <v>721</v>
      </c>
      <c r="Y29" s="222"/>
      <c r="Z29" s="223"/>
      <c r="AA29" s="224"/>
      <c r="AB29" s="225"/>
      <c r="AC29" s="226"/>
      <c r="AD29" s="227"/>
      <c r="AE29" s="235">
        <f t="shared" si="0"/>
        <v>0</v>
      </c>
      <c r="AF29" s="76">
        <f t="shared" si="1"/>
        <v>0</v>
      </c>
    </row>
    <row r="30" spans="1:32" ht="30.9" customHeight="1">
      <c r="A30" s="61" t="s">
        <v>45</v>
      </c>
      <c r="B30" s="62" t="s">
        <v>46</v>
      </c>
      <c r="C30" s="63">
        <v>14</v>
      </c>
      <c r="D30" s="64" t="s">
        <v>363</v>
      </c>
      <c r="E30" s="65"/>
      <c r="F30" s="66"/>
      <c r="G30" s="67"/>
      <c r="H30" s="48">
        <v>3</v>
      </c>
      <c r="I30" s="49">
        <v>302</v>
      </c>
      <c r="J30" s="50" t="s">
        <v>335</v>
      </c>
      <c r="K30" s="51" t="s">
        <v>55</v>
      </c>
      <c r="L30" s="52">
        <v>2</v>
      </c>
      <c r="M30" s="68" t="s">
        <v>56</v>
      </c>
      <c r="N30" s="69" t="s">
        <v>45</v>
      </c>
      <c r="O30" s="70" t="s">
        <v>327</v>
      </c>
      <c r="P30" s="70" t="s">
        <v>45</v>
      </c>
      <c r="Q30" s="70" t="s">
        <v>45</v>
      </c>
      <c r="R30" s="69" t="s">
        <v>45</v>
      </c>
      <c r="S30" s="71">
        <v>47</v>
      </c>
      <c r="T30" s="72">
        <v>1</v>
      </c>
      <c r="U30" s="73">
        <v>2</v>
      </c>
      <c r="V30" s="235">
        <f t="shared" si="2"/>
        <v>85.164000000000016</v>
      </c>
      <c r="W30" s="74">
        <f t="shared" si="3"/>
        <v>22551.427200000002</v>
      </c>
      <c r="X30" s="75" t="s">
        <v>722</v>
      </c>
      <c r="Y30" s="222"/>
      <c r="Z30" s="223"/>
      <c r="AA30" s="224"/>
      <c r="AB30" s="225"/>
      <c r="AC30" s="226"/>
      <c r="AD30" s="227"/>
      <c r="AE30" s="235">
        <f t="shared" si="0"/>
        <v>0</v>
      </c>
      <c r="AF30" s="76">
        <f t="shared" si="1"/>
        <v>0</v>
      </c>
    </row>
    <row r="31" spans="1:32" ht="30.9" customHeight="1">
      <c r="A31" s="61" t="s">
        <v>45</v>
      </c>
      <c r="B31" s="62" t="s">
        <v>46</v>
      </c>
      <c r="C31" s="63">
        <v>14</v>
      </c>
      <c r="D31" s="64" t="s">
        <v>363</v>
      </c>
      <c r="E31" s="65"/>
      <c r="F31" s="66"/>
      <c r="G31" s="67"/>
      <c r="H31" s="48">
        <v>3</v>
      </c>
      <c r="I31" s="49">
        <v>302</v>
      </c>
      <c r="J31" s="50" t="s">
        <v>364</v>
      </c>
      <c r="K31" s="51" t="s">
        <v>116</v>
      </c>
      <c r="L31" s="52">
        <v>1</v>
      </c>
      <c r="M31" s="68" t="s">
        <v>117</v>
      </c>
      <c r="N31" s="69" t="s">
        <v>45</v>
      </c>
      <c r="O31" s="70" t="s">
        <v>85</v>
      </c>
      <c r="P31" s="70" t="s">
        <v>118</v>
      </c>
      <c r="Q31" s="70" t="s">
        <v>365</v>
      </c>
      <c r="R31" s="69" t="s">
        <v>45</v>
      </c>
      <c r="S31" s="71">
        <v>18</v>
      </c>
      <c r="T31" s="72">
        <v>1</v>
      </c>
      <c r="U31" s="73">
        <v>1</v>
      </c>
      <c r="V31" s="235">
        <f t="shared" si="2"/>
        <v>16.307999999999996</v>
      </c>
      <c r="W31" s="74">
        <f t="shared" si="3"/>
        <v>4318.3583999999992</v>
      </c>
      <c r="X31" s="75" t="s">
        <v>722</v>
      </c>
      <c r="Y31" s="222"/>
      <c r="Z31" s="223"/>
      <c r="AA31" s="224"/>
      <c r="AB31" s="225"/>
      <c r="AC31" s="226"/>
      <c r="AD31" s="227"/>
      <c r="AE31" s="235">
        <f t="shared" si="0"/>
        <v>0</v>
      </c>
      <c r="AF31" s="76">
        <f t="shared" si="1"/>
        <v>0</v>
      </c>
    </row>
    <row r="32" spans="1:32" ht="30.9" customHeight="1">
      <c r="A32" s="61" t="s">
        <v>45</v>
      </c>
      <c r="B32" s="62" t="s">
        <v>46</v>
      </c>
      <c r="C32" s="63">
        <v>15</v>
      </c>
      <c r="D32" s="64" t="s">
        <v>366</v>
      </c>
      <c r="E32" s="65"/>
      <c r="F32" s="66"/>
      <c r="G32" s="67"/>
      <c r="H32" s="48">
        <v>2.2000000000000002</v>
      </c>
      <c r="I32" s="49">
        <v>302</v>
      </c>
      <c r="J32" s="50" t="s">
        <v>367</v>
      </c>
      <c r="K32" s="51" t="s">
        <v>223</v>
      </c>
      <c r="L32" s="52">
        <v>1</v>
      </c>
      <c r="M32" s="68" t="s">
        <v>61</v>
      </c>
      <c r="N32" s="69" t="s">
        <v>45</v>
      </c>
      <c r="O32" s="70" t="s">
        <v>358</v>
      </c>
      <c r="P32" s="70" t="s">
        <v>118</v>
      </c>
      <c r="Q32" s="70" t="s">
        <v>45</v>
      </c>
      <c r="R32" s="69" t="s">
        <v>45</v>
      </c>
      <c r="S32" s="71">
        <v>28</v>
      </c>
      <c r="T32" s="72">
        <v>1</v>
      </c>
      <c r="U32" s="73">
        <v>1</v>
      </c>
      <c r="V32" s="235">
        <f t="shared" si="2"/>
        <v>18.603200000000001</v>
      </c>
      <c r="W32" s="74">
        <f t="shared" si="3"/>
        <v>4926.1273600000004</v>
      </c>
      <c r="X32" s="75" t="s">
        <v>722</v>
      </c>
      <c r="Y32" s="222"/>
      <c r="Z32" s="223"/>
      <c r="AA32" s="224"/>
      <c r="AB32" s="225"/>
      <c r="AC32" s="226"/>
      <c r="AD32" s="227"/>
      <c r="AE32" s="235">
        <f t="shared" si="0"/>
        <v>0</v>
      </c>
      <c r="AF32" s="76">
        <f t="shared" si="1"/>
        <v>0</v>
      </c>
    </row>
    <row r="33" spans="1:32" ht="30.9" customHeight="1">
      <c r="A33" s="61" t="s">
        <v>45</v>
      </c>
      <c r="B33" s="62" t="s">
        <v>46</v>
      </c>
      <c r="C33" s="63">
        <v>15</v>
      </c>
      <c r="D33" s="64" t="s">
        <v>366</v>
      </c>
      <c r="E33" s="65"/>
      <c r="F33" s="66"/>
      <c r="G33" s="67"/>
      <c r="H33" s="48">
        <v>2.2000000000000002</v>
      </c>
      <c r="I33" s="49">
        <v>302</v>
      </c>
      <c r="J33" s="50" t="s">
        <v>368</v>
      </c>
      <c r="K33" s="51" t="s">
        <v>369</v>
      </c>
      <c r="L33" s="52">
        <v>1</v>
      </c>
      <c r="M33" s="68" t="s">
        <v>93</v>
      </c>
      <c r="N33" s="69" t="s">
        <v>45</v>
      </c>
      <c r="O33" s="70" t="s">
        <v>370</v>
      </c>
      <c r="P33" s="70" t="s">
        <v>358</v>
      </c>
      <c r="Q33" s="70" t="s">
        <v>118</v>
      </c>
      <c r="R33" s="69" t="s">
        <v>45</v>
      </c>
      <c r="S33" s="71">
        <v>36</v>
      </c>
      <c r="T33" s="72">
        <v>1</v>
      </c>
      <c r="U33" s="73">
        <v>1</v>
      </c>
      <c r="V33" s="235">
        <f t="shared" si="2"/>
        <v>23.918400000000002</v>
      </c>
      <c r="W33" s="74">
        <f t="shared" si="3"/>
        <v>6333.5923199999997</v>
      </c>
      <c r="X33" s="75" t="s">
        <v>722</v>
      </c>
      <c r="Y33" s="222"/>
      <c r="Z33" s="223"/>
      <c r="AA33" s="224"/>
      <c r="AB33" s="225"/>
      <c r="AC33" s="226"/>
      <c r="AD33" s="227"/>
      <c r="AE33" s="235">
        <f t="shared" si="0"/>
        <v>0</v>
      </c>
      <c r="AF33" s="76">
        <f t="shared" si="1"/>
        <v>0</v>
      </c>
    </row>
    <row r="34" spans="1:32" ht="30.9" customHeight="1">
      <c r="A34" s="61" t="s">
        <v>45</v>
      </c>
      <c r="B34" s="62" t="s">
        <v>46</v>
      </c>
      <c r="C34" s="63">
        <v>16</v>
      </c>
      <c r="D34" s="64" t="s">
        <v>371</v>
      </c>
      <c r="E34" s="65"/>
      <c r="F34" s="66"/>
      <c r="G34" s="67"/>
      <c r="H34" s="48">
        <v>2.2000000000000002</v>
      </c>
      <c r="I34" s="49">
        <v>302</v>
      </c>
      <c r="J34" s="50" t="s">
        <v>331</v>
      </c>
      <c r="K34" s="51" t="s">
        <v>194</v>
      </c>
      <c r="L34" s="52">
        <v>1</v>
      </c>
      <c r="M34" s="68" t="s">
        <v>195</v>
      </c>
      <c r="N34" s="69" t="s">
        <v>45</v>
      </c>
      <c r="O34" s="70" t="s">
        <v>258</v>
      </c>
      <c r="P34" s="70" t="s">
        <v>332</v>
      </c>
      <c r="Q34" s="70" t="s">
        <v>333</v>
      </c>
      <c r="R34" s="69" t="s">
        <v>45</v>
      </c>
      <c r="S34" s="71">
        <v>54</v>
      </c>
      <c r="T34" s="72">
        <v>1</v>
      </c>
      <c r="U34" s="73">
        <v>1</v>
      </c>
      <c r="V34" s="235">
        <f t="shared" si="2"/>
        <v>35.877600000000001</v>
      </c>
      <c r="W34" s="74">
        <f t="shared" si="3"/>
        <v>9500.3884799999996</v>
      </c>
      <c r="X34" s="75" t="s">
        <v>722</v>
      </c>
      <c r="Y34" s="222"/>
      <c r="Z34" s="223"/>
      <c r="AA34" s="224"/>
      <c r="AB34" s="225"/>
      <c r="AC34" s="226"/>
      <c r="AD34" s="227"/>
      <c r="AE34" s="235">
        <f t="shared" si="0"/>
        <v>0</v>
      </c>
      <c r="AF34" s="76">
        <f t="shared" si="1"/>
        <v>0</v>
      </c>
    </row>
    <row r="35" spans="1:32" ht="30.9" customHeight="1">
      <c r="A35" s="61" t="s">
        <v>45</v>
      </c>
      <c r="B35" s="62" t="s">
        <v>46</v>
      </c>
      <c r="C35" s="63">
        <v>17</v>
      </c>
      <c r="D35" s="64" t="s">
        <v>372</v>
      </c>
      <c r="E35" s="77" t="s">
        <v>161</v>
      </c>
      <c r="F35" s="66"/>
      <c r="G35" s="67"/>
      <c r="H35" s="48" t="s">
        <v>45</v>
      </c>
      <c r="I35" s="49" t="s">
        <v>45</v>
      </c>
      <c r="J35" s="50" t="s">
        <v>373</v>
      </c>
      <c r="K35" s="51" t="s">
        <v>163</v>
      </c>
      <c r="L35" s="52">
        <v>1</v>
      </c>
      <c r="M35" s="68" t="s">
        <v>374</v>
      </c>
      <c r="N35" s="69" t="s">
        <v>375</v>
      </c>
      <c r="O35" s="70" t="s">
        <v>165</v>
      </c>
      <c r="P35" s="70" t="s">
        <v>45</v>
      </c>
      <c r="Q35" s="70" t="s">
        <v>45</v>
      </c>
      <c r="R35" s="69" t="s">
        <v>45</v>
      </c>
      <c r="S35" s="71">
        <v>52</v>
      </c>
      <c r="T35" s="72">
        <v>4</v>
      </c>
      <c r="U35" s="73">
        <v>4</v>
      </c>
      <c r="V35" s="235" t="str">
        <f t="shared" si="2"/>
        <v>-</v>
      </c>
      <c r="W35" s="74" t="str">
        <f t="shared" si="3"/>
        <v>-</v>
      </c>
      <c r="X35" s="78" t="s">
        <v>71</v>
      </c>
      <c r="Y35" s="79" t="s">
        <v>71</v>
      </c>
      <c r="Z35" s="80" t="s">
        <v>45</v>
      </c>
      <c r="AA35" s="81" t="s">
        <v>45</v>
      </c>
      <c r="AB35" s="82" t="s">
        <v>45</v>
      </c>
      <c r="AC35" s="83" t="s">
        <v>45</v>
      </c>
      <c r="AD35" s="84" t="s">
        <v>45</v>
      </c>
      <c r="AE35" s="243" t="str">
        <f t="shared" si="0"/>
        <v>-</v>
      </c>
      <c r="AF35" s="85" t="str">
        <f t="shared" si="1"/>
        <v>-</v>
      </c>
    </row>
    <row r="36" spans="1:32" ht="30.9" customHeight="1">
      <c r="A36" s="61" t="s">
        <v>45</v>
      </c>
      <c r="B36" s="62" t="s">
        <v>62</v>
      </c>
      <c r="C36" s="63">
        <v>1</v>
      </c>
      <c r="D36" s="64" t="s">
        <v>376</v>
      </c>
      <c r="E36" s="65"/>
      <c r="F36" s="66"/>
      <c r="G36" s="67"/>
      <c r="H36" s="48">
        <v>8.8000000000000007</v>
      </c>
      <c r="I36" s="49">
        <v>302</v>
      </c>
      <c r="J36" s="50" t="s">
        <v>352</v>
      </c>
      <c r="K36" s="51" t="s">
        <v>64</v>
      </c>
      <c r="L36" s="52">
        <v>2</v>
      </c>
      <c r="M36" s="68" t="s">
        <v>56</v>
      </c>
      <c r="N36" s="69" t="s">
        <v>98</v>
      </c>
      <c r="O36" s="70" t="s">
        <v>45</v>
      </c>
      <c r="P36" s="70" t="s">
        <v>45</v>
      </c>
      <c r="Q36" s="70" t="s">
        <v>45</v>
      </c>
      <c r="R36" s="69" t="s">
        <v>45</v>
      </c>
      <c r="S36" s="71">
        <v>47</v>
      </c>
      <c r="T36" s="72">
        <v>9</v>
      </c>
      <c r="U36" s="73">
        <v>18</v>
      </c>
      <c r="V36" s="235">
        <f t="shared" si="2"/>
        <v>2248.3296</v>
      </c>
      <c r="W36" s="74">
        <f t="shared" si="3"/>
        <v>595357.67807999998</v>
      </c>
      <c r="X36" s="75" t="s">
        <v>722</v>
      </c>
      <c r="Y36" s="222"/>
      <c r="Z36" s="223"/>
      <c r="AA36" s="224"/>
      <c r="AB36" s="225"/>
      <c r="AC36" s="226"/>
      <c r="AD36" s="227"/>
      <c r="AE36" s="235">
        <f t="shared" si="0"/>
        <v>0</v>
      </c>
      <c r="AF36" s="76">
        <f t="shared" si="1"/>
        <v>0</v>
      </c>
    </row>
    <row r="37" spans="1:32" ht="30.9" customHeight="1">
      <c r="A37" s="61" t="s">
        <v>45</v>
      </c>
      <c r="B37" s="62" t="s">
        <v>62</v>
      </c>
      <c r="C37" s="63">
        <v>1</v>
      </c>
      <c r="D37" s="64" t="s">
        <v>376</v>
      </c>
      <c r="E37" s="65" t="s">
        <v>726</v>
      </c>
      <c r="F37" s="66"/>
      <c r="G37" s="67"/>
      <c r="H37" s="48" t="s">
        <v>45</v>
      </c>
      <c r="I37" s="49" t="s">
        <v>45</v>
      </c>
      <c r="J37" s="50" t="s">
        <v>377</v>
      </c>
      <c r="K37" s="51" t="s">
        <v>64</v>
      </c>
      <c r="L37" s="52">
        <v>2</v>
      </c>
      <c r="M37" s="68" t="s">
        <v>56</v>
      </c>
      <c r="N37" s="69" t="s">
        <v>98</v>
      </c>
      <c r="O37" s="70" t="s">
        <v>45</v>
      </c>
      <c r="P37" s="70" t="s">
        <v>45</v>
      </c>
      <c r="Q37" s="70" t="s">
        <v>45</v>
      </c>
      <c r="R37" s="69" t="s">
        <v>57</v>
      </c>
      <c r="S37" s="71">
        <v>47</v>
      </c>
      <c r="T37" s="72">
        <v>2</v>
      </c>
      <c r="U37" s="73">
        <v>4</v>
      </c>
      <c r="V37" s="235" t="str">
        <f t="shared" si="2"/>
        <v>-</v>
      </c>
      <c r="W37" s="74" t="str">
        <f t="shared" si="3"/>
        <v>-</v>
      </c>
      <c r="X37" s="78" t="s">
        <v>71</v>
      </c>
      <c r="Y37" s="79" t="s">
        <v>71</v>
      </c>
      <c r="Z37" s="80" t="s">
        <v>45</v>
      </c>
      <c r="AA37" s="81" t="s">
        <v>45</v>
      </c>
      <c r="AB37" s="82" t="s">
        <v>45</v>
      </c>
      <c r="AC37" s="83" t="s">
        <v>45</v>
      </c>
      <c r="AD37" s="84" t="s">
        <v>45</v>
      </c>
      <c r="AE37" s="243" t="str">
        <f t="shared" si="0"/>
        <v>-</v>
      </c>
      <c r="AF37" s="85" t="str">
        <f t="shared" si="1"/>
        <v>-</v>
      </c>
    </row>
    <row r="38" spans="1:32" ht="30.9" customHeight="1">
      <c r="A38" s="61" t="s">
        <v>45</v>
      </c>
      <c r="B38" s="62" t="s">
        <v>62</v>
      </c>
      <c r="C38" s="63">
        <v>1</v>
      </c>
      <c r="D38" s="64" t="s">
        <v>376</v>
      </c>
      <c r="E38" s="77" t="s">
        <v>86</v>
      </c>
      <c r="F38" s="66"/>
      <c r="G38" s="67"/>
      <c r="H38" s="48" t="s">
        <v>45</v>
      </c>
      <c r="I38" s="49" t="s">
        <v>45</v>
      </c>
      <c r="J38" s="50" t="s">
        <v>378</v>
      </c>
      <c r="K38" s="51" t="s">
        <v>130</v>
      </c>
      <c r="L38" s="52">
        <v>1</v>
      </c>
      <c r="M38" s="68" t="s">
        <v>108</v>
      </c>
      <c r="N38" s="69" t="s">
        <v>45</v>
      </c>
      <c r="O38" s="70" t="s">
        <v>90</v>
      </c>
      <c r="P38" s="70" t="s">
        <v>45</v>
      </c>
      <c r="Q38" s="70" t="s">
        <v>91</v>
      </c>
      <c r="R38" s="69" t="s">
        <v>57</v>
      </c>
      <c r="S38" s="71">
        <v>13</v>
      </c>
      <c r="T38" s="72">
        <v>1</v>
      </c>
      <c r="U38" s="73">
        <v>1</v>
      </c>
      <c r="V38" s="235" t="str">
        <f t="shared" si="2"/>
        <v>-</v>
      </c>
      <c r="W38" s="74" t="str">
        <f t="shared" si="3"/>
        <v>-</v>
      </c>
      <c r="X38" s="78" t="s">
        <v>71</v>
      </c>
      <c r="Y38" s="79" t="s">
        <v>71</v>
      </c>
      <c r="Z38" s="80" t="s">
        <v>45</v>
      </c>
      <c r="AA38" s="81" t="s">
        <v>45</v>
      </c>
      <c r="AB38" s="82" t="s">
        <v>45</v>
      </c>
      <c r="AC38" s="83" t="s">
        <v>45</v>
      </c>
      <c r="AD38" s="84" t="s">
        <v>45</v>
      </c>
      <c r="AE38" s="243" t="str">
        <f t="shared" si="0"/>
        <v>-</v>
      </c>
      <c r="AF38" s="85" t="str">
        <f t="shared" si="1"/>
        <v>-</v>
      </c>
    </row>
    <row r="39" spans="1:32" ht="30.9" customHeight="1">
      <c r="A39" s="61" t="s">
        <v>45</v>
      </c>
      <c r="B39" s="62" t="s">
        <v>62</v>
      </c>
      <c r="C39" s="63">
        <v>2</v>
      </c>
      <c r="D39" s="64" t="s">
        <v>150</v>
      </c>
      <c r="E39" s="65"/>
      <c r="F39" s="66"/>
      <c r="G39" s="67"/>
      <c r="H39" s="48">
        <v>12</v>
      </c>
      <c r="I39" s="49">
        <v>302</v>
      </c>
      <c r="J39" s="50" t="s">
        <v>319</v>
      </c>
      <c r="K39" s="51" t="s">
        <v>74</v>
      </c>
      <c r="L39" s="52">
        <v>3</v>
      </c>
      <c r="M39" s="68" t="s">
        <v>320</v>
      </c>
      <c r="N39" s="69" t="s">
        <v>257</v>
      </c>
      <c r="O39" s="70" t="s">
        <v>136</v>
      </c>
      <c r="P39" s="70" t="s">
        <v>45</v>
      </c>
      <c r="Q39" s="70" t="s">
        <v>45</v>
      </c>
      <c r="R39" s="69" t="s">
        <v>45</v>
      </c>
      <c r="S39" s="71">
        <v>44</v>
      </c>
      <c r="T39" s="72">
        <v>2</v>
      </c>
      <c r="U39" s="73">
        <v>6</v>
      </c>
      <c r="V39" s="235">
        <f t="shared" si="2"/>
        <v>956.7360000000001</v>
      </c>
      <c r="W39" s="74">
        <f t="shared" si="3"/>
        <v>253343.69280000002</v>
      </c>
      <c r="X39" s="75" t="s">
        <v>722</v>
      </c>
      <c r="Y39" s="222"/>
      <c r="Z39" s="223"/>
      <c r="AA39" s="224"/>
      <c r="AB39" s="225"/>
      <c r="AC39" s="226"/>
      <c r="AD39" s="227"/>
      <c r="AE39" s="235">
        <f t="shared" si="0"/>
        <v>0</v>
      </c>
      <c r="AF39" s="76">
        <f t="shared" si="1"/>
        <v>0</v>
      </c>
    </row>
    <row r="40" spans="1:32" ht="30.9" customHeight="1">
      <c r="A40" s="61" t="s">
        <v>45</v>
      </c>
      <c r="B40" s="62" t="s">
        <v>62</v>
      </c>
      <c r="C40" s="63">
        <v>2</v>
      </c>
      <c r="D40" s="64" t="s">
        <v>150</v>
      </c>
      <c r="E40" s="77" t="s">
        <v>80</v>
      </c>
      <c r="F40" s="66"/>
      <c r="G40" s="67"/>
      <c r="H40" s="48" t="s">
        <v>45</v>
      </c>
      <c r="I40" s="49" t="s">
        <v>45</v>
      </c>
      <c r="J40" s="50" t="s">
        <v>379</v>
      </c>
      <c r="K40" s="51" t="s">
        <v>82</v>
      </c>
      <c r="L40" s="52">
        <v>1</v>
      </c>
      <c r="M40" s="68" t="s">
        <v>380</v>
      </c>
      <c r="N40" s="69" t="s">
        <v>84</v>
      </c>
      <c r="O40" s="70" t="s">
        <v>45</v>
      </c>
      <c r="P40" s="70" t="s">
        <v>45</v>
      </c>
      <c r="Q40" s="70" t="s">
        <v>45</v>
      </c>
      <c r="R40" s="69" t="s">
        <v>57</v>
      </c>
      <c r="S40" s="71">
        <v>3</v>
      </c>
      <c r="T40" s="72">
        <v>1</v>
      </c>
      <c r="U40" s="73">
        <v>1</v>
      </c>
      <c r="V40" s="235" t="str">
        <f t="shared" si="2"/>
        <v>-</v>
      </c>
      <c r="W40" s="74" t="str">
        <f t="shared" si="3"/>
        <v>-</v>
      </c>
      <c r="X40" s="78" t="s">
        <v>71</v>
      </c>
      <c r="Y40" s="79" t="s">
        <v>71</v>
      </c>
      <c r="Z40" s="80" t="s">
        <v>45</v>
      </c>
      <c r="AA40" s="81" t="s">
        <v>45</v>
      </c>
      <c r="AB40" s="82" t="s">
        <v>45</v>
      </c>
      <c r="AC40" s="83" t="s">
        <v>45</v>
      </c>
      <c r="AD40" s="84" t="s">
        <v>45</v>
      </c>
      <c r="AE40" s="243" t="str">
        <f t="shared" si="0"/>
        <v>-</v>
      </c>
      <c r="AF40" s="85" t="str">
        <f t="shared" si="1"/>
        <v>-</v>
      </c>
    </row>
    <row r="41" spans="1:32" ht="30.9" customHeight="1">
      <c r="A41" s="61" t="s">
        <v>45</v>
      </c>
      <c r="B41" s="62" t="s">
        <v>62</v>
      </c>
      <c r="C41" s="63">
        <v>2</v>
      </c>
      <c r="D41" s="64" t="s">
        <v>150</v>
      </c>
      <c r="E41" s="77" t="s">
        <v>86</v>
      </c>
      <c r="F41" s="66"/>
      <c r="G41" s="67"/>
      <c r="H41" s="48" t="s">
        <v>45</v>
      </c>
      <c r="I41" s="49" t="s">
        <v>45</v>
      </c>
      <c r="J41" s="50" t="s">
        <v>322</v>
      </c>
      <c r="K41" s="51" t="s">
        <v>101</v>
      </c>
      <c r="L41" s="52">
        <v>1</v>
      </c>
      <c r="M41" s="68" t="s">
        <v>61</v>
      </c>
      <c r="N41" s="69" t="s">
        <v>45</v>
      </c>
      <c r="O41" s="70" t="s">
        <v>90</v>
      </c>
      <c r="P41" s="70" t="s">
        <v>45</v>
      </c>
      <c r="Q41" s="70" t="s">
        <v>323</v>
      </c>
      <c r="R41" s="69" t="s">
        <v>57</v>
      </c>
      <c r="S41" s="71">
        <v>28</v>
      </c>
      <c r="T41" s="72">
        <v>1</v>
      </c>
      <c r="U41" s="73">
        <v>1</v>
      </c>
      <c r="V41" s="235" t="str">
        <f t="shared" si="2"/>
        <v>-</v>
      </c>
      <c r="W41" s="74" t="str">
        <f t="shared" si="3"/>
        <v>-</v>
      </c>
      <c r="X41" s="78" t="s">
        <v>71</v>
      </c>
      <c r="Y41" s="79" t="s">
        <v>71</v>
      </c>
      <c r="Z41" s="80" t="s">
        <v>45</v>
      </c>
      <c r="AA41" s="81" t="s">
        <v>45</v>
      </c>
      <c r="AB41" s="82" t="s">
        <v>45</v>
      </c>
      <c r="AC41" s="83" t="s">
        <v>45</v>
      </c>
      <c r="AD41" s="84" t="s">
        <v>45</v>
      </c>
      <c r="AE41" s="243" t="str">
        <f t="shared" si="0"/>
        <v>-</v>
      </c>
      <c r="AF41" s="85" t="str">
        <f t="shared" si="1"/>
        <v>-</v>
      </c>
    </row>
    <row r="42" spans="1:32" ht="30.9" customHeight="1">
      <c r="A42" s="61" t="s">
        <v>45</v>
      </c>
      <c r="B42" s="62" t="s">
        <v>62</v>
      </c>
      <c r="C42" s="63">
        <v>3</v>
      </c>
      <c r="D42" s="64" t="s">
        <v>325</v>
      </c>
      <c r="E42" s="65"/>
      <c r="F42" s="66"/>
      <c r="G42" s="67"/>
      <c r="H42" s="48">
        <v>12</v>
      </c>
      <c r="I42" s="49">
        <v>302</v>
      </c>
      <c r="J42" s="50" t="s">
        <v>326</v>
      </c>
      <c r="K42" s="51" t="s">
        <v>55</v>
      </c>
      <c r="L42" s="52">
        <v>1</v>
      </c>
      <c r="M42" s="68" t="s">
        <v>56</v>
      </c>
      <c r="N42" s="69" t="s">
        <v>45</v>
      </c>
      <c r="O42" s="70" t="s">
        <v>327</v>
      </c>
      <c r="P42" s="70" t="s">
        <v>45</v>
      </c>
      <c r="Q42" s="70" t="s">
        <v>45</v>
      </c>
      <c r="R42" s="69" t="s">
        <v>45</v>
      </c>
      <c r="S42" s="71">
        <v>47</v>
      </c>
      <c r="T42" s="72">
        <v>2</v>
      </c>
      <c r="U42" s="73">
        <v>2</v>
      </c>
      <c r="V42" s="235">
        <f t="shared" si="2"/>
        <v>340.65600000000006</v>
      </c>
      <c r="W42" s="74">
        <f t="shared" si="3"/>
        <v>90205.708800000008</v>
      </c>
      <c r="X42" s="75" t="s">
        <v>722</v>
      </c>
      <c r="Y42" s="222"/>
      <c r="Z42" s="223"/>
      <c r="AA42" s="224"/>
      <c r="AB42" s="225"/>
      <c r="AC42" s="226"/>
      <c r="AD42" s="227"/>
      <c r="AE42" s="235">
        <f t="shared" si="0"/>
        <v>0</v>
      </c>
      <c r="AF42" s="76">
        <f t="shared" si="1"/>
        <v>0</v>
      </c>
    </row>
    <row r="43" spans="1:32" ht="30.9" customHeight="1">
      <c r="A43" s="61" t="s">
        <v>45</v>
      </c>
      <c r="B43" s="62" t="s">
        <v>62</v>
      </c>
      <c r="C43" s="63">
        <v>3</v>
      </c>
      <c r="D43" s="64" t="s">
        <v>325</v>
      </c>
      <c r="E43" s="65"/>
      <c r="F43" s="66"/>
      <c r="G43" s="67"/>
      <c r="H43" s="48">
        <v>12</v>
      </c>
      <c r="I43" s="49">
        <v>302</v>
      </c>
      <c r="J43" s="50" t="s">
        <v>328</v>
      </c>
      <c r="K43" s="51" t="s">
        <v>223</v>
      </c>
      <c r="L43" s="52">
        <v>1</v>
      </c>
      <c r="M43" s="68" t="s">
        <v>56</v>
      </c>
      <c r="N43" s="69" t="s">
        <v>45</v>
      </c>
      <c r="O43" s="70" t="s">
        <v>329</v>
      </c>
      <c r="P43" s="70" t="s">
        <v>45</v>
      </c>
      <c r="Q43" s="70" t="s">
        <v>45</v>
      </c>
      <c r="R43" s="69" t="s">
        <v>45</v>
      </c>
      <c r="S43" s="71">
        <v>47</v>
      </c>
      <c r="T43" s="72">
        <v>1</v>
      </c>
      <c r="U43" s="86">
        <v>1</v>
      </c>
      <c r="V43" s="235">
        <f t="shared" si="2"/>
        <v>170.32800000000003</v>
      </c>
      <c r="W43" s="74">
        <f t="shared" si="3"/>
        <v>45102.854400000004</v>
      </c>
      <c r="X43" s="75" t="s">
        <v>722</v>
      </c>
      <c r="Y43" s="222"/>
      <c r="Z43" s="223"/>
      <c r="AA43" s="224"/>
      <c r="AB43" s="225"/>
      <c r="AC43" s="226"/>
      <c r="AD43" s="227"/>
      <c r="AE43" s="235">
        <f t="shared" si="0"/>
        <v>0</v>
      </c>
      <c r="AF43" s="76">
        <f t="shared" si="1"/>
        <v>0</v>
      </c>
    </row>
    <row r="44" spans="1:32" ht="30.9" customHeight="1">
      <c r="A44" s="61" t="s">
        <v>45</v>
      </c>
      <c r="B44" s="62" t="s">
        <v>62</v>
      </c>
      <c r="C44" s="63">
        <v>4</v>
      </c>
      <c r="D44" s="64" t="s">
        <v>334</v>
      </c>
      <c r="E44" s="65"/>
      <c r="F44" s="66"/>
      <c r="G44" s="67"/>
      <c r="H44" s="48">
        <v>3</v>
      </c>
      <c r="I44" s="49">
        <v>302</v>
      </c>
      <c r="J44" s="50" t="s">
        <v>381</v>
      </c>
      <c r="K44" s="51" t="s">
        <v>55</v>
      </c>
      <c r="L44" s="52">
        <v>2</v>
      </c>
      <c r="M44" s="68" t="s">
        <v>61</v>
      </c>
      <c r="N44" s="69" t="s">
        <v>45</v>
      </c>
      <c r="O44" s="70" t="s">
        <v>327</v>
      </c>
      <c r="P44" s="70" t="s">
        <v>45</v>
      </c>
      <c r="Q44" s="70" t="s">
        <v>45</v>
      </c>
      <c r="R44" s="69" t="s">
        <v>45</v>
      </c>
      <c r="S44" s="71">
        <v>28</v>
      </c>
      <c r="T44" s="72">
        <v>1</v>
      </c>
      <c r="U44" s="73">
        <v>2</v>
      </c>
      <c r="V44" s="235">
        <f t="shared" si="2"/>
        <v>50.736000000000004</v>
      </c>
      <c r="W44" s="74">
        <f t="shared" si="3"/>
        <v>13434.892800000001</v>
      </c>
      <c r="X44" s="75" t="s">
        <v>722</v>
      </c>
      <c r="Y44" s="222"/>
      <c r="Z44" s="223"/>
      <c r="AA44" s="224"/>
      <c r="AB44" s="225"/>
      <c r="AC44" s="226">
        <v>0</v>
      </c>
      <c r="AD44" s="227"/>
      <c r="AE44" s="235">
        <f t="shared" si="0"/>
        <v>0</v>
      </c>
      <c r="AF44" s="76">
        <f t="shared" si="1"/>
        <v>0</v>
      </c>
    </row>
    <row r="45" spans="1:32" ht="30.9" customHeight="1">
      <c r="A45" s="61" t="s">
        <v>45</v>
      </c>
      <c r="B45" s="62" t="s">
        <v>62</v>
      </c>
      <c r="C45" s="63">
        <v>5</v>
      </c>
      <c r="D45" s="64" t="s">
        <v>330</v>
      </c>
      <c r="E45" s="65"/>
      <c r="F45" s="66"/>
      <c r="G45" s="67"/>
      <c r="H45" s="48">
        <v>1</v>
      </c>
      <c r="I45" s="49">
        <v>12</v>
      </c>
      <c r="J45" s="50" t="s">
        <v>326</v>
      </c>
      <c r="K45" s="51" t="s">
        <v>55</v>
      </c>
      <c r="L45" s="52">
        <v>1</v>
      </c>
      <c r="M45" s="68" t="s">
        <v>56</v>
      </c>
      <c r="N45" s="69" t="s">
        <v>45</v>
      </c>
      <c r="O45" s="70" t="s">
        <v>327</v>
      </c>
      <c r="P45" s="70" t="s">
        <v>45</v>
      </c>
      <c r="Q45" s="70" t="s">
        <v>45</v>
      </c>
      <c r="R45" s="69" t="s">
        <v>45</v>
      </c>
      <c r="S45" s="71">
        <v>47</v>
      </c>
      <c r="T45" s="72">
        <v>1</v>
      </c>
      <c r="U45" s="73">
        <v>1</v>
      </c>
      <c r="V45" s="235">
        <f t="shared" si="2"/>
        <v>0.56400000000000006</v>
      </c>
      <c r="W45" s="74">
        <f t="shared" si="3"/>
        <v>149.34720000000002</v>
      </c>
      <c r="X45" s="75" t="s">
        <v>722</v>
      </c>
      <c r="Y45" s="222"/>
      <c r="Z45" s="223"/>
      <c r="AA45" s="224"/>
      <c r="AB45" s="225"/>
      <c r="AC45" s="226"/>
      <c r="AD45" s="227"/>
      <c r="AE45" s="235">
        <f t="shared" si="0"/>
        <v>0</v>
      </c>
      <c r="AF45" s="76">
        <f t="shared" si="1"/>
        <v>0</v>
      </c>
    </row>
    <row r="46" spans="1:32" ht="30.9" customHeight="1">
      <c r="A46" s="61" t="s">
        <v>45</v>
      </c>
      <c r="B46" s="62" t="s">
        <v>62</v>
      </c>
      <c r="C46" s="63">
        <v>6</v>
      </c>
      <c r="D46" s="64" t="s">
        <v>382</v>
      </c>
      <c r="E46" s="65"/>
      <c r="F46" s="66"/>
      <c r="G46" s="67"/>
      <c r="H46" s="48">
        <v>13</v>
      </c>
      <c r="I46" s="49">
        <v>302</v>
      </c>
      <c r="J46" s="50" t="s">
        <v>48</v>
      </c>
      <c r="K46" s="51" t="s">
        <v>60</v>
      </c>
      <c r="L46" s="52">
        <v>1</v>
      </c>
      <c r="M46" s="68" t="s">
        <v>61</v>
      </c>
      <c r="N46" s="69" t="s">
        <v>45</v>
      </c>
      <c r="O46" s="70" t="s">
        <v>317</v>
      </c>
      <c r="P46" s="70" t="s">
        <v>45</v>
      </c>
      <c r="Q46" s="70" t="s">
        <v>45</v>
      </c>
      <c r="R46" s="69" t="s">
        <v>45</v>
      </c>
      <c r="S46" s="71">
        <v>28</v>
      </c>
      <c r="T46" s="72">
        <v>1</v>
      </c>
      <c r="U46" s="73">
        <v>1</v>
      </c>
      <c r="V46" s="235">
        <f t="shared" si="2"/>
        <v>109.928</v>
      </c>
      <c r="W46" s="74">
        <f t="shared" si="3"/>
        <v>29108.934399999998</v>
      </c>
      <c r="X46" s="75" t="s">
        <v>722</v>
      </c>
      <c r="Y46" s="222"/>
      <c r="Z46" s="223"/>
      <c r="AA46" s="224"/>
      <c r="AB46" s="225"/>
      <c r="AC46" s="226"/>
      <c r="AD46" s="227"/>
      <c r="AE46" s="235">
        <f t="shared" si="0"/>
        <v>0</v>
      </c>
      <c r="AF46" s="76">
        <f t="shared" si="1"/>
        <v>0</v>
      </c>
    </row>
    <row r="47" spans="1:32" ht="30.9" customHeight="1" thickBot="1">
      <c r="A47" s="139" t="s">
        <v>45</v>
      </c>
      <c r="B47" s="140" t="s">
        <v>299</v>
      </c>
      <c r="C47" s="141" t="s">
        <v>300</v>
      </c>
      <c r="D47" s="142" t="s">
        <v>383</v>
      </c>
      <c r="E47" s="143" t="s">
        <v>733</v>
      </c>
      <c r="F47" s="144"/>
      <c r="G47" s="145"/>
      <c r="H47" s="146" t="s">
        <v>45</v>
      </c>
      <c r="I47" s="147" t="s">
        <v>45</v>
      </c>
      <c r="J47" s="148" t="s">
        <v>384</v>
      </c>
      <c r="K47" s="149" t="s">
        <v>241</v>
      </c>
      <c r="L47" s="150">
        <v>1</v>
      </c>
      <c r="M47" s="151" t="s">
        <v>61</v>
      </c>
      <c r="N47" s="69" t="s">
        <v>45</v>
      </c>
      <c r="O47" s="70" t="s">
        <v>132</v>
      </c>
      <c r="P47" s="70" t="s">
        <v>242</v>
      </c>
      <c r="Q47" s="70" t="s">
        <v>45</v>
      </c>
      <c r="R47" s="69" t="s">
        <v>57</v>
      </c>
      <c r="S47" s="71">
        <v>28</v>
      </c>
      <c r="T47" s="72">
        <v>2</v>
      </c>
      <c r="U47" s="73">
        <v>2</v>
      </c>
      <c r="V47" s="265" t="str">
        <f t="shared" si="2"/>
        <v>-</v>
      </c>
      <c r="W47" s="266" t="str">
        <f t="shared" si="3"/>
        <v>-</v>
      </c>
      <c r="X47" s="78" t="s">
        <v>71</v>
      </c>
      <c r="Y47" s="79" t="s">
        <v>71</v>
      </c>
      <c r="Z47" s="80" t="s">
        <v>45</v>
      </c>
      <c r="AA47" s="81" t="s">
        <v>45</v>
      </c>
      <c r="AB47" s="82" t="s">
        <v>45</v>
      </c>
      <c r="AC47" s="83" t="s">
        <v>45</v>
      </c>
      <c r="AD47" s="84" t="s">
        <v>45</v>
      </c>
      <c r="AE47" s="269" t="str">
        <f t="shared" si="0"/>
        <v>-</v>
      </c>
      <c r="AF47" s="270" t="str">
        <f t="shared" si="1"/>
        <v>-</v>
      </c>
    </row>
    <row r="48" spans="1:32" ht="30.9" customHeight="1" thickTop="1">
      <c r="A48" s="27"/>
      <c r="B48" s="27"/>
      <c r="C48" s="27"/>
      <c r="D48" s="23"/>
      <c r="E48" s="27"/>
      <c r="F48" s="27"/>
      <c r="G48" s="27"/>
      <c r="H48" s="27"/>
      <c r="I48" s="27"/>
      <c r="J48" s="23"/>
      <c r="K48" s="26"/>
      <c r="L48" s="26"/>
      <c r="M48" s="23"/>
      <c r="N48" s="94"/>
      <c r="O48" s="94"/>
      <c r="P48" s="94"/>
      <c r="Q48" s="94"/>
      <c r="R48" s="94"/>
      <c r="S48" s="94"/>
      <c r="T48" s="96"/>
      <c r="U48" s="94"/>
      <c r="V48" s="267" t="s">
        <v>169</v>
      </c>
      <c r="W48" s="268" t="s">
        <v>170</v>
      </c>
      <c r="X48" s="27"/>
      <c r="Y48" s="97"/>
      <c r="Z48" s="97"/>
      <c r="AA48" s="26"/>
      <c r="AB48" s="26"/>
      <c r="AC48" s="26"/>
      <c r="AD48" s="98"/>
      <c r="AE48" s="271" t="s">
        <v>171</v>
      </c>
      <c r="AF48" s="272" t="s">
        <v>172</v>
      </c>
    </row>
    <row r="49" spans="1:32" ht="30.9" customHeight="1" thickBot="1">
      <c r="A49" s="6"/>
      <c r="B49" s="7"/>
      <c r="C49" s="6"/>
      <c r="D49" s="7"/>
      <c r="E49" s="3"/>
      <c r="F49" s="3"/>
      <c r="G49" s="3"/>
      <c r="H49" s="6"/>
      <c r="I49" s="6"/>
      <c r="J49" s="23"/>
      <c r="K49" s="6"/>
      <c r="L49" s="6"/>
      <c r="M49" s="7"/>
      <c r="N49" s="6"/>
      <c r="O49" s="6"/>
      <c r="P49" s="6"/>
      <c r="Q49" s="6"/>
      <c r="R49" s="6"/>
      <c r="S49" s="6"/>
      <c r="T49" s="8"/>
      <c r="U49" s="6"/>
      <c r="V49" s="236" t="s">
        <v>173</v>
      </c>
      <c r="W49" s="99">
        <v>10</v>
      </c>
      <c r="X49" s="6"/>
      <c r="Y49" s="10"/>
      <c r="Z49" s="10"/>
      <c r="AA49" s="6"/>
      <c r="AB49" s="6"/>
      <c r="AC49" s="6"/>
      <c r="AD49" s="6"/>
      <c r="AE49" s="275" t="s">
        <v>174</v>
      </c>
      <c r="AF49" s="274">
        <v>10</v>
      </c>
    </row>
    <row r="50" spans="1:32" ht="30.9" customHeight="1" thickTop="1" thickBot="1">
      <c r="A50" s="100"/>
      <c r="B50" s="101"/>
      <c r="C50" s="100"/>
      <c r="D50" s="101"/>
      <c r="E50" s="102"/>
      <c r="F50" s="102"/>
      <c r="G50" s="102"/>
      <c r="H50" s="100"/>
      <c r="I50" s="100"/>
      <c r="J50" s="23"/>
      <c r="K50" s="100"/>
      <c r="L50" s="100"/>
      <c r="M50" s="101"/>
      <c r="N50" s="100"/>
      <c r="O50" s="100"/>
      <c r="P50" s="100"/>
      <c r="Q50" s="100"/>
      <c r="R50" s="100"/>
      <c r="S50" s="100"/>
      <c r="T50" s="8"/>
      <c r="U50" s="100"/>
      <c r="V50" s="237">
        <f>SUM(V9:V47)</f>
        <v>8976.4920000000002</v>
      </c>
      <c r="W50" s="103">
        <f>SUM(W9:W47)</f>
        <v>2376975.0816000011</v>
      </c>
      <c r="X50" s="104"/>
      <c r="Y50" s="105"/>
      <c r="Z50" s="105"/>
      <c r="AA50" s="104"/>
      <c r="AB50" s="104"/>
      <c r="AC50" s="104"/>
      <c r="AD50" s="104"/>
      <c r="AE50" s="276">
        <f>SUM(AE9:AE47)</f>
        <v>0</v>
      </c>
      <c r="AF50" s="277">
        <f>SUM(AF9:AF47)</f>
        <v>0</v>
      </c>
    </row>
    <row r="51" spans="1:32" ht="30.9" customHeight="1" thickTop="1">
      <c r="W51" s="186" t="s">
        <v>175</v>
      </c>
      <c r="X51" s="189"/>
      <c r="Y51" s="189"/>
      <c r="Z51" s="190"/>
      <c r="AA51" s="190"/>
      <c r="AB51" s="190"/>
      <c r="AC51" s="190"/>
      <c r="AD51" s="190"/>
      <c r="AE51" s="244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1"/>
  <conditionalFormatting sqref="AD9:AD47">
    <cfRule type="expression" dxfId="6" priority="2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4"/>
  <sheetViews>
    <sheetView zoomScale="40" zoomScaleNormal="40" workbookViewId="0"/>
  </sheetViews>
  <sheetFormatPr defaultColWidth="8.69921875" defaultRowHeight="30.9" customHeight="1"/>
  <cols>
    <col min="1" max="1" width="8.19921875" style="185" customWidth="1"/>
    <col min="2" max="2" width="8" style="185" customWidth="1"/>
    <col min="3" max="3" width="6.69921875" style="185" customWidth="1"/>
    <col min="4" max="4" width="22.19921875" style="185" customWidth="1"/>
    <col min="5" max="5" width="23.3984375" style="185" customWidth="1"/>
    <col min="6" max="6" width="11.8984375" style="185" customWidth="1"/>
    <col min="7" max="7" width="11.5" style="185" customWidth="1"/>
    <col min="8" max="8" width="7.8984375" style="185" customWidth="1"/>
    <col min="9" max="9" width="6.8984375" style="185" customWidth="1"/>
    <col min="10" max="10" width="14" style="185" customWidth="1"/>
    <col min="11" max="11" width="21.59765625" style="185" customWidth="1"/>
    <col min="12" max="12" width="6" style="185" customWidth="1"/>
    <col min="13" max="13" width="16" style="185" customWidth="1"/>
    <col min="14" max="14" width="12" style="185" customWidth="1"/>
    <col min="15" max="15" width="13.3984375" style="185" customWidth="1"/>
    <col min="16" max="16" width="11.19921875" style="185" customWidth="1"/>
    <col min="17" max="18" width="10.19921875" style="185" customWidth="1"/>
    <col min="19" max="19" width="9.09765625" style="185" customWidth="1"/>
    <col min="20" max="21" width="6.8984375" style="185" customWidth="1"/>
    <col min="22" max="22" width="17.3984375" style="245" customWidth="1"/>
    <col min="23" max="23" width="25.8984375" style="185" customWidth="1"/>
    <col min="24" max="24" width="11.3984375" style="185" customWidth="1"/>
    <col min="25" max="25" width="40.5" style="185" customWidth="1"/>
    <col min="26" max="26" width="26.19921875" style="185" customWidth="1"/>
    <col min="27" max="27" width="12.8984375" style="185" customWidth="1"/>
    <col min="28" max="28" width="10.19921875" style="185" customWidth="1"/>
    <col min="29" max="29" width="11.3984375" style="185" customWidth="1"/>
    <col min="30" max="30" width="6.8984375" style="185" customWidth="1"/>
    <col min="31" max="31" width="22.69921875" style="245" customWidth="1"/>
    <col min="32" max="32" width="22.8984375" style="185" customWidth="1"/>
    <col min="33" max="16384" width="8.69921875" style="185"/>
  </cols>
  <sheetData>
    <row r="1" spans="1:32" ht="30.9" customHeight="1">
      <c r="A1" s="172" t="s">
        <v>385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39"/>
      <c r="W1" s="9"/>
      <c r="X1" s="6"/>
      <c r="Y1" s="11"/>
      <c r="Z1" s="10"/>
      <c r="AA1" s="6"/>
      <c r="AB1" s="6"/>
      <c r="AC1" s="6"/>
      <c r="AD1" s="6"/>
      <c r="AE1" s="238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7"/>
      <c r="W2" s="20"/>
      <c r="X2" s="6"/>
      <c r="Y2" s="11"/>
      <c r="Z2" s="10"/>
      <c r="AA2" s="6"/>
      <c r="AB2" s="6"/>
      <c r="AC2" s="6"/>
      <c r="AD2" s="6"/>
      <c r="AE2" s="239"/>
      <c r="AF2" s="9"/>
    </row>
    <row r="3" spans="1:32" ht="30.9" customHeight="1">
      <c r="A3" s="12" t="s">
        <v>1</v>
      </c>
      <c r="B3" s="12"/>
      <c r="C3" s="12"/>
      <c r="D3" s="173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7"/>
      <c r="W3" s="20"/>
      <c r="X3" s="6"/>
      <c r="Y3" s="11"/>
      <c r="Z3" s="10"/>
      <c r="AA3" s="6"/>
      <c r="AB3" s="6"/>
      <c r="AC3" s="6"/>
      <c r="AD3" s="6"/>
      <c r="AE3" s="239"/>
      <c r="AF3" s="9"/>
    </row>
    <row r="4" spans="1:32" ht="30.9" customHeight="1" thickBot="1">
      <c r="A4" s="21" t="s">
        <v>2</v>
      </c>
      <c r="B4" s="21"/>
      <c r="C4" s="21"/>
      <c r="D4" s="174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7"/>
      <c r="W4" s="20"/>
      <c r="X4" s="6"/>
      <c r="Y4" s="11"/>
      <c r="Z4" s="10"/>
      <c r="AA4" s="6"/>
      <c r="AB4" s="6"/>
      <c r="AC4" s="6"/>
      <c r="AD4" s="6"/>
      <c r="AE4" s="239"/>
      <c r="AF4" s="9"/>
    </row>
    <row r="5" spans="1:32" ht="30.9" customHeight="1" thickBot="1">
      <c r="A5" s="24" t="s">
        <v>740</v>
      </c>
      <c r="B5" s="24"/>
      <c r="C5" s="24"/>
      <c r="D5" s="215">
        <v>26.48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7"/>
      <c r="W5" s="20"/>
      <c r="X5" s="6"/>
      <c r="Y5" s="165" t="s">
        <v>3</v>
      </c>
      <c r="Z5" s="10"/>
      <c r="AA5" s="6"/>
      <c r="AB5" s="6"/>
      <c r="AC5" s="6"/>
      <c r="AD5" s="6"/>
      <c r="AE5" s="239"/>
      <c r="AF5" s="9"/>
    </row>
    <row r="6" spans="1:32" ht="30.9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8"/>
      <c r="W6" s="33"/>
      <c r="X6" s="166" t="s">
        <v>5</v>
      </c>
      <c r="Y6" s="167"/>
      <c r="Z6" s="167"/>
      <c r="AA6" s="168"/>
      <c r="AB6" s="168"/>
      <c r="AC6" s="168"/>
      <c r="AD6" s="168"/>
      <c r="AE6" s="240"/>
      <c r="AF6" s="169"/>
    </row>
    <row r="7" spans="1:32" ht="30.9" customHeight="1">
      <c r="A7" s="289" t="s">
        <v>6</v>
      </c>
      <c r="B7" s="291" t="s">
        <v>7</v>
      </c>
      <c r="C7" s="293" t="s">
        <v>8</v>
      </c>
      <c r="D7" s="295" t="s">
        <v>9</v>
      </c>
      <c r="E7" s="297" t="s">
        <v>10</v>
      </c>
      <c r="F7" s="34" t="s">
        <v>11</v>
      </c>
      <c r="G7" s="34"/>
      <c r="H7" s="199" t="s">
        <v>12</v>
      </c>
      <c r="I7" s="35" t="s">
        <v>13</v>
      </c>
      <c r="J7" s="299" t="s">
        <v>14</v>
      </c>
      <c r="K7" s="301" t="s">
        <v>15</v>
      </c>
      <c r="L7" s="287" t="s">
        <v>16</v>
      </c>
      <c r="M7" s="303" t="s">
        <v>17</v>
      </c>
      <c r="N7" s="287" t="s">
        <v>18</v>
      </c>
      <c r="O7" s="287" t="s">
        <v>19</v>
      </c>
      <c r="P7" s="281" t="s">
        <v>20</v>
      </c>
      <c r="Q7" s="281" t="s">
        <v>21</v>
      </c>
      <c r="R7" s="283" t="s">
        <v>22</v>
      </c>
      <c r="S7" s="197" t="s">
        <v>23</v>
      </c>
      <c r="T7" s="36" t="s">
        <v>24</v>
      </c>
      <c r="U7" s="197" t="s">
        <v>25</v>
      </c>
      <c r="V7" s="259" t="s">
        <v>26</v>
      </c>
      <c r="W7" s="37" t="s">
        <v>27</v>
      </c>
      <c r="X7" s="285" t="s">
        <v>28</v>
      </c>
      <c r="Y7" s="279" t="s">
        <v>29</v>
      </c>
      <c r="Z7" s="279" t="s">
        <v>30</v>
      </c>
      <c r="AA7" s="279" t="s">
        <v>31</v>
      </c>
      <c r="AB7" s="202" t="s">
        <v>32</v>
      </c>
      <c r="AC7" s="202" t="s">
        <v>23</v>
      </c>
      <c r="AD7" s="202" t="s">
        <v>33</v>
      </c>
      <c r="AE7" s="241" t="s">
        <v>26</v>
      </c>
      <c r="AF7" s="170" t="s">
        <v>27</v>
      </c>
    </row>
    <row r="8" spans="1:32" ht="30.9" customHeight="1" thickBot="1">
      <c r="A8" s="290"/>
      <c r="B8" s="292"/>
      <c r="C8" s="294"/>
      <c r="D8" s="296"/>
      <c r="E8" s="298"/>
      <c r="F8" s="201" t="s">
        <v>34</v>
      </c>
      <c r="G8" s="201" t="s">
        <v>35</v>
      </c>
      <c r="H8" s="200" t="s">
        <v>36</v>
      </c>
      <c r="I8" s="38" t="s">
        <v>37</v>
      </c>
      <c r="J8" s="300"/>
      <c r="K8" s="302"/>
      <c r="L8" s="288"/>
      <c r="M8" s="304"/>
      <c r="N8" s="288"/>
      <c r="O8" s="288"/>
      <c r="P8" s="282"/>
      <c r="Q8" s="282"/>
      <c r="R8" s="284"/>
      <c r="S8" s="198" t="s">
        <v>38</v>
      </c>
      <c r="T8" s="39" t="s">
        <v>39</v>
      </c>
      <c r="U8" s="198" t="s">
        <v>40</v>
      </c>
      <c r="V8" s="260" t="s">
        <v>41</v>
      </c>
      <c r="W8" s="40">
        <v>10</v>
      </c>
      <c r="X8" s="286"/>
      <c r="Y8" s="280"/>
      <c r="Z8" s="280"/>
      <c r="AA8" s="280"/>
      <c r="AB8" s="203" t="s">
        <v>42</v>
      </c>
      <c r="AC8" s="203" t="s">
        <v>43</v>
      </c>
      <c r="AD8" s="203" t="s">
        <v>44</v>
      </c>
      <c r="AE8" s="242" t="s">
        <v>41</v>
      </c>
      <c r="AF8" s="171">
        <v>10</v>
      </c>
    </row>
    <row r="9" spans="1:32" ht="30.9" customHeight="1">
      <c r="A9" s="41" t="s">
        <v>45</v>
      </c>
      <c r="B9" s="42" t="s">
        <v>46</v>
      </c>
      <c r="C9" s="43">
        <v>1</v>
      </c>
      <c r="D9" s="44" t="s">
        <v>386</v>
      </c>
      <c r="E9" s="204"/>
      <c r="F9" s="46"/>
      <c r="G9" s="47"/>
      <c r="H9" s="108">
        <v>12</v>
      </c>
      <c r="I9" s="109">
        <v>287</v>
      </c>
      <c r="J9" s="110" t="s">
        <v>387</v>
      </c>
      <c r="K9" s="51" t="s">
        <v>49</v>
      </c>
      <c r="L9" s="52">
        <v>1</v>
      </c>
      <c r="M9" s="53" t="s">
        <v>195</v>
      </c>
      <c r="N9" s="54" t="s">
        <v>94</v>
      </c>
      <c r="O9" s="55" t="s">
        <v>45</v>
      </c>
      <c r="P9" s="55" t="s">
        <v>45</v>
      </c>
      <c r="Q9" s="55" t="s">
        <v>45</v>
      </c>
      <c r="R9" s="54" t="s">
        <v>45</v>
      </c>
      <c r="S9" s="56">
        <v>54</v>
      </c>
      <c r="T9" s="57">
        <v>15</v>
      </c>
      <c r="U9" s="58">
        <v>15</v>
      </c>
      <c r="V9" s="234">
        <f>IFERROR((S9/1000)*H9*I9*U9,"-")</f>
        <v>2789.64</v>
      </c>
      <c r="W9" s="246">
        <f>IF(V9="-","-",(V9*$D$5)*$D$4)</f>
        <v>738696.67200000002</v>
      </c>
      <c r="X9" s="59" t="s">
        <v>721</v>
      </c>
      <c r="Y9" s="216"/>
      <c r="Z9" s="217"/>
      <c r="AA9" s="218"/>
      <c r="AB9" s="219"/>
      <c r="AC9" s="220"/>
      <c r="AD9" s="221"/>
      <c r="AE9" s="234">
        <f t="shared" ref="AE9:AE60" si="0">IFERROR((AC9/1000)*H9*I9*AD9,"-")</f>
        <v>0</v>
      </c>
      <c r="AF9" s="60">
        <f>IF(AE9="-","-",(AE9*$D$5)*$D$4)</f>
        <v>0</v>
      </c>
    </row>
    <row r="10" spans="1:32" ht="30.9" customHeight="1">
      <c r="A10" s="61" t="s">
        <v>45</v>
      </c>
      <c r="B10" s="62" t="s">
        <v>46</v>
      </c>
      <c r="C10" s="63">
        <v>2</v>
      </c>
      <c r="D10" s="64" t="s">
        <v>388</v>
      </c>
      <c r="E10" s="77"/>
      <c r="F10" s="66"/>
      <c r="G10" s="67"/>
      <c r="H10" s="48">
        <v>12</v>
      </c>
      <c r="I10" s="49">
        <v>287</v>
      </c>
      <c r="J10" s="50" t="s">
        <v>387</v>
      </c>
      <c r="K10" s="51" t="s">
        <v>49</v>
      </c>
      <c r="L10" s="52">
        <v>1</v>
      </c>
      <c r="M10" s="68" t="s">
        <v>195</v>
      </c>
      <c r="N10" s="69" t="s">
        <v>94</v>
      </c>
      <c r="O10" s="70" t="s">
        <v>45</v>
      </c>
      <c r="P10" s="70" t="s">
        <v>45</v>
      </c>
      <c r="Q10" s="70" t="s">
        <v>45</v>
      </c>
      <c r="R10" s="69" t="s">
        <v>45</v>
      </c>
      <c r="S10" s="71">
        <v>54</v>
      </c>
      <c r="T10" s="72">
        <v>21</v>
      </c>
      <c r="U10" s="73">
        <v>21</v>
      </c>
      <c r="V10" s="235">
        <f>IFERROR((S10/1000)*H10*I10*U10,"-")</f>
        <v>3905.4960000000001</v>
      </c>
      <c r="W10" s="74">
        <f>IF(V10="-","-",(V10*$D$5)*$D$4)</f>
        <v>1034175.3408</v>
      </c>
      <c r="X10" s="75" t="s">
        <v>721</v>
      </c>
      <c r="Y10" s="222"/>
      <c r="Z10" s="223"/>
      <c r="AA10" s="224"/>
      <c r="AB10" s="225"/>
      <c r="AC10" s="226"/>
      <c r="AD10" s="227"/>
      <c r="AE10" s="235">
        <f t="shared" si="0"/>
        <v>0</v>
      </c>
      <c r="AF10" s="76">
        <f t="shared" ref="AF10:AF60" si="1">IF(AE10="-","-",(AE10*$D$5)*$D$4)</f>
        <v>0</v>
      </c>
    </row>
    <row r="11" spans="1:32" ht="30.9" customHeight="1">
      <c r="A11" s="61" t="s">
        <v>45</v>
      </c>
      <c r="B11" s="62" t="s">
        <v>46</v>
      </c>
      <c r="C11" s="63">
        <v>2</v>
      </c>
      <c r="D11" s="64" t="s">
        <v>388</v>
      </c>
      <c r="E11" s="77" t="s">
        <v>80</v>
      </c>
      <c r="F11" s="66"/>
      <c r="G11" s="67"/>
      <c r="H11" s="48" t="s">
        <v>736</v>
      </c>
      <c r="I11" s="49" t="s">
        <v>736</v>
      </c>
      <c r="J11" s="50" t="s">
        <v>389</v>
      </c>
      <c r="K11" s="51" t="s">
        <v>82</v>
      </c>
      <c r="L11" s="52">
        <v>1</v>
      </c>
      <c r="M11" s="68" t="s">
        <v>83</v>
      </c>
      <c r="N11" s="69" t="s">
        <v>94</v>
      </c>
      <c r="O11" s="70" t="s">
        <v>45</v>
      </c>
      <c r="P11" s="70" t="s">
        <v>45</v>
      </c>
      <c r="Q11" s="70" t="s">
        <v>45</v>
      </c>
      <c r="R11" s="69" t="s">
        <v>57</v>
      </c>
      <c r="S11" s="71">
        <v>3</v>
      </c>
      <c r="T11" s="72">
        <v>4</v>
      </c>
      <c r="U11" s="73">
        <v>4</v>
      </c>
      <c r="V11" s="235" t="str">
        <f t="shared" ref="V11:V60" si="2">IFERROR((S11/1000)*H11*I11*U11,"-")</f>
        <v>-</v>
      </c>
      <c r="W11" s="74" t="str">
        <f t="shared" ref="W11:W60" si="3">IF(V11="-","-",(V11*$D$5)*$D$4)</f>
        <v>-</v>
      </c>
      <c r="X11" s="78" t="s">
        <v>71</v>
      </c>
      <c r="Y11" s="79" t="s">
        <v>71</v>
      </c>
      <c r="Z11" s="80" t="s">
        <v>45</v>
      </c>
      <c r="AA11" s="81" t="s">
        <v>45</v>
      </c>
      <c r="AB11" s="82" t="s">
        <v>45</v>
      </c>
      <c r="AC11" s="83" t="s">
        <v>45</v>
      </c>
      <c r="AD11" s="84" t="s">
        <v>45</v>
      </c>
      <c r="AE11" s="243" t="str">
        <f t="shared" si="0"/>
        <v>-</v>
      </c>
      <c r="AF11" s="85" t="str">
        <f t="shared" si="1"/>
        <v>-</v>
      </c>
    </row>
    <row r="12" spans="1:32" ht="30.9" customHeight="1">
      <c r="A12" s="61" t="s">
        <v>45</v>
      </c>
      <c r="B12" s="62" t="s">
        <v>46</v>
      </c>
      <c r="C12" s="63">
        <v>2</v>
      </c>
      <c r="D12" s="64" t="s">
        <v>388</v>
      </c>
      <c r="E12" s="77" t="s">
        <v>86</v>
      </c>
      <c r="F12" s="66"/>
      <c r="G12" s="67"/>
      <c r="H12" s="48" t="s">
        <v>45</v>
      </c>
      <c r="I12" s="49" t="s">
        <v>45</v>
      </c>
      <c r="J12" s="50" t="s">
        <v>390</v>
      </c>
      <c r="K12" s="51" t="s">
        <v>130</v>
      </c>
      <c r="L12" s="52">
        <v>1</v>
      </c>
      <c r="M12" s="68" t="s">
        <v>108</v>
      </c>
      <c r="N12" s="69" t="s">
        <v>45</v>
      </c>
      <c r="O12" s="70" t="s">
        <v>90</v>
      </c>
      <c r="P12" s="70" t="s">
        <v>45</v>
      </c>
      <c r="Q12" s="70" t="s">
        <v>45</v>
      </c>
      <c r="R12" s="69" t="s">
        <v>57</v>
      </c>
      <c r="S12" s="71">
        <v>13</v>
      </c>
      <c r="T12" s="72">
        <v>2</v>
      </c>
      <c r="U12" s="73">
        <v>2</v>
      </c>
      <c r="V12" s="235" t="str">
        <f t="shared" si="2"/>
        <v>-</v>
      </c>
      <c r="W12" s="74" t="str">
        <f t="shared" si="3"/>
        <v>-</v>
      </c>
      <c r="X12" s="78" t="s">
        <v>71</v>
      </c>
      <c r="Y12" s="79" t="s">
        <v>71</v>
      </c>
      <c r="Z12" s="80" t="s">
        <v>45</v>
      </c>
      <c r="AA12" s="81" t="s">
        <v>45</v>
      </c>
      <c r="AB12" s="82" t="s">
        <v>45</v>
      </c>
      <c r="AC12" s="83" t="s">
        <v>45</v>
      </c>
      <c r="AD12" s="84" t="s">
        <v>45</v>
      </c>
      <c r="AE12" s="243" t="str">
        <f t="shared" si="0"/>
        <v>-</v>
      </c>
      <c r="AF12" s="85" t="str">
        <f t="shared" si="1"/>
        <v>-</v>
      </c>
    </row>
    <row r="13" spans="1:32" ht="30.9" customHeight="1">
      <c r="A13" s="61" t="s">
        <v>45</v>
      </c>
      <c r="B13" s="62" t="s">
        <v>46</v>
      </c>
      <c r="C13" s="63">
        <v>3</v>
      </c>
      <c r="D13" s="64" t="s">
        <v>391</v>
      </c>
      <c r="E13" s="77"/>
      <c r="F13" s="66"/>
      <c r="G13" s="67"/>
      <c r="H13" s="48">
        <v>0.9</v>
      </c>
      <c r="I13" s="49">
        <v>287</v>
      </c>
      <c r="J13" s="50" t="s">
        <v>392</v>
      </c>
      <c r="K13" s="51" t="s">
        <v>393</v>
      </c>
      <c r="L13" s="52">
        <v>2</v>
      </c>
      <c r="M13" s="68" t="s">
        <v>207</v>
      </c>
      <c r="N13" s="69" t="s">
        <v>45</v>
      </c>
      <c r="O13" s="70" t="s">
        <v>394</v>
      </c>
      <c r="P13" s="70" t="s">
        <v>85</v>
      </c>
      <c r="Q13" s="70" t="s">
        <v>45</v>
      </c>
      <c r="R13" s="69" t="s">
        <v>45</v>
      </c>
      <c r="S13" s="71">
        <v>34</v>
      </c>
      <c r="T13" s="72">
        <v>1</v>
      </c>
      <c r="U13" s="73">
        <v>2</v>
      </c>
      <c r="V13" s="235">
        <f t="shared" si="2"/>
        <v>17.564400000000003</v>
      </c>
      <c r="W13" s="74">
        <f t="shared" si="3"/>
        <v>4651.0531200000005</v>
      </c>
      <c r="X13" s="75" t="s">
        <v>721</v>
      </c>
      <c r="Y13" s="222"/>
      <c r="Z13" s="223"/>
      <c r="AA13" s="224"/>
      <c r="AB13" s="225"/>
      <c r="AC13" s="226"/>
      <c r="AD13" s="227"/>
      <c r="AE13" s="235">
        <f t="shared" si="0"/>
        <v>0</v>
      </c>
      <c r="AF13" s="76">
        <f t="shared" si="1"/>
        <v>0</v>
      </c>
    </row>
    <row r="14" spans="1:32" ht="30.9" customHeight="1">
      <c r="A14" s="61" t="s">
        <v>45</v>
      </c>
      <c r="B14" s="62" t="s">
        <v>46</v>
      </c>
      <c r="C14" s="63">
        <v>4</v>
      </c>
      <c r="D14" s="64" t="s">
        <v>395</v>
      </c>
      <c r="E14" s="77"/>
      <c r="F14" s="66"/>
      <c r="G14" s="67"/>
      <c r="H14" s="48">
        <v>0.9</v>
      </c>
      <c r="I14" s="49">
        <v>287</v>
      </c>
      <c r="J14" s="50" t="s">
        <v>392</v>
      </c>
      <c r="K14" s="51" t="s">
        <v>393</v>
      </c>
      <c r="L14" s="52">
        <v>2</v>
      </c>
      <c r="M14" s="68" t="s">
        <v>207</v>
      </c>
      <c r="N14" s="69" t="s">
        <v>45</v>
      </c>
      <c r="O14" s="70" t="s">
        <v>394</v>
      </c>
      <c r="P14" s="70" t="s">
        <v>85</v>
      </c>
      <c r="Q14" s="70" t="s">
        <v>45</v>
      </c>
      <c r="R14" s="69" t="s">
        <v>45</v>
      </c>
      <c r="S14" s="71">
        <v>34</v>
      </c>
      <c r="T14" s="72">
        <v>1</v>
      </c>
      <c r="U14" s="73">
        <v>2</v>
      </c>
      <c r="V14" s="235">
        <f t="shared" si="2"/>
        <v>17.564400000000003</v>
      </c>
      <c r="W14" s="74">
        <f t="shared" si="3"/>
        <v>4651.0531200000005</v>
      </c>
      <c r="X14" s="75" t="s">
        <v>721</v>
      </c>
      <c r="Y14" s="222"/>
      <c r="Z14" s="223"/>
      <c r="AA14" s="224"/>
      <c r="AB14" s="225"/>
      <c r="AC14" s="226"/>
      <c r="AD14" s="227"/>
      <c r="AE14" s="235">
        <f t="shared" si="0"/>
        <v>0</v>
      </c>
      <c r="AF14" s="76">
        <f t="shared" si="1"/>
        <v>0</v>
      </c>
    </row>
    <row r="15" spans="1:32" ht="30.9" customHeight="1">
      <c r="A15" s="61" t="s">
        <v>45</v>
      </c>
      <c r="B15" s="62" t="s">
        <v>46</v>
      </c>
      <c r="C15" s="63">
        <v>5</v>
      </c>
      <c r="D15" s="64" t="s">
        <v>396</v>
      </c>
      <c r="E15" s="77"/>
      <c r="F15" s="66"/>
      <c r="G15" s="67"/>
      <c r="H15" s="48">
        <v>12</v>
      </c>
      <c r="I15" s="49">
        <v>287</v>
      </c>
      <c r="J15" s="50" t="s">
        <v>397</v>
      </c>
      <c r="K15" s="51" t="s">
        <v>55</v>
      </c>
      <c r="L15" s="52">
        <v>1</v>
      </c>
      <c r="M15" s="68" t="s">
        <v>56</v>
      </c>
      <c r="N15" s="69" t="s">
        <v>45</v>
      </c>
      <c r="O15" s="70" t="s">
        <v>45</v>
      </c>
      <c r="P15" s="70" t="s">
        <v>45</v>
      </c>
      <c r="Q15" s="70" t="s">
        <v>45</v>
      </c>
      <c r="R15" s="69" t="s">
        <v>45</v>
      </c>
      <c r="S15" s="71">
        <v>47</v>
      </c>
      <c r="T15" s="72">
        <v>1</v>
      </c>
      <c r="U15" s="73">
        <v>1</v>
      </c>
      <c r="V15" s="235">
        <f t="shared" si="2"/>
        <v>161.86800000000002</v>
      </c>
      <c r="W15" s="74">
        <f t="shared" si="3"/>
        <v>42862.646400000005</v>
      </c>
      <c r="X15" s="75" t="s">
        <v>722</v>
      </c>
      <c r="Y15" s="222"/>
      <c r="Z15" s="223"/>
      <c r="AA15" s="224"/>
      <c r="AB15" s="225"/>
      <c r="AC15" s="226"/>
      <c r="AD15" s="227"/>
      <c r="AE15" s="235">
        <f t="shared" si="0"/>
        <v>0</v>
      </c>
      <c r="AF15" s="76">
        <f t="shared" si="1"/>
        <v>0</v>
      </c>
    </row>
    <row r="16" spans="1:32" ht="30.9" customHeight="1">
      <c r="A16" s="61" t="s">
        <v>45</v>
      </c>
      <c r="B16" s="62" t="s">
        <v>46</v>
      </c>
      <c r="C16" s="63">
        <v>5</v>
      </c>
      <c r="D16" s="64" t="s">
        <v>396</v>
      </c>
      <c r="E16" s="77"/>
      <c r="F16" s="66"/>
      <c r="G16" s="67"/>
      <c r="H16" s="48">
        <v>12</v>
      </c>
      <c r="I16" s="49">
        <v>287</v>
      </c>
      <c r="J16" s="50" t="s">
        <v>398</v>
      </c>
      <c r="K16" s="51" t="s">
        <v>116</v>
      </c>
      <c r="L16" s="52">
        <v>1</v>
      </c>
      <c r="M16" s="68" t="s">
        <v>117</v>
      </c>
      <c r="N16" s="69" t="s">
        <v>45</v>
      </c>
      <c r="O16" s="70" t="s">
        <v>118</v>
      </c>
      <c r="P16" s="70" t="s">
        <v>85</v>
      </c>
      <c r="Q16" s="70" t="s">
        <v>45</v>
      </c>
      <c r="R16" s="69" t="s">
        <v>45</v>
      </c>
      <c r="S16" s="71">
        <v>18</v>
      </c>
      <c r="T16" s="72">
        <v>1</v>
      </c>
      <c r="U16" s="73">
        <v>1</v>
      </c>
      <c r="V16" s="235">
        <f t="shared" si="2"/>
        <v>61.99199999999999</v>
      </c>
      <c r="W16" s="74">
        <f t="shared" si="3"/>
        <v>16415.481599999999</v>
      </c>
      <c r="X16" s="75" t="s">
        <v>722</v>
      </c>
      <c r="Y16" s="222"/>
      <c r="Z16" s="223"/>
      <c r="AA16" s="224"/>
      <c r="AB16" s="225"/>
      <c r="AC16" s="226"/>
      <c r="AD16" s="227"/>
      <c r="AE16" s="235">
        <f t="shared" si="0"/>
        <v>0</v>
      </c>
      <c r="AF16" s="76">
        <f t="shared" si="1"/>
        <v>0</v>
      </c>
    </row>
    <row r="17" spans="1:32" ht="30.9" customHeight="1">
      <c r="A17" s="61" t="s">
        <v>45</v>
      </c>
      <c r="B17" s="62" t="s">
        <v>46</v>
      </c>
      <c r="C17" s="63">
        <v>5</v>
      </c>
      <c r="D17" s="64" t="s">
        <v>396</v>
      </c>
      <c r="E17" s="77"/>
      <c r="F17" s="66"/>
      <c r="G17" s="67"/>
      <c r="H17" s="48">
        <v>12</v>
      </c>
      <c r="I17" s="49">
        <v>287</v>
      </c>
      <c r="J17" s="50" t="s">
        <v>387</v>
      </c>
      <c r="K17" s="51" t="s">
        <v>49</v>
      </c>
      <c r="L17" s="52">
        <v>1</v>
      </c>
      <c r="M17" s="68" t="s">
        <v>195</v>
      </c>
      <c r="N17" s="69" t="s">
        <v>94</v>
      </c>
      <c r="O17" s="70" t="s">
        <v>45</v>
      </c>
      <c r="P17" s="70" t="s">
        <v>45</v>
      </c>
      <c r="Q17" s="70" t="s">
        <v>45</v>
      </c>
      <c r="R17" s="69" t="s">
        <v>45</v>
      </c>
      <c r="S17" s="71">
        <v>54</v>
      </c>
      <c r="T17" s="72">
        <v>1</v>
      </c>
      <c r="U17" s="86">
        <v>1</v>
      </c>
      <c r="V17" s="235">
        <f t="shared" si="2"/>
        <v>185.976</v>
      </c>
      <c r="W17" s="74">
        <f t="shared" si="3"/>
        <v>49246.444799999997</v>
      </c>
      <c r="X17" s="75" t="s">
        <v>721</v>
      </c>
      <c r="Y17" s="222"/>
      <c r="Z17" s="223"/>
      <c r="AA17" s="224"/>
      <c r="AB17" s="225"/>
      <c r="AC17" s="226"/>
      <c r="AD17" s="227"/>
      <c r="AE17" s="235">
        <f t="shared" si="0"/>
        <v>0</v>
      </c>
      <c r="AF17" s="76">
        <f t="shared" si="1"/>
        <v>0</v>
      </c>
    </row>
    <row r="18" spans="1:32" ht="30.9" customHeight="1">
      <c r="A18" s="61" t="s">
        <v>45</v>
      </c>
      <c r="B18" s="62" t="s">
        <v>46</v>
      </c>
      <c r="C18" s="63">
        <v>5</v>
      </c>
      <c r="D18" s="64" t="s">
        <v>396</v>
      </c>
      <c r="E18" s="77"/>
      <c r="F18" s="66"/>
      <c r="G18" s="67"/>
      <c r="H18" s="48">
        <v>12</v>
      </c>
      <c r="I18" s="49">
        <v>287</v>
      </c>
      <c r="J18" s="50" t="s">
        <v>399</v>
      </c>
      <c r="K18" s="51" t="s">
        <v>125</v>
      </c>
      <c r="L18" s="52">
        <v>1</v>
      </c>
      <c r="M18" s="68" t="s">
        <v>108</v>
      </c>
      <c r="N18" s="69" t="s">
        <v>45</v>
      </c>
      <c r="O18" s="70" t="s">
        <v>400</v>
      </c>
      <c r="P18" s="70" t="s">
        <v>45</v>
      </c>
      <c r="Q18" s="70" t="s">
        <v>45</v>
      </c>
      <c r="R18" s="69" t="s">
        <v>45</v>
      </c>
      <c r="S18" s="71">
        <v>13</v>
      </c>
      <c r="T18" s="72">
        <v>1</v>
      </c>
      <c r="U18" s="73">
        <v>1</v>
      </c>
      <c r="V18" s="235">
        <f t="shared" si="2"/>
        <v>44.771999999999998</v>
      </c>
      <c r="W18" s="74">
        <f t="shared" si="3"/>
        <v>11855.625600000001</v>
      </c>
      <c r="X18" s="75" t="s">
        <v>722</v>
      </c>
      <c r="Y18" s="222"/>
      <c r="Z18" s="223"/>
      <c r="AA18" s="224"/>
      <c r="AB18" s="225"/>
      <c r="AC18" s="226"/>
      <c r="AD18" s="227"/>
      <c r="AE18" s="235">
        <f t="shared" si="0"/>
        <v>0</v>
      </c>
      <c r="AF18" s="76">
        <f t="shared" si="1"/>
        <v>0</v>
      </c>
    </row>
    <row r="19" spans="1:32" ht="30.9" customHeight="1">
      <c r="A19" s="61" t="s">
        <v>45</v>
      </c>
      <c r="B19" s="62" t="s">
        <v>46</v>
      </c>
      <c r="C19" s="63">
        <v>6</v>
      </c>
      <c r="D19" s="64" t="s">
        <v>401</v>
      </c>
      <c r="E19" s="77"/>
      <c r="F19" s="66"/>
      <c r="G19" s="67"/>
      <c r="H19" s="48">
        <v>0.9</v>
      </c>
      <c r="I19" s="49">
        <v>287</v>
      </c>
      <c r="J19" s="50" t="s">
        <v>402</v>
      </c>
      <c r="K19" s="51" t="s">
        <v>194</v>
      </c>
      <c r="L19" s="52">
        <v>1</v>
      </c>
      <c r="M19" s="68" t="s">
        <v>93</v>
      </c>
      <c r="N19" s="69" t="s">
        <v>45</v>
      </c>
      <c r="O19" s="70" t="s">
        <v>403</v>
      </c>
      <c r="P19" s="70" t="s">
        <v>123</v>
      </c>
      <c r="Q19" s="70" t="s">
        <v>45</v>
      </c>
      <c r="R19" s="69" t="s">
        <v>45</v>
      </c>
      <c r="S19" s="71">
        <v>36</v>
      </c>
      <c r="T19" s="72">
        <v>1</v>
      </c>
      <c r="U19" s="73">
        <v>1</v>
      </c>
      <c r="V19" s="235">
        <f t="shared" si="2"/>
        <v>9.2988</v>
      </c>
      <c r="W19" s="74">
        <f t="shared" si="3"/>
        <v>2462.32224</v>
      </c>
      <c r="X19" s="75" t="s">
        <v>722</v>
      </c>
      <c r="Y19" s="222"/>
      <c r="Z19" s="223"/>
      <c r="AA19" s="224"/>
      <c r="AB19" s="225"/>
      <c r="AC19" s="226"/>
      <c r="AD19" s="227"/>
      <c r="AE19" s="235">
        <f t="shared" si="0"/>
        <v>0</v>
      </c>
      <c r="AF19" s="76">
        <f t="shared" si="1"/>
        <v>0</v>
      </c>
    </row>
    <row r="20" spans="1:32" ht="30.9" customHeight="1">
      <c r="A20" s="61" t="s">
        <v>45</v>
      </c>
      <c r="B20" s="62" t="s">
        <v>46</v>
      </c>
      <c r="C20" s="63">
        <v>7</v>
      </c>
      <c r="D20" s="64" t="s">
        <v>404</v>
      </c>
      <c r="E20" s="77"/>
      <c r="F20" s="66"/>
      <c r="G20" s="67"/>
      <c r="H20" s="48">
        <v>0.9</v>
      </c>
      <c r="I20" s="49">
        <v>287</v>
      </c>
      <c r="J20" s="50" t="s">
        <v>405</v>
      </c>
      <c r="K20" s="51" t="s">
        <v>125</v>
      </c>
      <c r="L20" s="52">
        <v>1</v>
      </c>
      <c r="M20" s="68" t="s">
        <v>61</v>
      </c>
      <c r="N20" s="69" t="s">
        <v>45</v>
      </c>
      <c r="O20" s="70" t="s">
        <v>400</v>
      </c>
      <c r="P20" s="70" t="s">
        <v>45</v>
      </c>
      <c r="Q20" s="70" t="s">
        <v>45</v>
      </c>
      <c r="R20" s="69" t="s">
        <v>45</v>
      </c>
      <c r="S20" s="71">
        <v>28</v>
      </c>
      <c r="T20" s="72">
        <v>3</v>
      </c>
      <c r="U20" s="73">
        <v>3</v>
      </c>
      <c r="V20" s="235">
        <f t="shared" si="2"/>
        <v>21.697200000000002</v>
      </c>
      <c r="W20" s="74">
        <f t="shared" si="3"/>
        <v>5745.4185600000001</v>
      </c>
      <c r="X20" s="75" t="s">
        <v>722</v>
      </c>
      <c r="Y20" s="222"/>
      <c r="Z20" s="223"/>
      <c r="AA20" s="224"/>
      <c r="AB20" s="225"/>
      <c r="AC20" s="226"/>
      <c r="AD20" s="227"/>
      <c r="AE20" s="235">
        <f t="shared" si="0"/>
        <v>0</v>
      </c>
      <c r="AF20" s="76">
        <f t="shared" si="1"/>
        <v>0</v>
      </c>
    </row>
    <row r="21" spans="1:32" ht="30.9" customHeight="1">
      <c r="A21" s="61" t="s">
        <v>45</v>
      </c>
      <c r="B21" s="62" t="s">
        <v>46</v>
      </c>
      <c r="C21" s="63">
        <v>8</v>
      </c>
      <c r="D21" s="64" t="s">
        <v>406</v>
      </c>
      <c r="E21" s="77"/>
      <c r="F21" s="66"/>
      <c r="G21" s="67"/>
      <c r="H21" s="48">
        <v>12</v>
      </c>
      <c r="I21" s="49">
        <v>287</v>
      </c>
      <c r="J21" s="50" t="s">
        <v>397</v>
      </c>
      <c r="K21" s="51" t="s">
        <v>55</v>
      </c>
      <c r="L21" s="52">
        <v>1</v>
      </c>
      <c r="M21" s="68" t="s">
        <v>56</v>
      </c>
      <c r="N21" s="69" t="s">
        <v>45</v>
      </c>
      <c r="O21" s="70" t="s">
        <v>45</v>
      </c>
      <c r="P21" s="70" t="s">
        <v>45</v>
      </c>
      <c r="Q21" s="70" t="s">
        <v>45</v>
      </c>
      <c r="R21" s="69" t="s">
        <v>45</v>
      </c>
      <c r="S21" s="71">
        <v>47</v>
      </c>
      <c r="T21" s="72">
        <v>1</v>
      </c>
      <c r="U21" s="73">
        <v>1</v>
      </c>
      <c r="V21" s="235">
        <f t="shared" si="2"/>
        <v>161.86800000000002</v>
      </c>
      <c r="W21" s="74">
        <f t="shared" si="3"/>
        <v>42862.646400000005</v>
      </c>
      <c r="X21" s="75" t="s">
        <v>722</v>
      </c>
      <c r="Y21" s="222"/>
      <c r="Z21" s="223"/>
      <c r="AA21" s="224"/>
      <c r="AB21" s="225"/>
      <c r="AC21" s="226"/>
      <c r="AD21" s="227"/>
      <c r="AE21" s="235">
        <f t="shared" si="0"/>
        <v>0</v>
      </c>
      <c r="AF21" s="76">
        <f t="shared" si="1"/>
        <v>0</v>
      </c>
    </row>
    <row r="22" spans="1:32" ht="30.9" customHeight="1">
      <c r="A22" s="61" t="s">
        <v>45</v>
      </c>
      <c r="B22" s="62" t="s">
        <v>46</v>
      </c>
      <c r="C22" s="63">
        <v>9</v>
      </c>
      <c r="D22" s="64" t="s">
        <v>407</v>
      </c>
      <c r="E22" s="77"/>
      <c r="F22" s="66"/>
      <c r="G22" s="67"/>
      <c r="H22" s="48">
        <v>1</v>
      </c>
      <c r="I22" s="49">
        <v>12</v>
      </c>
      <c r="J22" s="50" t="s">
        <v>408</v>
      </c>
      <c r="K22" s="51" t="s">
        <v>338</v>
      </c>
      <c r="L22" s="52">
        <v>1</v>
      </c>
      <c r="M22" s="68" t="s">
        <v>56</v>
      </c>
      <c r="N22" s="69" t="s">
        <v>45</v>
      </c>
      <c r="O22" s="70" t="s">
        <v>45</v>
      </c>
      <c r="P22" s="70" t="s">
        <v>45</v>
      </c>
      <c r="Q22" s="70" t="s">
        <v>45</v>
      </c>
      <c r="R22" s="69" t="s">
        <v>45</v>
      </c>
      <c r="S22" s="71">
        <v>47</v>
      </c>
      <c r="T22" s="72">
        <v>2</v>
      </c>
      <c r="U22" s="73">
        <v>2</v>
      </c>
      <c r="V22" s="235">
        <f t="shared" si="2"/>
        <v>1.1280000000000001</v>
      </c>
      <c r="W22" s="74">
        <f t="shared" si="3"/>
        <v>298.69440000000003</v>
      </c>
      <c r="X22" s="75" t="s">
        <v>722</v>
      </c>
      <c r="Y22" s="222"/>
      <c r="Z22" s="223"/>
      <c r="AA22" s="224"/>
      <c r="AB22" s="225"/>
      <c r="AC22" s="226"/>
      <c r="AD22" s="227"/>
      <c r="AE22" s="235">
        <f t="shared" si="0"/>
        <v>0</v>
      </c>
      <c r="AF22" s="76">
        <f t="shared" si="1"/>
        <v>0</v>
      </c>
    </row>
    <row r="23" spans="1:32" ht="30.9" customHeight="1">
      <c r="A23" s="61" t="s">
        <v>45</v>
      </c>
      <c r="B23" s="62" t="s">
        <v>46</v>
      </c>
      <c r="C23" s="63">
        <v>10</v>
      </c>
      <c r="D23" s="64" t="s">
        <v>409</v>
      </c>
      <c r="E23" s="77"/>
      <c r="F23" s="66"/>
      <c r="G23" s="67"/>
      <c r="H23" s="48">
        <v>2.6</v>
      </c>
      <c r="I23" s="49">
        <v>287</v>
      </c>
      <c r="J23" s="50" t="s">
        <v>410</v>
      </c>
      <c r="K23" s="51" t="s">
        <v>55</v>
      </c>
      <c r="L23" s="52">
        <v>2</v>
      </c>
      <c r="M23" s="68" t="s">
        <v>56</v>
      </c>
      <c r="N23" s="69" t="s">
        <v>45</v>
      </c>
      <c r="O23" s="70" t="s">
        <v>45</v>
      </c>
      <c r="P23" s="70" t="s">
        <v>45</v>
      </c>
      <c r="Q23" s="70" t="s">
        <v>45</v>
      </c>
      <c r="R23" s="69" t="s">
        <v>45</v>
      </c>
      <c r="S23" s="71">
        <v>47</v>
      </c>
      <c r="T23" s="72">
        <v>7</v>
      </c>
      <c r="U23" s="73">
        <v>14</v>
      </c>
      <c r="V23" s="235">
        <f t="shared" si="2"/>
        <v>490.99960000000004</v>
      </c>
      <c r="W23" s="74">
        <f t="shared" si="3"/>
        <v>130016.69408000002</v>
      </c>
      <c r="X23" s="75" t="s">
        <v>722</v>
      </c>
      <c r="Y23" s="222"/>
      <c r="Z23" s="223"/>
      <c r="AA23" s="224"/>
      <c r="AB23" s="225"/>
      <c r="AC23" s="226"/>
      <c r="AD23" s="227"/>
      <c r="AE23" s="235">
        <f t="shared" si="0"/>
        <v>0</v>
      </c>
      <c r="AF23" s="76">
        <f t="shared" si="1"/>
        <v>0</v>
      </c>
    </row>
    <row r="24" spans="1:32" ht="30.9" customHeight="1">
      <c r="A24" s="61" t="s">
        <v>45</v>
      </c>
      <c r="B24" s="62" t="s">
        <v>46</v>
      </c>
      <c r="C24" s="63">
        <v>10</v>
      </c>
      <c r="D24" s="64" t="s">
        <v>409</v>
      </c>
      <c r="E24" s="77" t="s">
        <v>727</v>
      </c>
      <c r="F24" s="66"/>
      <c r="G24" s="67"/>
      <c r="H24" s="48" t="s">
        <v>45</v>
      </c>
      <c r="I24" s="49" t="s">
        <v>45</v>
      </c>
      <c r="J24" s="50" t="s">
        <v>411</v>
      </c>
      <c r="K24" s="51" t="s">
        <v>55</v>
      </c>
      <c r="L24" s="52">
        <v>2</v>
      </c>
      <c r="M24" s="68" t="s">
        <v>56</v>
      </c>
      <c r="N24" s="69" t="s">
        <v>45</v>
      </c>
      <c r="O24" s="70" t="s">
        <v>45</v>
      </c>
      <c r="P24" s="70" t="s">
        <v>45</v>
      </c>
      <c r="Q24" s="70" t="s">
        <v>45</v>
      </c>
      <c r="R24" s="69" t="s">
        <v>412</v>
      </c>
      <c r="S24" s="71">
        <v>47</v>
      </c>
      <c r="T24" s="72">
        <v>1</v>
      </c>
      <c r="U24" s="73">
        <v>2</v>
      </c>
      <c r="V24" s="235" t="str">
        <f t="shared" si="2"/>
        <v>-</v>
      </c>
      <c r="W24" s="74" t="str">
        <f t="shared" si="3"/>
        <v>-</v>
      </c>
      <c r="X24" s="78" t="s">
        <v>71</v>
      </c>
      <c r="Y24" s="79" t="s">
        <v>71</v>
      </c>
      <c r="Z24" s="80" t="s">
        <v>45</v>
      </c>
      <c r="AA24" s="81" t="s">
        <v>45</v>
      </c>
      <c r="AB24" s="82" t="s">
        <v>45</v>
      </c>
      <c r="AC24" s="83" t="s">
        <v>45</v>
      </c>
      <c r="AD24" s="84" t="s">
        <v>45</v>
      </c>
      <c r="AE24" s="243" t="str">
        <f t="shared" si="0"/>
        <v>-</v>
      </c>
      <c r="AF24" s="85" t="str">
        <f t="shared" si="1"/>
        <v>-</v>
      </c>
    </row>
    <row r="25" spans="1:32" ht="30.9" customHeight="1">
      <c r="A25" s="61" t="s">
        <v>45</v>
      </c>
      <c r="B25" s="62" t="s">
        <v>46</v>
      </c>
      <c r="C25" s="63">
        <v>11</v>
      </c>
      <c r="D25" s="64" t="s">
        <v>413</v>
      </c>
      <c r="E25" s="77"/>
      <c r="F25" s="66"/>
      <c r="G25" s="67"/>
      <c r="H25" s="48">
        <v>3</v>
      </c>
      <c r="I25" s="49">
        <v>287</v>
      </c>
      <c r="J25" s="50" t="s">
        <v>414</v>
      </c>
      <c r="K25" s="51" t="s">
        <v>55</v>
      </c>
      <c r="L25" s="52">
        <v>1</v>
      </c>
      <c r="M25" s="68" t="s">
        <v>56</v>
      </c>
      <c r="N25" s="69" t="s">
        <v>45</v>
      </c>
      <c r="O25" s="70" t="s">
        <v>327</v>
      </c>
      <c r="P25" s="70" t="s">
        <v>45</v>
      </c>
      <c r="Q25" s="70" t="s">
        <v>45</v>
      </c>
      <c r="R25" s="69" t="s">
        <v>45</v>
      </c>
      <c r="S25" s="71">
        <v>47</v>
      </c>
      <c r="T25" s="72">
        <v>1</v>
      </c>
      <c r="U25" s="73">
        <v>1</v>
      </c>
      <c r="V25" s="235">
        <f t="shared" si="2"/>
        <v>40.467000000000006</v>
      </c>
      <c r="W25" s="74">
        <f t="shared" si="3"/>
        <v>10715.661600000001</v>
      </c>
      <c r="X25" s="75" t="s">
        <v>722</v>
      </c>
      <c r="Y25" s="222"/>
      <c r="Z25" s="223"/>
      <c r="AA25" s="224"/>
      <c r="AB25" s="225"/>
      <c r="AC25" s="226"/>
      <c r="AD25" s="227"/>
      <c r="AE25" s="235">
        <f t="shared" si="0"/>
        <v>0</v>
      </c>
      <c r="AF25" s="76">
        <f t="shared" si="1"/>
        <v>0</v>
      </c>
    </row>
    <row r="26" spans="1:32" ht="30.9" customHeight="1">
      <c r="A26" s="61" t="s">
        <v>45</v>
      </c>
      <c r="B26" s="62" t="s">
        <v>46</v>
      </c>
      <c r="C26" s="63">
        <v>12</v>
      </c>
      <c r="D26" s="64" t="s">
        <v>415</v>
      </c>
      <c r="E26" s="77"/>
      <c r="F26" s="66"/>
      <c r="G26" s="67"/>
      <c r="H26" s="48">
        <v>2.5</v>
      </c>
      <c r="I26" s="49">
        <v>287</v>
      </c>
      <c r="J26" s="50" t="s">
        <v>410</v>
      </c>
      <c r="K26" s="51" t="s">
        <v>55</v>
      </c>
      <c r="L26" s="52">
        <v>2</v>
      </c>
      <c r="M26" s="68" t="s">
        <v>56</v>
      </c>
      <c r="N26" s="69" t="s">
        <v>45</v>
      </c>
      <c r="O26" s="70" t="s">
        <v>45</v>
      </c>
      <c r="P26" s="70" t="s">
        <v>45</v>
      </c>
      <c r="Q26" s="70" t="s">
        <v>45</v>
      </c>
      <c r="R26" s="69" t="s">
        <v>45</v>
      </c>
      <c r="S26" s="71">
        <v>47</v>
      </c>
      <c r="T26" s="72">
        <v>4</v>
      </c>
      <c r="U26" s="73">
        <v>8</v>
      </c>
      <c r="V26" s="235">
        <f t="shared" si="2"/>
        <v>269.77999999999997</v>
      </c>
      <c r="W26" s="74">
        <f t="shared" si="3"/>
        <v>71437.743999999992</v>
      </c>
      <c r="X26" s="75" t="s">
        <v>722</v>
      </c>
      <c r="Y26" s="222"/>
      <c r="Z26" s="223"/>
      <c r="AA26" s="224"/>
      <c r="AB26" s="225"/>
      <c r="AC26" s="226"/>
      <c r="AD26" s="227"/>
      <c r="AE26" s="235">
        <f t="shared" si="0"/>
        <v>0</v>
      </c>
      <c r="AF26" s="76">
        <f t="shared" si="1"/>
        <v>0</v>
      </c>
    </row>
    <row r="27" spans="1:32" ht="30.9" customHeight="1">
      <c r="A27" s="61" t="s">
        <v>45</v>
      </c>
      <c r="B27" s="62" t="s">
        <v>46</v>
      </c>
      <c r="C27" s="63">
        <v>13</v>
      </c>
      <c r="D27" s="64" t="s">
        <v>416</v>
      </c>
      <c r="E27" s="77"/>
      <c r="F27" s="66"/>
      <c r="G27" s="67"/>
      <c r="H27" s="48">
        <v>2.5</v>
      </c>
      <c r="I27" s="49">
        <v>287</v>
      </c>
      <c r="J27" s="50" t="s">
        <v>410</v>
      </c>
      <c r="K27" s="51" t="s">
        <v>55</v>
      </c>
      <c r="L27" s="52">
        <v>2</v>
      </c>
      <c r="M27" s="68" t="s">
        <v>56</v>
      </c>
      <c r="N27" s="69" t="s">
        <v>45</v>
      </c>
      <c r="O27" s="70" t="s">
        <v>45</v>
      </c>
      <c r="P27" s="70" t="s">
        <v>45</v>
      </c>
      <c r="Q27" s="70" t="s">
        <v>45</v>
      </c>
      <c r="R27" s="69" t="s">
        <v>45</v>
      </c>
      <c r="S27" s="71">
        <v>47</v>
      </c>
      <c r="T27" s="72">
        <v>5</v>
      </c>
      <c r="U27" s="73">
        <v>10</v>
      </c>
      <c r="V27" s="235">
        <f t="shared" si="2"/>
        <v>337.22499999999997</v>
      </c>
      <c r="W27" s="74">
        <f t="shared" si="3"/>
        <v>89297.18</v>
      </c>
      <c r="X27" s="75" t="s">
        <v>722</v>
      </c>
      <c r="Y27" s="222"/>
      <c r="Z27" s="223"/>
      <c r="AA27" s="224"/>
      <c r="AB27" s="225"/>
      <c r="AC27" s="226"/>
      <c r="AD27" s="227"/>
      <c r="AE27" s="235">
        <f t="shared" si="0"/>
        <v>0</v>
      </c>
      <c r="AF27" s="76">
        <f t="shared" si="1"/>
        <v>0</v>
      </c>
    </row>
    <row r="28" spans="1:32" ht="30.9" customHeight="1">
      <c r="A28" s="61" t="s">
        <v>45</v>
      </c>
      <c r="B28" s="62" t="s">
        <v>46</v>
      </c>
      <c r="C28" s="63">
        <v>13</v>
      </c>
      <c r="D28" s="64" t="s">
        <v>416</v>
      </c>
      <c r="E28" s="77" t="s">
        <v>727</v>
      </c>
      <c r="F28" s="66"/>
      <c r="G28" s="67"/>
      <c r="H28" s="48" t="s">
        <v>45</v>
      </c>
      <c r="I28" s="49" t="s">
        <v>45</v>
      </c>
      <c r="J28" s="50" t="s">
        <v>411</v>
      </c>
      <c r="K28" s="51" t="s">
        <v>55</v>
      </c>
      <c r="L28" s="52">
        <v>2</v>
      </c>
      <c r="M28" s="68" t="s">
        <v>56</v>
      </c>
      <c r="N28" s="69" t="s">
        <v>45</v>
      </c>
      <c r="O28" s="70" t="s">
        <v>45</v>
      </c>
      <c r="P28" s="70" t="s">
        <v>45</v>
      </c>
      <c r="Q28" s="70" t="s">
        <v>45</v>
      </c>
      <c r="R28" s="69" t="s">
        <v>412</v>
      </c>
      <c r="S28" s="71">
        <v>47</v>
      </c>
      <c r="T28" s="72">
        <v>1</v>
      </c>
      <c r="U28" s="73">
        <v>2</v>
      </c>
      <c r="V28" s="235" t="str">
        <f t="shared" si="2"/>
        <v>-</v>
      </c>
      <c r="W28" s="74" t="str">
        <f t="shared" si="3"/>
        <v>-</v>
      </c>
      <c r="X28" s="78" t="s">
        <v>71</v>
      </c>
      <c r="Y28" s="79" t="s">
        <v>71</v>
      </c>
      <c r="Z28" s="80" t="s">
        <v>45</v>
      </c>
      <c r="AA28" s="81" t="s">
        <v>45</v>
      </c>
      <c r="AB28" s="82" t="s">
        <v>45</v>
      </c>
      <c r="AC28" s="83" t="s">
        <v>45</v>
      </c>
      <c r="AD28" s="84" t="s">
        <v>45</v>
      </c>
      <c r="AE28" s="243" t="str">
        <f t="shared" si="0"/>
        <v>-</v>
      </c>
      <c r="AF28" s="85" t="str">
        <f t="shared" si="1"/>
        <v>-</v>
      </c>
    </row>
    <row r="29" spans="1:32" ht="30.9" customHeight="1">
      <c r="A29" s="61" t="s">
        <v>45</v>
      </c>
      <c r="B29" s="62" t="s">
        <v>46</v>
      </c>
      <c r="C29" s="63">
        <v>13</v>
      </c>
      <c r="D29" s="64" t="s">
        <v>416</v>
      </c>
      <c r="E29" s="77"/>
      <c r="F29" s="66"/>
      <c r="G29" s="67"/>
      <c r="H29" s="48">
        <v>2.5</v>
      </c>
      <c r="I29" s="49">
        <v>287</v>
      </c>
      <c r="J29" s="50" t="s">
        <v>397</v>
      </c>
      <c r="K29" s="51" t="s">
        <v>55</v>
      </c>
      <c r="L29" s="52">
        <v>1</v>
      </c>
      <c r="M29" s="68" t="s">
        <v>56</v>
      </c>
      <c r="N29" s="69" t="s">
        <v>45</v>
      </c>
      <c r="O29" s="70" t="s">
        <v>45</v>
      </c>
      <c r="P29" s="70" t="s">
        <v>45</v>
      </c>
      <c r="Q29" s="70" t="s">
        <v>45</v>
      </c>
      <c r="R29" s="69" t="s">
        <v>45</v>
      </c>
      <c r="S29" s="71">
        <v>47</v>
      </c>
      <c r="T29" s="72">
        <v>1</v>
      </c>
      <c r="U29" s="73">
        <v>1</v>
      </c>
      <c r="V29" s="235">
        <f t="shared" si="2"/>
        <v>33.722499999999997</v>
      </c>
      <c r="W29" s="74">
        <f t="shared" si="3"/>
        <v>8929.7179999999989</v>
      </c>
      <c r="X29" s="75" t="s">
        <v>722</v>
      </c>
      <c r="Y29" s="222"/>
      <c r="Z29" s="223"/>
      <c r="AA29" s="224"/>
      <c r="AB29" s="225"/>
      <c r="AC29" s="226"/>
      <c r="AD29" s="227"/>
      <c r="AE29" s="235">
        <f t="shared" si="0"/>
        <v>0</v>
      </c>
      <c r="AF29" s="76">
        <f t="shared" si="1"/>
        <v>0</v>
      </c>
    </row>
    <row r="30" spans="1:32" ht="30.9" customHeight="1">
      <c r="A30" s="61" t="s">
        <v>45</v>
      </c>
      <c r="B30" s="62" t="s">
        <v>46</v>
      </c>
      <c r="C30" s="63">
        <v>14</v>
      </c>
      <c r="D30" s="64" t="s">
        <v>287</v>
      </c>
      <c r="E30" s="77"/>
      <c r="F30" s="66"/>
      <c r="G30" s="67"/>
      <c r="H30" s="48">
        <v>13</v>
      </c>
      <c r="I30" s="49">
        <v>287</v>
      </c>
      <c r="J30" s="50" t="s">
        <v>402</v>
      </c>
      <c r="K30" s="51" t="s">
        <v>194</v>
      </c>
      <c r="L30" s="52">
        <v>1</v>
      </c>
      <c r="M30" s="68" t="s">
        <v>93</v>
      </c>
      <c r="N30" s="69" t="s">
        <v>45</v>
      </c>
      <c r="O30" s="70" t="s">
        <v>403</v>
      </c>
      <c r="P30" s="70" t="s">
        <v>123</v>
      </c>
      <c r="Q30" s="70" t="s">
        <v>45</v>
      </c>
      <c r="R30" s="69" t="s">
        <v>45</v>
      </c>
      <c r="S30" s="71">
        <v>36</v>
      </c>
      <c r="T30" s="72">
        <v>2</v>
      </c>
      <c r="U30" s="73">
        <v>2</v>
      </c>
      <c r="V30" s="235">
        <f t="shared" si="2"/>
        <v>268.63200000000001</v>
      </c>
      <c r="W30" s="74">
        <f t="shared" si="3"/>
        <v>71133.753599999996</v>
      </c>
      <c r="X30" s="75" t="s">
        <v>722</v>
      </c>
      <c r="Y30" s="222"/>
      <c r="Z30" s="223"/>
      <c r="AA30" s="224"/>
      <c r="AB30" s="225"/>
      <c r="AC30" s="226"/>
      <c r="AD30" s="227"/>
      <c r="AE30" s="235">
        <f t="shared" si="0"/>
        <v>0</v>
      </c>
      <c r="AF30" s="76">
        <f t="shared" si="1"/>
        <v>0</v>
      </c>
    </row>
    <row r="31" spans="1:32" ht="30.9" customHeight="1">
      <c r="A31" s="61" t="s">
        <v>45</v>
      </c>
      <c r="B31" s="62" t="s">
        <v>62</v>
      </c>
      <c r="C31" s="63">
        <v>1</v>
      </c>
      <c r="D31" s="64" t="s">
        <v>406</v>
      </c>
      <c r="E31" s="77"/>
      <c r="F31" s="66"/>
      <c r="G31" s="67"/>
      <c r="H31" s="48">
        <v>12</v>
      </c>
      <c r="I31" s="49">
        <v>287</v>
      </c>
      <c r="J31" s="50" t="s">
        <v>397</v>
      </c>
      <c r="K31" s="51" t="s">
        <v>55</v>
      </c>
      <c r="L31" s="52">
        <v>1</v>
      </c>
      <c r="M31" s="68" t="s">
        <v>56</v>
      </c>
      <c r="N31" s="69" t="s">
        <v>45</v>
      </c>
      <c r="O31" s="70" t="s">
        <v>45</v>
      </c>
      <c r="P31" s="70" t="s">
        <v>45</v>
      </c>
      <c r="Q31" s="70" t="s">
        <v>45</v>
      </c>
      <c r="R31" s="69" t="s">
        <v>45</v>
      </c>
      <c r="S31" s="71">
        <v>47</v>
      </c>
      <c r="T31" s="72">
        <v>1</v>
      </c>
      <c r="U31" s="73">
        <v>1</v>
      </c>
      <c r="V31" s="235">
        <f t="shared" si="2"/>
        <v>161.86800000000002</v>
      </c>
      <c r="W31" s="74">
        <f t="shared" si="3"/>
        <v>42862.646400000005</v>
      </c>
      <c r="X31" s="75" t="s">
        <v>722</v>
      </c>
      <c r="Y31" s="222"/>
      <c r="Z31" s="223"/>
      <c r="AA31" s="224"/>
      <c r="AB31" s="225"/>
      <c r="AC31" s="226"/>
      <c r="AD31" s="227"/>
      <c r="AE31" s="235">
        <f t="shared" si="0"/>
        <v>0</v>
      </c>
      <c r="AF31" s="76">
        <f t="shared" si="1"/>
        <v>0</v>
      </c>
    </row>
    <row r="32" spans="1:32" ht="30.9" customHeight="1">
      <c r="A32" s="61" t="s">
        <v>45</v>
      </c>
      <c r="B32" s="62" t="s">
        <v>62</v>
      </c>
      <c r="C32" s="63">
        <v>2</v>
      </c>
      <c r="D32" s="64" t="s">
        <v>404</v>
      </c>
      <c r="E32" s="77"/>
      <c r="F32" s="66"/>
      <c r="G32" s="67"/>
      <c r="H32" s="48">
        <v>0.9</v>
      </c>
      <c r="I32" s="49">
        <v>287</v>
      </c>
      <c r="J32" s="50" t="s">
        <v>405</v>
      </c>
      <c r="K32" s="51" t="s">
        <v>125</v>
      </c>
      <c r="L32" s="52">
        <v>1</v>
      </c>
      <c r="M32" s="68" t="s">
        <v>61</v>
      </c>
      <c r="N32" s="69" t="s">
        <v>45</v>
      </c>
      <c r="O32" s="70" t="s">
        <v>400</v>
      </c>
      <c r="P32" s="70" t="s">
        <v>45</v>
      </c>
      <c r="Q32" s="70" t="s">
        <v>45</v>
      </c>
      <c r="R32" s="69" t="s">
        <v>45</v>
      </c>
      <c r="S32" s="71">
        <v>28</v>
      </c>
      <c r="T32" s="72">
        <v>2</v>
      </c>
      <c r="U32" s="73">
        <v>2</v>
      </c>
      <c r="V32" s="235">
        <f t="shared" si="2"/>
        <v>14.4648</v>
      </c>
      <c r="W32" s="74">
        <f t="shared" si="3"/>
        <v>3830.2790400000004</v>
      </c>
      <c r="X32" s="75" t="s">
        <v>722</v>
      </c>
      <c r="Y32" s="222"/>
      <c r="Z32" s="223"/>
      <c r="AA32" s="224"/>
      <c r="AB32" s="225"/>
      <c r="AC32" s="226"/>
      <c r="AD32" s="227"/>
      <c r="AE32" s="235">
        <f t="shared" si="0"/>
        <v>0</v>
      </c>
      <c r="AF32" s="76">
        <f t="shared" si="1"/>
        <v>0</v>
      </c>
    </row>
    <row r="33" spans="1:32" ht="30.9" customHeight="1">
      <c r="A33" s="61" t="s">
        <v>45</v>
      </c>
      <c r="B33" s="62" t="s">
        <v>62</v>
      </c>
      <c r="C33" s="63">
        <v>3</v>
      </c>
      <c r="D33" s="64" t="s">
        <v>417</v>
      </c>
      <c r="E33" s="77"/>
      <c r="F33" s="66"/>
      <c r="G33" s="67"/>
      <c r="H33" s="48">
        <v>12</v>
      </c>
      <c r="I33" s="49">
        <v>287</v>
      </c>
      <c r="J33" s="50" t="s">
        <v>387</v>
      </c>
      <c r="K33" s="51" t="s">
        <v>49</v>
      </c>
      <c r="L33" s="52">
        <v>1</v>
      </c>
      <c r="M33" s="68" t="s">
        <v>195</v>
      </c>
      <c r="N33" s="69" t="s">
        <v>94</v>
      </c>
      <c r="O33" s="70" t="s">
        <v>45</v>
      </c>
      <c r="P33" s="70" t="s">
        <v>45</v>
      </c>
      <c r="Q33" s="70" t="s">
        <v>45</v>
      </c>
      <c r="R33" s="69" t="s">
        <v>45</v>
      </c>
      <c r="S33" s="71">
        <v>54</v>
      </c>
      <c r="T33" s="72">
        <v>4</v>
      </c>
      <c r="U33" s="73">
        <v>4</v>
      </c>
      <c r="V33" s="235">
        <f t="shared" si="2"/>
        <v>743.904</v>
      </c>
      <c r="W33" s="74">
        <f t="shared" si="3"/>
        <v>196985.77919999999</v>
      </c>
      <c r="X33" s="75" t="s">
        <v>721</v>
      </c>
      <c r="Y33" s="222"/>
      <c r="Z33" s="223"/>
      <c r="AA33" s="224"/>
      <c r="AB33" s="225"/>
      <c r="AC33" s="226"/>
      <c r="AD33" s="227"/>
      <c r="AE33" s="235">
        <f t="shared" si="0"/>
        <v>0</v>
      </c>
      <c r="AF33" s="76">
        <f t="shared" si="1"/>
        <v>0</v>
      </c>
    </row>
    <row r="34" spans="1:32" ht="30.9" customHeight="1">
      <c r="A34" s="61" t="s">
        <v>45</v>
      </c>
      <c r="B34" s="62" t="s">
        <v>62</v>
      </c>
      <c r="C34" s="63">
        <v>3</v>
      </c>
      <c r="D34" s="64" t="s">
        <v>417</v>
      </c>
      <c r="E34" s="77" t="s">
        <v>80</v>
      </c>
      <c r="F34" s="66"/>
      <c r="G34" s="67"/>
      <c r="H34" s="48" t="s">
        <v>45</v>
      </c>
      <c r="I34" s="49" t="s">
        <v>45</v>
      </c>
      <c r="J34" s="50" t="s">
        <v>389</v>
      </c>
      <c r="K34" s="51" t="s">
        <v>82</v>
      </c>
      <c r="L34" s="52">
        <v>1</v>
      </c>
      <c r="M34" s="68" t="s">
        <v>83</v>
      </c>
      <c r="N34" s="69" t="s">
        <v>94</v>
      </c>
      <c r="O34" s="70" t="s">
        <v>45</v>
      </c>
      <c r="P34" s="70" t="s">
        <v>45</v>
      </c>
      <c r="Q34" s="70" t="s">
        <v>45</v>
      </c>
      <c r="R34" s="69" t="s">
        <v>57</v>
      </c>
      <c r="S34" s="71">
        <v>3</v>
      </c>
      <c r="T34" s="72">
        <v>2</v>
      </c>
      <c r="U34" s="73">
        <v>2</v>
      </c>
      <c r="V34" s="235" t="str">
        <f t="shared" si="2"/>
        <v>-</v>
      </c>
      <c r="W34" s="74" t="str">
        <f t="shared" si="3"/>
        <v>-</v>
      </c>
      <c r="X34" s="78" t="s">
        <v>71</v>
      </c>
      <c r="Y34" s="79" t="s">
        <v>71</v>
      </c>
      <c r="Z34" s="80" t="s">
        <v>45</v>
      </c>
      <c r="AA34" s="81" t="s">
        <v>45</v>
      </c>
      <c r="AB34" s="82" t="s">
        <v>45</v>
      </c>
      <c r="AC34" s="83" t="s">
        <v>45</v>
      </c>
      <c r="AD34" s="84" t="s">
        <v>45</v>
      </c>
      <c r="AE34" s="243" t="str">
        <f t="shared" si="0"/>
        <v>-</v>
      </c>
      <c r="AF34" s="85" t="str">
        <f t="shared" si="1"/>
        <v>-</v>
      </c>
    </row>
    <row r="35" spans="1:32" ht="30.9" customHeight="1">
      <c r="A35" s="61" t="s">
        <v>45</v>
      </c>
      <c r="B35" s="62" t="s">
        <v>62</v>
      </c>
      <c r="C35" s="63">
        <v>3</v>
      </c>
      <c r="D35" s="64" t="s">
        <v>417</v>
      </c>
      <c r="E35" s="77" t="s">
        <v>86</v>
      </c>
      <c r="F35" s="66"/>
      <c r="G35" s="67"/>
      <c r="H35" s="48" t="s">
        <v>45</v>
      </c>
      <c r="I35" s="49" t="s">
        <v>45</v>
      </c>
      <c r="J35" s="50" t="s">
        <v>390</v>
      </c>
      <c r="K35" s="51" t="s">
        <v>130</v>
      </c>
      <c r="L35" s="52">
        <v>1</v>
      </c>
      <c r="M35" s="68" t="s">
        <v>108</v>
      </c>
      <c r="N35" s="69" t="s">
        <v>45</v>
      </c>
      <c r="O35" s="70" t="s">
        <v>90</v>
      </c>
      <c r="P35" s="70" t="s">
        <v>45</v>
      </c>
      <c r="Q35" s="70" t="s">
        <v>45</v>
      </c>
      <c r="R35" s="69" t="s">
        <v>57</v>
      </c>
      <c r="S35" s="71">
        <v>13</v>
      </c>
      <c r="T35" s="72">
        <v>1</v>
      </c>
      <c r="U35" s="73">
        <v>1</v>
      </c>
      <c r="V35" s="235" t="str">
        <f t="shared" si="2"/>
        <v>-</v>
      </c>
      <c r="W35" s="74" t="str">
        <f t="shared" si="3"/>
        <v>-</v>
      </c>
      <c r="X35" s="78" t="s">
        <v>71</v>
      </c>
      <c r="Y35" s="79" t="s">
        <v>71</v>
      </c>
      <c r="Z35" s="80" t="s">
        <v>45</v>
      </c>
      <c r="AA35" s="81" t="s">
        <v>45</v>
      </c>
      <c r="AB35" s="82" t="s">
        <v>45</v>
      </c>
      <c r="AC35" s="83" t="s">
        <v>45</v>
      </c>
      <c r="AD35" s="84" t="s">
        <v>45</v>
      </c>
      <c r="AE35" s="243" t="str">
        <f t="shared" si="0"/>
        <v>-</v>
      </c>
      <c r="AF35" s="85" t="str">
        <f t="shared" si="1"/>
        <v>-</v>
      </c>
    </row>
    <row r="36" spans="1:32" ht="30.9" customHeight="1">
      <c r="A36" s="61" t="s">
        <v>45</v>
      </c>
      <c r="B36" s="62" t="s">
        <v>62</v>
      </c>
      <c r="C36" s="63">
        <v>4</v>
      </c>
      <c r="D36" s="64" t="s">
        <v>418</v>
      </c>
      <c r="E36" s="77"/>
      <c r="F36" s="66"/>
      <c r="G36" s="67"/>
      <c r="H36" s="48">
        <v>3.7</v>
      </c>
      <c r="I36" s="49">
        <v>287</v>
      </c>
      <c r="J36" s="50" t="s">
        <v>419</v>
      </c>
      <c r="K36" s="51" t="s">
        <v>64</v>
      </c>
      <c r="L36" s="52">
        <v>2</v>
      </c>
      <c r="M36" s="68" t="s">
        <v>56</v>
      </c>
      <c r="N36" s="69" t="s">
        <v>98</v>
      </c>
      <c r="O36" s="70" t="s">
        <v>213</v>
      </c>
      <c r="P36" s="70" t="s">
        <v>420</v>
      </c>
      <c r="Q36" s="70" t="s">
        <v>45</v>
      </c>
      <c r="R36" s="69" t="s">
        <v>45</v>
      </c>
      <c r="S36" s="71">
        <v>47</v>
      </c>
      <c r="T36" s="72">
        <v>2</v>
      </c>
      <c r="U36" s="73">
        <v>4</v>
      </c>
      <c r="V36" s="235">
        <f t="shared" si="2"/>
        <v>199.63720000000001</v>
      </c>
      <c r="W36" s="74">
        <f t="shared" si="3"/>
        <v>52863.930560000001</v>
      </c>
      <c r="X36" s="75" t="s">
        <v>722</v>
      </c>
      <c r="Y36" s="222"/>
      <c r="Z36" s="223"/>
      <c r="AA36" s="224"/>
      <c r="AB36" s="225"/>
      <c r="AC36" s="226"/>
      <c r="AD36" s="227"/>
      <c r="AE36" s="235">
        <f t="shared" si="0"/>
        <v>0</v>
      </c>
      <c r="AF36" s="76">
        <f t="shared" si="1"/>
        <v>0</v>
      </c>
    </row>
    <row r="37" spans="1:32" ht="30.9" customHeight="1">
      <c r="A37" s="61" t="s">
        <v>45</v>
      </c>
      <c r="B37" s="62" t="s">
        <v>62</v>
      </c>
      <c r="C37" s="63">
        <v>4</v>
      </c>
      <c r="D37" s="64" t="s">
        <v>418</v>
      </c>
      <c r="E37" s="77"/>
      <c r="F37" s="66"/>
      <c r="G37" s="67"/>
      <c r="H37" s="48">
        <v>3.7</v>
      </c>
      <c r="I37" s="49">
        <v>287</v>
      </c>
      <c r="J37" s="50" t="s">
        <v>421</v>
      </c>
      <c r="K37" s="51" t="s">
        <v>64</v>
      </c>
      <c r="L37" s="52">
        <v>2</v>
      </c>
      <c r="M37" s="68" t="s">
        <v>56</v>
      </c>
      <c r="N37" s="69" t="s">
        <v>98</v>
      </c>
      <c r="O37" s="70" t="s">
        <v>295</v>
      </c>
      <c r="P37" s="70" t="s">
        <v>420</v>
      </c>
      <c r="Q37" s="70" t="s">
        <v>45</v>
      </c>
      <c r="R37" s="69" t="s">
        <v>45</v>
      </c>
      <c r="S37" s="71">
        <v>47</v>
      </c>
      <c r="T37" s="72">
        <v>2</v>
      </c>
      <c r="U37" s="73">
        <v>4</v>
      </c>
      <c r="V37" s="235">
        <f t="shared" si="2"/>
        <v>199.63720000000001</v>
      </c>
      <c r="W37" s="74">
        <f t="shared" si="3"/>
        <v>52863.930560000001</v>
      </c>
      <c r="X37" s="75" t="s">
        <v>722</v>
      </c>
      <c r="Y37" s="222"/>
      <c r="Z37" s="223"/>
      <c r="AA37" s="224"/>
      <c r="AB37" s="225"/>
      <c r="AC37" s="226"/>
      <c r="AD37" s="227"/>
      <c r="AE37" s="235">
        <f t="shared" si="0"/>
        <v>0</v>
      </c>
      <c r="AF37" s="76">
        <f t="shared" si="1"/>
        <v>0</v>
      </c>
    </row>
    <row r="38" spans="1:32" ht="30.9" customHeight="1">
      <c r="A38" s="61" t="s">
        <v>45</v>
      </c>
      <c r="B38" s="62" t="s">
        <v>62</v>
      </c>
      <c r="C38" s="63">
        <v>4</v>
      </c>
      <c r="D38" s="64" t="s">
        <v>418</v>
      </c>
      <c r="E38" s="77"/>
      <c r="F38" s="66"/>
      <c r="G38" s="67"/>
      <c r="H38" s="48">
        <v>3.7</v>
      </c>
      <c r="I38" s="49">
        <v>287</v>
      </c>
      <c r="J38" s="50" t="s">
        <v>422</v>
      </c>
      <c r="K38" s="51" t="s">
        <v>64</v>
      </c>
      <c r="L38" s="52">
        <v>2</v>
      </c>
      <c r="M38" s="68" t="s">
        <v>56</v>
      </c>
      <c r="N38" s="69" t="s">
        <v>98</v>
      </c>
      <c r="O38" s="70" t="s">
        <v>215</v>
      </c>
      <c r="P38" s="70" t="s">
        <v>420</v>
      </c>
      <c r="Q38" s="70" t="s">
        <v>45</v>
      </c>
      <c r="R38" s="69" t="s">
        <v>45</v>
      </c>
      <c r="S38" s="71">
        <v>47</v>
      </c>
      <c r="T38" s="72">
        <v>2</v>
      </c>
      <c r="U38" s="73">
        <v>4</v>
      </c>
      <c r="V38" s="235">
        <f t="shared" si="2"/>
        <v>199.63720000000001</v>
      </c>
      <c r="W38" s="74">
        <f t="shared" si="3"/>
        <v>52863.930560000001</v>
      </c>
      <c r="X38" s="75" t="s">
        <v>722</v>
      </c>
      <c r="Y38" s="222"/>
      <c r="Z38" s="223"/>
      <c r="AA38" s="224"/>
      <c r="AB38" s="225"/>
      <c r="AC38" s="226"/>
      <c r="AD38" s="227"/>
      <c r="AE38" s="235">
        <f t="shared" si="0"/>
        <v>0</v>
      </c>
      <c r="AF38" s="76">
        <f t="shared" si="1"/>
        <v>0</v>
      </c>
    </row>
    <row r="39" spans="1:32" ht="30.9" customHeight="1">
      <c r="A39" s="61" t="s">
        <v>45</v>
      </c>
      <c r="B39" s="62" t="s">
        <v>62</v>
      </c>
      <c r="C39" s="63">
        <v>4</v>
      </c>
      <c r="D39" s="64" t="s">
        <v>418</v>
      </c>
      <c r="E39" s="77"/>
      <c r="F39" s="66"/>
      <c r="G39" s="67"/>
      <c r="H39" s="48">
        <v>3.7</v>
      </c>
      <c r="I39" s="49">
        <v>287</v>
      </c>
      <c r="J39" s="50" t="s">
        <v>423</v>
      </c>
      <c r="K39" s="51" t="s">
        <v>64</v>
      </c>
      <c r="L39" s="52">
        <v>2</v>
      </c>
      <c r="M39" s="68" t="s">
        <v>56</v>
      </c>
      <c r="N39" s="69" t="s">
        <v>98</v>
      </c>
      <c r="O39" s="70" t="s">
        <v>213</v>
      </c>
      <c r="P39" s="70" t="s">
        <v>420</v>
      </c>
      <c r="Q39" s="70" t="s">
        <v>45</v>
      </c>
      <c r="R39" s="69" t="s">
        <v>45</v>
      </c>
      <c r="S39" s="71">
        <v>47</v>
      </c>
      <c r="T39" s="72">
        <v>2</v>
      </c>
      <c r="U39" s="73">
        <v>4</v>
      </c>
      <c r="V39" s="235">
        <f t="shared" si="2"/>
        <v>199.63720000000001</v>
      </c>
      <c r="W39" s="74">
        <f t="shared" si="3"/>
        <v>52863.930560000001</v>
      </c>
      <c r="X39" s="75" t="s">
        <v>722</v>
      </c>
      <c r="Y39" s="222"/>
      <c r="Z39" s="223"/>
      <c r="AA39" s="224"/>
      <c r="AB39" s="225"/>
      <c r="AC39" s="226"/>
      <c r="AD39" s="227"/>
      <c r="AE39" s="235">
        <f t="shared" si="0"/>
        <v>0</v>
      </c>
      <c r="AF39" s="76">
        <f t="shared" si="1"/>
        <v>0</v>
      </c>
    </row>
    <row r="40" spans="1:32" ht="30.9" customHeight="1">
      <c r="A40" s="61" t="s">
        <v>45</v>
      </c>
      <c r="B40" s="62" t="s">
        <v>62</v>
      </c>
      <c r="C40" s="63">
        <v>4</v>
      </c>
      <c r="D40" s="64" t="s">
        <v>418</v>
      </c>
      <c r="E40" s="77" t="s">
        <v>727</v>
      </c>
      <c r="F40" s="66"/>
      <c r="G40" s="67"/>
      <c r="H40" s="48" t="s">
        <v>45</v>
      </c>
      <c r="I40" s="49" t="s">
        <v>45</v>
      </c>
      <c r="J40" s="50" t="s">
        <v>424</v>
      </c>
      <c r="K40" s="51" t="s">
        <v>64</v>
      </c>
      <c r="L40" s="52">
        <v>2</v>
      </c>
      <c r="M40" s="68" t="s">
        <v>56</v>
      </c>
      <c r="N40" s="69" t="s">
        <v>98</v>
      </c>
      <c r="O40" s="70" t="s">
        <v>295</v>
      </c>
      <c r="P40" s="70" t="s">
        <v>420</v>
      </c>
      <c r="Q40" s="70" t="s">
        <v>45</v>
      </c>
      <c r="R40" s="69" t="s">
        <v>412</v>
      </c>
      <c r="S40" s="71">
        <v>47</v>
      </c>
      <c r="T40" s="72">
        <v>2</v>
      </c>
      <c r="U40" s="73">
        <v>4</v>
      </c>
      <c r="V40" s="235" t="str">
        <f t="shared" si="2"/>
        <v>-</v>
      </c>
      <c r="W40" s="74" t="str">
        <f t="shared" si="3"/>
        <v>-</v>
      </c>
      <c r="X40" s="78" t="s">
        <v>71</v>
      </c>
      <c r="Y40" s="79" t="s">
        <v>71</v>
      </c>
      <c r="Z40" s="80" t="s">
        <v>45</v>
      </c>
      <c r="AA40" s="81" t="s">
        <v>45</v>
      </c>
      <c r="AB40" s="82" t="s">
        <v>45</v>
      </c>
      <c r="AC40" s="83" t="s">
        <v>45</v>
      </c>
      <c r="AD40" s="84" t="s">
        <v>45</v>
      </c>
      <c r="AE40" s="243" t="str">
        <f t="shared" si="0"/>
        <v>-</v>
      </c>
      <c r="AF40" s="85" t="str">
        <f t="shared" si="1"/>
        <v>-</v>
      </c>
    </row>
    <row r="41" spans="1:32" ht="30.9" customHeight="1">
      <c r="A41" s="61" t="s">
        <v>45</v>
      </c>
      <c r="B41" s="62" t="s">
        <v>62</v>
      </c>
      <c r="C41" s="63">
        <v>4</v>
      </c>
      <c r="D41" s="64" t="s">
        <v>418</v>
      </c>
      <c r="E41" s="77"/>
      <c r="F41" s="66"/>
      <c r="G41" s="67"/>
      <c r="H41" s="48">
        <v>3.7</v>
      </c>
      <c r="I41" s="49">
        <v>287</v>
      </c>
      <c r="J41" s="50" t="s">
        <v>425</v>
      </c>
      <c r="K41" s="51" t="s">
        <v>64</v>
      </c>
      <c r="L41" s="52">
        <v>2</v>
      </c>
      <c r="M41" s="68" t="s">
        <v>56</v>
      </c>
      <c r="N41" s="69" t="s">
        <v>98</v>
      </c>
      <c r="O41" s="70" t="s">
        <v>215</v>
      </c>
      <c r="P41" s="70" t="s">
        <v>420</v>
      </c>
      <c r="Q41" s="70" t="s">
        <v>45</v>
      </c>
      <c r="R41" s="69" t="s">
        <v>45</v>
      </c>
      <c r="S41" s="71">
        <v>47</v>
      </c>
      <c r="T41" s="72">
        <v>2</v>
      </c>
      <c r="U41" s="73">
        <v>4</v>
      </c>
      <c r="V41" s="235">
        <f t="shared" si="2"/>
        <v>199.63720000000001</v>
      </c>
      <c r="W41" s="74">
        <f t="shared" si="3"/>
        <v>52863.930560000001</v>
      </c>
      <c r="X41" s="75" t="s">
        <v>722</v>
      </c>
      <c r="Y41" s="222"/>
      <c r="Z41" s="223"/>
      <c r="AA41" s="224"/>
      <c r="AB41" s="225"/>
      <c r="AC41" s="226"/>
      <c r="AD41" s="227"/>
      <c r="AE41" s="235">
        <f t="shared" si="0"/>
        <v>0</v>
      </c>
      <c r="AF41" s="76">
        <f t="shared" si="1"/>
        <v>0</v>
      </c>
    </row>
    <row r="42" spans="1:32" ht="30.9" customHeight="1">
      <c r="A42" s="61" t="s">
        <v>45</v>
      </c>
      <c r="B42" s="62" t="s">
        <v>62</v>
      </c>
      <c r="C42" s="63">
        <v>4</v>
      </c>
      <c r="D42" s="64" t="s">
        <v>418</v>
      </c>
      <c r="E42" s="77"/>
      <c r="F42" s="66"/>
      <c r="G42" s="67"/>
      <c r="H42" s="48">
        <v>3.7</v>
      </c>
      <c r="I42" s="49">
        <v>287</v>
      </c>
      <c r="J42" s="50" t="s">
        <v>426</v>
      </c>
      <c r="K42" s="51" t="s">
        <v>49</v>
      </c>
      <c r="L42" s="52">
        <v>1</v>
      </c>
      <c r="M42" s="68" t="s">
        <v>315</v>
      </c>
      <c r="N42" s="69" t="s">
        <v>94</v>
      </c>
      <c r="O42" s="70" t="s">
        <v>45</v>
      </c>
      <c r="P42" s="70" t="s">
        <v>45</v>
      </c>
      <c r="Q42" s="70" t="s">
        <v>45</v>
      </c>
      <c r="R42" s="69" t="s">
        <v>45</v>
      </c>
      <c r="S42" s="71">
        <v>90</v>
      </c>
      <c r="T42" s="72">
        <v>22</v>
      </c>
      <c r="U42" s="73">
        <v>22</v>
      </c>
      <c r="V42" s="235">
        <f t="shared" si="2"/>
        <v>2102.5620000000004</v>
      </c>
      <c r="W42" s="74">
        <f t="shared" si="3"/>
        <v>556758.41760000004</v>
      </c>
      <c r="X42" s="75" t="s">
        <v>721</v>
      </c>
      <c r="Y42" s="222"/>
      <c r="Z42" s="223"/>
      <c r="AA42" s="224"/>
      <c r="AB42" s="225"/>
      <c r="AC42" s="226"/>
      <c r="AD42" s="227"/>
      <c r="AE42" s="235">
        <f t="shared" si="0"/>
        <v>0</v>
      </c>
      <c r="AF42" s="76">
        <f t="shared" si="1"/>
        <v>0</v>
      </c>
    </row>
    <row r="43" spans="1:32" ht="30.9" customHeight="1">
      <c r="A43" s="61" t="s">
        <v>45</v>
      </c>
      <c r="B43" s="62" t="s">
        <v>62</v>
      </c>
      <c r="C43" s="63">
        <v>4</v>
      </c>
      <c r="D43" s="64" t="s">
        <v>418</v>
      </c>
      <c r="E43" s="77" t="s">
        <v>86</v>
      </c>
      <c r="F43" s="66"/>
      <c r="G43" s="67"/>
      <c r="H43" s="48" t="s">
        <v>45</v>
      </c>
      <c r="I43" s="49" t="s">
        <v>45</v>
      </c>
      <c r="J43" s="50" t="s">
        <v>427</v>
      </c>
      <c r="K43" s="51" t="s">
        <v>130</v>
      </c>
      <c r="L43" s="52">
        <v>1</v>
      </c>
      <c r="M43" s="68" t="s">
        <v>108</v>
      </c>
      <c r="N43" s="69" t="s">
        <v>45</v>
      </c>
      <c r="O43" s="70" t="s">
        <v>90</v>
      </c>
      <c r="P43" s="70" t="s">
        <v>45</v>
      </c>
      <c r="Q43" s="70" t="s">
        <v>45</v>
      </c>
      <c r="R43" s="69" t="s">
        <v>57</v>
      </c>
      <c r="S43" s="71">
        <v>13</v>
      </c>
      <c r="T43" s="72">
        <v>2</v>
      </c>
      <c r="U43" s="73">
        <v>2</v>
      </c>
      <c r="V43" s="235" t="str">
        <f t="shared" si="2"/>
        <v>-</v>
      </c>
      <c r="W43" s="74" t="str">
        <f t="shared" si="3"/>
        <v>-</v>
      </c>
      <c r="X43" s="78" t="s">
        <v>71</v>
      </c>
      <c r="Y43" s="79" t="s">
        <v>71</v>
      </c>
      <c r="Z43" s="80" t="s">
        <v>45</v>
      </c>
      <c r="AA43" s="81" t="s">
        <v>45</v>
      </c>
      <c r="AB43" s="82" t="s">
        <v>45</v>
      </c>
      <c r="AC43" s="83" t="s">
        <v>45</v>
      </c>
      <c r="AD43" s="84" t="s">
        <v>45</v>
      </c>
      <c r="AE43" s="243" t="str">
        <f t="shared" si="0"/>
        <v>-</v>
      </c>
      <c r="AF43" s="85" t="str">
        <f t="shared" si="1"/>
        <v>-</v>
      </c>
    </row>
    <row r="44" spans="1:32" ht="30.9" customHeight="1">
      <c r="A44" s="61" t="s">
        <v>45</v>
      </c>
      <c r="B44" s="62" t="s">
        <v>62</v>
      </c>
      <c r="C44" s="63">
        <v>5</v>
      </c>
      <c r="D44" s="64" t="s">
        <v>428</v>
      </c>
      <c r="E44" s="77"/>
      <c r="F44" s="66"/>
      <c r="G44" s="67"/>
      <c r="H44" s="48">
        <v>13</v>
      </c>
      <c r="I44" s="49">
        <v>287</v>
      </c>
      <c r="J44" s="50" t="s">
        <v>402</v>
      </c>
      <c r="K44" s="51" t="s">
        <v>194</v>
      </c>
      <c r="L44" s="52">
        <v>1</v>
      </c>
      <c r="M44" s="68" t="s">
        <v>93</v>
      </c>
      <c r="N44" s="69" t="s">
        <v>45</v>
      </c>
      <c r="O44" s="70" t="s">
        <v>403</v>
      </c>
      <c r="P44" s="70" t="s">
        <v>123</v>
      </c>
      <c r="Q44" s="70" t="s">
        <v>45</v>
      </c>
      <c r="R44" s="69" t="s">
        <v>45</v>
      </c>
      <c r="S44" s="71">
        <v>36</v>
      </c>
      <c r="T44" s="72">
        <v>1</v>
      </c>
      <c r="U44" s="73">
        <v>1</v>
      </c>
      <c r="V44" s="235">
        <f t="shared" si="2"/>
        <v>134.316</v>
      </c>
      <c r="W44" s="74">
        <f t="shared" si="3"/>
        <v>35566.876799999998</v>
      </c>
      <c r="X44" s="75" t="s">
        <v>722</v>
      </c>
      <c r="Y44" s="222"/>
      <c r="Z44" s="223"/>
      <c r="AA44" s="224"/>
      <c r="AB44" s="225"/>
      <c r="AC44" s="226"/>
      <c r="AD44" s="227"/>
      <c r="AE44" s="235">
        <f t="shared" si="0"/>
        <v>0</v>
      </c>
      <c r="AF44" s="76">
        <f t="shared" si="1"/>
        <v>0</v>
      </c>
    </row>
    <row r="45" spans="1:32" ht="30.9" customHeight="1">
      <c r="A45" s="61" t="s">
        <v>45</v>
      </c>
      <c r="B45" s="62" t="s">
        <v>62</v>
      </c>
      <c r="C45" s="63">
        <v>6</v>
      </c>
      <c r="D45" s="64" t="s">
        <v>413</v>
      </c>
      <c r="E45" s="77"/>
      <c r="F45" s="66"/>
      <c r="G45" s="67"/>
      <c r="H45" s="48">
        <v>0.9</v>
      </c>
      <c r="I45" s="49">
        <v>287</v>
      </c>
      <c r="J45" s="50" t="s">
        <v>429</v>
      </c>
      <c r="K45" s="51" t="s">
        <v>55</v>
      </c>
      <c r="L45" s="52">
        <v>1</v>
      </c>
      <c r="M45" s="68" t="s">
        <v>61</v>
      </c>
      <c r="N45" s="69" t="s">
        <v>45</v>
      </c>
      <c r="O45" s="70" t="s">
        <v>45</v>
      </c>
      <c r="P45" s="70" t="s">
        <v>45</v>
      </c>
      <c r="Q45" s="70" t="s">
        <v>45</v>
      </c>
      <c r="R45" s="69" t="s">
        <v>45</v>
      </c>
      <c r="S45" s="71">
        <v>28</v>
      </c>
      <c r="T45" s="72">
        <v>1</v>
      </c>
      <c r="U45" s="86">
        <v>1</v>
      </c>
      <c r="V45" s="235">
        <f t="shared" si="2"/>
        <v>7.2324000000000002</v>
      </c>
      <c r="W45" s="74">
        <f t="shared" si="3"/>
        <v>1915.1395200000002</v>
      </c>
      <c r="X45" s="75" t="s">
        <v>722</v>
      </c>
      <c r="Y45" s="222"/>
      <c r="Z45" s="223"/>
      <c r="AA45" s="224"/>
      <c r="AB45" s="225"/>
      <c r="AC45" s="226"/>
      <c r="AD45" s="227"/>
      <c r="AE45" s="235">
        <f t="shared" si="0"/>
        <v>0</v>
      </c>
      <c r="AF45" s="76">
        <f t="shared" si="1"/>
        <v>0</v>
      </c>
    </row>
    <row r="46" spans="1:32" ht="30.9" customHeight="1">
      <c r="A46" s="61" t="s">
        <v>45</v>
      </c>
      <c r="B46" s="62" t="s">
        <v>62</v>
      </c>
      <c r="C46" s="63">
        <v>6</v>
      </c>
      <c r="D46" s="64" t="s">
        <v>413</v>
      </c>
      <c r="E46" s="77"/>
      <c r="F46" s="66"/>
      <c r="G46" s="67"/>
      <c r="H46" s="48">
        <v>0.9</v>
      </c>
      <c r="I46" s="49">
        <v>287</v>
      </c>
      <c r="J46" s="50" t="s">
        <v>398</v>
      </c>
      <c r="K46" s="51" t="s">
        <v>116</v>
      </c>
      <c r="L46" s="52">
        <v>1</v>
      </c>
      <c r="M46" s="68" t="s">
        <v>117</v>
      </c>
      <c r="N46" s="69" t="s">
        <v>45</v>
      </c>
      <c r="O46" s="70" t="s">
        <v>118</v>
      </c>
      <c r="P46" s="70" t="s">
        <v>85</v>
      </c>
      <c r="Q46" s="70" t="s">
        <v>45</v>
      </c>
      <c r="R46" s="69" t="s">
        <v>45</v>
      </c>
      <c r="S46" s="71">
        <v>18</v>
      </c>
      <c r="T46" s="72">
        <v>1</v>
      </c>
      <c r="U46" s="73">
        <v>1</v>
      </c>
      <c r="V46" s="235">
        <f t="shared" si="2"/>
        <v>4.6494</v>
      </c>
      <c r="W46" s="74">
        <f t="shared" si="3"/>
        <v>1231.16112</v>
      </c>
      <c r="X46" s="75" t="s">
        <v>722</v>
      </c>
      <c r="Y46" s="222"/>
      <c r="Z46" s="223"/>
      <c r="AA46" s="224"/>
      <c r="AB46" s="225"/>
      <c r="AC46" s="226"/>
      <c r="AD46" s="227"/>
      <c r="AE46" s="235">
        <f t="shared" si="0"/>
        <v>0</v>
      </c>
      <c r="AF46" s="76">
        <f t="shared" si="1"/>
        <v>0</v>
      </c>
    </row>
    <row r="47" spans="1:32" ht="30.9" customHeight="1">
      <c r="A47" s="61" t="s">
        <v>45</v>
      </c>
      <c r="B47" s="62" t="s">
        <v>62</v>
      </c>
      <c r="C47" s="63">
        <v>7</v>
      </c>
      <c r="D47" s="64" t="s">
        <v>430</v>
      </c>
      <c r="E47" s="77"/>
      <c r="F47" s="66"/>
      <c r="G47" s="67"/>
      <c r="H47" s="48">
        <v>1</v>
      </c>
      <c r="I47" s="49">
        <v>12</v>
      </c>
      <c r="J47" s="50" t="s">
        <v>431</v>
      </c>
      <c r="K47" s="51" t="s">
        <v>194</v>
      </c>
      <c r="L47" s="52">
        <v>1</v>
      </c>
      <c r="M47" s="68" t="s">
        <v>93</v>
      </c>
      <c r="N47" s="69" t="s">
        <v>45</v>
      </c>
      <c r="O47" s="70" t="s">
        <v>403</v>
      </c>
      <c r="P47" s="70" t="s">
        <v>45</v>
      </c>
      <c r="Q47" s="70" t="s">
        <v>45</v>
      </c>
      <c r="R47" s="69" t="s">
        <v>45</v>
      </c>
      <c r="S47" s="71">
        <v>36</v>
      </c>
      <c r="T47" s="72">
        <v>1</v>
      </c>
      <c r="U47" s="73">
        <v>1</v>
      </c>
      <c r="V47" s="235">
        <f t="shared" si="2"/>
        <v>0.43199999999999994</v>
      </c>
      <c r="W47" s="74">
        <f t="shared" si="3"/>
        <v>114.39359999999999</v>
      </c>
      <c r="X47" s="75" t="s">
        <v>722</v>
      </c>
      <c r="Y47" s="222"/>
      <c r="Z47" s="223"/>
      <c r="AA47" s="224"/>
      <c r="AB47" s="225"/>
      <c r="AC47" s="226"/>
      <c r="AD47" s="227"/>
      <c r="AE47" s="235">
        <f t="shared" si="0"/>
        <v>0</v>
      </c>
      <c r="AF47" s="76">
        <f t="shared" si="1"/>
        <v>0</v>
      </c>
    </row>
    <row r="48" spans="1:32" ht="30.9" customHeight="1">
      <c r="A48" s="61" t="s">
        <v>45</v>
      </c>
      <c r="B48" s="62" t="s">
        <v>62</v>
      </c>
      <c r="C48" s="63">
        <v>8</v>
      </c>
      <c r="D48" s="64" t="s">
        <v>432</v>
      </c>
      <c r="E48" s="77"/>
      <c r="F48" s="66"/>
      <c r="G48" s="67"/>
      <c r="H48" s="48">
        <v>0.9</v>
      </c>
      <c r="I48" s="49">
        <v>287</v>
      </c>
      <c r="J48" s="50" t="s">
        <v>267</v>
      </c>
      <c r="K48" s="51" t="s">
        <v>229</v>
      </c>
      <c r="L48" s="52">
        <v>1</v>
      </c>
      <c r="M48" s="68" t="s">
        <v>195</v>
      </c>
      <c r="N48" s="69" t="s">
        <v>230</v>
      </c>
      <c r="O48" s="70" t="s">
        <v>359</v>
      </c>
      <c r="P48" s="70" t="s">
        <v>400</v>
      </c>
      <c r="Q48" s="70" t="s">
        <v>45</v>
      </c>
      <c r="R48" s="69" t="s">
        <v>45</v>
      </c>
      <c r="S48" s="71">
        <v>54</v>
      </c>
      <c r="T48" s="72">
        <v>3</v>
      </c>
      <c r="U48" s="73">
        <v>3</v>
      </c>
      <c r="V48" s="235">
        <f t="shared" si="2"/>
        <v>41.8446</v>
      </c>
      <c r="W48" s="74">
        <f t="shared" si="3"/>
        <v>11080.450080000001</v>
      </c>
      <c r="X48" s="75" t="s">
        <v>721</v>
      </c>
      <c r="Y48" s="222"/>
      <c r="Z48" s="223"/>
      <c r="AA48" s="224"/>
      <c r="AB48" s="225"/>
      <c r="AC48" s="226"/>
      <c r="AD48" s="227"/>
      <c r="AE48" s="235">
        <f t="shared" si="0"/>
        <v>0</v>
      </c>
      <c r="AF48" s="76">
        <f t="shared" si="1"/>
        <v>0</v>
      </c>
    </row>
    <row r="49" spans="1:32" ht="30.9" customHeight="1">
      <c r="A49" s="61" t="s">
        <v>45</v>
      </c>
      <c r="B49" s="62" t="s">
        <v>62</v>
      </c>
      <c r="C49" s="63">
        <v>8</v>
      </c>
      <c r="D49" s="64" t="s">
        <v>432</v>
      </c>
      <c r="E49" s="77" t="s">
        <v>80</v>
      </c>
      <c r="F49" s="66"/>
      <c r="G49" s="67"/>
      <c r="H49" s="48" t="s">
        <v>45</v>
      </c>
      <c r="I49" s="49" t="s">
        <v>45</v>
      </c>
      <c r="J49" s="50" t="s">
        <v>389</v>
      </c>
      <c r="K49" s="51" t="s">
        <v>82</v>
      </c>
      <c r="L49" s="52">
        <v>1</v>
      </c>
      <c r="M49" s="68" t="s">
        <v>83</v>
      </c>
      <c r="N49" s="69" t="s">
        <v>94</v>
      </c>
      <c r="O49" s="70" t="s">
        <v>45</v>
      </c>
      <c r="P49" s="70" t="s">
        <v>45</v>
      </c>
      <c r="Q49" s="70" t="s">
        <v>45</v>
      </c>
      <c r="R49" s="69" t="s">
        <v>57</v>
      </c>
      <c r="S49" s="71">
        <v>3</v>
      </c>
      <c r="T49" s="72">
        <v>1</v>
      </c>
      <c r="U49" s="73">
        <v>1</v>
      </c>
      <c r="V49" s="235" t="str">
        <f t="shared" si="2"/>
        <v>-</v>
      </c>
      <c r="W49" s="74" t="str">
        <f t="shared" si="3"/>
        <v>-</v>
      </c>
      <c r="X49" s="78" t="s">
        <v>71</v>
      </c>
      <c r="Y49" s="79" t="s">
        <v>71</v>
      </c>
      <c r="Z49" s="80" t="s">
        <v>45</v>
      </c>
      <c r="AA49" s="81" t="s">
        <v>45</v>
      </c>
      <c r="AB49" s="82" t="s">
        <v>45</v>
      </c>
      <c r="AC49" s="83" t="s">
        <v>45</v>
      </c>
      <c r="AD49" s="84" t="s">
        <v>45</v>
      </c>
      <c r="AE49" s="243" t="str">
        <f t="shared" si="0"/>
        <v>-</v>
      </c>
      <c r="AF49" s="85" t="str">
        <f t="shared" si="1"/>
        <v>-</v>
      </c>
    </row>
    <row r="50" spans="1:32" ht="30.9" customHeight="1">
      <c r="A50" s="61" t="s">
        <v>45</v>
      </c>
      <c r="B50" s="62" t="s">
        <v>62</v>
      </c>
      <c r="C50" s="63">
        <v>9</v>
      </c>
      <c r="D50" s="64" t="s">
        <v>433</v>
      </c>
      <c r="E50" s="77"/>
      <c r="F50" s="66"/>
      <c r="G50" s="67"/>
      <c r="H50" s="48">
        <v>0.9</v>
      </c>
      <c r="I50" s="49">
        <v>287</v>
      </c>
      <c r="J50" s="50" t="s">
        <v>434</v>
      </c>
      <c r="K50" s="51" t="s">
        <v>291</v>
      </c>
      <c r="L50" s="52">
        <v>5</v>
      </c>
      <c r="M50" s="68" t="s">
        <v>61</v>
      </c>
      <c r="N50" s="69" t="s">
        <v>45</v>
      </c>
      <c r="O50" s="70" t="s">
        <v>77</v>
      </c>
      <c r="P50" s="70" t="s">
        <v>435</v>
      </c>
      <c r="Q50" s="70" t="s">
        <v>45</v>
      </c>
      <c r="R50" s="69" t="s">
        <v>45</v>
      </c>
      <c r="S50" s="71">
        <v>28</v>
      </c>
      <c r="T50" s="72">
        <v>2</v>
      </c>
      <c r="U50" s="73">
        <v>10</v>
      </c>
      <c r="V50" s="235">
        <f t="shared" si="2"/>
        <v>72.323999999999998</v>
      </c>
      <c r="W50" s="74">
        <f t="shared" si="3"/>
        <v>19151.395199999999</v>
      </c>
      <c r="X50" s="75" t="s">
        <v>722</v>
      </c>
      <c r="Y50" s="222"/>
      <c r="Z50" s="223"/>
      <c r="AA50" s="224"/>
      <c r="AB50" s="225"/>
      <c r="AC50" s="226"/>
      <c r="AD50" s="227"/>
      <c r="AE50" s="235">
        <f t="shared" si="0"/>
        <v>0</v>
      </c>
      <c r="AF50" s="76">
        <f t="shared" si="1"/>
        <v>0</v>
      </c>
    </row>
    <row r="51" spans="1:32" ht="30.9" customHeight="1">
      <c r="A51" s="61" t="s">
        <v>45</v>
      </c>
      <c r="B51" s="62" t="s">
        <v>62</v>
      </c>
      <c r="C51" s="63">
        <v>9</v>
      </c>
      <c r="D51" s="64" t="s">
        <v>433</v>
      </c>
      <c r="E51" s="77" t="s">
        <v>80</v>
      </c>
      <c r="F51" s="66"/>
      <c r="G51" s="67"/>
      <c r="H51" s="48" t="s">
        <v>45</v>
      </c>
      <c r="I51" s="49" t="s">
        <v>45</v>
      </c>
      <c r="J51" s="50" t="s">
        <v>389</v>
      </c>
      <c r="K51" s="51" t="s">
        <v>82</v>
      </c>
      <c r="L51" s="52">
        <v>1</v>
      </c>
      <c r="M51" s="68" t="s">
        <v>83</v>
      </c>
      <c r="N51" s="69" t="s">
        <v>94</v>
      </c>
      <c r="O51" s="70" t="s">
        <v>45</v>
      </c>
      <c r="P51" s="70" t="s">
        <v>45</v>
      </c>
      <c r="Q51" s="70" t="s">
        <v>45</v>
      </c>
      <c r="R51" s="69" t="s">
        <v>57</v>
      </c>
      <c r="S51" s="71">
        <v>3</v>
      </c>
      <c r="T51" s="72">
        <v>1</v>
      </c>
      <c r="U51" s="73">
        <v>1</v>
      </c>
      <c r="V51" s="235" t="str">
        <f t="shared" si="2"/>
        <v>-</v>
      </c>
      <c r="W51" s="74" t="str">
        <f t="shared" si="3"/>
        <v>-</v>
      </c>
      <c r="X51" s="78" t="s">
        <v>71</v>
      </c>
      <c r="Y51" s="79" t="s">
        <v>71</v>
      </c>
      <c r="Z51" s="80" t="s">
        <v>45</v>
      </c>
      <c r="AA51" s="81" t="s">
        <v>45</v>
      </c>
      <c r="AB51" s="82" t="s">
        <v>45</v>
      </c>
      <c r="AC51" s="83" t="s">
        <v>45</v>
      </c>
      <c r="AD51" s="84" t="s">
        <v>45</v>
      </c>
      <c r="AE51" s="243" t="str">
        <f t="shared" si="0"/>
        <v>-</v>
      </c>
      <c r="AF51" s="85" t="str">
        <f t="shared" si="1"/>
        <v>-</v>
      </c>
    </row>
    <row r="52" spans="1:32" ht="30.9" customHeight="1">
      <c r="A52" s="61" t="s">
        <v>45</v>
      </c>
      <c r="B52" s="62" t="s">
        <v>62</v>
      </c>
      <c r="C52" s="63">
        <v>10</v>
      </c>
      <c r="D52" s="64" t="s">
        <v>436</v>
      </c>
      <c r="E52" s="77"/>
      <c r="F52" s="66"/>
      <c r="G52" s="67"/>
      <c r="H52" s="48">
        <v>0.9</v>
      </c>
      <c r="I52" s="49">
        <v>287</v>
      </c>
      <c r="J52" s="50" t="s">
        <v>434</v>
      </c>
      <c r="K52" s="51" t="s">
        <v>291</v>
      </c>
      <c r="L52" s="52">
        <v>5</v>
      </c>
      <c r="M52" s="68" t="s">
        <v>61</v>
      </c>
      <c r="N52" s="69" t="s">
        <v>45</v>
      </c>
      <c r="O52" s="70" t="s">
        <v>77</v>
      </c>
      <c r="P52" s="70" t="s">
        <v>435</v>
      </c>
      <c r="Q52" s="70" t="s">
        <v>45</v>
      </c>
      <c r="R52" s="69" t="s">
        <v>45</v>
      </c>
      <c r="S52" s="71">
        <v>28</v>
      </c>
      <c r="T52" s="72">
        <v>2</v>
      </c>
      <c r="U52" s="73">
        <v>10</v>
      </c>
      <c r="V52" s="235">
        <f t="shared" si="2"/>
        <v>72.323999999999998</v>
      </c>
      <c r="W52" s="74">
        <f t="shared" si="3"/>
        <v>19151.395199999999</v>
      </c>
      <c r="X52" s="75" t="s">
        <v>722</v>
      </c>
      <c r="Y52" s="222"/>
      <c r="Z52" s="223"/>
      <c r="AA52" s="224"/>
      <c r="AB52" s="225"/>
      <c r="AC52" s="226"/>
      <c r="AD52" s="227"/>
      <c r="AE52" s="235">
        <f t="shared" si="0"/>
        <v>0</v>
      </c>
      <c r="AF52" s="76">
        <f t="shared" si="1"/>
        <v>0</v>
      </c>
    </row>
    <row r="53" spans="1:32" ht="30.9" customHeight="1">
      <c r="A53" s="61" t="s">
        <v>45</v>
      </c>
      <c r="B53" s="62" t="s">
        <v>62</v>
      </c>
      <c r="C53" s="63">
        <v>10</v>
      </c>
      <c r="D53" s="64" t="s">
        <v>436</v>
      </c>
      <c r="E53" s="77" t="s">
        <v>80</v>
      </c>
      <c r="F53" s="66"/>
      <c r="G53" s="67"/>
      <c r="H53" s="48" t="s">
        <v>45</v>
      </c>
      <c r="I53" s="49" t="s">
        <v>45</v>
      </c>
      <c r="J53" s="50" t="s">
        <v>389</v>
      </c>
      <c r="K53" s="51" t="s">
        <v>82</v>
      </c>
      <c r="L53" s="52">
        <v>1</v>
      </c>
      <c r="M53" s="68" t="s">
        <v>83</v>
      </c>
      <c r="N53" s="69" t="s">
        <v>94</v>
      </c>
      <c r="O53" s="70" t="s">
        <v>45</v>
      </c>
      <c r="P53" s="70" t="s">
        <v>45</v>
      </c>
      <c r="Q53" s="70" t="s">
        <v>45</v>
      </c>
      <c r="R53" s="69" t="s">
        <v>57</v>
      </c>
      <c r="S53" s="71">
        <v>3</v>
      </c>
      <c r="T53" s="72">
        <v>1</v>
      </c>
      <c r="U53" s="73">
        <v>1</v>
      </c>
      <c r="V53" s="235" t="str">
        <f t="shared" si="2"/>
        <v>-</v>
      </c>
      <c r="W53" s="74" t="str">
        <f t="shared" si="3"/>
        <v>-</v>
      </c>
      <c r="X53" s="78" t="s">
        <v>71</v>
      </c>
      <c r="Y53" s="79" t="s">
        <v>71</v>
      </c>
      <c r="Z53" s="80" t="s">
        <v>45</v>
      </c>
      <c r="AA53" s="81" t="s">
        <v>45</v>
      </c>
      <c r="AB53" s="82" t="s">
        <v>45</v>
      </c>
      <c r="AC53" s="83" t="s">
        <v>45</v>
      </c>
      <c r="AD53" s="84" t="s">
        <v>45</v>
      </c>
      <c r="AE53" s="243" t="str">
        <f t="shared" si="0"/>
        <v>-</v>
      </c>
      <c r="AF53" s="85" t="str">
        <f t="shared" si="1"/>
        <v>-</v>
      </c>
    </row>
    <row r="54" spans="1:32" ht="30.9" customHeight="1">
      <c r="A54" s="61" t="s">
        <v>45</v>
      </c>
      <c r="B54" s="62" t="s">
        <v>62</v>
      </c>
      <c r="C54" s="63">
        <v>10</v>
      </c>
      <c r="D54" s="64" t="s">
        <v>436</v>
      </c>
      <c r="E54" s="77"/>
      <c r="F54" s="66"/>
      <c r="G54" s="67"/>
      <c r="H54" s="48">
        <v>0.9</v>
      </c>
      <c r="I54" s="49">
        <v>287</v>
      </c>
      <c r="J54" s="50" t="s">
        <v>437</v>
      </c>
      <c r="K54" s="51" t="s">
        <v>218</v>
      </c>
      <c r="L54" s="52">
        <v>1</v>
      </c>
      <c r="M54" s="68" t="s">
        <v>108</v>
      </c>
      <c r="N54" s="69" t="s">
        <v>45</v>
      </c>
      <c r="O54" s="70" t="s">
        <v>45</v>
      </c>
      <c r="P54" s="70" t="s">
        <v>45</v>
      </c>
      <c r="Q54" s="70" t="s">
        <v>45</v>
      </c>
      <c r="R54" s="69" t="s">
        <v>45</v>
      </c>
      <c r="S54" s="71">
        <v>13</v>
      </c>
      <c r="T54" s="72">
        <v>1</v>
      </c>
      <c r="U54" s="73">
        <v>1</v>
      </c>
      <c r="V54" s="235">
        <f t="shared" si="2"/>
        <v>3.3578999999999999</v>
      </c>
      <c r="W54" s="74">
        <f t="shared" si="3"/>
        <v>889.17192</v>
      </c>
      <c r="X54" s="75" t="s">
        <v>722</v>
      </c>
      <c r="Y54" s="222"/>
      <c r="Z54" s="223"/>
      <c r="AA54" s="224"/>
      <c r="AB54" s="225"/>
      <c r="AC54" s="226"/>
      <c r="AD54" s="227"/>
      <c r="AE54" s="235">
        <f t="shared" si="0"/>
        <v>0</v>
      </c>
      <c r="AF54" s="76">
        <f t="shared" si="1"/>
        <v>0</v>
      </c>
    </row>
    <row r="55" spans="1:32" ht="30.9" customHeight="1">
      <c r="A55" s="61" t="s">
        <v>45</v>
      </c>
      <c r="B55" s="62" t="s">
        <v>62</v>
      </c>
      <c r="C55" s="63">
        <v>11</v>
      </c>
      <c r="D55" s="64" t="s">
        <v>438</v>
      </c>
      <c r="E55" s="77"/>
      <c r="F55" s="66"/>
      <c r="G55" s="67"/>
      <c r="H55" s="48">
        <v>0.9</v>
      </c>
      <c r="I55" s="49">
        <v>287</v>
      </c>
      <c r="J55" s="50" t="s">
        <v>267</v>
      </c>
      <c r="K55" s="51" t="s">
        <v>229</v>
      </c>
      <c r="L55" s="52">
        <v>1</v>
      </c>
      <c r="M55" s="68" t="s">
        <v>195</v>
      </c>
      <c r="N55" s="69" t="s">
        <v>230</v>
      </c>
      <c r="O55" s="70" t="s">
        <v>359</v>
      </c>
      <c r="P55" s="70" t="s">
        <v>400</v>
      </c>
      <c r="Q55" s="70" t="s">
        <v>45</v>
      </c>
      <c r="R55" s="69" t="s">
        <v>45</v>
      </c>
      <c r="S55" s="71">
        <v>54</v>
      </c>
      <c r="T55" s="72">
        <v>2</v>
      </c>
      <c r="U55" s="73">
        <v>2</v>
      </c>
      <c r="V55" s="235">
        <f t="shared" si="2"/>
        <v>27.8964</v>
      </c>
      <c r="W55" s="74">
        <f t="shared" si="3"/>
        <v>7386.9667200000004</v>
      </c>
      <c r="X55" s="75" t="s">
        <v>721</v>
      </c>
      <c r="Y55" s="222"/>
      <c r="Z55" s="223"/>
      <c r="AA55" s="224"/>
      <c r="AB55" s="225"/>
      <c r="AC55" s="226"/>
      <c r="AD55" s="227"/>
      <c r="AE55" s="235">
        <f t="shared" si="0"/>
        <v>0</v>
      </c>
      <c r="AF55" s="76">
        <f t="shared" si="1"/>
        <v>0</v>
      </c>
    </row>
    <row r="56" spans="1:32" ht="30.9" customHeight="1">
      <c r="A56" s="61" t="s">
        <v>45</v>
      </c>
      <c r="B56" s="62" t="s">
        <v>62</v>
      </c>
      <c r="C56" s="63">
        <v>12</v>
      </c>
      <c r="D56" s="64" t="s">
        <v>261</v>
      </c>
      <c r="E56" s="77"/>
      <c r="F56" s="66"/>
      <c r="G56" s="67"/>
      <c r="H56" s="48">
        <v>3.7</v>
      </c>
      <c r="I56" s="49">
        <v>287</v>
      </c>
      <c r="J56" s="50" t="s">
        <v>402</v>
      </c>
      <c r="K56" s="51" t="s">
        <v>194</v>
      </c>
      <c r="L56" s="52">
        <v>1</v>
      </c>
      <c r="M56" s="68" t="s">
        <v>93</v>
      </c>
      <c r="N56" s="69" t="s">
        <v>45</v>
      </c>
      <c r="O56" s="70" t="s">
        <v>403</v>
      </c>
      <c r="P56" s="70" t="s">
        <v>123</v>
      </c>
      <c r="Q56" s="70" t="s">
        <v>45</v>
      </c>
      <c r="R56" s="69" t="s">
        <v>45</v>
      </c>
      <c r="S56" s="71">
        <v>36</v>
      </c>
      <c r="T56" s="72">
        <v>1</v>
      </c>
      <c r="U56" s="73">
        <v>1</v>
      </c>
      <c r="V56" s="235">
        <f t="shared" si="2"/>
        <v>38.228399999999993</v>
      </c>
      <c r="W56" s="74">
        <f t="shared" si="3"/>
        <v>10122.880319999998</v>
      </c>
      <c r="X56" s="75" t="s">
        <v>722</v>
      </c>
      <c r="Y56" s="222"/>
      <c r="Z56" s="223"/>
      <c r="AA56" s="224"/>
      <c r="AB56" s="225"/>
      <c r="AC56" s="226"/>
      <c r="AD56" s="227"/>
      <c r="AE56" s="235">
        <f t="shared" si="0"/>
        <v>0</v>
      </c>
      <c r="AF56" s="76">
        <f t="shared" si="1"/>
        <v>0</v>
      </c>
    </row>
    <row r="57" spans="1:32" ht="30.9" customHeight="1">
      <c r="A57" s="61" t="s">
        <v>45</v>
      </c>
      <c r="B57" s="62" t="s">
        <v>234</v>
      </c>
      <c r="C57" s="63" t="s">
        <v>235</v>
      </c>
      <c r="D57" s="64" t="s">
        <v>236</v>
      </c>
      <c r="E57" s="77" t="s">
        <v>237</v>
      </c>
      <c r="F57" s="66"/>
      <c r="G57" s="67"/>
      <c r="H57" s="48">
        <v>24</v>
      </c>
      <c r="I57" s="49">
        <v>365</v>
      </c>
      <c r="J57" s="50" t="s">
        <v>439</v>
      </c>
      <c r="K57" s="51" t="s">
        <v>49</v>
      </c>
      <c r="L57" s="52">
        <v>1</v>
      </c>
      <c r="M57" s="68" t="s">
        <v>195</v>
      </c>
      <c r="N57" s="69" t="s">
        <v>94</v>
      </c>
      <c r="O57" s="70" t="s">
        <v>45</v>
      </c>
      <c r="P57" s="70" t="s">
        <v>45</v>
      </c>
      <c r="Q57" s="70" t="s">
        <v>45</v>
      </c>
      <c r="R57" s="69" t="s">
        <v>45</v>
      </c>
      <c r="S57" s="71">
        <v>54</v>
      </c>
      <c r="T57" s="72">
        <v>6</v>
      </c>
      <c r="U57" s="73">
        <v>6</v>
      </c>
      <c r="V57" s="235">
        <f t="shared" si="2"/>
        <v>2838.2400000000002</v>
      </c>
      <c r="W57" s="74">
        <f t="shared" si="3"/>
        <v>751565.95200000005</v>
      </c>
      <c r="X57" s="75" t="s">
        <v>721</v>
      </c>
      <c r="Y57" s="222"/>
      <c r="Z57" s="223"/>
      <c r="AA57" s="224"/>
      <c r="AB57" s="225"/>
      <c r="AC57" s="226"/>
      <c r="AD57" s="227"/>
      <c r="AE57" s="235">
        <f t="shared" si="0"/>
        <v>0</v>
      </c>
      <c r="AF57" s="76">
        <f t="shared" si="1"/>
        <v>0</v>
      </c>
    </row>
    <row r="58" spans="1:32" ht="30.9" customHeight="1">
      <c r="A58" s="61" t="str">
        <f>A57</f>
        <v>-</v>
      </c>
      <c r="B58" s="62" t="str">
        <f t="shared" ref="B58:D58" si="4">B57</f>
        <v>1-2F</v>
      </c>
      <c r="C58" s="63" t="str">
        <f t="shared" si="4"/>
        <v>K-1</v>
      </c>
      <c r="D58" s="64" t="str">
        <f t="shared" si="4"/>
        <v>階段</v>
      </c>
      <c r="E58" s="77" t="s">
        <v>239</v>
      </c>
      <c r="F58" s="66"/>
      <c r="G58" s="67"/>
      <c r="H58" s="48"/>
      <c r="I58" s="49"/>
      <c r="J58" s="50"/>
      <c r="K58" s="51"/>
      <c r="L58" s="52"/>
      <c r="M58" s="68"/>
      <c r="N58" s="69"/>
      <c r="O58" s="70"/>
      <c r="P58" s="70"/>
      <c r="Q58" s="70"/>
      <c r="R58" s="69"/>
      <c r="S58" s="71"/>
      <c r="T58" s="72"/>
      <c r="U58" s="73"/>
      <c r="V58" s="235">
        <f t="shared" si="2"/>
        <v>0</v>
      </c>
      <c r="W58" s="74">
        <f t="shared" si="3"/>
        <v>0</v>
      </c>
      <c r="X58" s="75" t="s">
        <v>722</v>
      </c>
      <c r="Y58" s="222"/>
      <c r="Z58" s="223"/>
      <c r="AA58" s="224"/>
      <c r="AB58" s="225"/>
      <c r="AC58" s="226"/>
      <c r="AD58" s="227"/>
      <c r="AE58" s="235">
        <f t="shared" si="0"/>
        <v>0</v>
      </c>
      <c r="AF58" s="76">
        <f t="shared" si="1"/>
        <v>0</v>
      </c>
    </row>
    <row r="59" spans="1:32" ht="30.9" customHeight="1">
      <c r="A59" s="61" t="s">
        <v>45</v>
      </c>
      <c r="B59" s="62" t="s">
        <v>234</v>
      </c>
      <c r="C59" s="63" t="s">
        <v>235</v>
      </c>
      <c r="D59" s="64" t="s">
        <v>236</v>
      </c>
      <c r="E59" s="77" t="s">
        <v>80</v>
      </c>
      <c r="F59" s="66"/>
      <c r="G59" s="67"/>
      <c r="H59" s="48" t="s">
        <v>45</v>
      </c>
      <c r="I59" s="49" t="s">
        <v>45</v>
      </c>
      <c r="J59" s="50" t="s">
        <v>440</v>
      </c>
      <c r="K59" s="51" t="s">
        <v>82</v>
      </c>
      <c r="L59" s="52">
        <v>1</v>
      </c>
      <c r="M59" s="68" t="s">
        <v>83</v>
      </c>
      <c r="N59" s="69" t="s">
        <v>94</v>
      </c>
      <c r="O59" s="70" t="s">
        <v>45</v>
      </c>
      <c r="P59" s="70" t="s">
        <v>45</v>
      </c>
      <c r="Q59" s="70" t="s">
        <v>45</v>
      </c>
      <c r="R59" s="69" t="s">
        <v>57</v>
      </c>
      <c r="S59" s="71">
        <v>3</v>
      </c>
      <c r="T59" s="72">
        <v>1</v>
      </c>
      <c r="U59" s="73">
        <v>1</v>
      </c>
      <c r="V59" s="235" t="str">
        <f t="shared" si="2"/>
        <v>-</v>
      </c>
      <c r="W59" s="74" t="str">
        <f t="shared" si="3"/>
        <v>-</v>
      </c>
      <c r="X59" s="78" t="s">
        <v>71</v>
      </c>
      <c r="Y59" s="79" t="s">
        <v>71</v>
      </c>
      <c r="Z59" s="80" t="s">
        <v>45</v>
      </c>
      <c r="AA59" s="81" t="s">
        <v>45</v>
      </c>
      <c r="AB59" s="82" t="s">
        <v>45</v>
      </c>
      <c r="AC59" s="83" t="s">
        <v>45</v>
      </c>
      <c r="AD59" s="84" t="s">
        <v>45</v>
      </c>
      <c r="AE59" s="243" t="str">
        <f t="shared" si="0"/>
        <v>-</v>
      </c>
      <c r="AF59" s="85" t="str">
        <f t="shared" si="1"/>
        <v>-</v>
      </c>
    </row>
    <row r="60" spans="1:32" ht="30.9" customHeight="1" thickBot="1">
      <c r="A60" s="205" t="s">
        <v>305</v>
      </c>
      <c r="B60" s="206" t="s">
        <v>177</v>
      </c>
      <c r="C60" s="207" t="s">
        <v>45</v>
      </c>
      <c r="D60" s="208" t="s">
        <v>306</v>
      </c>
      <c r="E60" s="143" t="s">
        <v>161</v>
      </c>
      <c r="F60" s="144"/>
      <c r="G60" s="145"/>
      <c r="H60" s="146" t="s">
        <v>45</v>
      </c>
      <c r="I60" s="147" t="s">
        <v>45</v>
      </c>
      <c r="J60" s="148" t="s">
        <v>441</v>
      </c>
      <c r="K60" s="149" t="s">
        <v>163</v>
      </c>
      <c r="L60" s="150">
        <v>1</v>
      </c>
      <c r="M60" s="151" t="s">
        <v>441</v>
      </c>
      <c r="N60" s="69" t="s">
        <v>45</v>
      </c>
      <c r="O60" s="70" t="s">
        <v>165</v>
      </c>
      <c r="P60" s="70" t="s">
        <v>442</v>
      </c>
      <c r="Q60" s="70" t="s">
        <v>45</v>
      </c>
      <c r="R60" s="69" t="s">
        <v>45</v>
      </c>
      <c r="S60" s="71">
        <v>228</v>
      </c>
      <c r="T60" s="72">
        <v>2</v>
      </c>
      <c r="U60" s="73">
        <v>2</v>
      </c>
      <c r="V60" s="265" t="str">
        <f t="shared" si="2"/>
        <v>-</v>
      </c>
      <c r="W60" s="266" t="str">
        <f t="shared" si="3"/>
        <v>-</v>
      </c>
      <c r="X60" s="87" t="s">
        <v>71</v>
      </c>
      <c r="Y60" s="88" t="s">
        <v>71</v>
      </c>
      <c r="Z60" s="89" t="s">
        <v>45</v>
      </c>
      <c r="AA60" s="90" t="s">
        <v>45</v>
      </c>
      <c r="AB60" s="91" t="s">
        <v>45</v>
      </c>
      <c r="AC60" s="92" t="s">
        <v>45</v>
      </c>
      <c r="AD60" s="93" t="s">
        <v>45</v>
      </c>
      <c r="AE60" s="269" t="str">
        <f t="shared" si="0"/>
        <v>-</v>
      </c>
      <c r="AF60" s="270" t="str">
        <f t="shared" si="1"/>
        <v>-</v>
      </c>
    </row>
    <row r="61" spans="1:32" ht="30.9" customHeight="1" thickTop="1">
      <c r="A61" s="27"/>
      <c r="B61" s="27"/>
      <c r="C61" s="27"/>
      <c r="D61" s="23"/>
      <c r="E61" s="27"/>
      <c r="F61" s="27"/>
      <c r="G61" s="27"/>
      <c r="H61" s="27"/>
      <c r="I61" s="27"/>
      <c r="J61" s="23"/>
      <c r="K61" s="26"/>
      <c r="L61" s="26"/>
      <c r="M61" s="23"/>
      <c r="N61" s="94"/>
      <c r="O61" s="94"/>
      <c r="P61" s="94"/>
      <c r="Q61" s="94"/>
      <c r="R61" s="94"/>
      <c r="S61" s="94"/>
      <c r="T61" s="96"/>
      <c r="U61" s="94"/>
      <c r="V61" s="267" t="s">
        <v>169</v>
      </c>
      <c r="W61" s="268" t="s">
        <v>170</v>
      </c>
      <c r="X61" s="27"/>
      <c r="Y61" s="97"/>
      <c r="Z61" s="97"/>
      <c r="AA61" s="26"/>
      <c r="AB61" s="26"/>
      <c r="AC61" s="26"/>
      <c r="AD61" s="98"/>
      <c r="AE61" s="271" t="s">
        <v>171</v>
      </c>
      <c r="AF61" s="272" t="s">
        <v>172</v>
      </c>
    </row>
    <row r="62" spans="1:32" ht="30.9" customHeight="1" thickBot="1">
      <c r="A62" s="6"/>
      <c r="B62" s="7"/>
      <c r="C62" s="6"/>
      <c r="D62" s="7"/>
      <c r="E62" s="28"/>
      <c r="F62" s="3"/>
      <c r="G62" s="3"/>
      <c r="H62" s="6"/>
      <c r="I62" s="6"/>
      <c r="J62" s="23"/>
      <c r="K62" s="6"/>
      <c r="L62" s="6"/>
      <c r="M62" s="7"/>
      <c r="N62" s="6"/>
      <c r="O62" s="6"/>
      <c r="P62" s="6"/>
      <c r="Q62" s="6"/>
      <c r="R62" s="6"/>
      <c r="S62" s="6"/>
      <c r="T62" s="8"/>
      <c r="U62" s="6"/>
      <c r="V62" s="236" t="s">
        <v>173</v>
      </c>
      <c r="W62" s="99">
        <v>10</v>
      </c>
      <c r="X62" s="6"/>
      <c r="Y62" s="10"/>
      <c r="Z62" s="10"/>
      <c r="AA62" s="6"/>
      <c r="AB62" s="6"/>
      <c r="AC62" s="6"/>
      <c r="AD62" s="6"/>
      <c r="AE62" s="275" t="s">
        <v>174</v>
      </c>
      <c r="AF62" s="274">
        <v>10</v>
      </c>
    </row>
    <row r="63" spans="1:32" ht="30.9" customHeight="1" thickTop="1" thickBot="1">
      <c r="A63" s="100"/>
      <c r="B63" s="101"/>
      <c r="C63" s="100"/>
      <c r="D63" s="101"/>
      <c r="E63" s="28"/>
      <c r="F63" s="102"/>
      <c r="G63" s="102"/>
      <c r="H63" s="100"/>
      <c r="I63" s="100"/>
      <c r="J63" s="23"/>
      <c r="K63" s="100"/>
      <c r="L63" s="100"/>
      <c r="M63" s="101"/>
      <c r="N63" s="100"/>
      <c r="O63" s="100"/>
      <c r="P63" s="100"/>
      <c r="Q63" s="100"/>
      <c r="R63" s="100"/>
      <c r="S63" s="100"/>
      <c r="T63" s="8"/>
      <c r="U63" s="100"/>
      <c r="V63" s="237">
        <f>SUM(V9:V60)</f>
        <v>16081.5208</v>
      </c>
      <c r="W63" s="103">
        <f>SUM(W9:W60)</f>
        <v>4258386.7078399993</v>
      </c>
      <c r="X63" s="104"/>
      <c r="Y63" s="105"/>
      <c r="Z63" s="105"/>
      <c r="AA63" s="104"/>
      <c r="AB63" s="104"/>
      <c r="AC63" s="104"/>
      <c r="AD63" s="104"/>
      <c r="AE63" s="276">
        <f>SUM(AE9:AE60)</f>
        <v>0</v>
      </c>
      <c r="AF63" s="277">
        <f>SUM(AF9:AF60)</f>
        <v>0</v>
      </c>
    </row>
    <row r="64" spans="1:32" ht="30.9" customHeight="1" thickTop="1">
      <c r="W64" s="186" t="s">
        <v>175</v>
      </c>
      <c r="X64" s="189"/>
      <c r="Y64" s="189"/>
      <c r="Z64" s="190"/>
      <c r="AA64" s="190"/>
      <c r="AB64" s="190"/>
      <c r="AC64" s="190"/>
      <c r="AD64" s="190"/>
      <c r="AE64" s="244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14"/>
  <conditionalFormatting sqref="AD9:AD60">
    <cfRule type="expression" dxfId="5" priority="2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4"/>
  <sheetViews>
    <sheetView zoomScale="40" zoomScaleNormal="40" workbookViewId="0"/>
  </sheetViews>
  <sheetFormatPr defaultColWidth="8.69921875" defaultRowHeight="30.9" customHeight="1"/>
  <cols>
    <col min="1" max="1" width="7.3984375" style="185" customWidth="1"/>
    <col min="2" max="2" width="8" style="185" customWidth="1"/>
    <col min="3" max="3" width="6.69921875" style="185" customWidth="1"/>
    <col min="4" max="4" width="22.19921875" style="185" customWidth="1"/>
    <col min="5" max="5" width="24.8984375" style="185" customWidth="1"/>
    <col min="6" max="6" width="11.8984375" style="185" customWidth="1"/>
    <col min="7" max="7" width="11.5" style="185" customWidth="1"/>
    <col min="8" max="8" width="8.09765625" style="185" customWidth="1"/>
    <col min="9" max="9" width="6.8984375" style="185" customWidth="1"/>
    <col min="10" max="10" width="13.3984375" style="185" customWidth="1"/>
    <col min="11" max="11" width="21.59765625" style="185" customWidth="1"/>
    <col min="12" max="12" width="6" style="185" customWidth="1"/>
    <col min="13" max="13" width="16" style="185" customWidth="1"/>
    <col min="14" max="14" width="12" style="185" customWidth="1"/>
    <col min="15" max="15" width="13.3984375" style="185" customWidth="1"/>
    <col min="16" max="16" width="11.19921875" style="185" customWidth="1"/>
    <col min="17" max="18" width="10.19921875" style="185" customWidth="1"/>
    <col min="19" max="19" width="9.09765625" style="185" customWidth="1"/>
    <col min="20" max="21" width="6.8984375" style="185" customWidth="1"/>
    <col min="22" max="22" width="17.3984375" style="245" customWidth="1"/>
    <col min="23" max="23" width="25.8984375" style="185" customWidth="1"/>
    <col min="24" max="24" width="11.3984375" style="185" customWidth="1"/>
    <col min="25" max="25" width="40.5" style="185" customWidth="1"/>
    <col min="26" max="26" width="26.19921875" style="185" customWidth="1"/>
    <col min="27" max="27" width="12.8984375" style="185" customWidth="1"/>
    <col min="28" max="28" width="10.19921875" style="185" customWidth="1"/>
    <col min="29" max="29" width="11.3984375" style="185" customWidth="1"/>
    <col min="30" max="30" width="6.8984375" style="185" customWidth="1"/>
    <col min="31" max="31" width="18.69921875" style="245" customWidth="1"/>
    <col min="32" max="32" width="22.8984375" style="185" customWidth="1"/>
    <col min="33" max="16384" width="8.69921875" style="185"/>
  </cols>
  <sheetData>
    <row r="1" spans="1:32" ht="30.9" customHeight="1">
      <c r="A1" s="172" t="s">
        <v>443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39"/>
      <c r="W1" s="9"/>
      <c r="X1" s="6"/>
      <c r="Y1" s="11"/>
      <c r="Z1" s="10"/>
      <c r="AA1" s="6"/>
      <c r="AB1" s="6"/>
      <c r="AC1" s="6"/>
      <c r="AD1" s="6"/>
      <c r="AE1" s="238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7"/>
      <c r="W2" s="20"/>
      <c r="X2" s="6"/>
      <c r="Y2" s="11"/>
      <c r="Z2" s="10"/>
      <c r="AA2" s="6"/>
      <c r="AB2" s="6"/>
      <c r="AC2" s="6"/>
      <c r="AD2" s="6"/>
      <c r="AE2" s="239"/>
      <c r="AF2" s="9"/>
    </row>
    <row r="3" spans="1:32" ht="30.9" customHeight="1">
      <c r="A3" s="12" t="s">
        <v>1</v>
      </c>
      <c r="B3" s="12"/>
      <c r="C3" s="12"/>
      <c r="D3" s="173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7"/>
      <c r="W3" s="20"/>
      <c r="X3" s="6"/>
      <c r="Y3" s="11"/>
      <c r="Z3" s="10"/>
      <c r="AA3" s="6"/>
      <c r="AB3" s="6"/>
      <c r="AC3" s="6"/>
      <c r="AD3" s="6"/>
      <c r="AE3" s="239"/>
      <c r="AF3" s="9"/>
    </row>
    <row r="4" spans="1:32" ht="30.9" customHeight="1" thickBot="1">
      <c r="A4" s="21" t="s">
        <v>2</v>
      </c>
      <c r="B4" s="21"/>
      <c r="C4" s="21"/>
      <c r="D4" s="174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7"/>
      <c r="W4" s="20"/>
      <c r="X4" s="6"/>
      <c r="Y4" s="11"/>
      <c r="Z4" s="10"/>
      <c r="AA4" s="6"/>
      <c r="AB4" s="6"/>
      <c r="AC4" s="6"/>
      <c r="AD4" s="6"/>
      <c r="AE4" s="239"/>
      <c r="AF4" s="9"/>
    </row>
    <row r="5" spans="1:32" ht="30.9" customHeight="1" thickBot="1">
      <c r="A5" s="24" t="s">
        <v>740</v>
      </c>
      <c r="B5" s="24"/>
      <c r="C5" s="24"/>
      <c r="D5" s="215">
        <v>26.48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7"/>
      <c r="W5" s="20"/>
      <c r="X5" s="6"/>
      <c r="Y5" s="165" t="s">
        <v>3</v>
      </c>
      <c r="Z5" s="10"/>
      <c r="AA5" s="6"/>
      <c r="AB5" s="6"/>
      <c r="AC5" s="6"/>
      <c r="AD5" s="6"/>
      <c r="AE5" s="239"/>
      <c r="AF5" s="9"/>
    </row>
    <row r="6" spans="1:32" ht="30.9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8"/>
      <c r="W6" s="33"/>
      <c r="X6" s="166" t="s">
        <v>5</v>
      </c>
      <c r="Y6" s="167"/>
      <c r="Z6" s="167"/>
      <c r="AA6" s="168"/>
      <c r="AB6" s="168"/>
      <c r="AC6" s="168"/>
      <c r="AD6" s="168"/>
      <c r="AE6" s="240"/>
      <c r="AF6" s="169"/>
    </row>
    <row r="7" spans="1:32" ht="30.9" customHeight="1">
      <c r="A7" s="289" t="s">
        <v>6</v>
      </c>
      <c r="B7" s="291" t="s">
        <v>7</v>
      </c>
      <c r="C7" s="293" t="s">
        <v>8</v>
      </c>
      <c r="D7" s="295" t="s">
        <v>9</v>
      </c>
      <c r="E7" s="297" t="s">
        <v>10</v>
      </c>
      <c r="F7" s="34" t="s">
        <v>11</v>
      </c>
      <c r="G7" s="34"/>
      <c r="H7" s="199" t="s">
        <v>12</v>
      </c>
      <c r="I7" s="35" t="s">
        <v>13</v>
      </c>
      <c r="J7" s="299" t="s">
        <v>14</v>
      </c>
      <c r="K7" s="301" t="s">
        <v>15</v>
      </c>
      <c r="L7" s="287" t="s">
        <v>16</v>
      </c>
      <c r="M7" s="303" t="s">
        <v>17</v>
      </c>
      <c r="N7" s="287" t="s">
        <v>18</v>
      </c>
      <c r="O7" s="287" t="s">
        <v>19</v>
      </c>
      <c r="P7" s="281" t="s">
        <v>20</v>
      </c>
      <c r="Q7" s="281" t="s">
        <v>21</v>
      </c>
      <c r="R7" s="283" t="s">
        <v>22</v>
      </c>
      <c r="S7" s="197" t="s">
        <v>23</v>
      </c>
      <c r="T7" s="36" t="s">
        <v>24</v>
      </c>
      <c r="U7" s="197" t="s">
        <v>25</v>
      </c>
      <c r="V7" s="259" t="s">
        <v>26</v>
      </c>
      <c r="W7" s="37" t="s">
        <v>27</v>
      </c>
      <c r="X7" s="285" t="s">
        <v>28</v>
      </c>
      <c r="Y7" s="279" t="s">
        <v>29</v>
      </c>
      <c r="Z7" s="279" t="s">
        <v>30</v>
      </c>
      <c r="AA7" s="279" t="s">
        <v>31</v>
      </c>
      <c r="AB7" s="202" t="s">
        <v>32</v>
      </c>
      <c r="AC7" s="202" t="s">
        <v>23</v>
      </c>
      <c r="AD7" s="202" t="s">
        <v>33</v>
      </c>
      <c r="AE7" s="241" t="s">
        <v>26</v>
      </c>
      <c r="AF7" s="170" t="s">
        <v>27</v>
      </c>
    </row>
    <row r="8" spans="1:32" ht="30.9" customHeight="1" thickBot="1">
      <c r="A8" s="290"/>
      <c r="B8" s="292"/>
      <c r="C8" s="294"/>
      <c r="D8" s="296"/>
      <c r="E8" s="298"/>
      <c r="F8" s="201" t="s">
        <v>34</v>
      </c>
      <c r="G8" s="201" t="s">
        <v>35</v>
      </c>
      <c r="H8" s="200" t="s">
        <v>36</v>
      </c>
      <c r="I8" s="38" t="s">
        <v>37</v>
      </c>
      <c r="J8" s="300"/>
      <c r="K8" s="302"/>
      <c r="L8" s="288"/>
      <c r="M8" s="304"/>
      <c r="N8" s="288"/>
      <c r="O8" s="288"/>
      <c r="P8" s="282"/>
      <c r="Q8" s="282"/>
      <c r="R8" s="284"/>
      <c r="S8" s="198" t="s">
        <v>38</v>
      </c>
      <c r="T8" s="39" t="s">
        <v>39</v>
      </c>
      <c r="U8" s="198" t="s">
        <v>40</v>
      </c>
      <c r="V8" s="260" t="s">
        <v>41</v>
      </c>
      <c r="W8" s="40">
        <v>10</v>
      </c>
      <c r="X8" s="286"/>
      <c r="Y8" s="280"/>
      <c r="Z8" s="280"/>
      <c r="AA8" s="280"/>
      <c r="AB8" s="203" t="s">
        <v>42</v>
      </c>
      <c r="AC8" s="203" t="s">
        <v>43</v>
      </c>
      <c r="AD8" s="203" t="s">
        <v>44</v>
      </c>
      <c r="AE8" s="242" t="s">
        <v>41</v>
      </c>
      <c r="AF8" s="171">
        <v>10</v>
      </c>
    </row>
    <row r="9" spans="1:32" ht="30.9" customHeight="1">
      <c r="A9" s="41" t="s">
        <v>45</v>
      </c>
      <c r="B9" s="42" t="s">
        <v>46</v>
      </c>
      <c r="C9" s="43">
        <v>1</v>
      </c>
      <c r="D9" s="44" t="s">
        <v>248</v>
      </c>
      <c r="E9" s="204"/>
      <c r="F9" s="46"/>
      <c r="G9" s="47"/>
      <c r="H9" s="108">
        <v>0.1</v>
      </c>
      <c r="I9" s="109">
        <v>301</v>
      </c>
      <c r="J9" s="110" t="s">
        <v>331</v>
      </c>
      <c r="K9" s="51" t="s">
        <v>444</v>
      </c>
      <c r="L9" s="52">
        <v>1</v>
      </c>
      <c r="M9" s="53" t="s">
        <v>195</v>
      </c>
      <c r="N9" s="54" t="s">
        <v>45</v>
      </c>
      <c r="O9" s="55" t="s">
        <v>45</v>
      </c>
      <c r="P9" s="55" t="s">
        <v>45</v>
      </c>
      <c r="Q9" s="55" t="s">
        <v>45</v>
      </c>
      <c r="R9" s="54" t="s">
        <v>45</v>
      </c>
      <c r="S9" s="56">
        <v>54</v>
      </c>
      <c r="T9" s="57">
        <v>3</v>
      </c>
      <c r="U9" s="58">
        <v>3</v>
      </c>
      <c r="V9" s="234">
        <f>IFERROR((S9/1000)*H9*I9*U9,"-")</f>
        <v>4.8762000000000008</v>
      </c>
      <c r="W9" s="246">
        <f>IF(V9="-","-",(V9*$D$5)*$D$4)</f>
        <v>1291.21776</v>
      </c>
      <c r="X9" s="59" t="s">
        <v>722</v>
      </c>
      <c r="Y9" s="216"/>
      <c r="Z9" s="217"/>
      <c r="AA9" s="218"/>
      <c r="AB9" s="219"/>
      <c r="AC9" s="220"/>
      <c r="AD9" s="221"/>
      <c r="AE9" s="234">
        <f t="shared" ref="AE9:AE50" si="0">IFERROR((AC9/1000)*H9*I9*AD9,"-")</f>
        <v>0</v>
      </c>
      <c r="AF9" s="60">
        <f>IF(AE9="-","-",(AE9*$D$5)*$D$4)</f>
        <v>0</v>
      </c>
    </row>
    <row r="10" spans="1:32" ht="30.9" customHeight="1">
      <c r="A10" s="61" t="s">
        <v>45</v>
      </c>
      <c r="B10" s="62" t="s">
        <v>46</v>
      </c>
      <c r="C10" s="63">
        <v>2</v>
      </c>
      <c r="D10" s="64" t="s">
        <v>445</v>
      </c>
      <c r="E10" s="77"/>
      <c r="F10" s="66"/>
      <c r="G10" s="67"/>
      <c r="H10" s="48">
        <v>12</v>
      </c>
      <c r="I10" s="49">
        <v>301</v>
      </c>
      <c r="J10" s="50" t="s">
        <v>446</v>
      </c>
      <c r="K10" s="51" t="s">
        <v>74</v>
      </c>
      <c r="L10" s="52">
        <v>1</v>
      </c>
      <c r="M10" s="68" t="s">
        <v>207</v>
      </c>
      <c r="N10" s="69" t="s">
        <v>447</v>
      </c>
      <c r="O10" s="70" t="s">
        <v>448</v>
      </c>
      <c r="P10" s="70" t="s">
        <v>45</v>
      </c>
      <c r="Q10" s="70" t="s">
        <v>45</v>
      </c>
      <c r="R10" s="69" t="s">
        <v>45</v>
      </c>
      <c r="S10" s="71">
        <v>34</v>
      </c>
      <c r="T10" s="72">
        <v>5</v>
      </c>
      <c r="U10" s="73">
        <v>5</v>
      </c>
      <c r="V10" s="235">
        <f>IFERROR((S10/1000)*H10*I10*U10,"-")</f>
        <v>614.04000000000008</v>
      </c>
      <c r="W10" s="74">
        <f>IF(V10="-","-",(V10*$D$5)*$D$4)</f>
        <v>162597.79200000002</v>
      </c>
      <c r="X10" s="75" t="s">
        <v>721</v>
      </c>
      <c r="Y10" s="222"/>
      <c r="Z10" s="223"/>
      <c r="AA10" s="224"/>
      <c r="AB10" s="225"/>
      <c r="AC10" s="226"/>
      <c r="AD10" s="227"/>
      <c r="AE10" s="235">
        <f t="shared" si="0"/>
        <v>0</v>
      </c>
      <c r="AF10" s="76">
        <f t="shared" ref="AF10:AF50" si="1">IF(AE10="-","-",(AE10*$D$5)*$D$4)</f>
        <v>0</v>
      </c>
    </row>
    <row r="11" spans="1:32" ht="30.9" customHeight="1">
      <c r="A11" s="61" t="s">
        <v>45</v>
      </c>
      <c r="B11" s="62" t="s">
        <v>46</v>
      </c>
      <c r="C11" s="63">
        <v>3</v>
      </c>
      <c r="D11" s="64" t="s">
        <v>261</v>
      </c>
      <c r="E11" s="77"/>
      <c r="F11" s="66"/>
      <c r="G11" s="67"/>
      <c r="H11" s="48">
        <v>0.1</v>
      </c>
      <c r="I11" s="49">
        <v>301</v>
      </c>
      <c r="J11" s="50" t="s">
        <v>367</v>
      </c>
      <c r="K11" s="51" t="s">
        <v>116</v>
      </c>
      <c r="L11" s="52">
        <v>1</v>
      </c>
      <c r="M11" s="68" t="s">
        <v>117</v>
      </c>
      <c r="N11" s="69" t="s">
        <v>45</v>
      </c>
      <c r="O11" s="70" t="s">
        <v>85</v>
      </c>
      <c r="P11" s="70" t="s">
        <v>118</v>
      </c>
      <c r="Q11" s="70" t="s">
        <v>45</v>
      </c>
      <c r="R11" s="69" t="s">
        <v>45</v>
      </c>
      <c r="S11" s="71">
        <v>18</v>
      </c>
      <c r="T11" s="72">
        <v>1</v>
      </c>
      <c r="U11" s="73">
        <v>1</v>
      </c>
      <c r="V11" s="235">
        <f t="shared" ref="V11:V50" si="2">IFERROR((S11/1000)*H11*I11*U11,"-")</f>
        <v>0.54179999999999995</v>
      </c>
      <c r="W11" s="74">
        <f t="shared" ref="W11:W50" si="3">IF(V11="-","-",(V11*$D$5)*$D$4)</f>
        <v>143.46863999999999</v>
      </c>
      <c r="X11" s="75" t="s">
        <v>722</v>
      </c>
      <c r="Y11" s="222"/>
      <c r="Z11" s="223"/>
      <c r="AA11" s="224"/>
      <c r="AB11" s="225"/>
      <c r="AC11" s="226"/>
      <c r="AD11" s="227"/>
      <c r="AE11" s="235">
        <f t="shared" si="0"/>
        <v>0</v>
      </c>
      <c r="AF11" s="76">
        <f t="shared" si="1"/>
        <v>0</v>
      </c>
    </row>
    <row r="12" spans="1:32" ht="30.9" customHeight="1">
      <c r="A12" s="61" t="s">
        <v>45</v>
      </c>
      <c r="B12" s="62" t="s">
        <v>46</v>
      </c>
      <c r="C12" s="63">
        <v>3</v>
      </c>
      <c r="D12" s="64" t="s">
        <v>261</v>
      </c>
      <c r="E12" s="77"/>
      <c r="F12" s="66"/>
      <c r="G12" s="67"/>
      <c r="H12" s="48">
        <v>0.1</v>
      </c>
      <c r="I12" s="49">
        <v>301</v>
      </c>
      <c r="J12" s="50" t="s">
        <v>326</v>
      </c>
      <c r="K12" s="51" t="s">
        <v>55</v>
      </c>
      <c r="L12" s="52">
        <v>1</v>
      </c>
      <c r="M12" s="68" t="s">
        <v>212</v>
      </c>
      <c r="N12" s="69" t="s">
        <v>45</v>
      </c>
      <c r="O12" s="70" t="s">
        <v>449</v>
      </c>
      <c r="P12" s="70" t="s">
        <v>45</v>
      </c>
      <c r="Q12" s="70" t="s">
        <v>45</v>
      </c>
      <c r="R12" s="69" t="s">
        <v>45</v>
      </c>
      <c r="S12" s="71">
        <v>47</v>
      </c>
      <c r="T12" s="72">
        <v>1</v>
      </c>
      <c r="U12" s="73">
        <v>1</v>
      </c>
      <c r="V12" s="235">
        <f t="shared" si="2"/>
        <v>1.4147000000000001</v>
      </c>
      <c r="W12" s="74">
        <f t="shared" si="3"/>
        <v>374.61256000000003</v>
      </c>
      <c r="X12" s="75" t="s">
        <v>722</v>
      </c>
      <c r="Y12" s="222"/>
      <c r="Z12" s="223"/>
      <c r="AA12" s="224"/>
      <c r="AB12" s="225"/>
      <c r="AC12" s="226"/>
      <c r="AD12" s="227"/>
      <c r="AE12" s="235">
        <f t="shared" si="0"/>
        <v>0</v>
      </c>
      <c r="AF12" s="76">
        <f t="shared" si="1"/>
        <v>0</v>
      </c>
    </row>
    <row r="13" spans="1:32" ht="30.9" customHeight="1">
      <c r="A13" s="61" t="s">
        <v>45</v>
      </c>
      <c r="B13" s="62" t="s">
        <v>46</v>
      </c>
      <c r="C13" s="63">
        <v>4</v>
      </c>
      <c r="D13" s="64" t="s">
        <v>265</v>
      </c>
      <c r="E13" s="77"/>
      <c r="F13" s="66"/>
      <c r="G13" s="67"/>
      <c r="H13" s="48">
        <v>0.1</v>
      </c>
      <c r="I13" s="49">
        <v>301</v>
      </c>
      <c r="J13" s="50" t="s">
        <v>450</v>
      </c>
      <c r="K13" s="51" t="s">
        <v>49</v>
      </c>
      <c r="L13" s="52">
        <v>1</v>
      </c>
      <c r="M13" s="68" t="s">
        <v>195</v>
      </c>
      <c r="N13" s="69" t="s">
        <v>94</v>
      </c>
      <c r="O13" s="70" t="s">
        <v>451</v>
      </c>
      <c r="P13" s="70" t="s">
        <v>45</v>
      </c>
      <c r="Q13" s="70" t="s">
        <v>45</v>
      </c>
      <c r="R13" s="69" t="s">
        <v>45</v>
      </c>
      <c r="S13" s="71">
        <v>54</v>
      </c>
      <c r="T13" s="72">
        <v>1</v>
      </c>
      <c r="U13" s="73">
        <v>1</v>
      </c>
      <c r="V13" s="235">
        <f t="shared" si="2"/>
        <v>1.6254000000000002</v>
      </c>
      <c r="W13" s="74">
        <f t="shared" si="3"/>
        <v>430.40592000000004</v>
      </c>
      <c r="X13" s="75" t="s">
        <v>721</v>
      </c>
      <c r="Y13" s="222"/>
      <c r="Z13" s="223"/>
      <c r="AA13" s="224"/>
      <c r="AB13" s="225"/>
      <c r="AC13" s="226"/>
      <c r="AD13" s="227"/>
      <c r="AE13" s="235">
        <f t="shared" si="0"/>
        <v>0</v>
      </c>
      <c r="AF13" s="76">
        <f t="shared" si="1"/>
        <v>0</v>
      </c>
    </row>
    <row r="14" spans="1:32" ht="30.9" customHeight="1">
      <c r="A14" s="61" t="s">
        <v>45</v>
      </c>
      <c r="B14" s="62" t="s">
        <v>46</v>
      </c>
      <c r="C14" s="63">
        <v>5</v>
      </c>
      <c r="D14" s="64" t="s">
        <v>268</v>
      </c>
      <c r="E14" s="77"/>
      <c r="F14" s="66"/>
      <c r="G14" s="67"/>
      <c r="H14" s="48">
        <v>0.1</v>
      </c>
      <c r="I14" s="49">
        <v>301</v>
      </c>
      <c r="J14" s="50" t="s">
        <v>452</v>
      </c>
      <c r="K14" s="51" t="s">
        <v>393</v>
      </c>
      <c r="L14" s="52">
        <v>2</v>
      </c>
      <c r="M14" s="68" t="s">
        <v>207</v>
      </c>
      <c r="N14" s="69" t="s">
        <v>45</v>
      </c>
      <c r="O14" s="70" t="s">
        <v>85</v>
      </c>
      <c r="P14" s="70" t="s">
        <v>145</v>
      </c>
      <c r="Q14" s="70" t="s">
        <v>118</v>
      </c>
      <c r="R14" s="69" t="s">
        <v>45</v>
      </c>
      <c r="S14" s="71">
        <v>34</v>
      </c>
      <c r="T14" s="72">
        <v>1</v>
      </c>
      <c r="U14" s="73">
        <v>2</v>
      </c>
      <c r="V14" s="235">
        <f t="shared" si="2"/>
        <v>2.0468000000000002</v>
      </c>
      <c r="W14" s="74">
        <f t="shared" si="3"/>
        <v>541.99264000000005</v>
      </c>
      <c r="X14" s="75" t="s">
        <v>721</v>
      </c>
      <c r="Y14" s="222"/>
      <c r="Z14" s="223"/>
      <c r="AA14" s="224"/>
      <c r="AB14" s="225"/>
      <c r="AC14" s="226"/>
      <c r="AD14" s="227"/>
      <c r="AE14" s="235">
        <f t="shared" si="0"/>
        <v>0</v>
      </c>
      <c r="AF14" s="76">
        <f t="shared" si="1"/>
        <v>0</v>
      </c>
    </row>
    <row r="15" spans="1:32" ht="30.9" customHeight="1">
      <c r="A15" s="61" t="s">
        <v>45</v>
      </c>
      <c r="B15" s="62" t="s">
        <v>46</v>
      </c>
      <c r="C15" s="63">
        <v>6</v>
      </c>
      <c r="D15" s="64" t="s">
        <v>271</v>
      </c>
      <c r="E15" s="77"/>
      <c r="F15" s="66"/>
      <c r="G15" s="67"/>
      <c r="H15" s="48">
        <v>0.1</v>
      </c>
      <c r="I15" s="49">
        <v>301</v>
      </c>
      <c r="J15" s="50" t="s">
        <v>452</v>
      </c>
      <c r="K15" s="51" t="s">
        <v>393</v>
      </c>
      <c r="L15" s="52">
        <v>2</v>
      </c>
      <c r="M15" s="68" t="s">
        <v>207</v>
      </c>
      <c r="N15" s="69" t="s">
        <v>45</v>
      </c>
      <c r="O15" s="70" t="s">
        <v>85</v>
      </c>
      <c r="P15" s="70" t="s">
        <v>145</v>
      </c>
      <c r="Q15" s="70" t="s">
        <v>118</v>
      </c>
      <c r="R15" s="69" t="s">
        <v>45</v>
      </c>
      <c r="S15" s="71">
        <v>34</v>
      </c>
      <c r="T15" s="72">
        <v>1</v>
      </c>
      <c r="U15" s="73">
        <v>2</v>
      </c>
      <c r="V15" s="235">
        <f t="shared" si="2"/>
        <v>2.0468000000000002</v>
      </c>
      <c r="W15" s="74">
        <f t="shared" si="3"/>
        <v>541.99264000000005</v>
      </c>
      <c r="X15" s="75" t="s">
        <v>721</v>
      </c>
      <c r="Y15" s="222"/>
      <c r="Z15" s="223"/>
      <c r="AA15" s="224"/>
      <c r="AB15" s="225"/>
      <c r="AC15" s="226"/>
      <c r="AD15" s="227"/>
      <c r="AE15" s="235">
        <f t="shared" si="0"/>
        <v>0</v>
      </c>
      <c r="AF15" s="76">
        <f t="shared" si="1"/>
        <v>0</v>
      </c>
    </row>
    <row r="16" spans="1:32" ht="30.9" customHeight="1">
      <c r="A16" s="61" t="s">
        <v>45</v>
      </c>
      <c r="B16" s="62" t="s">
        <v>46</v>
      </c>
      <c r="C16" s="63">
        <v>6</v>
      </c>
      <c r="D16" s="64" t="s">
        <v>271</v>
      </c>
      <c r="E16" s="77" t="s">
        <v>86</v>
      </c>
      <c r="F16" s="66"/>
      <c r="G16" s="67"/>
      <c r="H16" s="48" t="s">
        <v>735</v>
      </c>
      <c r="I16" s="49" t="s">
        <v>735</v>
      </c>
      <c r="J16" s="50" t="s">
        <v>453</v>
      </c>
      <c r="K16" s="51" t="s">
        <v>130</v>
      </c>
      <c r="L16" s="52">
        <v>1</v>
      </c>
      <c r="M16" s="68" t="s">
        <v>454</v>
      </c>
      <c r="N16" s="69" t="s">
        <v>45</v>
      </c>
      <c r="O16" s="70" t="s">
        <v>131</v>
      </c>
      <c r="P16" s="70" t="s">
        <v>45</v>
      </c>
      <c r="Q16" s="70" t="s">
        <v>91</v>
      </c>
      <c r="R16" s="69" t="s">
        <v>57</v>
      </c>
      <c r="S16" s="71">
        <v>9</v>
      </c>
      <c r="T16" s="72">
        <v>1</v>
      </c>
      <c r="U16" s="73">
        <v>1</v>
      </c>
      <c r="V16" s="235" t="str">
        <f t="shared" si="2"/>
        <v>-</v>
      </c>
      <c r="W16" s="74" t="str">
        <f t="shared" si="3"/>
        <v>-</v>
      </c>
      <c r="X16" s="78" t="s">
        <v>71</v>
      </c>
      <c r="Y16" s="79" t="s">
        <v>71</v>
      </c>
      <c r="Z16" s="80" t="s">
        <v>45</v>
      </c>
      <c r="AA16" s="81" t="s">
        <v>45</v>
      </c>
      <c r="AB16" s="82" t="s">
        <v>45</v>
      </c>
      <c r="AC16" s="83" t="s">
        <v>45</v>
      </c>
      <c r="AD16" s="84" t="s">
        <v>45</v>
      </c>
      <c r="AE16" s="243" t="str">
        <f t="shared" si="0"/>
        <v>-</v>
      </c>
      <c r="AF16" s="85" t="str">
        <f t="shared" si="1"/>
        <v>-</v>
      </c>
    </row>
    <row r="17" spans="1:32" ht="30.9" customHeight="1">
      <c r="A17" s="61" t="s">
        <v>45</v>
      </c>
      <c r="B17" s="62" t="s">
        <v>46</v>
      </c>
      <c r="C17" s="63">
        <v>7</v>
      </c>
      <c r="D17" s="64" t="s">
        <v>416</v>
      </c>
      <c r="E17" s="77"/>
      <c r="F17" s="66"/>
      <c r="G17" s="67"/>
      <c r="H17" s="48">
        <v>0.1</v>
      </c>
      <c r="I17" s="49">
        <v>301</v>
      </c>
      <c r="J17" s="50" t="s">
        <v>450</v>
      </c>
      <c r="K17" s="51" t="s">
        <v>49</v>
      </c>
      <c r="L17" s="52">
        <v>1</v>
      </c>
      <c r="M17" s="68" t="s">
        <v>195</v>
      </c>
      <c r="N17" s="69" t="s">
        <v>94</v>
      </c>
      <c r="O17" s="70" t="s">
        <v>451</v>
      </c>
      <c r="P17" s="70" t="s">
        <v>45</v>
      </c>
      <c r="Q17" s="70" t="s">
        <v>45</v>
      </c>
      <c r="R17" s="69" t="s">
        <v>45</v>
      </c>
      <c r="S17" s="71">
        <v>54</v>
      </c>
      <c r="T17" s="72">
        <v>10</v>
      </c>
      <c r="U17" s="86">
        <v>10</v>
      </c>
      <c r="V17" s="235">
        <f t="shared" si="2"/>
        <v>16.254000000000001</v>
      </c>
      <c r="W17" s="74">
        <f t="shared" si="3"/>
        <v>4304.0592000000006</v>
      </c>
      <c r="X17" s="75" t="s">
        <v>721</v>
      </c>
      <c r="Y17" s="222"/>
      <c r="Z17" s="223"/>
      <c r="AA17" s="224"/>
      <c r="AB17" s="225"/>
      <c r="AC17" s="226"/>
      <c r="AD17" s="227"/>
      <c r="AE17" s="235">
        <f t="shared" si="0"/>
        <v>0</v>
      </c>
      <c r="AF17" s="76">
        <f t="shared" si="1"/>
        <v>0</v>
      </c>
    </row>
    <row r="18" spans="1:32" ht="30.9" customHeight="1">
      <c r="A18" s="61" t="s">
        <v>45</v>
      </c>
      <c r="B18" s="62" t="s">
        <v>46</v>
      </c>
      <c r="C18" s="63">
        <v>7</v>
      </c>
      <c r="D18" s="64" t="s">
        <v>416</v>
      </c>
      <c r="E18" s="77"/>
      <c r="F18" s="66"/>
      <c r="G18" s="67"/>
      <c r="H18" s="48">
        <v>0.1</v>
      </c>
      <c r="I18" s="49">
        <v>301</v>
      </c>
      <c r="J18" s="50" t="s">
        <v>455</v>
      </c>
      <c r="K18" s="51" t="s">
        <v>55</v>
      </c>
      <c r="L18" s="52">
        <v>2</v>
      </c>
      <c r="M18" s="68" t="s">
        <v>212</v>
      </c>
      <c r="N18" s="69" t="s">
        <v>45</v>
      </c>
      <c r="O18" s="70" t="s">
        <v>45</v>
      </c>
      <c r="P18" s="70" t="s">
        <v>45</v>
      </c>
      <c r="Q18" s="70" t="s">
        <v>45</v>
      </c>
      <c r="R18" s="69" t="s">
        <v>45</v>
      </c>
      <c r="S18" s="71">
        <v>47</v>
      </c>
      <c r="T18" s="72">
        <v>6</v>
      </c>
      <c r="U18" s="73">
        <v>12</v>
      </c>
      <c r="V18" s="235">
        <f t="shared" si="2"/>
        <v>16.976400000000002</v>
      </c>
      <c r="W18" s="74">
        <f t="shared" si="3"/>
        <v>4495.3507200000004</v>
      </c>
      <c r="X18" s="75" t="s">
        <v>722</v>
      </c>
      <c r="Y18" s="222"/>
      <c r="Z18" s="223"/>
      <c r="AA18" s="224"/>
      <c r="AB18" s="225"/>
      <c r="AC18" s="226"/>
      <c r="AD18" s="227"/>
      <c r="AE18" s="235">
        <f t="shared" si="0"/>
        <v>0</v>
      </c>
      <c r="AF18" s="76">
        <f t="shared" si="1"/>
        <v>0</v>
      </c>
    </row>
    <row r="19" spans="1:32" ht="30.9" customHeight="1">
      <c r="A19" s="61" t="s">
        <v>45</v>
      </c>
      <c r="B19" s="62" t="s">
        <v>46</v>
      </c>
      <c r="C19" s="63">
        <v>7</v>
      </c>
      <c r="D19" s="64" t="s">
        <v>416</v>
      </c>
      <c r="E19" s="77" t="s">
        <v>86</v>
      </c>
      <c r="F19" s="66"/>
      <c r="G19" s="67"/>
      <c r="H19" s="48" t="s">
        <v>45</v>
      </c>
      <c r="I19" s="49" t="s">
        <v>45</v>
      </c>
      <c r="J19" s="50" t="s">
        <v>362</v>
      </c>
      <c r="K19" s="51" t="s">
        <v>130</v>
      </c>
      <c r="L19" s="52">
        <v>1</v>
      </c>
      <c r="M19" s="68" t="s">
        <v>108</v>
      </c>
      <c r="N19" s="69" t="s">
        <v>45</v>
      </c>
      <c r="O19" s="70" t="s">
        <v>90</v>
      </c>
      <c r="P19" s="70" t="s">
        <v>102</v>
      </c>
      <c r="Q19" s="70" t="s">
        <v>91</v>
      </c>
      <c r="R19" s="69" t="s">
        <v>57</v>
      </c>
      <c r="S19" s="71">
        <v>13</v>
      </c>
      <c r="T19" s="72">
        <v>2</v>
      </c>
      <c r="U19" s="73">
        <v>2</v>
      </c>
      <c r="V19" s="235" t="str">
        <f t="shared" si="2"/>
        <v>-</v>
      </c>
      <c r="W19" s="74" t="str">
        <f t="shared" si="3"/>
        <v>-</v>
      </c>
      <c r="X19" s="78" t="s">
        <v>71</v>
      </c>
      <c r="Y19" s="79" t="s">
        <v>71</v>
      </c>
      <c r="Z19" s="80" t="s">
        <v>45</v>
      </c>
      <c r="AA19" s="81" t="s">
        <v>45</v>
      </c>
      <c r="AB19" s="82" t="s">
        <v>45</v>
      </c>
      <c r="AC19" s="83" t="s">
        <v>45</v>
      </c>
      <c r="AD19" s="84" t="s">
        <v>45</v>
      </c>
      <c r="AE19" s="243" t="str">
        <f t="shared" si="0"/>
        <v>-</v>
      </c>
      <c r="AF19" s="85" t="str">
        <f t="shared" si="1"/>
        <v>-</v>
      </c>
    </row>
    <row r="20" spans="1:32" ht="30.9" customHeight="1">
      <c r="A20" s="61" t="s">
        <v>45</v>
      </c>
      <c r="B20" s="62" t="s">
        <v>46</v>
      </c>
      <c r="C20" s="63">
        <v>8</v>
      </c>
      <c r="D20" s="64" t="s">
        <v>276</v>
      </c>
      <c r="E20" s="77"/>
      <c r="F20" s="66"/>
      <c r="G20" s="67"/>
      <c r="H20" s="48">
        <v>0.1</v>
      </c>
      <c r="I20" s="49">
        <v>301</v>
      </c>
      <c r="J20" s="50" t="s">
        <v>54</v>
      </c>
      <c r="K20" s="51" t="s">
        <v>55</v>
      </c>
      <c r="L20" s="52">
        <v>2</v>
      </c>
      <c r="M20" s="68" t="s">
        <v>61</v>
      </c>
      <c r="N20" s="69" t="s">
        <v>45</v>
      </c>
      <c r="O20" s="70" t="s">
        <v>45</v>
      </c>
      <c r="P20" s="70" t="s">
        <v>45</v>
      </c>
      <c r="Q20" s="70" t="s">
        <v>45</v>
      </c>
      <c r="R20" s="69" t="s">
        <v>45</v>
      </c>
      <c r="S20" s="71">
        <v>28</v>
      </c>
      <c r="T20" s="72">
        <v>3</v>
      </c>
      <c r="U20" s="73">
        <v>6</v>
      </c>
      <c r="V20" s="235">
        <f t="shared" si="2"/>
        <v>5.0568000000000008</v>
      </c>
      <c r="W20" s="74">
        <f t="shared" si="3"/>
        <v>1339.0406400000004</v>
      </c>
      <c r="X20" s="75" t="s">
        <v>722</v>
      </c>
      <c r="Y20" s="222"/>
      <c r="Z20" s="223"/>
      <c r="AA20" s="224"/>
      <c r="AB20" s="225"/>
      <c r="AC20" s="226"/>
      <c r="AD20" s="227"/>
      <c r="AE20" s="235">
        <f t="shared" si="0"/>
        <v>0</v>
      </c>
      <c r="AF20" s="76">
        <f t="shared" si="1"/>
        <v>0</v>
      </c>
    </row>
    <row r="21" spans="1:32" ht="30.9" customHeight="1">
      <c r="A21" s="61" t="s">
        <v>45</v>
      </c>
      <c r="B21" s="62" t="s">
        <v>46</v>
      </c>
      <c r="C21" s="63">
        <v>9</v>
      </c>
      <c r="D21" s="64" t="s">
        <v>277</v>
      </c>
      <c r="E21" s="77"/>
      <c r="F21" s="66"/>
      <c r="G21" s="67"/>
      <c r="H21" s="48">
        <v>0.1</v>
      </c>
      <c r="I21" s="49">
        <v>301</v>
      </c>
      <c r="J21" s="50" t="s">
        <v>456</v>
      </c>
      <c r="K21" s="51" t="s">
        <v>60</v>
      </c>
      <c r="L21" s="52">
        <v>1</v>
      </c>
      <c r="M21" s="68" t="s">
        <v>108</v>
      </c>
      <c r="N21" s="69" t="s">
        <v>45</v>
      </c>
      <c r="O21" s="70" t="s">
        <v>457</v>
      </c>
      <c r="P21" s="70" t="s">
        <v>45</v>
      </c>
      <c r="Q21" s="70" t="s">
        <v>45</v>
      </c>
      <c r="R21" s="69" t="s">
        <v>45</v>
      </c>
      <c r="S21" s="71">
        <v>13</v>
      </c>
      <c r="T21" s="72">
        <v>1</v>
      </c>
      <c r="U21" s="73">
        <v>1</v>
      </c>
      <c r="V21" s="235">
        <f t="shared" si="2"/>
        <v>0.39129999999999998</v>
      </c>
      <c r="W21" s="74">
        <f t="shared" si="3"/>
        <v>103.61623999999999</v>
      </c>
      <c r="X21" s="75" t="s">
        <v>722</v>
      </c>
      <c r="Y21" s="222"/>
      <c r="Z21" s="223"/>
      <c r="AA21" s="224"/>
      <c r="AB21" s="225"/>
      <c r="AC21" s="226"/>
      <c r="AD21" s="227"/>
      <c r="AE21" s="235">
        <f t="shared" si="0"/>
        <v>0</v>
      </c>
      <c r="AF21" s="76">
        <f t="shared" si="1"/>
        <v>0</v>
      </c>
    </row>
    <row r="22" spans="1:32" ht="30.9" customHeight="1">
      <c r="A22" s="61" t="s">
        <v>45</v>
      </c>
      <c r="B22" s="62" t="s">
        <v>46</v>
      </c>
      <c r="C22" s="63">
        <v>9</v>
      </c>
      <c r="D22" s="64" t="s">
        <v>277</v>
      </c>
      <c r="E22" s="77"/>
      <c r="F22" s="66"/>
      <c r="G22" s="67"/>
      <c r="H22" s="48">
        <v>0.1</v>
      </c>
      <c r="I22" s="49">
        <v>301</v>
      </c>
      <c r="J22" s="50" t="s">
        <v>458</v>
      </c>
      <c r="K22" s="51" t="s">
        <v>60</v>
      </c>
      <c r="L22" s="52">
        <v>1</v>
      </c>
      <c r="M22" s="68" t="s">
        <v>61</v>
      </c>
      <c r="N22" s="69" t="s">
        <v>45</v>
      </c>
      <c r="O22" s="70" t="s">
        <v>332</v>
      </c>
      <c r="P22" s="70" t="s">
        <v>459</v>
      </c>
      <c r="Q22" s="70" t="s">
        <v>45</v>
      </c>
      <c r="R22" s="69" t="s">
        <v>45</v>
      </c>
      <c r="S22" s="71">
        <v>28</v>
      </c>
      <c r="T22" s="72">
        <v>1</v>
      </c>
      <c r="U22" s="73">
        <v>1</v>
      </c>
      <c r="V22" s="235">
        <f t="shared" si="2"/>
        <v>0.8428000000000001</v>
      </c>
      <c r="W22" s="74">
        <f t="shared" si="3"/>
        <v>223.17344000000003</v>
      </c>
      <c r="X22" s="75" t="s">
        <v>722</v>
      </c>
      <c r="Y22" s="222"/>
      <c r="Z22" s="223"/>
      <c r="AA22" s="224"/>
      <c r="AB22" s="225"/>
      <c r="AC22" s="226"/>
      <c r="AD22" s="227"/>
      <c r="AE22" s="235">
        <f t="shared" si="0"/>
        <v>0</v>
      </c>
      <c r="AF22" s="76">
        <f t="shared" si="1"/>
        <v>0</v>
      </c>
    </row>
    <row r="23" spans="1:32" ht="30.9" customHeight="1">
      <c r="A23" s="61" t="s">
        <v>45</v>
      </c>
      <c r="B23" s="62" t="s">
        <v>46</v>
      </c>
      <c r="C23" s="63">
        <v>10</v>
      </c>
      <c r="D23" s="64" t="s">
        <v>460</v>
      </c>
      <c r="E23" s="77"/>
      <c r="F23" s="66"/>
      <c r="G23" s="67"/>
      <c r="H23" s="48">
        <v>12</v>
      </c>
      <c r="I23" s="49">
        <v>301</v>
      </c>
      <c r="J23" s="50" t="s">
        <v>326</v>
      </c>
      <c r="K23" s="51" t="s">
        <v>55</v>
      </c>
      <c r="L23" s="52">
        <v>1</v>
      </c>
      <c r="M23" s="68" t="s">
        <v>212</v>
      </c>
      <c r="N23" s="69" t="s">
        <v>45</v>
      </c>
      <c r="O23" s="70" t="s">
        <v>449</v>
      </c>
      <c r="P23" s="70" t="s">
        <v>45</v>
      </c>
      <c r="Q23" s="70" t="s">
        <v>45</v>
      </c>
      <c r="R23" s="69" t="s">
        <v>45</v>
      </c>
      <c r="S23" s="71">
        <v>47</v>
      </c>
      <c r="T23" s="72">
        <v>1</v>
      </c>
      <c r="U23" s="73">
        <v>1</v>
      </c>
      <c r="V23" s="235">
        <f t="shared" si="2"/>
        <v>169.76400000000001</v>
      </c>
      <c r="W23" s="74">
        <f t="shared" si="3"/>
        <v>44953.507200000007</v>
      </c>
      <c r="X23" s="75" t="s">
        <v>722</v>
      </c>
      <c r="Y23" s="222"/>
      <c r="Z23" s="223"/>
      <c r="AA23" s="224"/>
      <c r="AB23" s="225"/>
      <c r="AC23" s="226"/>
      <c r="AD23" s="227"/>
      <c r="AE23" s="235">
        <f t="shared" si="0"/>
        <v>0</v>
      </c>
      <c r="AF23" s="76">
        <f t="shared" si="1"/>
        <v>0</v>
      </c>
    </row>
    <row r="24" spans="1:32" ht="30.9" customHeight="1">
      <c r="A24" s="61" t="s">
        <v>45</v>
      </c>
      <c r="B24" s="62" t="s">
        <v>46</v>
      </c>
      <c r="C24" s="63">
        <v>10</v>
      </c>
      <c r="D24" s="64" t="s">
        <v>460</v>
      </c>
      <c r="E24" s="77"/>
      <c r="F24" s="66"/>
      <c r="G24" s="67"/>
      <c r="H24" s="48">
        <v>12</v>
      </c>
      <c r="I24" s="49">
        <v>301</v>
      </c>
      <c r="J24" s="50" t="s">
        <v>456</v>
      </c>
      <c r="K24" s="51" t="s">
        <v>60</v>
      </c>
      <c r="L24" s="52">
        <v>1</v>
      </c>
      <c r="M24" s="68" t="s">
        <v>108</v>
      </c>
      <c r="N24" s="69" t="s">
        <v>45</v>
      </c>
      <c r="O24" s="70" t="s">
        <v>457</v>
      </c>
      <c r="P24" s="70" t="s">
        <v>45</v>
      </c>
      <c r="Q24" s="70" t="s">
        <v>45</v>
      </c>
      <c r="R24" s="69" t="s">
        <v>45</v>
      </c>
      <c r="S24" s="71">
        <v>13</v>
      </c>
      <c r="T24" s="72">
        <v>2</v>
      </c>
      <c r="U24" s="73">
        <v>2</v>
      </c>
      <c r="V24" s="235">
        <f t="shared" si="2"/>
        <v>93.912000000000006</v>
      </c>
      <c r="W24" s="74">
        <f t="shared" si="3"/>
        <v>24867.8976</v>
      </c>
      <c r="X24" s="75" t="s">
        <v>722</v>
      </c>
      <c r="Y24" s="222"/>
      <c r="Z24" s="223"/>
      <c r="AA24" s="224"/>
      <c r="AB24" s="225"/>
      <c r="AC24" s="226"/>
      <c r="AD24" s="227"/>
      <c r="AE24" s="235">
        <f t="shared" si="0"/>
        <v>0</v>
      </c>
      <c r="AF24" s="76">
        <f t="shared" si="1"/>
        <v>0</v>
      </c>
    </row>
    <row r="25" spans="1:32" ht="30.9" customHeight="1">
      <c r="A25" s="61" t="s">
        <v>45</v>
      </c>
      <c r="B25" s="62" t="s">
        <v>46</v>
      </c>
      <c r="C25" s="63">
        <v>11</v>
      </c>
      <c r="D25" s="64" t="s">
        <v>461</v>
      </c>
      <c r="E25" s="77"/>
      <c r="F25" s="66"/>
      <c r="G25" s="67"/>
      <c r="H25" s="48">
        <v>1</v>
      </c>
      <c r="I25" s="49">
        <v>12</v>
      </c>
      <c r="J25" s="50" t="s">
        <v>462</v>
      </c>
      <c r="K25" s="51" t="s">
        <v>194</v>
      </c>
      <c r="L25" s="52">
        <v>1</v>
      </c>
      <c r="M25" s="68" t="s">
        <v>93</v>
      </c>
      <c r="N25" s="69" t="s">
        <v>45</v>
      </c>
      <c r="O25" s="70" t="s">
        <v>196</v>
      </c>
      <c r="P25" s="70" t="s">
        <v>45</v>
      </c>
      <c r="Q25" s="70" t="s">
        <v>45</v>
      </c>
      <c r="R25" s="69" t="s">
        <v>45</v>
      </c>
      <c r="S25" s="71">
        <v>36</v>
      </c>
      <c r="T25" s="72">
        <v>2</v>
      </c>
      <c r="U25" s="73">
        <v>2</v>
      </c>
      <c r="V25" s="235">
        <f t="shared" si="2"/>
        <v>0.86399999999999988</v>
      </c>
      <c r="W25" s="74">
        <f t="shared" si="3"/>
        <v>228.78719999999998</v>
      </c>
      <c r="X25" s="75" t="s">
        <v>722</v>
      </c>
      <c r="Y25" s="222"/>
      <c r="Z25" s="223"/>
      <c r="AA25" s="224"/>
      <c r="AB25" s="225"/>
      <c r="AC25" s="226"/>
      <c r="AD25" s="227"/>
      <c r="AE25" s="235">
        <f t="shared" si="0"/>
        <v>0</v>
      </c>
      <c r="AF25" s="76">
        <f t="shared" si="1"/>
        <v>0</v>
      </c>
    </row>
    <row r="26" spans="1:32" ht="30.9" customHeight="1">
      <c r="A26" s="61" t="s">
        <v>45</v>
      </c>
      <c r="B26" s="62" t="s">
        <v>46</v>
      </c>
      <c r="C26" s="63">
        <v>11</v>
      </c>
      <c r="D26" s="64" t="s">
        <v>461</v>
      </c>
      <c r="E26" s="77" t="s">
        <v>86</v>
      </c>
      <c r="F26" s="66"/>
      <c r="G26" s="67"/>
      <c r="H26" s="48" t="s">
        <v>45</v>
      </c>
      <c r="I26" s="49" t="s">
        <v>45</v>
      </c>
      <c r="J26" s="50" t="s">
        <v>362</v>
      </c>
      <c r="K26" s="51" t="s">
        <v>130</v>
      </c>
      <c r="L26" s="52">
        <v>1</v>
      </c>
      <c r="M26" s="68" t="s">
        <v>108</v>
      </c>
      <c r="N26" s="69" t="s">
        <v>45</v>
      </c>
      <c r="O26" s="70" t="s">
        <v>90</v>
      </c>
      <c r="P26" s="70" t="s">
        <v>102</v>
      </c>
      <c r="Q26" s="70" t="s">
        <v>91</v>
      </c>
      <c r="R26" s="69" t="s">
        <v>57</v>
      </c>
      <c r="S26" s="71">
        <v>13</v>
      </c>
      <c r="T26" s="72">
        <v>1</v>
      </c>
      <c r="U26" s="73">
        <v>1</v>
      </c>
      <c r="V26" s="235" t="str">
        <f t="shared" si="2"/>
        <v>-</v>
      </c>
      <c r="W26" s="74" t="str">
        <f t="shared" si="3"/>
        <v>-</v>
      </c>
      <c r="X26" s="78" t="s">
        <v>71</v>
      </c>
      <c r="Y26" s="79" t="s">
        <v>71</v>
      </c>
      <c r="Z26" s="80" t="s">
        <v>45</v>
      </c>
      <c r="AA26" s="81" t="s">
        <v>45</v>
      </c>
      <c r="AB26" s="82" t="s">
        <v>45</v>
      </c>
      <c r="AC26" s="83" t="s">
        <v>45</v>
      </c>
      <c r="AD26" s="84" t="s">
        <v>45</v>
      </c>
      <c r="AE26" s="243" t="str">
        <f t="shared" si="0"/>
        <v>-</v>
      </c>
      <c r="AF26" s="85" t="str">
        <f t="shared" si="1"/>
        <v>-</v>
      </c>
    </row>
    <row r="27" spans="1:32" ht="30.9" customHeight="1">
      <c r="A27" s="61" t="s">
        <v>45</v>
      </c>
      <c r="B27" s="62" t="s">
        <v>46</v>
      </c>
      <c r="C27" s="63">
        <v>12</v>
      </c>
      <c r="D27" s="64" t="s">
        <v>463</v>
      </c>
      <c r="E27" s="77"/>
      <c r="F27" s="66"/>
      <c r="G27" s="67"/>
      <c r="H27" s="48">
        <v>0.6</v>
      </c>
      <c r="I27" s="49">
        <v>301</v>
      </c>
      <c r="J27" s="50" t="s">
        <v>455</v>
      </c>
      <c r="K27" s="51" t="s">
        <v>55</v>
      </c>
      <c r="L27" s="52">
        <v>2</v>
      </c>
      <c r="M27" s="68" t="s">
        <v>212</v>
      </c>
      <c r="N27" s="69" t="s">
        <v>45</v>
      </c>
      <c r="O27" s="70" t="s">
        <v>45</v>
      </c>
      <c r="P27" s="70" t="s">
        <v>45</v>
      </c>
      <c r="Q27" s="70" t="s">
        <v>45</v>
      </c>
      <c r="R27" s="69" t="s">
        <v>45</v>
      </c>
      <c r="S27" s="71">
        <v>47</v>
      </c>
      <c r="T27" s="72">
        <v>12</v>
      </c>
      <c r="U27" s="73">
        <v>24</v>
      </c>
      <c r="V27" s="235">
        <f t="shared" si="2"/>
        <v>203.71679999999998</v>
      </c>
      <c r="W27" s="74">
        <f t="shared" si="3"/>
        <v>53944.208639999997</v>
      </c>
      <c r="X27" s="75" t="s">
        <v>722</v>
      </c>
      <c r="Y27" s="222"/>
      <c r="Z27" s="223"/>
      <c r="AA27" s="224"/>
      <c r="AB27" s="225"/>
      <c r="AC27" s="226"/>
      <c r="AD27" s="227"/>
      <c r="AE27" s="235">
        <f t="shared" si="0"/>
        <v>0</v>
      </c>
      <c r="AF27" s="76">
        <f t="shared" si="1"/>
        <v>0</v>
      </c>
    </row>
    <row r="28" spans="1:32" ht="30.9" customHeight="1">
      <c r="A28" s="61" t="s">
        <v>45</v>
      </c>
      <c r="B28" s="62" t="s">
        <v>46</v>
      </c>
      <c r="C28" s="63">
        <v>12</v>
      </c>
      <c r="D28" s="64" t="s">
        <v>463</v>
      </c>
      <c r="E28" s="77" t="s">
        <v>86</v>
      </c>
      <c r="F28" s="66"/>
      <c r="G28" s="67"/>
      <c r="H28" s="48" t="s">
        <v>45</v>
      </c>
      <c r="I28" s="49" t="s">
        <v>45</v>
      </c>
      <c r="J28" s="50" t="s">
        <v>362</v>
      </c>
      <c r="K28" s="51" t="s">
        <v>130</v>
      </c>
      <c r="L28" s="52">
        <v>1</v>
      </c>
      <c r="M28" s="68" t="s">
        <v>108</v>
      </c>
      <c r="N28" s="69" t="s">
        <v>45</v>
      </c>
      <c r="O28" s="70" t="s">
        <v>90</v>
      </c>
      <c r="P28" s="70" t="s">
        <v>102</v>
      </c>
      <c r="Q28" s="70" t="s">
        <v>91</v>
      </c>
      <c r="R28" s="69" t="s">
        <v>57</v>
      </c>
      <c r="S28" s="71">
        <v>13</v>
      </c>
      <c r="T28" s="72">
        <v>1</v>
      </c>
      <c r="U28" s="73">
        <v>1</v>
      </c>
      <c r="V28" s="235" t="str">
        <f t="shared" si="2"/>
        <v>-</v>
      </c>
      <c r="W28" s="74" t="str">
        <f t="shared" si="3"/>
        <v>-</v>
      </c>
      <c r="X28" s="78" t="s">
        <v>71</v>
      </c>
      <c r="Y28" s="79" t="s">
        <v>71</v>
      </c>
      <c r="Z28" s="80" t="s">
        <v>45</v>
      </c>
      <c r="AA28" s="81" t="s">
        <v>45</v>
      </c>
      <c r="AB28" s="82" t="s">
        <v>45</v>
      </c>
      <c r="AC28" s="83" t="s">
        <v>45</v>
      </c>
      <c r="AD28" s="84" t="s">
        <v>45</v>
      </c>
      <c r="AE28" s="243" t="str">
        <f t="shared" si="0"/>
        <v>-</v>
      </c>
      <c r="AF28" s="85" t="str">
        <f t="shared" si="1"/>
        <v>-</v>
      </c>
    </row>
    <row r="29" spans="1:32" ht="30.9" customHeight="1">
      <c r="A29" s="61" t="s">
        <v>45</v>
      </c>
      <c r="B29" s="62" t="s">
        <v>46</v>
      </c>
      <c r="C29" s="63">
        <v>13</v>
      </c>
      <c r="D29" s="64" t="s">
        <v>287</v>
      </c>
      <c r="E29" s="77"/>
      <c r="F29" s="66"/>
      <c r="G29" s="67"/>
      <c r="H29" s="48">
        <v>13</v>
      </c>
      <c r="I29" s="49">
        <v>301</v>
      </c>
      <c r="J29" s="50" t="s">
        <v>458</v>
      </c>
      <c r="K29" s="51" t="s">
        <v>60</v>
      </c>
      <c r="L29" s="52">
        <v>1</v>
      </c>
      <c r="M29" s="68" t="s">
        <v>61</v>
      </c>
      <c r="N29" s="69" t="s">
        <v>45</v>
      </c>
      <c r="O29" s="70" t="s">
        <v>332</v>
      </c>
      <c r="P29" s="70" t="s">
        <v>459</v>
      </c>
      <c r="Q29" s="70" t="s">
        <v>45</v>
      </c>
      <c r="R29" s="69" t="s">
        <v>45</v>
      </c>
      <c r="S29" s="71">
        <v>28</v>
      </c>
      <c r="T29" s="72">
        <v>1</v>
      </c>
      <c r="U29" s="73">
        <v>1</v>
      </c>
      <c r="V29" s="235">
        <f t="shared" si="2"/>
        <v>109.56399999999999</v>
      </c>
      <c r="W29" s="74">
        <f t="shared" si="3"/>
        <v>29012.547200000001</v>
      </c>
      <c r="X29" s="75" t="s">
        <v>722</v>
      </c>
      <c r="Y29" s="222"/>
      <c r="Z29" s="223"/>
      <c r="AA29" s="224"/>
      <c r="AB29" s="225"/>
      <c r="AC29" s="226"/>
      <c r="AD29" s="227"/>
      <c r="AE29" s="235">
        <f t="shared" si="0"/>
        <v>0</v>
      </c>
      <c r="AF29" s="76">
        <f t="shared" si="1"/>
        <v>0</v>
      </c>
    </row>
    <row r="30" spans="1:32" ht="30.9" customHeight="1">
      <c r="A30" s="61" t="s">
        <v>45</v>
      </c>
      <c r="B30" s="62" t="s">
        <v>62</v>
      </c>
      <c r="C30" s="63">
        <v>1</v>
      </c>
      <c r="D30" s="64" t="s">
        <v>464</v>
      </c>
      <c r="E30" s="77"/>
      <c r="F30" s="66"/>
      <c r="G30" s="67"/>
      <c r="H30" s="48">
        <v>0.5</v>
      </c>
      <c r="I30" s="49">
        <v>301</v>
      </c>
      <c r="J30" s="50" t="s">
        <v>465</v>
      </c>
      <c r="K30" s="51" t="s">
        <v>291</v>
      </c>
      <c r="L30" s="52">
        <v>2</v>
      </c>
      <c r="M30" s="68" t="s">
        <v>56</v>
      </c>
      <c r="N30" s="69" t="s">
        <v>45</v>
      </c>
      <c r="O30" s="70" t="s">
        <v>273</v>
      </c>
      <c r="P30" s="70" t="s">
        <v>45</v>
      </c>
      <c r="Q30" s="70" t="s">
        <v>45</v>
      </c>
      <c r="R30" s="69" t="s">
        <v>45</v>
      </c>
      <c r="S30" s="71">
        <v>47</v>
      </c>
      <c r="T30" s="72">
        <v>2</v>
      </c>
      <c r="U30" s="73">
        <v>4</v>
      </c>
      <c r="V30" s="235">
        <f t="shared" si="2"/>
        <v>28.294</v>
      </c>
      <c r="W30" s="74">
        <f t="shared" si="3"/>
        <v>7492.2512000000006</v>
      </c>
      <c r="X30" s="75" t="s">
        <v>722</v>
      </c>
      <c r="Y30" s="222"/>
      <c r="Z30" s="223"/>
      <c r="AA30" s="224"/>
      <c r="AB30" s="225"/>
      <c r="AC30" s="226"/>
      <c r="AD30" s="227"/>
      <c r="AE30" s="235">
        <f t="shared" si="0"/>
        <v>0</v>
      </c>
      <c r="AF30" s="76">
        <f t="shared" si="1"/>
        <v>0</v>
      </c>
    </row>
    <row r="31" spans="1:32" ht="30.9" customHeight="1">
      <c r="A31" s="61" t="s">
        <v>45</v>
      </c>
      <c r="B31" s="62" t="s">
        <v>62</v>
      </c>
      <c r="C31" s="63">
        <v>1</v>
      </c>
      <c r="D31" s="64" t="s">
        <v>464</v>
      </c>
      <c r="E31" s="77"/>
      <c r="F31" s="66"/>
      <c r="G31" s="67"/>
      <c r="H31" s="48">
        <v>0.5</v>
      </c>
      <c r="I31" s="49">
        <v>301</v>
      </c>
      <c r="J31" s="50" t="s">
        <v>466</v>
      </c>
      <c r="K31" s="51" t="s">
        <v>291</v>
      </c>
      <c r="L31" s="52">
        <v>3</v>
      </c>
      <c r="M31" s="68" t="s">
        <v>61</v>
      </c>
      <c r="N31" s="69" t="s">
        <v>45</v>
      </c>
      <c r="O31" s="70" t="s">
        <v>273</v>
      </c>
      <c r="P31" s="70" t="s">
        <v>45</v>
      </c>
      <c r="Q31" s="70" t="s">
        <v>45</v>
      </c>
      <c r="R31" s="69" t="s">
        <v>45</v>
      </c>
      <c r="S31" s="71">
        <v>28</v>
      </c>
      <c r="T31" s="72">
        <v>2</v>
      </c>
      <c r="U31" s="73">
        <v>6</v>
      </c>
      <c r="V31" s="235">
        <f t="shared" si="2"/>
        <v>25.284000000000002</v>
      </c>
      <c r="W31" s="74">
        <f t="shared" si="3"/>
        <v>6695.2032000000008</v>
      </c>
      <c r="X31" s="75" t="s">
        <v>722</v>
      </c>
      <c r="Y31" s="222"/>
      <c r="Z31" s="223"/>
      <c r="AA31" s="224"/>
      <c r="AB31" s="225"/>
      <c r="AC31" s="226"/>
      <c r="AD31" s="227"/>
      <c r="AE31" s="235">
        <f t="shared" si="0"/>
        <v>0</v>
      </c>
      <c r="AF31" s="76">
        <f t="shared" si="1"/>
        <v>0</v>
      </c>
    </row>
    <row r="32" spans="1:32" ht="30.9" customHeight="1">
      <c r="A32" s="61" t="s">
        <v>45</v>
      </c>
      <c r="B32" s="62" t="s">
        <v>62</v>
      </c>
      <c r="C32" s="63">
        <v>1</v>
      </c>
      <c r="D32" s="64" t="s">
        <v>464</v>
      </c>
      <c r="E32" s="77"/>
      <c r="F32" s="66"/>
      <c r="G32" s="67"/>
      <c r="H32" s="48">
        <v>0.5</v>
      </c>
      <c r="I32" s="49">
        <v>301</v>
      </c>
      <c r="J32" s="50" t="s">
        <v>322</v>
      </c>
      <c r="K32" s="51" t="s">
        <v>229</v>
      </c>
      <c r="L32" s="52">
        <v>1</v>
      </c>
      <c r="M32" s="68" t="s">
        <v>93</v>
      </c>
      <c r="N32" s="69" t="s">
        <v>467</v>
      </c>
      <c r="O32" s="70" t="s">
        <v>468</v>
      </c>
      <c r="P32" s="70" t="s">
        <v>45</v>
      </c>
      <c r="Q32" s="70" t="s">
        <v>45</v>
      </c>
      <c r="R32" s="69" t="s">
        <v>45</v>
      </c>
      <c r="S32" s="71">
        <v>36</v>
      </c>
      <c r="T32" s="72">
        <v>5</v>
      </c>
      <c r="U32" s="73">
        <v>5</v>
      </c>
      <c r="V32" s="235">
        <f t="shared" si="2"/>
        <v>27.089999999999996</v>
      </c>
      <c r="W32" s="74">
        <f t="shared" si="3"/>
        <v>7173.4319999999989</v>
      </c>
      <c r="X32" s="75" t="s">
        <v>721</v>
      </c>
      <c r="Y32" s="222"/>
      <c r="Z32" s="223"/>
      <c r="AA32" s="224"/>
      <c r="AB32" s="225"/>
      <c r="AC32" s="226"/>
      <c r="AD32" s="227"/>
      <c r="AE32" s="235">
        <f t="shared" si="0"/>
        <v>0</v>
      </c>
      <c r="AF32" s="76">
        <f t="shared" si="1"/>
        <v>0</v>
      </c>
    </row>
    <row r="33" spans="1:32" ht="30.9" customHeight="1">
      <c r="A33" s="61" t="s">
        <v>45</v>
      </c>
      <c r="B33" s="62" t="s">
        <v>62</v>
      </c>
      <c r="C33" s="63">
        <v>2</v>
      </c>
      <c r="D33" s="64" t="s">
        <v>261</v>
      </c>
      <c r="E33" s="77" t="s">
        <v>728</v>
      </c>
      <c r="F33" s="66"/>
      <c r="G33" s="67"/>
      <c r="H33" s="48" t="s">
        <v>45</v>
      </c>
      <c r="I33" s="49" t="s">
        <v>45</v>
      </c>
      <c r="J33" s="50" t="s">
        <v>364</v>
      </c>
      <c r="K33" s="51" t="s">
        <v>55</v>
      </c>
      <c r="L33" s="52">
        <v>1</v>
      </c>
      <c r="M33" s="68" t="s">
        <v>61</v>
      </c>
      <c r="N33" s="69" t="s">
        <v>45</v>
      </c>
      <c r="O33" s="70"/>
      <c r="P33" s="70" t="s">
        <v>45</v>
      </c>
      <c r="Q33" s="70" t="s">
        <v>45</v>
      </c>
      <c r="R33" s="69" t="s">
        <v>57</v>
      </c>
      <c r="S33" s="71">
        <v>28</v>
      </c>
      <c r="T33" s="72">
        <v>1</v>
      </c>
      <c r="U33" s="73">
        <v>1</v>
      </c>
      <c r="V33" s="235" t="str">
        <f t="shared" si="2"/>
        <v>-</v>
      </c>
      <c r="W33" s="74" t="str">
        <f t="shared" si="3"/>
        <v>-</v>
      </c>
      <c r="X33" s="78" t="s">
        <v>71</v>
      </c>
      <c r="Y33" s="79" t="s">
        <v>71</v>
      </c>
      <c r="Z33" s="80" t="s">
        <v>45</v>
      </c>
      <c r="AA33" s="81" t="s">
        <v>45</v>
      </c>
      <c r="AB33" s="82" t="s">
        <v>45</v>
      </c>
      <c r="AC33" s="83" t="s">
        <v>45</v>
      </c>
      <c r="AD33" s="84" t="s">
        <v>45</v>
      </c>
      <c r="AE33" s="243" t="str">
        <f t="shared" si="0"/>
        <v>-</v>
      </c>
      <c r="AF33" s="85" t="str">
        <f t="shared" si="1"/>
        <v>-</v>
      </c>
    </row>
    <row r="34" spans="1:32" ht="30.9" customHeight="1">
      <c r="A34" s="61" t="s">
        <v>45</v>
      </c>
      <c r="B34" s="62" t="s">
        <v>62</v>
      </c>
      <c r="C34" s="63">
        <v>2</v>
      </c>
      <c r="D34" s="64" t="s">
        <v>261</v>
      </c>
      <c r="E34" s="77"/>
      <c r="F34" s="66"/>
      <c r="G34" s="67"/>
      <c r="H34" s="48">
        <v>0.1</v>
      </c>
      <c r="I34" s="49">
        <v>301</v>
      </c>
      <c r="J34" s="50" t="s">
        <v>326</v>
      </c>
      <c r="K34" s="51" t="s">
        <v>55</v>
      </c>
      <c r="L34" s="52">
        <v>1</v>
      </c>
      <c r="M34" s="68" t="s">
        <v>212</v>
      </c>
      <c r="N34" s="69" t="s">
        <v>45</v>
      </c>
      <c r="O34" s="70" t="s">
        <v>449</v>
      </c>
      <c r="P34" s="70" t="s">
        <v>45</v>
      </c>
      <c r="Q34" s="70" t="s">
        <v>45</v>
      </c>
      <c r="R34" s="69" t="s">
        <v>45</v>
      </c>
      <c r="S34" s="71">
        <v>47</v>
      </c>
      <c r="T34" s="72">
        <v>1</v>
      </c>
      <c r="U34" s="73">
        <v>1</v>
      </c>
      <c r="V34" s="235">
        <f t="shared" si="2"/>
        <v>1.4147000000000001</v>
      </c>
      <c r="W34" s="74">
        <f t="shared" si="3"/>
        <v>374.61256000000003</v>
      </c>
      <c r="X34" s="75" t="s">
        <v>722</v>
      </c>
      <c r="Y34" s="222"/>
      <c r="Z34" s="223"/>
      <c r="AA34" s="224"/>
      <c r="AB34" s="225"/>
      <c r="AC34" s="226"/>
      <c r="AD34" s="227"/>
      <c r="AE34" s="235">
        <f t="shared" si="0"/>
        <v>0</v>
      </c>
      <c r="AF34" s="76">
        <f t="shared" si="1"/>
        <v>0</v>
      </c>
    </row>
    <row r="35" spans="1:32" ht="30.9" customHeight="1">
      <c r="A35" s="61" t="s">
        <v>45</v>
      </c>
      <c r="B35" s="62" t="s">
        <v>62</v>
      </c>
      <c r="C35" s="63">
        <v>2</v>
      </c>
      <c r="D35" s="64" t="s">
        <v>261</v>
      </c>
      <c r="E35" s="77" t="s">
        <v>86</v>
      </c>
      <c r="F35" s="66"/>
      <c r="G35" s="67"/>
      <c r="H35" s="48" t="s">
        <v>45</v>
      </c>
      <c r="I35" s="49" t="s">
        <v>45</v>
      </c>
      <c r="J35" s="50" t="s">
        <v>362</v>
      </c>
      <c r="K35" s="51" t="s">
        <v>130</v>
      </c>
      <c r="L35" s="52">
        <v>1</v>
      </c>
      <c r="M35" s="68" t="s">
        <v>108</v>
      </c>
      <c r="N35" s="69" t="s">
        <v>45</v>
      </c>
      <c r="O35" s="70" t="s">
        <v>90</v>
      </c>
      <c r="P35" s="70" t="s">
        <v>102</v>
      </c>
      <c r="Q35" s="70" t="s">
        <v>91</v>
      </c>
      <c r="R35" s="69" t="s">
        <v>57</v>
      </c>
      <c r="S35" s="71">
        <v>13</v>
      </c>
      <c r="T35" s="72">
        <v>3</v>
      </c>
      <c r="U35" s="73">
        <v>3</v>
      </c>
      <c r="V35" s="235" t="str">
        <f t="shared" si="2"/>
        <v>-</v>
      </c>
      <c r="W35" s="74" t="str">
        <f t="shared" si="3"/>
        <v>-</v>
      </c>
      <c r="X35" s="78" t="s">
        <v>71</v>
      </c>
      <c r="Y35" s="79" t="s">
        <v>71</v>
      </c>
      <c r="Z35" s="80" t="s">
        <v>45</v>
      </c>
      <c r="AA35" s="81" t="s">
        <v>45</v>
      </c>
      <c r="AB35" s="82" t="s">
        <v>45</v>
      </c>
      <c r="AC35" s="83" t="s">
        <v>45</v>
      </c>
      <c r="AD35" s="84" t="s">
        <v>45</v>
      </c>
      <c r="AE35" s="243" t="str">
        <f t="shared" si="0"/>
        <v>-</v>
      </c>
      <c r="AF35" s="85" t="str">
        <f t="shared" si="1"/>
        <v>-</v>
      </c>
    </row>
    <row r="36" spans="1:32" ht="30.9" customHeight="1">
      <c r="A36" s="61" t="s">
        <v>45</v>
      </c>
      <c r="B36" s="62" t="s">
        <v>62</v>
      </c>
      <c r="C36" s="63">
        <v>2</v>
      </c>
      <c r="D36" s="64" t="s">
        <v>261</v>
      </c>
      <c r="E36" s="77" t="s">
        <v>86</v>
      </c>
      <c r="F36" s="66"/>
      <c r="G36" s="67"/>
      <c r="H36" s="48" t="s">
        <v>45</v>
      </c>
      <c r="I36" s="49" t="s">
        <v>45</v>
      </c>
      <c r="J36" s="50" t="s">
        <v>357</v>
      </c>
      <c r="K36" s="51" t="s">
        <v>130</v>
      </c>
      <c r="L36" s="52">
        <v>1</v>
      </c>
      <c r="M36" s="68" t="s">
        <v>108</v>
      </c>
      <c r="N36" s="69" t="s">
        <v>45</v>
      </c>
      <c r="O36" s="70" t="s">
        <v>90</v>
      </c>
      <c r="P36" s="70" t="s">
        <v>469</v>
      </c>
      <c r="Q36" s="70" t="s">
        <v>323</v>
      </c>
      <c r="R36" s="69" t="s">
        <v>57</v>
      </c>
      <c r="S36" s="71">
        <v>13</v>
      </c>
      <c r="T36" s="72">
        <v>1</v>
      </c>
      <c r="U36" s="73">
        <v>1</v>
      </c>
      <c r="V36" s="235" t="str">
        <f t="shared" si="2"/>
        <v>-</v>
      </c>
      <c r="W36" s="74" t="str">
        <f t="shared" si="3"/>
        <v>-</v>
      </c>
      <c r="X36" s="78" t="s">
        <v>71</v>
      </c>
      <c r="Y36" s="79" t="s">
        <v>71</v>
      </c>
      <c r="Z36" s="80" t="s">
        <v>45</v>
      </c>
      <c r="AA36" s="81" t="s">
        <v>45</v>
      </c>
      <c r="AB36" s="82" t="s">
        <v>45</v>
      </c>
      <c r="AC36" s="83" t="s">
        <v>45</v>
      </c>
      <c r="AD36" s="84" t="s">
        <v>45</v>
      </c>
      <c r="AE36" s="243" t="str">
        <f t="shared" si="0"/>
        <v>-</v>
      </c>
      <c r="AF36" s="85" t="str">
        <f t="shared" si="1"/>
        <v>-</v>
      </c>
    </row>
    <row r="37" spans="1:32" ht="30.9" customHeight="1">
      <c r="A37" s="61" t="s">
        <v>45</v>
      </c>
      <c r="B37" s="62" t="s">
        <v>62</v>
      </c>
      <c r="C37" s="63">
        <v>2</v>
      </c>
      <c r="D37" s="64" t="s">
        <v>261</v>
      </c>
      <c r="E37" s="77"/>
      <c r="F37" s="66"/>
      <c r="G37" s="67"/>
      <c r="H37" s="48">
        <v>0.1</v>
      </c>
      <c r="I37" s="49">
        <v>301</v>
      </c>
      <c r="J37" s="50" t="s">
        <v>470</v>
      </c>
      <c r="K37" s="51" t="s">
        <v>55</v>
      </c>
      <c r="L37" s="52">
        <v>1</v>
      </c>
      <c r="M37" s="68" t="s">
        <v>61</v>
      </c>
      <c r="N37" s="69" t="s">
        <v>45</v>
      </c>
      <c r="O37" s="70" t="s">
        <v>471</v>
      </c>
      <c r="P37" s="70" t="s">
        <v>45</v>
      </c>
      <c r="Q37" s="70" t="s">
        <v>45</v>
      </c>
      <c r="R37" s="69" t="s">
        <v>45</v>
      </c>
      <c r="S37" s="71">
        <v>28</v>
      </c>
      <c r="T37" s="72">
        <v>1</v>
      </c>
      <c r="U37" s="73">
        <v>1</v>
      </c>
      <c r="V37" s="235">
        <f t="shared" si="2"/>
        <v>0.8428000000000001</v>
      </c>
      <c r="W37" s="74">
        <f t="shared" si="3"/>
        <v>223.17344000000003</v>
      </c>
      <c r="X37" s="75" t="s">
        <v>722</v>
      </c>
      <c r="Y37" s="222"/>
      <c r="Z37" s="223"/>
      <c r="AA37" s="224"/>
      <c r="AB37" s="225"/>
      <c r="AC37" s="226"/>
      <c r="AD37" s="227"/>
      <c r="AE37" s="235">
        <f t="shared" si="0"/>
        <v>0</v>
      </c>
      <c r="AF37" s="76">
        <f t="shared" si="1"/>
        <v>0</v>
      </c>
    </row>
    <row r="38" spans="1:32" ht="30.9" customHeight="1">
      <c r="A38" s="61" t="s">
        <v>45</v>
      </c>
      <c r="B38" s="62" t="s">
        <v>62</v>
      </c>
      <c r="C38" s="63">
        <v>2</v>
      </c>
      <c r="D38" s="64" t="s">
        <v>261</v>
      </c>
      <c r="E38" s="77"/>
      <c r="F38" s="66"/>
      <c r="G38" s="67"/>
      <c r="H38" s="48">
        <v>0.1</v>
      </c>
      <c r="I38" s="49">
        <v>301</v>
      </c>
      <c r="J38" s="50" t="s">
        <v>462</v>
      </c>
      <c r="K38" s="51" t="s">
        <v>194</v>
      </c>
      <c r="L38" s="52">
        <v>1</v>
      </c>
      <c r="M38" s="68" t="s">
        <v>93</v>
      </c>
      <c r="N38" s="69" t="s">
        <v>45</v>
      </c>
      <c r="O38" s="70" t="s">
        <v>196</v>
      </c>
      <c r="P38" s="70" t="s">
        <v>45</v>
      </c>
      <c r="Q38" s="70" t="s">
        <v>45</v>
      </c>
      <c r="R38" s="69" t="s">
        <v>45</v>
      </c>
      <c r="S38" s="71">
        <v>36</v>
      </c>
      <c r="T38" s="72">
        <v>1</v>
      </c>
      <c r="U38" s="73">
        <v>1</v>
      </c>
      <c r="V38" s="235">
        <f t="shared" si="2"/>
        <v>1.0835999999999999</v>
      </c>
      <c r="W38" s="74">
        <f t="shared" si="3"/>
        <v>286.93727999999999</v>
      </c>
      <c r="X38" s="75" t="s">
        <v>722</v>
      </c>
      <c r="Y38" s="222"/>
      <c r="Z38" s="223"/>
      <c r="AA38" s="224"/>
      <c r="AB38" s="225"/>
      <c r="AC38" s="226"/>
      <c r="AD38" s="227"/>
      <c r="AE38" s="235">
        <f t="shared" si="0"/>
        <v>0</v>
      </c>
      <c r="AF38" s="76">
        <f t="shared" si="1"/>
        <v>0</v>
      </c>
    </row>
    <row r="39" spans="1:32" ht="30.9" customHeight="1">
      <c r="A39" s="61" t="s">
        <v>45</v>
      </c>
      <c r="B39" s="62" t="s">
        <v>62</v>
      </c>
      <c r="C39" s="63">
        <v>3</v>
      </c>
      <c r="D39" s="64" t="s">
        <v>460</v>
      </c>
      <c r="E39" s="77"/>
      <c r="F39" s="66"/>
      <c r="G39" s="67"/>
      <c r="H39" s="48">
        <v>12</v>
      </c>
      <c r="I39" s="49">
        <v>301</v>
      </c>
      <c r="J39" s="50" t="s">
        <v>326</v>
      </c>
      <c r="K39" s="51" t="s">
        <v>55</v>
      </c>
      <c r="L39" s="52">
        <v>1</v>
      </c>
      <c r="M39" s="68" t="s">
        <v>212</v>
      </c>
      <c r="N39" s="69" t="s">
        <v>45</v>
      </c>
      <c r="O39" s="70" t="s">
        <v>449</v>
      </c>
      <c r="P39" s="70" t="s">
        <v>45</v>
      </c>
      <c r="Q39" s="70" t="s">
        <v>45</v>
      </c>
      <c r="R39" s="69" t="s">
        <v>45</v>
      </c>
      <c r="S39" s="71">
        <v>47</v>
      </c>
      <c r="T39" s="72">
        <v>1</v>
      </c>
      <c r="U39" s="73">
        <v>1</v>
      </c>
      <c r="V39" s="235">
        <f t="shared" si="2"/>
        <v>169.76400000000001</v>
      </c>
      <c r="W39" s="74">
        <f t="shared" si="3"/>
        <v>44953.507200000007</v>
      </c>
      <c r="X39" s="75" t="s">
        <v>722</v>
      </c>
      <c r="Y39" s="222"/>
      <c r="Z39" s="223"/>
      <c r="AA39" s="224"/>
      <c r="AB39" s="225"/>
      <c r="AC39" s="226"/>
      <c r="AD39" s="227"/>
      <c r="AE39" s="235">
        <f t="shared" si="0"/>
        <v>0</v>
      </c>
      <c r="AF39" s="76">
        <f t="shared" si="1"/>
        <v>0</v>
      </c>
    </row>
    <row r="40" spans="1:32" ht="30.9" customHeight="1">
      <c r="A40" s="61" t="s">
        <v>45</v>
      </c>
      <c r="B40" s="62" t="s">
        <v>62</v>
      </c>
      <c r="C40" s="63">
        <v>3</v>
      </c>
      <c r="D40" s="64" t="s">
        <v>460</v>
      </c>
      <c r="E40" s="77"/>
      <c r="F40" s="66"/>
      <c r="G40" s="67"/>
      <c r="H40" s="48">
        <v>12</v>
      </c>
      <c r="I40" s="49">
        <v>301</v>
      </c>
      <c r="J40" s="50" t="s">
        <v>456</v>
      </c>
      <c r="K40" s="51" t="s">
        <v>60</v>
      </c>
      <c r="L40" s="52">
        <v>1</v>
      </c>
      <c r="M40" s="68" t="s">
        <v>108</v>
      </c>
      <c r="N40" s="69" t="s">
        <v>45</v>
      </c>
      <c r="O40" s="70" t="s">
        <v>457</v>
      </c>
      <c r="P40" s="70" t="s">
        <v>45</v>
      </c>
      <c r="Q40" s="70" t="s">
        <v>45</v>
      </c>
      <c r="R40" s="69" t="s">
        <v>45</v>
      </c>
      <c r="S40" s="71">
        <v>13</v>
      </c>
      <c r="T40" s="72">
        <v>2</v>
      </c>
      <c r="U40" s="73">
        <v>2</v>
      </c>
      <c r="V40" s="235">
        <f t="shared" si="2"/>
        <v>93.912000000000006</v>
      </c>
      <c r="W40" s="74">
        <f t="shared" si="3"/>
        <v>24867.8976</v>
      </c>
      <c r="X40" s="75" t="s">
        <v>722</v>
      </c>
      <c r="Y40" s="222"/>
      <c r="Z40" s="223"/>
      <c r="AA40" s="224"/>
      <c r="AB40" s="225"/>
      <c r="AC40" s="226"/>
      <c r="AD40" s="227"/>
      <c r="AE40" s="235">
        <f t="shared" si="0"/>
        <v>0</v>
      </c>
      <c r="AF40" s="76">
        <f t="shared" si="1"/>
        <v>0</v>
      </c>
    </row>
    <row r="41" spans="1:32" ht="30.9" customHeight="1">
      <c r="A41" s="61" t="s">
        <v>45</v>
      </c>
      <c r="B41" s="62" t="s">
        <v>62</v>
      </c>
      <c r="C41" s="63">
        <v>4</v>
      </c>
      <c r="D41" s="64" t="s">
        <v>418</v>
      </c>
      <c r="E41" s="77"/>
      <c r="F41" s="66"/>
      <c r="G41" s="67"/>
      <c r="H41" s="48">
        <v>0.5</v>
      </c>
      <c r="I41" s="49">
        <v>301</v>
      </c>
      <c r="J41" s="50" t="s">
        <v>472</v>
      </c>
      <c r="K41" s="51" t="s">
        <v>218</v>
      </c>
      <c r="L41" s="52">
        <v>1</v>
      </c>
      <c r="M41" s="68" t="s">
        <v>212</v>
      </c>
      <c r="N41" s="69" t="s">
        <v>45</v>
      </c>
      <c r="O41" s="70" t="s">
        <v>473</v>
      </c>
      <c r="P41" s="70" t="s">
        <v>45</v>
      </c>
      <c r="Q41" s="70" t="s">
        <v>45</v>
      </c>
      <c r="R41" s="69" t="s">
        <v>45</v>
      </c>
      <c r="S41" s="71">
        <v>47</v>
      </c>
      <c r="T41" s="72">
        <v>30</v>
      </c>
      <c r="U41" s="73">
        <v>30</v>
      </c>
      <c r="V41" s="235">
        <f t="shared" si="2"/>
        <v>212.20500000000001</v>
      </c>
      <c r="W41" s="74">
        <f t="shared" si="3"/>
        <v>56191.883999999998</v>
      </c>
      <c r="X41" s="75" t="s">
        <v>722</v>
      </c>
      <c r="Y41" s="222"/>
      <c r="Z41" s="223"/>
      <c r="AA41" s="224"/>
      <c r="AB41" s="225"/>
      <c r="AC41" s="226"/>
      <c r="AD41" s="227"/>
      <c r="AE41" s="235">
        <f t="shared" si="0"/>
        <v>0</v>
      </c>
      <c r="AF41" s="76">
        <f t="shared" si="1"/>
        <v>0</v>
      </c>
    </row>
    <row r="42" spans="1:32" ht="30.9" customHeight="1">
      <c r="A42" s="61" t="s">
        <v>45</v>
      </c>
      <c r="B42" s="62" t="s">
        <v>62</v>
      </c>
      <c r="C42" s="63">
        <v>4</v>
      </c>
      <c r="D42" s="64" t="s">
        <v>418</v>
      </c>
      <c r="E42" s="77" t="s">
        <v>86</v>
      </c>
      <c r="F42" s="66"/>
      <c r="G42" s="67"/>
      <c r="H42" s="48" t="s">
        <v>45</v>
      </c>
      <c r="I42" s="49" t="s">
        <v>45</v>
      </c>
      <c r="J42" s="50" t="s">
        <v>362</v>
      </c>
      <c r="K42" s="51" t="s">
        <v>130</v>
      </c>
      <c r="L42" s="52">
        <v>1</v>
      </c>
      <c r="M42" s="68" t="s">
        <v>108</v>
      </c>
      <c r="N42" s="69" t="s">
        <v>45</v>
      </c>
      <c r="O42" s="70" t="s">
        <v>90</v>
      </c>
      <c r="P42" s="70" t="s">
        <v>102</v>
      </c>
      <c r="Q42" s="70" t="s">
        <v>91</v>
      </c>
      <c r="R42" s="69" t="s">
        <v>57</v>
      </c>
      <c r="S42" s="71">
        <v>13</v>
      </c>
      <c r="T42" s="72">
        <v>2</v>
      </c>
      <c r="U42" s="73">
        <v>2</v>
      </c>
      <c r="V42" s="235" t="str">
        <f t="shared" si="2"/>
        <v>-</v>
      </c>
      <c r="W42" s="74" t="str">
        <f t="shared" si="3"/>
        <v>-</v>
      </c>
      <c r="X42" s="78" t="s">
        <v>71</v>
      </c>
      <c r="Y42" s="79" t="s">
        <v>71</v>
      </c>
      <c r="Z42" s="80" t="s">
        <v>45</v>
      </c>
      <c r="AA42" s="81" t="s">
        <v>45</v>
      </c>
      <c r="AB42" s="82" t="s">
        <v>45</v>
      </c>
      <c r="AC42" s="83" t="s">
        <v>45</v>
      </c>
      <c r="AD42" s="84" t="s">
        <v>45</v>
      </c>
      <c r="AE42" s="243" t="str">
        <f t="shared" si="0"/>
        <v>-</v>
      </c>
      <c r="AF42" s="85" t="str">
        <f t="shared" si="1"/>
        <v>-</v>
      </c>
    </row>
    <row r="43" spans="1:32" ht="30.9" customHeight="1">
      <c r="A43" s="61" t="s">
        <v>45</v>
      </c>
      <c r="B43" s="62" t="s">
        <v>62</v>
      </c>
      <c r="C43" s="63">
        <v>5</v>
      </c>
      <c r="D43" s="64" t="s">
        <v>265</v>
      </c>
      <c r="E43" s="77"/>
      <c r="F43" s="66"/>
      <c r="G43" s="67"/>
      <c r="H43" s="48">
        <v>0.1</v>
      </c>
      <c r="I43" s="49">
        <v>301</v>
      </c>
      <c r="J43" s="50" t="s">
        <v>458</v>
      </c>
      <c r="K43" s="51" t="s">
        <v>60</v>
      </c>
      <c r="L43" s="52">
        <v>1</v>
      </c>
      <c r="M43" s="68" t="s">
        <v>61</v>
      </c>
      <c r="N43" s="69" t="s">
        <v>45</v>
      </c>
      <c r="O43" s="70" t="s">
        <v>332</v>
      </c>
      <c r="P43" s="70" t="s">
        <v>459</v>
      </c>
      <c r="Q43" s="70" t="s">
        <v>45</v>
      </c>
      <c r="R43" s="69" t="s">
        <v>45</v>
      </c>
      <c r="S43" s="71">
        <v>28</v>
      </c>
      <c r="T43" s="72">
        <v>5</v>
      </c>
      <c r="U43" s="73">
        <v>5</v>
      </c>
      <c r="V43" s="235">
        <f t="shared" si="2"/>
        <v>4.2140000000000004</v>
      </c>
      <c r="W43" s="74">
        <f t="shared" si="3"/>
        <v>1115.8672000000001</v>
      </c>
      <c r="X43" s="75" t="s">
        <v>722</v>
      </c>
      <c r="Y43" s="222"/>
      <c r="Z43" s="223"/>
      <c r="AA43" s="224"/>
      <c r="AB43" s="225"/>
      <c r="AC43" s="226"/>
      <c r="AD43" s="227"/>
      <c r="AE43" s="235">
        <f t="shared" si="0"/>
        <v>0</v>
      </c>
      <c r="AF43" s="76">
        <f t="shared" si="1"/>
        <v>0</v>
      </c>
    </row>
    <row r="44" spans="1:32" ht="30.9" customHeight="1">
      <c r="A44" s="61" t="s">
        <v>45</v>
      </c>
      <c r="B44" s="62" t="s">
        <v>474</v>
      </c>
      <c r="C44" s="63">
        <v>1</v>
      </c>
      <c r="D44" s="64" t="s">
        <v>261</v>
      </c>
      <c r="E44" s="77"/>
      <c r="F44" s="66"/>
      <c r="G44" s="67"/>
      <c r="H44" s="48">
        <v>0.1</v>
      </c>
      <c r="I44" s="49">
        <v>301</v>
      </c>
      <c r="J44" s="50" t="s">
        <v>462</v>
      </c>
      <c r="K44" s="51" t="s">
        <v>194</v>
      </c>
      <c r="L44" s="52">
        <v>1</v>
      </c>
      <c r="M44" s="68" t="s">
        <v>93</v>
      </c>
      <c r="N44" s="69" t="s">
        <v>45</v>
      </c>
      <c r="O44" s="70" t="s">
        <v>196</v>
      </c>
      <c r="P44" s="70" t="s">
        <v>45</v>
      </c>
      <c r="Q44" s="70" t="s">
        <v>45</v>
      </c>
      <c r="R44" s="69" t="s">
        <v>45</v>
      </c>
      <c r="S44" s="71">
        <v>36</v>
      </c>
      <c r="T44" s="72">
        <v>1</v>
      </c>
      <c r="U44" s="73">
        <v>1</v>
      </c>
      <c r="V44" s="235">
        <f t="shared" si="2"/>
        <v>1.0835999999999999</v>
      </c>
      <c r="W44" s="74">
        <f t="shared" si="3"/>
        <v>286.93727999999999</v>
      </c>
      <c r="X44" s="75" t="s">
        <v>722</v>
      </c>
      <c r="Y44" s="222"/>
      <c r="Z44" s="223"/>
      <c r="AA44" s="224"/>
      <c r="AB44" s="225"/>
      <c r="AC44" s="226"/>
      <c r="AD44" s="227"/>
      <c r="AE44" s="235">
        <f t="shared" si="0"/>
        <v>0</v>
      </c>
      <c r="AF44" s="76">
        <f t="shared" si="1"/>
        <v>0</v>
      </c>
    </row>
    <row r="45" spans="1:32" ht="30.9" customHeight="1">
      <c r="A45" s="61" t="s">
        <v>45</v>
      </c>
      <c r="B45" s="62" t="s">
        <v>474</v>
      </c>
      <c r="C45" s="63">
        <v>1</v>
      </c>
      <c r="D45" s="64" t="s">
        <v>261</v>
      </c>
      <c r="E45" s="77"/>
      <c r="F45" s="66"/>
      <c r="G45" s="67"/>
      <c r="H45" s="48">
        <v>0.1</v>
      </c>
      <c r="I45" s="49">
        <v>301</v>
      </c>
      <c r="J45" s="50" t="s">
        <v>470</v>
      </c>
      <c r="K45" s="51" t="s">
        <v>55</v>
      </c>
      <c r="L45" s="52">
        <v>1</v>
      </c>
      <c r="M45" s="68" t="s">
        <v>61</v>
      </c>
      <c r="N45" s="69" t="s">
        <v>45</v>
      </c>
      <c r="O45" s="70" t="s">
        <v>471</v>
      </c>
      <c r="P45" s="70" t="s">
        <v>45</v>
      </c>
      <c r="Q45" s="70" t="s">
        <v>45</v>
      </c>
      <c r="R45" s="69" t="s">
        <v>45</v>
      </c>
      <c r="S45" s="71">
        <v>28</v>
      </c>
      <c r="T45" s="72">
        <v>2</v>
      </c>
      <c r="U45" s="73">
        <v>2</v>
      </c>
      <c r="V45" s="235">
        <f t="shared" si="2"/>
        <v>1.6856000000000002</v>
      </c>
      <c r="W45" s="74">
        <f t="shared" si="3"/>
        <v>446.34688000000006</v>
      </c>
      <c r="X45" s="75" t="s">
        <v>722</v>
      </c>
      <c r="Y45" s="222"/>
      <c r="Z45" s="223"/>
      <c r="AA45" s="224"/>
      <c r="AB45" s="225"/>
      <c r="AC45" s="226"/>
      <c r="AD45" s="227"/>
      <c r="AE45" s="235">
        <f t="shared" si="0"/>
        <v>0</v>
      </c>
      <c r="AF45" s="76">
        <f t="shared" si="1"/>
        <v>0</v>
      </c>
    </row>
    <row r="46" spans="1:32" ht="30.9" customHeight="1">
      <c r="A46" s="61" t="s">
        <v>45</v>
      </c>
      <c r="B46" s="62" t="s">
        <v>299</v>
      </c>
      <c r="C46" s="63" t="s">
        <v>300</v>
      </c>
      <c r="D46" s="64" t="s">
        <v>301</v>
      </c>
      <c r="E46" s="77" t="s">
        <v>237</v>
      </c>
      <c r="F46" s="66"/>
      <c r="G46" s="67"/>
      <c r="H46" s="48">
        <v>24</v>
      </c>
      <c r="I46" s="49">
        <v>301</v>
      </c>
      <c r="J46" s="50" t="s">
        <v>456</v>
      </c>
      <c r="K46" s="51" t="s">
        <v>60</v>
      </c>
      <c r="L46" s="52">
        <v>1</v>
      </c>
      <c r="M46" s="68" t="s">
        <v>108</v>
      </c>
      <c r="N46" s="69" t="s">
        <v>45</v>
      </c>
      <c r="O46" s="70" t="s">
        <v>457</v>
      </c>
      <c r="P46" s="70" t="s">
        <v>45</v>
      </c>
      <c r="Q46" s="70" t="s">
        <v>45</v>
      </c>
      <c r="R46" s="69" t="s">
        <v>45</v>
      </c>
      <c r="S46" s="71">
        <v>13</v>
      </c>
      <c r="T46" s="72">
        <v>1</v>
      </c>
      <c r="U46" s="73">
        <v>1</v>
      </c>
      <c r="V46" s="235">
        <f t="shared" si="2"/>
        <v>93.912000000000006</v>
      </c>
      <c r="W46" s="74">
        <f t="shared" si="3"/>
        <v>24867.8976</v>
      </c>
      <c r="X46" s="75" t="s">
        <v>722</v>
      </c>
      <c r="Y46" s="222"/>
      <c r="Z46" s="223"/>
      <c r="AA46" s="224"/>
      <c r="AB46" s="225"/>
      <c r="AC46" s="226"/>
      <c r="AD46" s="227"/>
      <c r="AE46" s="235">
        <f t="shared" si="0"/>
        <v>0</v>
      </c>
      <c r="AF46" s="76">
        <f t="shared" si="1"/>
        <v>0</v>
      </c>
    </row>
    <row r="47" spans="1:32" ht="30.9" customHeight="1">
      <c r="A47" s="61" t="str">
        <f>A46</f>
        <v>-</v>
      </c>
      <c r="B47" s="62" t="str">
        <f t="shared" ref="B47:D47" si="4">B46</f>
        <v>1-2F</v>
      </c>
      <c r="C47" s="63" t="str">
        <f t="shared" si="4"/>
        <v>K-1</v>
      </c>
      <c r="D47" s="64" t="str">
        <f t="shared" si="4"/>
        <v>階段</v>
      </c>
      <c r="E47" s="77" t="s">
        <v>239</v>
      </c>
      <c r="F47" s="66"/>
      <c r="G47" s="67"/>
      <c r="H47" s="48"/>
      <c r="I47" s="49"/>
      <c r="J47" s="50"/>
      <c r="K47" s="51"/>
      <c r="L47" s="52"/>
      <c r="M47" s="68"/>
      <c r="N47" s="69"/>
      <c r="O47" s="70"/>
      <c r="P47" s="70"/>
      <c r="Q47" s="70"/>
      <c r="R47" s="69"/>
      <c r="S47" s="71"/>
      <c r="T47" s="72"/>
      <c r="U47" s="73"/>
      <c r="V47" s="235">
        <f t="shared" si="2"/>
        <v>0</v>
      </c>
      <c r="W47" s="74">
        <f t="shared" si="3"/>
        <v>0</v>
      </c>
      <c r="X47" s="75" t="s">
        <v>723</v>
      </c>
      <c r="Y47" s="222"/>
      <c r="Z47" s="223"/>
      <c r="AA47" s="224"/>
      <c r="AB47" s="225"/>
      <c r="AC47" s="226"/>
      <c r="AD47" s="227"/>
      <c r="AE47" s="235">
        <f t="shared" si="0"/>
        <v>0</v>
      </c>
      <c r="AF47" s="76">
        <f t="shared" si="1"/>
        <v>0</v>
      </c>
    </row>
    <row r="48" spans="1:32" ht="30.9" customHeight="1">
      <c r="A48" s="61" t="s">
        <v>45</v>
      </c>
      <c r="B48" s="62" t="s">
        <v>299</v>
      </c>
      <c r="C48" s="122" t="s">
        <v>300</v>
      </c>
      <c r="D48" s="112" t="s">
        <v>301</v>
      </c>
      <c r="E48" s="77" t="s">
        <v>729</v>
      </c>
      <c r="F48" s="124"/>
      <c r="G48" s="125"/>
      <c r="H48" s="137" t="s">
        <v>45</v>
      </c>
      <c r="I48" s="138" t="s">
        <v>45</v>
      </c>
      <c r="J48" s="136" t="s">
        <v>364</v>
      </c>
      <c r="K48" s="127" t="s">
        <v>55</v>
      </c>
      <c r="L48" s="128">
        <v>1</v>
      </c>
      <c r="M48" s="129" t="s">
        <v>61</v>
      </c>
      <c r="N48" s="69" t="s">
        <v>45</v>
      </c>
      <c r="O48" s="70"/>
      <c r="P48" s="70" t="s">
        <v>45</v>
      </c>
      <c r="Q48" s="70" t="s">
        <v>45</v>
      </c>
      <c r="R48" s="69" t="s">
        <v>57</v>
      </c>
      <c r="S48" s="71">
        <v>28</v>
      </c>
      <c r="T48" s="72">
        <v>1</v>
      </c>
      <c r="U48" s="73">
        <v>1</v>
      </c>
      <c r="V48" s="235" t="str">
        <f t="shared" si="2"/>
        <v>-</v>
      </c>
      <c r="W48" s="74" t="str">
        <f t="shared" si="3"/>
        <v>-</v>
      </c>
      <c r="X48" s="78" t="s">
        <v>71</v>
      </c>
      <c r="Y48" s="79" t="s">
        <v>71</v>
      </c>
      <c r="Z48" s="80" t="s">
        <v>45</v>
      </c>
      <c r="AA48" s="81" t="s">
        <v>45</v>
      </c>
      <c r="AB48" s="82" t="s">
        <v>45</v>
      </c>
      <c r="AC48" s="83" t="s">
        <v>45</v>
      </c>
      <c r="AD48" s="84" t="s">
        <v>45</v>
      </c>
      <c r="AE48" s="243" t="str">
        <f t="shared" si="0"/>
        <v>-</v>
      </c>
      <c r="AF48" s="85" t="str">
        <f t="shared" si="1"/>
        <v>-</v>
      </c>
    </row>
    <row r="49" spans="1:32" ht="30.9" customHeight="1">
      <c r="A49" s="61"/>
      <c r="B49" s="62" t="s">
        <v>244</v>
      </c>
      <c r="C49" s="63"/>
      <c r="D49" s="64" t="s">
        <v>245</v>
      </c>
      <c r="E49" s="77" t="s">
        <v>161</v>
      </c>
      <c r="F49" s="66"/>
      <c r="G49" s="67"/>
      <c r="H49" s="48" t="s">
        <v>45</v>
      </c>
      <c r="I49" s="49" t="s">
        <v>45</v>
      </c>
      <c r="J49" s="50" t="s">
        <v>313</v>
      </c>
      <c r="K49" s="51" t="s">
        <v>163</v>
      </c>
      <c r="L49" s="52">
        <v>1</v>
      </c>
      <c r="M49" s="68" t="s">
        <v>475</v>
      </c>
      <c r="N49" s="69" t="s">
        <v>45</v>
      </c>
      <c r="O49" s="70" t="s">
        <v>45</v>
      </c>
      <c r="P49" s="70" t="s">
        <v>45</v>
      </c>
      <c r="Q49" s="70" t="s">
        <v>45</v>
      </c>
      <c r="R49" s="69" t="s">
        <v>45</v>
      </c>
      <c r="S49" s="71">
        <v>435</v>
      </c>
      <c r="T49" s="72">
        <v>4</v>
      </c>
      <c r="U49" s="73">
        <v>4</v>
      </c>
      <c r="V49" s="249" t="str">
        <f t="shared" si="2"/>
        <v>-</v>
      </c>
      <c r="W49" s="253" t="str">
        <f t="shared" si="3"/>
        <v>-</v>
      </c>
      <c r="X49" s="78" t="s">
        <v>71</v>
      </c>
      <c r="Y49" s="79" t="s">
        <v>71</v>
      </c>
      <c r="Z49" s="80" t="s">
        <v>45</v>
      </c>
      <c r="AA49" s="81" t="s">
        <v>45</v>
      </c>
      <c r="AB49" s="82" t="s">
        <v>45</v>
      </c>
      <c r="AC49" s="83" t="s">
        <v>45</v>
      </c>
      <c r="AD49" s="84" t="s">
        <v>45</v>
      </c>
      <c r="AE49" s="243" t="str">
        <f t="shared" si="0"/>
        <v>-</v>
      </c>
      <c r="AF49" s="85" t="str">
        <f t="shared" si="1"/>
        <v>-</v>
      </c>
    </row>
    <row r="50" spans="1:32" ht="30.9" customHeight="1" thickBot="1">
      <c r="A50" s="139"/>
      <c r="B50" s="140" t="s">
        <v>244</v>
      </c>
      <c r="C50" s="176"/>
      <c r="D50" s="177" t="s">
        <v>245</v>
      </c>
      <c r="E50" s="194" t="s">
        <v>161</v>
      </c>
      <c r="F50" s="179"/>
      <c r="G50" s="180"/>
      <c r="H50" s="181" t="s">
        <v>45</v>
      </c>
      <c r="I50" s="182" t="s">
        <v>45</v>
      </c>
      <c r="J50" s="183" t="s">
        <v>328</v>
      </c>
      <c r="K50" s="184" t="s">
        <v>163</v>
      </c>
      <c r="L50" s="195">
        <v>1</v>
      </c>
      <c r="M50" s="196" t="s">
        <v>475</v>
      </c>
      <c r="N50" s="69" t="s">
        <v>45</v>
      </c>
      <c r="O50" s="70" t="s">
        <v>45</v>
      </c>
      <c r="P50" s="70" t="s">
        <v>476</v>
      </c>
      <c r="Q50" s="70" t="s">
        <v>45</v>
      </c>
      <c r="R50" s="69" t="s">
        <v>45</v>
      </c>
      <c r="S50" s="71">
        <v>435</v>
      </c>
      <c r="T50" s="72">
        <v>1</v>
      </c>
      <c r="U50" s="73">
        <v>1</v>
      </c>
      <c r="V50" s="265" t="str">
        <f t="shared" si="2"/>
        <v>-</v>
      </c>
      <c r="W50" s="266" t="str">
        <f t="shared" si="3"/>
        <v>-</v>
      </c>
      <c r="X50" s="87" t="s">
        <v>71</v>
      </c>
      <c r="Y50" s="88" t="s">
        <v>71</v>
      </c>
      <c r="Z50" s="89" t="s">
        <v>45</v>
      </c>
      <c r="AA50" s="90" t="s">
        <v>45</v>
      </c>
      <c r="AB50" s="91" t="s">
        <v>45</v>
      </c>
      <c r="AC50" s="92" t="s">
        <v>45</v>
      </c>
      <c r="AD50" s="93" t="s">
        <v>45</v>
      </c>
      <c r="AE50" s="269" t="str">
        <f t="shared" si="0"/>
        <v>-</v>
      </c>
      <c r="AF50" s="270" t="str">
        <f t="shared" si="1"/>
        <v>-</v>
      </c>
    </row>
    <row r="51" spans="1:32" ht="30.9" customHeight="1" thickTop="1">
      <c r="A51" s="27"/>
      <c r="B51" s="27"/>
      <c r="C51" s="27"/>
      <c r="D51" s="23"/>
      <c r="E51" s="27"/>
      <c r="F51" s="27"/>
      <c r="G51" s="27"/>
      <c r="H51" s="27"/>
      <c r="I51" s="27"/>
      <c r="J51" s="23"/>
      <c r="K51" s="26"/>
      <c r="L51" s="26"/>
      <c r="M51" s="23"/>
      <c r="N51" s="94"/>
      <c r="O51" s="94"/>
      <c r="P51" s="94"/>
      <c r="Q51" s="94"/>
      <c r="R51" s="94"/>
      <c r="S51" s="94"/>
      <c r="T51" s="96"/>
      <c r="U51" s="94"/>
      <c r="V51" s="267" t="s">
        <v>169</v>
      </c>
      <c r="W51" s="268" t="s">
        <v>170</v>
      </c>
      <c r="X51" s="27"/>
      <c r="Y51" s="97"/>
      <c r="Z51" s="97"/>
      <c r="AA51" s="26"/>
      <c r="AB51" s="26"/>
      <c r="AC51" s="26"/>
      <c r="AD51" s="98"/>
      <c r="AE51" s="271" t="s">
        <v>171</v>
      </c>
      <c r="AF51" s="272" t="s">
        <v>172</v>
      </c>
    </row>
    <row r="52" spans="1:32" ht="30.9" customHeight="1" thickBot="1">
      <c r="A52" s="6"/>
      <c r="B52" s="7"/>
      <c r="C52" s="6"/>
      <c r="D52" s="7"/>
      <c r="E52" s="28"/>
      <c r="F52" s="3"/>
      <c r="G52" s="3"/>
      <c r="H52" s="6"/>
      <c r="I52" s="6"/>
      <c r="J52" s="23"/>
      <c r="K52" s="6"/>
      <c r="L52" s="6"/>
      <c r="M52" s="7"/>
      <c r="N52" s="6"/>
      <c r="O52" s="6"/>
      <c r="P52" s="6"/>
      <c r="Q52" s="6"/>
      <c r="R52" s="6"/>
      <c r="S52" s="6"/>
      <c r="T52" s="8"/>
      <c r="U52" s="6"/>
      <c r="V52" s="236" t="s">
        <v>173</v>
      </c>
      <c r="W52" s="99">
        <v>10</v>
      </c>
      <c r="X52" s="6"/>
      <c r="Y52" s="10"/>
      <c r="Z52" s="10"/>
      <c r="AA52" s="6"/>
      <c r="AB52" s="6"/>
      <c r="AC52" s="6"/>
      <c r="AD52" s="6"/>
      <c r="AE52" s="275" t="s">
        <v>174</v>
      </c>
      <c r="AF52" s="274">
        <v>10</v>
      </c>
    </row>
    <row r="53" spans="1:32" ht="30.9" customHeight="1" thickTop="1" thickBot="1">
      <c r="A53" s="100"/>
      <c r="B53" s="101"/>
      <c r="C53" s="100"/>
      <c r="D53" s="101"/>
      <c r="E53" s="28"/>
      <c r="F53" s="102"/>
      <c r="G53" s="102"/>
      <c r="H53" s="100"/>
      <c r="I53" s="100"/>
      <c r="J53" s="23"/>
      <c r="K53" s="100"/>
      <c r="L53" s="100"/>
      <c r="M53" s="101"/>
      <c r="N53" s="100"/>
      <c r="O53" s="100"/>
      <c r="P53" s="100"/>
      <c r="Q53" s="100"/>
      <c r="R53" s="100"/>
      <c r="S53" s="100"/>
      <c r="T53" s="8"/>
      <c r="U53" s="100"/>
      <c r="V53" s="237">
        <f>SUM(V9:V50)</f>
        <v>1904.7191</v>
      </c>
      <c r="W53" s="103">
        <f>SUM(W9:W50)</f>
        <v>504369.61768000002</v>
      </c>
      <c r="X53" s="104"/>
      <c r="Y53" s="256"/>
      <c r="Z53" s="105"/>
      <c r="AA53" s="104"/>
      <c r="AB53" s="104"/>
      <c r="AC53" s="104"/>
      <c r="AD53" s="104"/>
      <c r="AE53" s="276">
        <f>SUM(AE9:AE50)</f>
        <v>0</v>
      </c>
      <c r="AF53" s="277">
        <f>SUM(AF9:AF50)</f>
        <v>0</v>
      </c>
    </row>
    <row r="54" spans="1:32" ht="30.9" customHeight="1" thickTop="1">
      <c r="W54" s="186" t="s">
        <v>175</v>
      </c>
      <c r="X54" s="189"/>
      <c r="Y54" s="189"/>
      <c r="Z54" s="190"/>
      <c r="AA54" s="190"/>
      <c r="AB54" s="190"/>
      <c r="AC54" s="190"/>
      <c r="AD54" s="190"/>
      <c r="AE54" s="244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50">
    <cfRule type="expression" dxfId="4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17"/>
  <sheetViews>
    <sheetView zoomScale="40" zoomScaleNormal="40" workbookViewId="0"/>
  </sheetViews>
  <sheetFormatPr defaultColWidth="8.69921875" defaultRowHeight="30.9" customHeight="1"/>
  <cols>
    <col min="1" max="1" width="7.19921875" style="185" customWidth="1"/>
    <col min="2" max="2" width="8" style="185" customWidth="1"/>
    <col min="3" max="3" width="6.69921875" style="185" customWidth="1"/>
    <col min="4" max="4" width="22.19921875" style="185" customWidth="1"/>
    <col min="5" max="5" width="24.8984375" style="185" customWidth="1"/>
    <col min="6" max="6" width="10.5" style="185" customWidth="1"/>
    <col min="7" max="7" width="10.3984375" style="185" customWidth="1"/>
    <col min="8" max="8" width="11.09765625" style="185" bestFit="1" customWidth="1"/>
    <col min="9" max="9" width="9.3984375" style="185" customWidth="1"/>
    <col min="10" max="10" width="13.3984375" style="185" customWidth="1"/>
    <col min="11" max="11" width="21.59765625" style="185" customWidth="1"/>
    <col min="12" max="12" width="6" style="185" customWidth="1"/>
    <col min="13" max="13" width="16" style="185" customWidth="1"/>
    <col min="14" max="14" width="12" style="185" customWidth="1"/>
    <col min="15" max="15" width="13.3984375" style="185" customWidth="1"/>
    <col min="16" max="16" width="12.59765625" style="185" customWidth="1"/>
    <col min="17" max="17" width="10.19921875" style="185" customWidth="1"/>
    <col min="18" max="18" width="9.69921875" style="185" customWidth="1"/>
    <col min="19" max="19" width="9.09765625" style="185" customWidth="1"/>
    <col min="20" max="21" width="6.8984375" style="185" customWidth="1"/>
    <col min="22" max="22" width="17.3984375" style="245" customWidth="1"/>
    <col min="23" max="23" width="25.8984375" style="185" customWidth="1"/>
    <col min="24" max="24" width="11.3984375" style="185" customWidth="1"/>
    <col min="25" max="25" width="40.5" style="185" customWidth="1"/>
    <col min="26" max="26" width="26.19921875" style="185" customWidth="1"/>
    <col min="27" max="27" width="12.8984375" style="185" customWidth="1"/>
    <col min="28" max="28" width="10.19921875" style="185" customWidth="1"/>
    <col min="29" max="29" width="11.3984375" style="185" customWidth="1"/>
    <col min="30" max="30" width="6.8984375" style="185" customWidth="1"/>
    <col min="31" max="31" width="18.69921875" style="245" customWidth="1"/>
    <col min="32" max="32" width="22.8984375" style="185" customWidth="1"/>
    <col min="33" max="16384" width="8.69921875" style="185"/>
  </cols>
  <sheetData>
    <row r="1" spans="1:32" ht="30.9" customHeight="1">
      <c r="A1" s="172" t="s">
        <v>477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39"/>
      <c r="W1" s="9"/>
      <c r="X1" s="6"/>
      <c r="Y1" s="11"/>
      <c r="Z1" s="10"/>
      <c r="AA1" s="6"/>
      <c r="AB1" s="6"/>
      <c r="AC1" s="6"/>
      <c r="AD1" s="6"/>
      <c r="AE1" s="238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7"/>
      <c r="W2" s="20"/>
      <c r="X2" s="6"/>
      <c r="Y2" s="11"/>
      <c r="Z2" s="10"/>
      <c r="AA2" s="6"/>
      <c r="AB2" s="6"/>
      <c r="AC2" s="6"/>
      <c r="AD2" s="6"/>
      <c r="AE2" s="239"/>
      <c r="AF2" s="9"/>
    </row>
    <row r="3" spans="1:32" ht="30.9" customHeight="1">
      <c r="A3" s="12" t="s">
        <v>1</v>
      </c>
      <c r="B3" s="12"/>
      <c r="C3" s="12"/>
      <c r="D3" s="173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7"/>
      <c r="W3" s="20"/>
      <c r="X3" s="6"/>
      <c r="Y3" s="11"/>
      <c r="Z3" s="10"/>
      <c r="AA3" s="6"/>
      <c r="AB3" s="6"/>
      <c r="AC3" s="6"/>
      <c r="AD3" s="6"/>
      <c r="AE3" s="239"/>
      <c r="AF3" s="9"/>
    </row>
    <row r="4" spans="1:32" ht="30.9" customHeight="1" thickBot="1">
      <c r="A4" s="21" t="s">
        <v>2</v>
      </c>
      <c r="B4" s="21"/>
      <c r="C4" s="21"/>
      <c r="D4" s="174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7"/>
      <c r="W4" s="20"/>
      <c r="X4" s="6"/>
      <c r="Y4" s="11"/>
      <c r="Z4" s="10"/>
      <c r="AA4" s="6"/>
      <c r="AB4" s="6"/>
      <c r="AC4" s="6"/>
      <c r="AD4" s="6"/>
      <c r="AE4" s="239"/>
      <c r="AF4" s="9"/>
    </row>
    <row r="5" spans="1:32" ht="30.9" customHeight="1" thickBot="1">
      <c r="A5" s="24" t="s">
        <v>740</v>
      </c>
      <c r="B5" s="24"/>
      <c r="C5" s="24"/>
      <c r="D5" s="215">
        <v>26.48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7"/>
      <c r="W5" s="20"/>
      <c r="X5" s="6"/>
      <c r="Y5" s="165" t="s">
        <v>3</v>
      </c>
      <c r="Z5" s="10"/>
      <c r="AA5" s="6"/>
      <c r="AB5" s="6"/>
      <c r="AC5" s="6"/>
      <c r="AD5" s="6"/>
      <c r="AE5" s="239"/>
      <c r="AF5" s="9"/>
    </row>
    <row r="6" spans="1:32" ht="30.9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8"/>
      <c r="W6" s="33"/>
      <c r="X6" s="166" t="s">
        <v>5</v>
      </c>
      <c r="Y6" s="167"/>
      <c r="Z6" s="167"/>
      <c r="AA6" s="168"/>
      <c r="AB6" s="168"/>
      <c r="AC6" s="168"/>
      <c r="AD6" s="168"/>
      <c r="AE6" s="240"/>
      <c r="AF6" s="169"/>
    </row>
    <row r="7" spans="1:32" ht="30.9" customHeight="1">
      <c r="A7" s="289" t="s">
        <v>6</v>
      </c>
      <c r="B7" s="291" t="s">
        <v>7</v>
      </c>
      <c r="C7" s="293" t="s">
        <v>8</v>
      </c>
      <c r="D7" s="295" t="s">
        <v>9</v>
      </c>
      <c r="E7" s="297" t="s">
        <v>10</v>
      </c>
      <c r="F7" s="34" t="s">
        <v>11</v>
      </c>
      <c r="G7" s="34"/>
      <c r="H7" s="199" t="s">
        <v>12</v>
      </c>
      <c r="I7" s="35" t="s">
        <v>13</v>
      </c>
      <c r="J7" s="299" t="s">
        <v>14</v>
      </c>
      <c r="K7" s="301" t="s">
        <v>15</v>
      </c>
      <c r="L7" s="287" t="s">
        <v>16</v>
      </c>
      <c r="M7" s="303" t="s">
        <v>17</v>
      </c>
      <c r="N7" s="287" t="s">
        <v>18</v>
      </c>
      <c r="O7" s="287" t="s">
        <v>19</v>
      </c>
      <c r="P7" s="281" t="s">
        <v>20</v>
      </c>
      <c r="Q7" s="281" t="s">
        <v>21</v>
      </c>
      <c r="R7" s="283" t="s">
        <v>22</v>
      </c>
      <c r="S7" s="197" t="s">
        <v>23</v>
      </c>
      <c r="T7" s="36" t="s">
        <v>24</v>
      </c>
      <c r="U7" s="197" t="s">
        <v>25</v>
      </c>
      <c r="V7" s="259" t="s">
        <v>26</v>
      </c>
      <c r="W7" s="37" t="s">
        <v>27</v>
      </c>
      <c r="X7" s="285" t="s">
        <v>28</v>
      </c>
      <c r="Y7" s="279" t="s">
        <v>29</v>
      </c>
      <c r="Z7" s="279" t="s">
        <v>30</v>
      </c>
      <c r="AA7" s="279" t="s">
        <v>31</v>
      </c>
      <c r="AB7" s="202" t="s">
        <v>32</v>
      </c>
      <c r="AC7" s="202" t="s">
        <v>23</v>
      </c>
      <c r="AD7" s="202" t="s">
        <v>33</v>
      </c>
      <c r="AE7" s="241" t="s">
        <v>26</v>
      </c>
      <c r="AF7" s="170" t="s">
        <v>27</v>
      </c>
    </row>
    <row r="8" spans="1:32" ht="30.9" customHeight="1" thickBot="1">
      <c r="A8" s="290"/>
      <c r="B8" s="292"/>
      <c r="C8" s="294"/>
      <c r="D8" s="296"/>
      <c r="E8" s="298"/>
      <c r="F8" s="201" t="s">
        <v>34</v>
      </c>
      <c r="G8" s="201" t="s">
        <v>35</v>
      </c>
      <c r="H8" s="200" t="s">
        <v>36</v>
      </c>
      <c r="I8" s="38" t="s">
        <v>37</v>
      </c>
      <c r="J8" s="300"/>
      <c r="K8" s="302"/>
      <c r="L8" s="288"/>
      <c r="M8" s="304"/>
      <c r="N8" s="288"/>
      <c r="O8" s="288"/>
      <c r="P8" s="282"/>
      <c r="Q8" s="282"/>
      <c r="R8" s="284"/>
      <c r="S8" s="198" t="s">
        <v>38</v>
      </c>
      <c r="T8" s="39" t="s">
        <v>39</v>
      </c>
      <c r="U8" s="198" t="s">
        <v>40</v>
      </c>
      <c r="V8" s="260" t="s">
        <v>41</v>
      </c>
      <c r="W8" s="40">
        <v>10</v>
      </c>
      <c r="X8" s="286"/>
      <c r="Y8" s="280"/>
      <c r="Z8" s="280"/>
      <c r="AA8" s="280"/>
      <c r="AB8" s="203" t="s">
        <v>42</v>
      </c>
      <c r="AC8" s="203" t="s">
        <v>43</v>
      </c>
      <c r="AD8" s="203" t="s">
        <v>44</v>
      </c>
      <c r="AE8" s="242" t="s">
        <v>41</v>
      </c>
      <c r="AF8" s="171">
        <v>10</v>
      </c>
    </row>
    <row r="9" spans="1:32" ht="30.9" customHeight="1">
      <c r="A9" s="61" t="s">
        <v>177</v>
      </c>
      <c r="B9" s="62" t="s">
        <v>478</v>
      </c>
      <c r="C9" s="63">
        <v>1</v>
      </c>
      <c r="D9" s="64" t="s">
        <v>479</v>
      </c>
      <c r="E9" s="77" t="s">
        <v>69</v>
      </c>
      <c r="F9" s="66"/>
      <c r="G9" s="67"/>
      <c r="H9" s="48" t="s">
        <v>735</v>
      </c>
      <c r="I9" s="49" t="s">
        <v>735</v>
      </c>
      <c r="J9" s="50" t="s">
        <v>177</v>
      </c>
      <c r="K9" s="51" t="s">
        <v>45</v>
      </c>
      <c r="L9" s="52" t="s">
        <v>45</v>
      </c>
      <c r="M9" s="68" t="s">
        <v>45</v>
      </c>
      <c r="N9" s="69" t="s">
        <v>45</v>
      </c>
      <c r="O9" s="70" t="s">
        <v>45</v>
      </c>
      <c r="P9" s="70" t="s">
        <v>45</v>
      </c>
      <c r="Q9" s="70" t="s">
        <v>45</v>
      </c>
      <c r="R9" s="69" t="s">
        <v>45</v>
      </c>
      <c r="S9" s="71" t="s">
        <v>45</v>
      </c>
      <c r="T9" s="72"/>
      <c r="U9" s="73" t="s">
        <v>45</v>
      </c>
      <c r="V9" s="235" t="str">
        <f>IFERROR((S9/1000)*H9*I9*U9,"-")</f>
        <v>-</v>
      </c>
      <c r="W9" s="74" t="str">
        <f>IF(V9="-","-",(V9*$D$5)*$D$4)</f>
        <v>-</v>
      </c>
      <c r="X9" s="115" t="s">
        <v>71</v>
      </c>
      <c r="Y9" s="116" t="s">
        <v>71</v>
      </c>
      <c r="Z9" s="117" t="s">
        <v>45</v>
      </c>
      <c r="AA9" s="118" t="s">
        <v>45</v>
      </c>
      <c r="AB9" s="119" t="s">
        <v>45</v>
      </c>
      <c r="AC9" s="120" t="s">
        <v>45</v>
      </c>
      <c r="AD9" s="121" t="s">
        <v>45</v>
      </c>
      <c r="AE9" s="255" t="str">
        <f t="shared" ref="AE9:AE72" si="0">IFERROR((AC9/1000)*H9*I9*AD9,"-")</f>
        <v>-</v>
      </c>
      <c r="AF9" s="263" t="str">
        <f>IF(AE9="-","-",(AE9*$D$5)*$D$4)</f>
        <v>-</v>
      </c>
    </row>
    <row r="10" spans="1:32" ht="30.9" customHeight="1">
      <c r="A10" s="61" t="s">
        <v>177</v>
      </c>
      <c r="B10" s="62" t="s">
        <v>178</v>
      </c>
      <c r="C10" s="122">
        <v>1</v>
      </c>
      <c r="D10" s="112" t="s">
        <v>480</v>
      </c>
      <c r="E10" s="175"/>
      <c r="F10" s="124"/>
      <c r="G10" s="125"/>
      <c r="H10" s="137">
        <v>12</v>
      </c>
      <c r="I10" s="138">
        <v>279</v>
      </c>
      <c r="J10" s="126" t="s">
        <v>481</v>
      </c>
      <c r="K10" s="127" t="s">
        <v>49</v>
      </c>
      <c r="L10" s="128">
        <v>1</v>
      </c>
      <c r="M10" s="129" t="s">
        <v>482</v>
      </c>
      <c r="N10" s="130" t="s">
        <v>94</v>
      </c>
      <c r="O10" s="131" t="s">
        <v>483</v>
      </c>
      <c r="P10" s="131" t="s">
        <v>484</v>
      </c>
      <c r="Q10" s="131" t="s">
        <v>45</v>
      </c>
      <c r="R10" s="130" t="s">
        <v>45</v>
      </c>
      <c r="S10" s="132">
        <v>26</v>
      </c>
      <c r="T10" s="133">
        <v>2</v>
      </c>
      <c r="U10" s="73">
        <v>2</v>
      </c>
      <c r="V10" s="235">
        <f>IFERROR((S10/1000)*H10*I10*U10,"-")</f>
        <v>174.096</v>
      </c>
      <c r="W10" s="74">
        <f>IF(V10="-","-",(V10*$D$5)*$D$4)</f>
        <v>46100.620800000004</v>
      </c>
      <c r="X10" s="134" t="s">
        <v>721</v>
      </c>
      <c r="Y10" s="228"/>
      <c r="Z10" s="229"/>
      <c r="AA10" s="230"/>
      <c r="AB10" s="231"/>
      <c r="AC10" s="232"/>
      <c r="AD10" s="233"/>
      <c r="AE10" s="249">
        <f t="shared" si="0"/>
        <v>0</v>
      </c>
      <c r="AF10" s="135">
        <f t="shared" ref="AF10:AF73" si="1">IF(AE10="-","-",(AE10*$D$5)*$D$4)</f>
        <v>0</v>
      </c>
    </row>
    <row r="11" spans="1:32" ht="30.9" customHeight="1">
      <c r="A11" s="61" t="s">
        <v>177</v>
      </c>
      <c r="B11" s="62" t="s">
        <v>178</v>
      </c>
      <c r="C11" s="63">
        <v>2</v>
      </c>
      <c r="D11" s="64" t="s">
        <v>485</v>
      </c>
      <c r="E11" s="77"/>
      <c r="F11" s="66"/>
      <c r="G11" s="67"/>
      <c r="H11" s="48">
        <v>1</v>
      </c>
      <c r="I11" s="49">
        <v>12</v>
      </c>
      <c r="J11" s="136" t="s">
        <v>486</v>
      </c>
      <c r="K11" s="51" t="s">
        <v>218</v>
      </c>
      <c r="L11" s="52">
        <v>1</v>
      </c>
      <c r="M11" s="68" t="s">
        <v>61</v>
      </c>
      <c r="N11" s="69" t="s">
        <v>45</v>
      </c>
      <c r="O11" s="70" t="s">
        <v>45</v>
      </c>
      <c r="P11" s="70" t="s">
        <v>45</v>
      </c>
      <c r="Q11" s="70" t="s">
        <v>45</v>
      </c>
      <c r="R11" s="69" t="s">
        <v>45</v>
      </c>
      <c r="S11" s="71">
        <v>28</v>
      </c>
      <c r="T11" s="72">
        <v>1</v>
      </c>
      <c r="U11" s="86">
        <v>1</v>
      </c>
      <c r="V11" s="235">
        <f>IFERROR((S11/1000)*H11*I11*U11,"-")</f>
        <v>0.33600000000000002</v>
      </c>
      <c r="W11" s="74">
        <f t="shared" ref="W11:W74" si="2">IF(V11="-","-",(V11*$D$5)*$D$4)</f>
        <v>88.972800000000007</v>
      </c>
      <c r="X11" s="75" t="s">
        <v>722</v>
      </c>
      <c r="Y11" s="222"/>
      <c r="Z11" s="223"/>
      <c r="AA11" s="224"/>
      <c r="AB11" s="225"/>
      <c r="AC11" s="226"/>
      <c r="AD11" s="227"/>
      <c r="AE11" s="235">
        <f t="shared" si="0"/>
        <v>0</v>
      </c>
      <c r="AF11" s="76">
        <f t="shared" si="1"/>
        <v>0</v>
      </c>
    </row>
    <row r="12" spans="1:32" ht="30.9" customHeight="1">
      <c r="A12" s="61" t="s">
        <v>177</v>
      </c>
      <c r="B12" s="62" t="s">
        <v>178</v>
      </c>
      <c r="C12" s="63">
        <v>3</v>
      </c>
      <c r="D12" s="64" t="s">
        <v>487</v>
      </c>
      <c r="E12" s="77"/>
      <c r="F12" s="66"/>
      <c r="G12" s="67"/>
      <c r="H12" s="48">
        <v>0.5</v>
      </c>
      <c r="I12" s="49">
        <v>279</v>
      </c>
      <c r="J12" s="50" t="s">
        <v>488</v>
      </c>
      <c r="K12" s="51" t="s">
        <v>64</v>
      </c>
      <c r="L12" s="52">
        <v>2</v>
      </c>
      <c r="M12" s="68" t="s">
        <v>489</v>
      </c>
      <c r="N12" s="69" t="s">
        <v>490</v>
      </c>
      <c r="O12" s="70" t="s">
        <v>45</v>
      </c>
      <c r="P12" s="70" t="s">
        <v>45</v>
      </c>
      <c r="Q12" s="70" t="s">
        <v>45</v>
      </c>
      <c r="R12" s="69" t="s">
        <v>45</v>
      </c>
      <c r="S12" s="71">
        <v>36</v>
      </c>
      <c r="T12" s="72">
        <v>8</v>
      </c>
      <c r="U12" s="73">
        <v>16</v>
      </c>
      <c r="V12" s="235">
        <f t="shared" ref="V12:V75" si="3">IFERROR((S12/1000)*H12*I12*U12,"-")</f>
        <v>80.35199999999999</v>
      </c>
      <c r="W12" s="74">
        <f t="shared" si="2"/>
        <v>21277.209599999995</v>
      </c>
      <c r="X12" s="75" t="s">
        <v>722</v>
      </c>
      <c r="Y12" s="222"/>
      <c r="Z12" s="223"/>
      <c r="AA12" s="224"/>
      <c r="AB12" s="225"/>
      <c r="AC12" s="226"/>
      <c r="AD12" s="227"/>
      <c r="AE12" s="235">
        <f t="shared" si="0"/>
        <v>0</v>
      </c>
      <c r="AF12" s="76">
        <f t="shared" si="1"/>
        <v>0</v>
      </c>
    </row>
    <row r="13" spans="1:32" ht="30.9" customHeight="1">
      <c r="A13" s="61" t="s">
        <v>177</v>
      </c>
      <c r="B13" s="62" t="s">
        <v>178</v>
      </c>
      <c r="C13" s="63">
        <v>3</v>
      </c>
      <c r="D13" s="64" t="s">
        <v>487</v>
      </c>
      <c r="E13" s="77" t="s">
        <v>730</v>
      </c>
      <c r="F13" s="66"/>
      <c r="G13" s="67"/>
      <c r="H13" s="48" t="s">
        <v>45</v>
      </c>
      <c r="I13" s="49" t="s">
        <v>45</v>
      </c>
      <c r="J13" s="50" t="s">
        <v>491</v>
      </c>
      <c r="K13" s="51" t="s">
        <v>64</v>
      </c>
      <c r="L13" s="52">
        <v>2</v>
      </c>
      <c r="M13" s="68" t="s">
        <v>489</v>
      </c>
      <c r="N13" s="69" t="s">
        <v>490</v>
      </c>
      <c r="O13" s="70" t="s">
        <v>45</v>
      </c>
      <c r="P13" s="70" t="s">
        <v>45</v>
      </c>
      <c r="Q13" s="70" t="s">
        <v>45</v>
      </c>
      <c r="R13" s="69" t="s">
        <v>57</v>
      </c>
      <c r="S13" s="71">
        <v>36</v>
      </c>
      <c r="T13" s="72">
        <v>2</v>
      </c>
      <c r="U13" s="73">
        <v>4</v>
      </c>
      <c r="V13" s="235" t="str">
        <f t="shared" si="3"/>
        <v>-</v>
      </c>
      <c r="W13" s="74" t="str">
        <f t="shared" si="2"/>
        <v>-</v>
      </c>
      <c r="X13" s="78" t="s">
        <v>71</v>
      </c>
      <c r="Y13" s="79" t="s">
        <v>71</v>
      </c>
      <c r="Z13" s="80" t="s">
        <v>45</v>
      </c>
      <c r="AA13" s="81" t="s">
        <v>45</v>
      </c>
      <c r="AB13" s="82" t="s">
        <v>45</v>
      </c>
      <c r="AC13" s="83" t="s">
        <v>45</v>
      </c>
      <c r="AD13" s="84" t="s">
        <v>45</v>
      </c>
      <c r="AE13" s="243" t="str">
        <f t="shared" si="0"/>
        <v>-</v>
      </c>
      <c r="AF13" s="85" t="str">
        <f t="shared" si="1"/>
        <v>-</v>
      </c>
    </row>
    <row r="14" spans="1:32" ht="30.9" customHeight="1">
      <c r="A14" s="61" t="s">
        <v>177</v>
      </c>
      <c r="B14" s="62" t="s">
        <v>178</v>
      </c>
      <c r="C14" s="63">
        <v>4</v>
      </c>
      <c r="D14" s="64" t="s">
        <v>492</v>
      </c>
      <c r="E14" s="77"/>
      <c r="F14" s="66"/>
      <c r="G14" s="67"/>
      <c r="H14" s="48">
        <v>12</v>
      </c>
      <c r="I14" s="49">
        <v>279</v>
      </c>
      <c r="J14" s="50" t="s">
        <v>493</v>
      </c>
      <c r="K14" s="51" t="s">
        <v>74</v>
      </c>
      <c r="L14" s="52">
        <v>3</v>
      </c>
      <c r="M14" s="68" t="s">
        <v>320</v>
      </c>
      <c r="N14" s="69" t="s">
        <v>257</v>
      </c>
      <c r="O14" s="70" t="s">
        <v>136</v>
      </c>
      <c r="P14" s="70" t="s">
        <v>45</v>
      </c>
      <c r="Q14" s="70" t="s">
        <v>45</v>
      </c>
      <c r="R14" s="69" t="s">
        <v>45</v>
      </c>
      <c r="S14" s="71">
        <v>44</v>
      </c>
      <c r="T14" s="72">
        <v>12</v>
      </c>
      <c r="U14" s="73">
        <v>36</v>
      </c>
      <c r="V14" s="235">
        <f t="shared" si="3"/>
        <v>5303.232</v>
      </c>
      <c r="W14" s="74">
        <f t="shared" si="2"/>
        <v>1404295.8336</v>
      </c>
      <c r="X14" s="75" t="s">
        <v>722</v>
      </c>
      <c r="Y14" s="222"/>
      <c r="Z14" s="223"/>
      <c r="AA14" s="224"/>
      <c r="AB14" s="225"/>
      <c r="AC14" s="226"/>
      <c r="AD14" s="227"/>
      <c r="AE14" s="235">
        <f t="shared" si="0"/>
        <v>0</v>
      </c>
      <c r="AF14" s="76">
        <f t="shared" si="1"/>
        <v>0</v>
      </c>
    </row>
    <row r="15" spans="1:32" ht="30.9" customHeight="1">
      <c r="A15" s="61" t="s">
        <v>177</v>
      </c>
      <c r="B15" s="62" t="s">
        <v>178</v>
      </c>
      <c r="C15" s="63">
        <v>4</v>
      </c>
      <c r="D15" s="64" t="s">
        <v>492</v>
      </c>
      <c r="E15" s="77" t="s">
        <v>80</v>
      </c>
      <c r="F15" s="66"/>
      <c r="G15" s="67"/>
      <c r="H15" s="48" t="s">
        <v>45</v>
      </c>
      <c r="I15" s="49" t="s">
        <v>45</v>
      </c>
      <c r="J15" s="50" t="s">
        <v>494</v>
      </c>
      <c r="K15" s="51" t="s">
        <v>82</v>
      </c>
      <c r="L15" s="52">
        <v>1</v>
      </c>
      <c r="M15" s="68" t="s">
        <v>83</v>
      </c>
      <c r="N15" s="69" t="s">
        <v>84</v>
      </c>
      <c r="O15" s="70" t="s">
        <v>85</v>
      </c>
      <c r="P15" s="70" t="s">
        <v>45</v>
      </c>
      <c r="Q15" s="70" t="s">
        <v>45</v>
      </c>
      <c r="R15" s="69" t="s">
        <v>57</v>
      </c>
      <c r="S15" s="71">
        <v>3</v>
      </c>
      <c r="T15" s="72">
        <v>4</v>
      </c>
      <c r="U15" s="73">
        <v>4</v>
      </c>
      <c r="V15" s="235" t="str">
        <f t="shared" si="3"/>
        <v>-</v>
      </c>
      <c r="W15" s="74" t="str">
        <f t="shared" si="2"/>
        <v>-</v>
      </c>
      <c r="X15" s="78" t="s">
        <v>71</v>
      </c>
      <c r="Y15" s="79" t="s">
        <v>71</v>
      </c>
      <c r="Z15" s="80" t="s">
        <v>45</v>
      </c>
      <c r="AA15" s="81" t="s">
        <v>45</v>
      </c>
      <c r="AB15" s="82" t="s">
        <v>45</v>
      </c>
      <c r="AC15" s="83" t="s">
        <v>45</v>
      </c>
      <c r="AD15" s="84" t="s">
        <v>45</v>
      </c>
      <c r="AE15" s="243" t="str">
        <f t="shared" si="0"/>
        <v>-</v>
      </c>
      <c r="AF15" s="85" t="str">
        <f t="shared" si="1"/>
        <v>-</v>
      </c>
    </row>
    <row r="16" spans="1:32" ht="30.9" customHeight="1">
      <c r="A16" s="61" t="s">
        <v>177</v>
      </c>
      <c r="B16" s="62" t="s">
        <v>178</v>
      </c>
      <c r="C16" s="63">
        <v>4</v>
      </c>
      <c r="D16" s="64" t="s">
        <v>492</v>
      </c>
      <c r="E16" s="77"/>
      <c r="F16" s="66"/>
      <c r="G16" s="67"/>
      <c r="H16" s="48">
        <v>12</v>
      </c>
      <c r="I16" s="49">
        <v>279</v>
      </c>
      <c r="J16" s="50" t="s">
        <v>495</v>
      </c>
      <c r="K16" s="51" t="s">
        <v>49</v>
      </c>
      <c r="L16" s="52">
        <v>1</v>
      </c>
      <c r="M16" s="68" t="s">
        <v>482</v>
      </c>
      <c r="N16" s="69" t="s">
        <v>94</v>
      </c>
      <c r="O16" s="70" t="s">
        <v>496</v>
      </c>
      <c r="P16" s="70" t="s">
        <v>45</v>
      </c>
      <c r="Q16" s="70" t="s">
        <v>45</v>
      </c>
      <c r="R16" s="69" t="s">
        <v>45</v>
      </c>
      <c r="S16" s="71">
        <v>26</v>
      </c>
      <c r="T16" s="72">
        <v>5</v>
      </c>
      <c r="U16" s="73">
        <v>5</v>
      </c>
      <c r="V16" s="235">
        <f t="shared" si="3"/>
        <v>435.24</v>
      </c>
      <c r="W16" s="74">
        <f t="shared" si="2"/>
        <v>115251.55200000001</v>
      </c>
      <c r="X16" s="75" t="s">
        <v>721</v>
      </c>
      <c r="Y16" s="222"/>
      <c r="Z16" s="223"/>
      <c r="AA16" s="224"/>
      <c r="AB16" s="225"/>
      <c r="AC16" s="226"/>
      <c r="AD16" s="227"/>
      <c r="AE16" s="235">
        <f t="shared" si="0"/>
        <v>0</v>
      </c>
      <c r="AF16" s="76">
        <f t="shared" si="1"/>
        <v>0</v>
      </c>
    </row>
    <row r="17" spans="1:32" ht="30.9" customHeight="1">
      <c r="A17" s="61" t="s">
        <v>177</v>
      </c>
      <c r="B17" s="62" t="s">
        <v>178</v>
      </c>
      <c r="C17" s="114">
        <v>5</v>
      </c>
      <c r="D17" s="64" t="s">
        <v>497</v>
      </c>
      <c r="E17" s="77" t="s">
        <v>730</v>
      </c>
      <c r="F17" s="66"/>
      <c r="G17" s="67"/>
      <c r="H17" s="48" t="s">
        <v>45</v>
      </c>
      <c r="I17" s="49" t="s">
        <v>45</v>
      </c>
      <c r="J17" s="50" t="s">
        <v>498</v>
      </c>
      <c r="K17" s="51" t="s">
        <v>64</v>
      </c>
      <c r="L17" s="52">
        <v>2</v>
      </c>
      <c r="M17" s="68" t="s">
        <v>489</v>
      </c>
      <c r="N17" s="69" t="s">
        <v>490</v>
      </c>
      <c r="O17" s="70" t="s">
        <v>45</v>
      </c>
      <c r="P17" s="70" t="s">
        <v>45</v>
      </c>
      <c r="Q17" s="70" t="s">
        <v>45</v>
      </c>
      <c r="R17" s="69" t="s">
        <v>57</v>
      </c>
      <c r="S17" s="71">
        <v>36</v>
      </c>
      <c r="T17" s="72">
        <v>1</v>
      </c>
      <c r="U17" s="73">
        <v>2</v>
      </c>
      <c r="V17" s="235" t="str">
        <f t="shared" si="3"/>
        <v>-</v>
      </c>
      <c r="W17" s="74" t="str">
        <f t="shared" si="2"/>
        <v>-</v>
      </c>
      <c r="X17" s="78" t="s">
        <v>71</v>
      </c>
      <c r="Y17" s="79" t="s">
        <v>71</v>
      </c>
      <c r="Z17" s="80" t="s">
        <v>45</v>
      </c>
      <c r="AA17" s="81" t="s">
        <v>45</v>
      </c>
      <c r="AB17" s="82" t="s">
        <v>45</v>
      </c>
      <c r="AC17" s="83" t="s">
        <v>45</v>
      </c>
      <c r="AD17" s="84" t="s">
        <v>45</v>
      </c>
      <c r="AE17" s="243" t="str">
        <f t="shared" si="0"/>
        <v>-</v>
      </c>
      <c r="AF17" s="85" t="str">
        <f t="shared" si="1"/>
        <v>-</v>
      </c>
    </row>
    <row r="18" spans="1:32" ht="30.9" customHeight="1">
      <c r="A18" s="61" t="s">
        <v>177</v>
      </c>
      <c r="B18" s="62" t="s">
        <v>178</v>
      </c>
      <c r="C18" s="63">
        <v>6</v>
      </c>
      <c r="D18" s="64" t="s">
        <v>499</v>
      </c>
      <c r="E18" s="77"/>
      <c r="F18" s="66"/>
      <c r="G18" s="67"/>
      <c r="H18" s="48">
        <v>1.7</v>
      </c>
      <c r="I18" s="49">
        <v>279</v>
      </c>
      <c r="J18" s="50" t="s">
        <v>495</v>
      </c>
      <c r="K18" s="51" t="s">
        <v>49</v>
      </c>
      <c r="L18" s="52">
        <v>1</v>
      </c>
      <c r="M18" s="68" t="s">
        <v>482</v>
      </c>
      <c r="N18" s="69" t="s">
        <v>94</v>
      </c>
      <c r="O18" s="70" t="s">
        <v>496</v>
      </c>
      <c r="P18" s="70" t="s">
        <v>45</v>
      </c>
      <c r="Q18" s="70" t="s">
        <v>45</v>
      </c>
      <c r="R18" s="69" t="s">
        <v>45</v>
      </c>
      <c r="S18" s="71">
        <v>26</v>
      </c>
      <c r="T18" s="72">
        <v>1</v>
      </c>
      <c r="U18" s="86">
        <v>1</v>
      </c>
      <c r="V18" s="235">
        <f t="shared" si="3"/>
        <v>12.331799999999999</v>
      </c>
      <c r="W18" s="74">
        <f t="shared" si="2"/>
        <v>3265.4606400000002</v>
      </c>
      <c r="X18" s="75" t="s">
        <v>721</v>
      </c>
      <c r="Y18" s="222"/>
      <c r="Z18" s="223"/>
      <c r="AA18" s="224"/>
      <c r="AB18" s="225"/>
      <c r="AC18" s="226"/>
      <c r="AD18" s="227"/>
      <c r="AE18" s="235">
        <f t="shared" si="0"/>
        <v>0</v>
      </c>
      <c r="AF18" s="76">
        <f t="shared" si="1"/>
        <v>0</v>
      </c>
    </row>
    <row r="19" spans="1:32" ht="30.9" customHeight="1">
      <c r="A19" s="61" t="s">
        <v>177</v>
      </c>
      <c r="B19" s="62" t="s">
        <v>178</v>
      </c>
      <c r="C19" s="63">
        <v>6</v>
      </c>
      <c r="D19" s="64" t="s">
        <v>499</v>
      </c>
      <c r="E19" s="77"/>
      <c r="F19" s="66"/>
      <c r="G19" s="67"/>
      <c r="H19" s="48">
        <v>1.7</v>
      </c>
      <c r="I19" s="49">
        <v>279</v>
      </c>
      <c r="J19" s="50" t="s">
        <v>500</v>
      </c>
      <c r="K19" s="51" t="s">
        <v>125</v>
      </c>
      <c r="L19" s="52">
        <v>1</v>
      </c>
      <c r="M19" s="68" t="s">
        <v>61</v>
      </c>
      <c r="N19" s="69" t="s">
        <v>45</v>
      </c>
      <c r="O19" s="70" t="s">
        <v>459</v>
      </c>
      <c r="P19" s="70" t="s">
        <v>45</v>
      </c>
      <c r="Q19" s="70" t="s">
        <v>45</v>
      </c>
      <c r="R19" s="69" t="s">
        <v>45</v>
      </c>
      <c r="S19" s="71">
        <v>28</v>
      </c>
      <c r="T19" s="72">
        <v>1</v>
      </c>
      <c r="U19" s="73">
        <v>1</v>
      </c>
      <c r="V19" s="235">
        <f t="shared" si="3"/>
        <v>13.280399999999998</v>
      </c>
      <c r="W19" s="74">
        <f t="shared" si="2"/>
        <v>3516.6499199999998</v>
      </c>
      <c r="X19" s="75" t="s">
        <v>722</v>
      </c>
      <c r="Y19" s="222"/>
      <c r="Z19" s="223"/>
      <c r="AA19" s="224"/>
      <c r="AB19" s="225"/>
      <c r="AC19" s="226"/>
      <c r="AD19" s="227"/>
      <c r="AE19" s="235">
        <f t="shared" si="0"/>
        <v>0</v>
      </c>
      <c r="AF19" s="76">
        <f t="shared" si="1"/>
        <v>0</v>
      </c>
    </row>
    <row r="20" spans="1:32" ht="30.9" customHeight="1">
      <c r="A20" s="61" t="s">
        <v>177</v>
      </c>
      <c r="B20" s="62" t="s">
        <v>178</v>
      </c>
      <c r="C20" s="63">
        <v>7</v>
      </c>
      <c r="D20" s="64" t="s">
        <v>501</v>
      </c>
      <c r="E20" s="77" t="s">
        <v>677</v>
      </c>
      <c r="F20" s="66"/>
      <c r="G20" s="67"/>
      <c r="H20" s="48">
        <v>1.7</v>
      </c>
      <c r="I20" s="49">
        <v>279</v>
      </c>
      <c r="J20" s="50"/>
      <c r="K20" s="51" t="s">
        <v>45</v>
      </c>
      <c r="L20" s="52" t="s">
        <v>45</v>
      </c>
      <c r="M20" s="68" t="s">
        <v>45</v>
      </c>
      <c r="N20" s="69" t="s">
        <v>45</v>
      </c>
      <c r="O20" s="70" t="s">
        <v>45</v>
      </c>
      <c r="P20" s="70" t="s">
        <v>45</v>
      </c>
      <c r="Q20" s="70" t="s">
        <v>45</v>
      </c>
      <c r="R20" s="69" t="s">
        <v>45</v>
      </c>
      <c r="S20" s="71" t="s">
        <v>45</v>
      </c>
      <c r="T20" s="72"/>
      <c r="U20" s="73" t="s">
        <v>45</v>
      </c>
      <c r="V20" s="235" t="str">
        <f t="shared" si="3"/>
        <v>-</v>
      </c>
      <c r="W20" s="74" t="str">
        <f t="shared" si="2"/>
        <v>-</v>
      </c>
      <c r="X20" s="134" t="s">
        <v>735</v>
      </c>
      <c r="Y20" s="228"/>
      <c r="Z20" s="229"/>
      <c r="AA20" s="230"/>
      <c r="AB20" s="231"/>
      <c r="AC20" s="232"/>
      <c r="AD20" s="233"/>
      <c r="AE20" s="249">
        <f t="shared" si="0"/>
        <v>0</v>
      </c>
      <c r="AF20" s="135">
        <f t="shared" si="1"/>
        <v>0</v>
      </c>
    </row>
    <row r="21" spans="1:32" ht="30.9" customHeight="1">
      <c r="A21" s="61" t="s">
        <v>177</v>
      </c>
      <c r="B21" s="62" t="s">
        <v>178</v>
      </c>
      <c r="C21" s="63">
        <v>8</v>
      </c>
      <c r="D21" s="64" t="s">
        <v>502</v>
      </c>
      <c r="E21" s="77"/>
      <c r="F21" s="66"/>
      <c r="G21" s="67"/>
      <c r="H21" s="48">
        <v>12</v>
      </c>
      <c r="I21" s="49">
        <v>279</v>
      </c>
      <c r="J21" s="50" t="s">
        <v>503</v>
      </c>
      <c r="K21" s="51" t="s">
        <v>49</v>
      </c>
      <c r="L21" s="52">
        <v>1</v>
      </c>
      <c r="M21" s="68" t="s">
        <v>50</v>
      </c>
      <c r="N21" s="69" t="s">
        <v>94</v>
      </c>
      <c r="O21" s="70" t="s">
        <v>341</v>
      </c>
      <c r="P21" s="70" t="s">
        <v>504</v>
      </c>
      <c r="Q21" s="70" t="s">
        <v>45</v>
      </c>
      <c r="R21" s="69" t="s">
        <v>45</v>
      </c>
      <c r="S21" s="71">
        <v>18</v>
      </c>
      <c r="T21" s="72">
        <v>4</v>
      </c>
      <c r="U21" s="73">
        <v>4</v>
      </c>
      <c r="V21" s="235">
        <f t="shared" si="3"/>
        <v>241.05599999999995</v>
      </c>
      <c r="W21" s="74">
        <f t="shared" si="2"/>
        <v>63831.628799999991</v>
      </c>
      <c r="X21" s="75" t="s">
        <v>721</v>
      </c>
      <c r="Y21" s="222"/>
      <c r="Z21" s="223"/>
      <c r="AA21" s="224"/>
      <c r="AB21" s="225"/>
      <c r="AC21" s="226"/>
      <c r="AD21" s="227"/>
      <c r="AE21" s="235">
        <f t="shared" si="0"/>
        <v>0</v>
      </c>
      <c r="AF21" s="76">
        <f t="shared" si="1"/>
        <v>0</v>
      </c>
    </row>
    <row r="22" spans="1:32" ht="30.9" customHeight="1">
      <c r="A22" s="61" t="s">
        <v>177</v>
      </c>
      <c r="B22" s="62" t="s">
        <v>178</v>
      </c>
      <c r="C22" s="63">
        <v>8</v>
      </c>
      <c r="D22" s="64" t="s">
        <v>502</v>
      </c>
      <c r="E22" s="77" t="s">
        <v>80</v>
      </c>
      <c r="F22" s="66"/>
      <c r="G22" s="67"/>
      <c r="H22" s="48" t="s">
        <v>45</v>
      </c>
      <c r="I22" s="49" t="s">
        <v>45</v>
      </c>
      <c r="J22" s="50" t="s">
        <v>494</v>
      </c>
      <c r="K22" s="51" t="s">
        <v>82</v>
      </c>
      <c r="L22" s="52">
        <v>1</v>
      </c>
      <c r="M22" s="68" t="s">
        <v>83</v>
      </c>
      <c r="N22" s="69" t="s">
        <v>84</v>
      </c>
      <c r="O22" s="70" t="s">
        <v>85</v>
      </c>
      <c r="P22" s="70" t="s">
        <v>45</v>
      </c>
      <c r="Q22" s="70" t="s">
        <v>45</v>
      </c>
      <c r="R22" s="69" t="s">
        <v>57</v>
      </c>
      <c r="S22" s="71">
        <v>3</v>
      </c>
      <c r="T22" s="72">
        <v>1</v>
      </c>
      <c r="U22" s="73">
        <v>1</v>
      </c>
      <c r="V22" s="235" t="str">
        <f t="shared" si="3"/>
        <v>-</v>
      </c>
      <c r="W22" s="74" t="str">
        <f t="shared" si="2"/>
        <v>-</v>
      </c>
      <c r="X22" s="78" t="s">
        <v>71</v>
      </c>
      <c r="Y22" s="79" t="s">
        <v>71</v>
      </c>
      <c r="Z22" s="80" t="s">
        <v>45</v>
      </c>
      <c r="AA22" s="81" t="s">
        <v>45</v>
      </c>
      <c r="AB22" s="82" t="s">
        <v>45</v>
      </c>
      <c r="AC22" s="83" t="s">
        <v>45</v>
      </c>
      <c r="AD22" s="84" t="s">
        <v>45</v>
      </c>
      <c r="AE22" s="243" t="str">
        <f t="shared" si="0"/>
        <v>-</v>
      </c>
      <c r="AF22" s="85" t="str">
        <f t="shared" si="1"/>
        <v>-</v>
      </c>
    </row>
    <row r="23" spans="1:32" ht="30.9" customHeight="1">
      <c r="A23" s="61" t="s">
        <v>177</v>
      </c>
      <c r="B23" s="62" t="s">
        <v>178</v>
      </c>
      <c r="C23" s="63">
        <v>9</v>
      </c>
      <c r="D23" s="64" t="s">
        <v>505</v>
      </c>
      <c r="E23" s="77"/>
      <c r="F23" s="66"/>
      <c r="G23" s="67"/>
      <c r="H23" s="48">
        <v>1</v>
      </c>
      <c r="I23" s="49">
        <v>279</v>
      </c>
      <c r="J23" s="50" t="s">
        <v>506</v>
      </c>
      <c r="K23" s="51" t="s">
        <v>291</v>
      </c>
      <c r="L23" s="52">
        <v>3</v>
      </c>
      <c r="M23" s="68" t="s">
        <v>61</v>
      </c>
      <c r="N23" s="69" t="s">
        <v>45</v>
      </c>
      <c r="O23" s="70" t="s">
        <v>507</v>
      </c>
      <c r="P23" s="70" t="s">
        <v>77</v>
      </c>
      <c r="Q23" s="70" t="s">
        <v>85</v>
      </c>
      <c r="R23" s="69" t="s">
        <v>45</v>
      </c>
      <c r="S23" s="71">
        <v>28</v>
      </c>
      <c r="T23" s="72">
        <v>1</v>
      </c>
      <c r="U23" s="73">
        <v>3</v>
      </c>
      <c r="V23" s="235">
        <f t="shared" si="3"/>
        <v>23.436</v>
      </c>
      <c r="W23" s="74">
        <f t="shared" si="2"/>
        <v>6205.8528000000006</v>
      </c>
      <c r="X23" s="75" t="s">
        <v>722</v>
      </c>
      <c r="Y23" s="222"/>
      <c r="Z23" s="223"/>
      <c r="AA23" s="224"/>
      <c r="AB23" s="225"/>
      <c r="AC23" s="226"/>
      <c r="AD23" s="227"/>
      <c r="AE23" s="235">
        <f t="shared" si="0"/>
        <v>0</v>
      </c>
      <c r="AF23" s="76">
        <f t="shared" si="1"/>
        <v>0</v>
      </c>
    </row>
    <row r="24" spans="1:32" ht="30.9" customHeight="1">
      <c r="A24" s="61" t="s">
        <v>177</v>
      </c>
      <c r="B24" s="62" t="s">
        <v>178</v>
      </c>
      <c r="C24" s="63">
        <v>9</v>
      </c>
      <c r="D24" s="64" t="s">
        <v>505</v>
      </c>
      <c r="E24" s="77" t="s">
        <v>80</v>
      </c>
      <c r="F24" s="66"/>
      <c r="G24" s="67"/>
      <c r="H24" s="48" t="s">
        <v>45</v>
      </c>
      <c r="I24" s="49" t="s">
        <v>45</v>
      </c>
      <c r="J24" s="50" t="s">
        <v>494</v>
      </c>
      <c r="K24" s="51" t="s">
        <v>82</v>
      </c>
      <c r="L24" s="52">
        <v>1</v>
      </c>
      <c r="M24" s="68" t="s">
        <v>83</v>
      </c>
      <c r="N24" s="69" t="s">
        <v>84</v>
      </c>
      <c r="O24" s="70" t="s">
        <v>85</v>
      </c>
      <c r="P24" s="70" t="s">
        <v>45</v>
      </c>
      <c r="Q24" s="70" t="s">
        <v>45</v>
      </c>
      <c r="R24" s="69" t="s">
        <v>57</v>
      </c>
      <c r="S24" s="71">
        <v>3</v>
      </c>
      <c r="T24" s="72">
        <v>1</v>
      </c>
      <c r="U24" s="73">
        <v>1</v>
      </c>
      <c r="V24" s="235" t="str">
        <f t="shared" si="3"/>
        <v>-</v>
      </c>
      <c r="W24" s="74" t="str">
        <f t="shared" si="2"/>
        <v>-</v>
      </c>
      <c r="X24" s="78" t="s">
        <v>71</v>
      </c>
      <c r="Y24" s="79" t="s">
        <v>71</v>
      </c>
      <c r="Z24" s="80" t="s">
        <v>45</v>
      </c>
      <c r="AA24" s="81" t="s">
        <v>45</v>
      </c>
      <c r="AB24" s="82" t="s">
        <v>45</v>
      </c>
      <c r="AC24" s="83" t="s">
        <v>45</v>
      </c>
      <c r="AD24" s="84" t="s">
        <v>45</v>
      </c>
      <c r="AE24" s="243" t="str">
        <f t="shared" si="0"/>
        <v>-</v>
      </c>
      <c r="AF24" s="85" t="str">
        <f t="shared" si="1"/>
        <v>-</v>
      </c>
    </row>
    <row r="25" spans="1:32" ht="30.9" customHeight="1">
      <c r="A25" s="61" t="s">
        <v>177</v>
      </c>
      <c r="B25" s="62" t="s">
        <v>178</v>
      </c>
      <c r="C25" s="63">
        <v>10</v>
      </c>
      <c r="D25" s="64" t="s">
        <v>508</v>
      </c>
      <c r="E25" s="77"/>
      <c r="F25" s="66"/>
      <c r="G25" s="67"/>
      <c r="H25" s="48">
        <v>1</v>
      </c>
      <c r="I25" s="49">
        <v>279</v>
      </c>
      <c r="J25" s="50" t="s">
        <v>509</v>
      </c>
      <c r="K25" s="51" t="s">
        <v>291</v>
      </c>
      <c r="L25" s="52">
        <v>4</v>
      </c>
      <c r="M25" s="68" t="s">
        <v>61</v>
      </c>
      <c r="N25" s="69" t="s">
        <v>45</v>
      </c>
      <c r="O25" s="70" t="s">
        <v>507</v>
      </c>
      <c r="P25" s="70" t="s">
        <v>77</v>
      </c>
      <c r="Q25" s="70" t="s">
        <v>85</v>
      </c>
      <c r="R25" s="69" t="s">
        <v>45</v>
      </c>
      <c r="S25" s="71">
        <v>28</v>
      </c>
      <c r="T25" s="72">
        <v>1</v>
      </c>
      <c r="U25" s="73">
        <v>4</v>
      </c>
      <c r="V25" s="235">
        <f t="shared" si="3"/>
        <v>31.248000000000001</v>
      </c>
      <c r="W25" s="74">
        <f t="shared" si="2"/>
        <v>8274.4704000000002</v>
      </c>
      <c r="X25" s="75" t="s">
        <v>722</v>
      </c>
      <c r="Y25" s="222"/>
      <c r="Z25" s="223"/>
      <c r="AA25" s="224"/>
      <c r="AB25" s="225"/>
      <c r="AC25" s="226"/>
      <c r="AD25" s="227"/>
      <c r="AE25" s="235">
        <f t="shared" si="0"/>
        <v>0</v>
      </c>
      <c r="AF25" s="76">
        <f t="shared" si="1"/>
        <v>0</v>
      </c>
    </row>
    <row r="26" spans="1:32" ht="30.9" customHeight="1">
      <c r="A26" s="61" t="s">
        <v>177</v>
      </c>
      <c r="B26" s="62" t="s">
        <v>178</v>
      </c>
      <c r="C26" s="63">
        <v>10</v>
      </c>
      <c r="D26" s="64" t="s">
        <v>508</v>
      </c>
      <c r="E26" s="77" t="s">
        <v>80</v>
      </c>
      <c r="F26" s="66"/>
      <c r="G26" s="67"/>
      <c r="H26" s="48" t="s">
        <v>45</v>
      </c>
      <c r="I26" s="49" t="s">
        <v>45</v>
      </c>
      <c r="J26" s="50" t="s">
        <v>494</v>
      </c>
      <c r="K26" s="51" t="s">
        <v>82</v>
      </c>
      <c r="L26" s="52">
        <v>1</v>
      </c>
      <c r="M26" s="68" t="s">
        <v>83</v>
      </c>
      <c r="N26" s="69" t="s">
        <v>84</v>
      </c>
      <c r="O26" s="70" t="s">
        <v>85</v>
      </c>
      <c r="P26" s="70" t="s">
        <v>45</v>
      </c>
      <c r="Q26" s="70" t="s">
        <v>45</v>
      </c>
      <c r="R26" s="69" t="s">
        <v>57</v>
      </c>
      <c r="S26" s="71">
        <v>3</v>
      </c>
      <c r="T26" s="72">
        <v>1</v>
      </c>
      <c r="U26" s="73">
        <v>1</v>
      </c>
      <c r="V26" s="235" t="str">
        <f t="shared" si="3"/>
        <v>-</v>
      </c>
      <c r="W26" s="74" t="str">
        <f t="shared" si="2"/>
        <v>-</v>
      </c>
      <c r="X26" s="78" t="s">
        <v>71</v>
      </c>
      <c r="Y26" s="79" t="s">
        <v>71</v>
      </c>
      <c r="Z26" s="80" t="s">
        <v>45</v>
      </c>
      <c r="AA26" s="81" t="s">
        <v>45</v>
      </c>
      <c r="AB26" s="82" t="s">
        <v>45</v>
      </c>
      <c r="AC26" s="83" t="s">
        <v>45</v>
      </c>
      <c r="AD26" s="84" t="s">
        <v>45</v>
      </c>
      <c r="AE26" s="243" t="str">
        <f t="shared" si="0"/>
        <v>-</v>
      </c>
      <c r="AF26" s="85" t="str">
        <f t="shared" si="1"/>
        <v>-</v>
      </c>
    </row>
    <row r="27" spans="1:32" ht="30.9" customHeight="1">
      <c r="A27" s="61" t="s">
        <v>177</v>
      </c>
      <c r="B27" s="62" t="s">
        <v>178</v>
      </c>
      <c r="C27" s="63">
        <v>11</v>
      </c>
      <c r="D27" s="64" t="s">
        <v>510</v>
      </c>
      <c r="E27" s="77"/>
      <c r="F27" s="66"/>
      <c r="G27" s="67"/>
      <c r="H27" s="48">
        <v>1.7</v>
      </c>
      <c r="I27" s="49">
        <v>279</v>
      </c>
      <c r="J27" s="50" t="s">
        <v>511</v>
      </c>
      <c r="K27" s="51" t="s">
        <v>49</v>
      </c>
      <c r="L27" s="52">
        <v>1</v>
      </c>
      <c r="M27" s="68" t="s">
        <v>482</v>
      </c>
      <c r="N27" s="69" t="s">
        <v>94</v>
      </c>
      <c r="O27" s="70" t="s">
        <v>341</v>
      </c>
      <c r="P27" s="70" t="s">
        <v>504</v>
      </c>
      <c r="Q27" s="70" t="s">
        <v>45</v>
      </c>
      <c r="R27" s="69" t="s">
        <v>45</v>
      </c>
      <c r="S27" s="71">
        <v>26</v>
      </c>
      <c r="T27" s="72">
        <v>2</v>
      </c>
      <c r="U27" s="73">
        <v>2</v>
      </c>
      <c r="V27" s="235">
        <f t="shared" si="3"/>
        <v>24.663599999999999</v>
      </c>
      <c r="W27" s="74">
        <f t="shared" si="2"/>
        <v>6530.9212800000005</v>
      </c>
      <c r="X27" s="75" t="s">
        <v>721</v>
      </c>
      <c r="Y27" s="222"/>
      <c r="Z27" s="223"/>
      <c r="AA27" s="224"/>
      <c r="AB27" s="225"/>
      <c r="AC27" s="226"/>
      <c r="AD27" s="227"/>
      <c r="AE27" s="235">
        <f t="shared" si="0"/>
        <v>0</v>
      </c>
      <c r="AF27" s="76">
        <f t="shared" si="1"/>
        <v>0</v>
      </c>
    </row>
    <row r="28" spans="1:32" ht="30.9" customHeight="1">
      <c r="A28" s="61" t="s">
        <v>177</v>
      </c>
      <c r="B28" s="62" t="s">
        <v>178</v>
      </c>
      <c r="C28" s="63">
        <v>11</v>
      </c>
      <c r="D28" s="64" t="s">
        <v>510</v>
      </c>
      <c r="E28" s="77" t="s">
        <v>80</v>
      </c>
      <c r="F28" s="66"/>
      <c r="G28" s="67"/>
      <c r="H28" s="48" t="s">
        <v>45</v>
      </c>
      <c r="I28" s="49" t="s">
        <v>45</v>
      </c>
      <c r="J28" s="50" t="s">
        <v>512</v>
      </c>
      <c r="K28" s="51" t="s">
        <v>82</v>
      </c>
      <c r="L28" s="52">
        <v>1</v>
      </c>
      <c r="M28" s="68" t="s">
        <v>83</v>
      </c>
      <c r="N28" s="69" t="s">
        <v>84</v>
      </c>
      <c r="O28" s="70" t="s">
        <v>85</v>
      </c>
      <c r="P28" s="70" t="s">
        <v>45</v>
      </c>
      <c r="Q28" s="70" t="s">
        <v>45</v>
      </c>
      <c r="R28" s="69" t="s">
        <v>57</v>
      </c>
      <c r="S28" s="71">
        <v>3</v>
      </c>
      <c r="T28" s="72">
        <v>1</v>
      </c>
      <c r="U28" s="73">
        <v>1</v>
      </c>
      <c r="V28" s="235" t="str">
        <f t="shared" si="3"/>
        <v>-</v>
      </c>
      <c r="W28" s="74" t="str">
        <f t="shared" si="2"/>
        <v>-</v>
      </c>
      <c r="X28" s="78" t="s">
        <v>71</v>
      </c>
      <c r="Y28" s="79" t="s">
        <v>71</v>
      </c>
      <c r="Z28" s="80" t="s">
        <v>45</v>
      </c>
      <c r="AA28" s="81" t="s">
        <v>45</v>
      </c>
      <c r="AB28" s="82" t="s">
        <v>45</v>
      </c>
      <c r="AC28" s="83" t="s">
        <v>45</v>
      </c>
      <c r="AD28" s="84" t="s">
        <v>45</v>
      </c>
      <c r="AE28" s="243" t="str">
        <f t="shared" si="0"/>
        <v>-</v>
      </c>
      <c r="AF28" s="85" t="str">
        <f t="shared" si="1"/>
        <v>-</v>
      </c>
    </row>
    <row r="29" spans="1:32" ht="30.9" customHeight="1">
      <c r="A29" s="61" t="s">
        <v>177</v>
      </c>
      <c r="B29" s="62" t="s">
        <v>178</v>
      </c>
      <c r="C29" s="63">
        <v>12</v>
      </c>
      <c r="D29" s="64" t="s">
        <v>513</v>
      </c>
      <c r="E29" s="77"/>
      <c r="F29" s="66"/>
      <c r="G29" s="67"/>
      <c r="H29" s="48">
        <v>1.7</v>
      </c>
      <c r="I29" s="49">
        <v>279</v>
      </c>
      <c r="J29" s="50" t="s">
        <v>514</v>
      </c>
      <c r="K29" s="51" t="s">
        <v>74</v>
      </c>
      <c r="L29" s="52">
        <v>5</v>
      </c>
      <c r="M29" s="68" t="s">
        <v>61</v>
      </c>
      <c r="N29" s="69" t="s">
        <v>515</v>
      </c>
      <c r="O29" s="70" t="s">
        <v>507</v>
      </c>
      <c r="P29" s="70" t="s">
        <v>77</v>
      </c>
      <c r="Q29" s="70" t="s">
        <v>45</v>
      </c>
      <c r="R29" s="69" t="s">
        <v>45</v>
      </c>
      <c r="S29" s="71">
        <v>28</v>
      </c>
      <c r="T29" s="72">
        <v>4</v>
      </c>
      <c r="U29" s="73">
        <v>20</v>
      </c>
      <c r="V29" s="235">
        <f t="shared" si="3"/>
        <v>265.60799999999995</v>
      </c>
      <c r="W29" s="74">
        <f t="shared" si="2"/>
        <v>70332.998399999982</v>
      </c>
      <c r="X29" s="75" t="s">
        <v>722</v>
      </c>
      <c r="Y29" s="222"/>
      <c r="Z29" s="223"/>
      <c r="AA29" s="224"/>
      <c r="AB29" s="225"/>
      <c r="AC29" s="226"/>
      <c r="AD29" s="227"/>
      <c r="AE29" s="235">
        <f t="shared" si="0"/>
        <v>0</v>
      </c>
      <c r="AF29" s="76">
        <f t="shared" si="1"/>
        <v>0</v>
      </c>
    </row>
    <row r="30" spans="1:32" ht="30.9" customHeight="1">
      <c r="A30" s="61" t="s">
        <v>177</v>
      </c>
      <c r="B30" s="62" t="s">
        <v>178</v>
      </c>
      <c r="C30" s="63">
        <v>12</v>
      </c>
      <c r="D30" s="64" t="s">
        <v>513</v>
      </c>
      <c r="E30" s="77" t="s">
        <v>80</v>
      </c>
      <c r="F30" s="66"/>
      <c r="G30" s="67"/>
      <c r="H30" s="48" t="s">
        <v>45</v>
      </c>
      <c r="I30" s="49" t="s">
        <v>45</v>
      </c>
      <c r="J30" s="50" t="s">
        <v>512</v>
      </c>
      <c r="K30" s="51" t="s">
        <v>82</v>
      </c>
      <c r="L30" s="52">
        <v>1</v>
      </c>
      <c r="M30" s="68" t="s">
        <v>83</v>
      </c>
      <c r="N30" s="69" t="s">
        <v>84</v>
      </c>
      <c r="O30" s="70" t="s">
        <v>85</v>
      </c>
      <c r="P30" s="70" t="s">
        <v>45</v>
      </c>
      <c r="Q30" s="70" t="s">
        <v>45</v>
      </c>
      <c r="R30" s="69" t="s">
        <v>57</v>
      </c>
      <c r="S30" s="71">
        <v>3</v>
      </c>
      <c r="T30" s="72">
        <v>1</v>
      </c>
      <c r="U30" s="73">
        <v>1</v>
      </c>
      <c r="V30" s="235" t="str">
        <f t="shared" si="3"/>
        <v>-</v>
      </c>
      <c r="W30" s="74" t="str">
        <f t="shared" si="2"/>
        <v>-</v>
      </c>
      <c r="X30" s="78" t="s">
        <v>71</v>
      </c>
      <c r="Y30" s="79" t="s">
        <v>71</v>
      </c>
      <c r="Z30" s="80" t="s">
        <v>45</v>
      </c>
      <c r="AA30" s="81" t="s">
        <v>45</v>
      </c>
      <c r="AB30" s="82" t="s">
        <v>45</v>
      </c>
      <c r="AC30" s="83" t="s">
        <v>45</v>
      </c>
      <c r="AD30" s="84" t="s">
        <v>45</v>
      </c>
      <c r="AE30" s="243" t="str">
        <f t="shared" si="0"/>
        <v>-</v>
      </c>
      <c r="AF30" s="85" t="str">
        <f t="shared" si="1"/>
        <v>-</v>
      </c>
    </row>
    <row r="31" spans="1:32" ht="30.9" customHeight="1">
      <c r="A31" s="61" t="s">
        <v>177</v>
      </c>
      <c r="B31" s="62" t="s">
        <v>178</v>
      </c>
      <c r="C31" s="63">
        <v>12</v>
      </c>
      <c r="D31" s="64" t="s">
        <v>513</v>
      </c>
      <c r="E31" s="77"/>
      <c r="F31" s="66"/>
      <c r="G31" s="67"/>
      <c r="H31" s="48">
        <v>1.7</v>
      </c>
      <c r="I31" s="49">
        <v>279</v>
      </c>
      <c r="J31" s="50" t="s">
        <v>511</v>
      </c>
      <c r="K31" s="51" t="s">
        <v>49</v>
      </c>
      <c r="L31" s="52">
        <v>1</v>
      </c>
      <c r="M31" s="68" t="s">
        <v>482</v>
      </c>
      <c r="N31" s="69" t="s">
        <v>94</v>
      </c>
      <c r="O31" s="70" t="s">
        <v>341</v>
      </c>
      <c r="P31" s="70" t="s">
        <v>504</v>
      </c>
      <c r="Q31" s="70" t="s">
        <v>45</v>
      </c>
      <c r="R31" s="69" t="s">
        <v>45</v>
      </c>
      <c r="S31" s="71">
        <v>26</v>
      </c>
      <c r="T31" s="72">
        <v>3</v>
      </c>
      <c r="U31" s="73">
        <v>3</v>
      </c>
      <c r="V31" s="235">
        <f t="shared" si="3"/>
        <v>36.995399999999997</v>
      </c>
      <c r="W31" s="74">
        <f t="shared" si="2"/>
        <v>9796.3819199999998</v>
      </c>
      <c r="X31" s="75" t="s">
        <v>721</v>
      </c>
      <c r="Y31" s="222"/>
      <c r="Z31" s="223"/>
      <c r="AA31" s="224"/>
      <c r="AB31" s="225"/>
      <c r="AC31" s="226"/>
      <c r="AD31" s="227"/>
      <c r="AE31" s="235">
        <f t="shared" si="0"/>
        <v>0</v>
      </c>
      <c r="AF31" s="76">
        <f t="shared" si="1"/>
        <v>0</v>
      </c>
    </row>
    <row r="32" spans="1:32" ht="30.9" customHeight="1">
      <c r="A32" s="61" t="s">
        <v>177</v>
      </c>
      <c r="B32" s="62" t="s">
        <v>178</v>
      </c>
      <c r="C32" s="63">
        <v>13</v>
      </c>
      <c r="D32" s="64" t="s">
        <v>516</v>
      </c>
      <c r="E32" s="77"/>
      <c r="F32" s="66"/>
      <c r="G32" s="67"/>
      <c r="H32" s="48">
        <v>12</v>
      </c>
      <c r="I32" s="49">
        <v>279</v>
      </c>
      <c r="J32" s="50" t="s">
        <v>517</v>
      </c>
      <c r="K32" s="51" t="s">
        <v>49</v>
      </c>
      <c r="L32" s="52">
        <v>1</v>
      </c>
      <c r="M32" s="68" t="s">
        <v>482</v>
      </c>
      <c r="N32" s="69" t="s">
        <v>94</v>
      </c>
      <c r="O32" s="70" t="s">
        <v>496</v>
      </c>
      <c r="P32" s="70" t="s">
        <v>45</v>
      </c>
      <c r="Q32" s="70" t="s">
        <v>45</v>
      </c>
      <c r="R32" s="69" t="s">
        <v>45</v>
      </c>
      <c r="S32" s="71">
        <v>26</v>
      </c>
      <c r="T32" s="72">
        <v>2</v>
      </c>
      <c r="U32" s="73">
        <v>2</v>
      </c>
      <c r="V32" s="235">
        <f t="shared" si="3"/>
        <v>174.096</v>
      </c>
      <c r="W32" s="74">
        <f t="shared" si="2"/>
        <v>46100.620800000004</v>
      </c>
      <c r="X32" s="75" t="s">
        <v>721</v>
      </c>
      <c r="Y32" s="222"/>
      <c r="Z32" s="223"/>
      <c r="AA32" s="224"/>
      <c r="AB32" s="225"/>
      <c r="AC32" s="226"/>
      <c r="AD32" s="227"/>
      <c r="AE32" s="235">
        <f t="shared" si="0"/>
        <v>0</v>
      </c>
      <c r="AF32" s="76">
        <f t="shared" si="1"/>
        <v>0</v>
      </c>
    </row>
    <row r="33" spans="1:32" ht="30.9" customHeight="1">
      <c r="A33" s="61" t="s">
        <v>177</v>
      </c>
      <c r="B33" s="62" t="s">
        <v>178</v>
      </c>
      <c r="C33" s="63">
        <v>14</v>
      </c>
      <c r="D33" s="64" t="s">
        <v>518</v>
      </c>
      <c r="E33" s="77"/>
      <c r="F33" s="66"/>
      <c r="G33" s="67"/>
      <c r="H33" s="48">
        <v>12</v>
      </c>
      <c r="I33" s="49">
        <v>279</v>
      </c>
      <c r="J33" s="50" t="s">
        <v>511</v>
      </c>
      <c r="K33" s="51" t="s">
        <v>49</v>
      </c>
      <c r="L33" s="52">
        <v>1</v>
      </c>
      <c r="M33" s="68" t="s">
        <v>482</v>
      </c>
      <c r="N33" s="69" t="s">
        <v>94</v>
      </c>
      <c r="O33" s="70" t="s">
        <v>341</v>
      </c>
      <c r="P33" s="70" t="s">
        <v>504</v>
      </c>
      <c r="Q33" s="70" t="s">
        <v>45</v>
      </c>
      <c r="R33" s="69" t="s">
        <v>45</v>
      </c>
      <c r="S33" s="71">
        <v>26</v>
      </c>
      <c r="T33" s="72">
        <v>3</v>
      </c>
      <c r="U33" s="73">
        <v>3</v>
      </c>
      <c r="V33" s="235">
        <f t="shared" si="3"/>
        <v>261.14400000000001</v>
      </c>
      <c r="W33" s="74">
        <f t="shared" si="2"/>
        <v>69150.931200000006</v>
      </c>
      <c r="X33" s="75" t="s">
        <v>721</v>
      </c>
      <c r="Y33" s="222"/>
      <c r="Z33" s="223"/>
      <c r="AA33" s="224"/>
      <c r="AB33" s="225"/>
      <c r="AC33" s="226"/>
      <c r="AD33" s="227"/>
      <c r="AE33" s="235">
        <f t="shared" si="0"/>
        <v>0</v>
      </c>
      <c r="AF33" s="76">
        <f t="shared" si="1"/>
        <v>0</v>
      </c>
    </row>
    <row r="34" spans="1:32" ht="30.9" customHeight="1">
      <c r="A34" s="61" t="s">
        <v>177</v>
      </c>
      <c r="B34" s="62" t="s">
        <v>178</v>
      </c>
      <c r="C34" s="63">
        <v>14</v>
      </c>
      <c r="D34" s="64" t="s">
        <v>518</v>
      </c>
      <c r="E34" s="77"/>
      <c r="F34" s="66"/>
      <c r="G34" s="67"/>
      <c r="H34" s="48">
        <v>12</v>
      </c>
      <c r="I34" s="49">
        <v>279</v>
      </c>
      <c r="J34" s="50" t="s">
        <v>519</v>
      </c>
      <c r="K34" s="51" t="s">
        <v>49</v>
      </c>
      <c r="L34" s="52">
        <v>1</v>
      </c>
      <c r="M34" s="68" t="s">
        <v>50</v>
      </c>
      <c r="N34" s="69" t="s">
        <v>94</v>
      </c>
      <c r="O34" s="70" t="s">
        <v>496</v>
      </c>
      <c r="P34" s="70" t="s">
        <v>45</v>
      </c>
      <c r="Q34" s="70" t="s">
        <v>45</v>
      </c>
      <c r="R34" s="69" t="s">
        <v>45</v>
      </c>
      <c r="S34" s="71">
        <v>18</v>
      </c>
      <c r="T34" s="72">
        <v>2</v>
      </c>
      <c r="U34" s="73">
        <v>2</v>
      </c>
      <c r="V34" s="235">
        <f t="shared" si="3"/>
        <v>120.52799999999998</v>
      </c>
      <c r="W34" s="74">
        <f t="shared" si="2"/>
        <v>31915.814399999996</v>
      </c>
      <c r="X34" s="75" t="s">
        <v>721</v>
      </c>
      <c r="Y34" s="222"/>
      <c r="Z34" s="223"/>
      <c r="AA34" s="224"/>
      <c r="AB34" s="225"/>
      <c r="AC34" s="226"/>
      <c r="AD34" s="227"/>
      <c r="AE34" s="235">
        <f t="shared" si="0"/>
        <v>0</v>
      </c>
      <c r="AF34" s="76">
        <f t="shared" si="1"/>
        <v>0</v>
      </c>
    </row>
    <row r="35" spans="1:32" ht="30.9" customHeight="1">
      <c r="A35" s="61" t="s">
        <v>177</v>
      </c>
      <c r="B35" s="62" t="s">
        <v>178</v>
      </c>
      <c r="C35" s="63">
        <v>14</v>
      </c>
      <c r="D35" s="64" t="s">
        <v>518</v>
      </c>
      <c r="E35" s="77"/>
      <c r="F35" s="66"/>
      <c r="G35" s="67"/>
      <c r="H35" s="48">
        <v>12</v>
      </c>
      <c r="I35" s="49">
        <v>279</v>
      </c>
      <c r="J35" s="50" t="s">
        <v>520</v>
      </c>
      <c r="K35" s="51" t="s">
        <v>125</v>
      </c>
      <c r="L35" s="52">
        <v>1</v>
      </c>
      <c r="M35" s="68" t="s">
        <v>61</v>
      </c>
      <c r="N35" s="69" t="s">
        <v>45</v>
      </c>
      <c r="O35" s="70" t="s">
        <v>459</v>
      </c>
      <c r="P35" s="70" t="s">
        <v>45</v>
      </c>
      <c r="Q35" s="70" t="s">
        <v>45</v>
      </c>
      <c r="R35" s="69" t="s">
        <v>45</v>
      </c>
      <c r="S35" s="71">
        <v>28</v>
      </c>
      <c r="T35" s="72">
        <v>2</v>
      </c>
      <c r="U35" s="73">
        <v>2</v>
      </c>
      <c r="V35" s="235">
        <f t="shared" si="3"/>
        <v>187.488</v>
      </c>
      <c r="W35" s="74">
        <f t="shared" si="2"/>
        <v>49646.822400000005</v>
      </c>
      <c r="X35" s="75" t="s">
        <v>722</v>
      </c>
      <c r="Y35" s="222"/>
      <c r="Z35" s="223"/>
      <c r="AA35" s="224"/>
      <c r="AB35" s="225"/>
      <c r="AC35" s="226"/>
      <c r="AD35" s="227"/>
      <c r="AE35" s="235">
        <f t="shared" si="0"/>
        <v>0</v>
      </c>
      <c r="AF35" s="76">
        <f t="shared" si="1"/>
        <v>0</v>
      </c>
    </row>
    <row r="36" spans="1:32" ht="30.9" customHeight="1">
      <c r="A36" s="61" t="s">
        <v>177</v>
      </c>
      <c r="B36" s="62" t="s">
        <v>178</v>
      </c>
      <c r="C36" s="63">
        <v>15</v>
      </c>
      <c r="D36" s="64" t="s">
        <v>521</v>
      </c>
      <c r="E36" s="77"/>
      <c r="F36" s="66"/>
      <c r="G36" s="67"/>
      <c r="H36" s="48">
        <v>12</v>
      </c>
      <c r="I36" s="49">
        <v>279</v>
      </c>
      <c r="J36" s="50" t="s">
        <v>511</v>
      </c>
      <c r="K36" s="51" t="s">
        <v>49</v>
      </c>
      <c r="L36" s="52">
        <v>1</v>
      </c>
      <c r="M36" s="68" t="s">
        <v>482</v>
      </c>
      <c r="N36" s="69" t="s">
        <v>94</v>
      </c>
      <c r="O36" s="70" t="s">
        <v>341</v>
      </c>
      <c r="P36" s="70" t="s">
        <v>504</v>
      </c>
      <c r="Q36" s="70" t="s">
        <v>45</v>
      </c>
      <c r="R36" s="69" t="s">
        <v>45</v>
      </c>
      <c r="S36" s="71">
        <v>26</v>
      </c>
      <c r="T36" s="72">
        <v>3</v>
      </c>
      <c r="U36" s="73">
        <v>3</v>
      </c>
      <c r="V36" s="235">
        <f t="shared" si="3"/>
        <v>261.14400000000001</v>
      </c>
      <c r="W36" s="74">
        <f t="shared" si="2"/>
        <v>69150.931200000006</v>
      </c>
      <c r="X36" s="75" t="s">
        <v>721</v>
      </c>
      <c r="Y36" s="222"/>
      <c r="Z36" s="223"/>
      <c r="AA36" s="224"/>
      <c r="AB36" s="225"/>
      <c r="AC36" s="226"/>
      <c r="AD36" s="227"/>
      <c r="AE36" s="235">
        <f t="shared" si="0"/>
        <v>0</v>
      </c>
      <c r="AF36" s="76">
        <f t="shared" si="1"/>
        <v>0</v>
      </c>
    </row>
    <row r="37" spans="1:32" ht="30.9" customHeight="1">
      <c r="A37" s="61" t="s">
        <v>177</v>
      </c>
      <c r="B37" s="62" t="s">
        <v>178</v>
      </c>
      <c r="C37" s="63">
        <v>15</v>
      </c>
      <c r="D37" s="64" t="s">
        <v>521</v>
      </c>
      <c r="E37" s="77"/>
      <c r="F37" s="66"/>
      <c r="G37" s="67"/>
      <c r="H37" s="48">
        <v>12</v>
      </c>
      <c r="I37" s="49">
        <v>279</v>
      </c>
      <c r="J37" s="50" t="s">
        <v>519</v>
      </c>
      <c r="K37" s="51" t="s">
        <v>49</v>
      </c>
      <c r="L37" s="52">
        <v>1</v>
      </c>
      <c r="M37" s="68" t="s">
        <v>50</v>
      </c>
      <c r="N37" s="69" t="s">
        <v>94</v>
      </c>
      <c r="O37" s="70" t="s">
        <v>496</v>
      </c>
      <c r="P37" s="70" t="s">
        <v>45</v>
      </c>
      <c r="Q37" s="70" t="s">
        <v>45</v>
      </c>
      <c r="R37" s="69" t="s">
        <v>45</v>
      </c>
      <c r="S37" s="71">
        <v>18</v>
      </c>
      <c r="T37" s="72">
        <v>2</v>
      </c>
      <c r="U37" s="73">
        <v>2</v>
      </c>
      <c r="V37" s="235">
        <f t="shared" si="3"/>
        <v>120.52799999999998</v>
      </c>
      <c r="W37" s="74">
        <f t="shared" si="2"/>
        <v>31915.814399999996</v>
      </c>
      <c r="X37" s="75" t="s">
        <v>721</v>
      </c>
      <c r="Y37" s="222"/>
      <c r="Z37" s="223"/>
      <c r="AA37" s="224"/>
      <c r="AB37" s="225"/>
      <c r="AC37" s="226"/>
      <c r="AD37" s="227"/>
      <c r="AE37" s="235">
        <f t="shared" si="0"/>
        <v>0</v>
      </c>
      <c r="AF37" s="76">
        <f t="shared" si="1"/>
        <v>0</v>
      </c>
    </row>
    <row r="38" spans="1:32" ht="30.9" customHeight="1">
      <c r="A38" s="61" t="s">
        <v>177</v>
      </c>
      <c r="B38" s="62" t="s">
        <v>178</v>
      </c>
      <c r="C38" s="63">
        <v>15</v>
      </c>
      <c r="D38" s="64" t="s">
        <v>521</v>
      </c>
      <c r="E38" s="77"/>
      <c r="F38" s="66"/>
      <c r="G38" s="67"/>
      <c r="H38" s="48">
        <v>12</v>
      </c>
      <c r="I38" s="49">
        <v>279</v>
      </c>
      <c r="J38" s="50" t="s">
        <v>520</v>
      </c>
      <c r="K38" s="51" t="s">
        <v>125</v>
      </c>
      <c r="L38" s="52">
        <v>1</v>
      </c>
      <c r="M38" s="68" t="s">
        <v>61</v>
      </c>
      <c r="N38" s="69" t="s">
        <v>45</v>
      </c>
      <c r="O38" s="70" t="s">
        <v>459</v>
      </c>
      <c r="P38" s="70" t="s">
        <v>45</v>
      </c>
      <c r="Q38" s="70" t="s">
        <v>45</v>
      </c>
      <c r="R38" s="69" t="s">
        <v>45</v>
      </c>
      <c r="S38" s="71">
        <v>28</v>
      </c>
      <c r="T38" s="72">
        <v>2</v>
      </c>
      <c r="U38" s="73">
        <v>2</v>
      </c>
      <c r="V38" s="235">
        <f t="shared" si="3"/>
        <v>187.488</v>
      </c>
      <c r="W38" s="74">
        <f t="shared" si="2"/>
        <v>49646.822400000005</v>
      </c>
      <c r="X38" s="75" t="s">
        <v>722</v>
      </c>
      <c r="Y38" s="222"/>
      <c r="Z38" s="223"/>
      <c r="AA38" s="224"/>
      <c r="AB38" s="225"/>
      <c r="AC38" s="226"/>
      <c r="AD38" s="227"/>
      <c r="AE38" s="235">
        <f t="shared" si="0"/>
        <v>0</v>
      </c>
      <c r="AF38" s="76">
        <f t="shared" si="1"/>
        <v>0</v>
      </c>
    </row>
    <row r="39" spans="1:32" ht="30.9" customHeight="1">
      <c r="A39" s="61" t="s">
        <v>177</v>
      </c>
      <c r="B39" s="62" t="s">
        <v>178</v>
      </c>
      <c r="C39" s="63">
        <v>16</v>
      </c>
      <c r="D39" s="64" t="s">
        <v>522</v>
      </c>
      <c r="E39" s="77"/>
      <c r="F39" s="66"/>
      <c r="G39" s="67"/>
      <c r="H39" s="48">
        <v>1</v>
      </c>
      <c r="I39" s="49">
        <v>279</v>
      </c>
      <c r="J39" s="50" t="s">
        <v>488</v>
      </c>
      <c r="K39" s="51" t="s">
        <v>64</v>
      </c>
      <c r="L39" s="52">
        <v>2</v>
      </c>
      <c r="M39" s="68" t="s">
        <v>489</v>
      </c>
      <c r="N39" s="69" t="s">
        <v>490</v>
      </c>
      <c r="O39" s="70" t="s">
        <v>45</v>
      </c>
      <c r="P39" s="70" t="s">
        <v>45</v>
      </c>
      <c r="Q39" s="70" t="s">
        <v>45</v>
      </c>
      <c r="R39" s="69" t="s">
        <v>45</v>
      </c>
      <c r="S39" s="71">
        <v>36</v>
      </c>
      <c r="T39" s="72">
        <v>2</v>
      </c>
      <c r="U39" s="73">
        <v>4</v>
      </c>
      <c r="V39" s="235">
        <f t="shared" si="3"/>
        <v>40.175999999999995</v>
      </c>
      <c r="W39" s="74">
        <f t="shared" si="2"/>
        <v>10638.604799999997</v>
      </c>
      <c r="X39" s="75" t="s">
        <v>722</v>
      </c>
      <c r="Y39" s="222"/>
      <c r="Z39" s="223"/>
      <c r="AA39" s="224"/>
      <c r="AB39" s="225"/>
      <c r="AC39" s="226"/>
      <c r="AD39" s="227"/>
      <c r="AE39" s="235">
        <f t="shared" si="0"/>
        <v>0</v>
      </c>
      <c r="AF39" s="76">
        <f t="shared" si="1"/>
        <v>0</v>
      </c>
    </row>
    <row r="40" spans="1:32" ht="30.9" customHeight="1">
      <c r="A40" s="61" t="s">
        <v>177</v>
      </c>
      <c r="B40" s="62" t="s">
        <v>178</v>
      </c>
      <c r="C40" s="63">
        <v>16</v>
      </c>
      <c r="D40" s="64" t="s">
        <v>522</v>
      </c>
      <c r="E40" s="77" t="s">
        <v>730</v>
      </c>
      <c r="F40" s="66"/>
      <c r="G40" s="67"/>
      <c r="H40" s="48" t="s">
        <v>45</v>
      </c>
      <c r="I40" s="49" t="s">
        <v>45</v>
      </c>
      <c r="J40" s="50" t="s">
        <v>491</v>
      </c>
      <c r="K40" s="51" t="s">
        <v>64</v>
      </c>
      <c r="L40" s="52">
        <v>2</v>
      </c>
      <c r="M40" s="68" t="s">
        <v>489</v>
      </c>
      <c r="N40" s="69" t="s">
        <v>490</v>
      </c>
      <c r="O40" s="70" t="s">
        <v>45</v>
      </c>
      <c r="P40" s="70" t="s">
        <v>45</v>
      </c>
      <c r="Q40" s="70" t="s">
        <v>45</v>
      </c>
      <c r="R40" s="69" t="s">
        <v>57</v>
      </c>
      <c r="S40" s="71">
        <v>36</v>
      </c>
      <c r="T40" s="72">
        <v>2</v>
      </c>
      <c r="U40" s="73">
        <v>4</v>
      </c>
      <c r="V40" s="235" t="str">
        <f t="shared" si="3"/>
        <v>-</v>
      </c>
      <c r="W40" s="74" t="str">
        <f t="shared" si="2"/>
        <v>-</v>
      </c>
      <c r="X40" s="78" t="s">
        <v>71</v>
      </c>
      <c r="Y40" s="79" t="s">
        <v>71</v>
      </c>
      <c r="Z40" s="80" t="s">
        <v>45</v>
      </c>
      <c r="AA40" s="81" t="s">
        <v>45</v>
      </c>
      <c r="AB40" s="82" t="s">
        <v>45</v>
      </c>
      <c r="AC40" s="83" t="s">
        <v>45</v>
      </c>
      <c r="AD40" s="84" t="s">
        <v>45</v>
      </c>
      <c r="AE40" s="243" t="str">
        <f t="shared" si="0"/>
        <v>-</v>
      </c>
      <c r="AF40" s="85" t="str">
        <f t="shared" si="1"/>
        <v>-</v>
      </c>
    </row>
    <row r="41" spans="1:32" ht="30.9" customHeight="1">
      <c r="A41" s="61" t="s">
        <v>177</v>
      </c>
      <c r="B41" s="62" t="s">
        <v>178</v>
      </c>
      <c r="C41" s="63">
        <v>17</v>
      </c>
      <c r="D41" s="64" t="s">
        <v>523</v>
      </c>
      <c r="E41" s="77"/>
      <c r="F41" s="66"/>
      <c r="G41" s="67"/>
      <c r="H41" s="48">
        <v>1.7</v>
      </c>
      <c r="I41" s="49">
        <v>279</v>
      </c>
      <c r="J41" s="50" t="s">
        <v>488</v>
      </c>
      <c r="K41" s="51" t="s">
        <v>64</v>
      </c>
      <c r="L41" s="52">
        <v>2</v>
      </c>
      <c r="M41" s="68" t="s">
        <v>489</v>
      </c>
      <c r="N41" s="69" t="s">
        <v>490</v>
      </c>
      <c r="O41" s="70" t="s">
        <v>45</v>
      </c>
      <c r="P41" s="70" t="s">
        <v>45</v>
      </c>
      <c r="Q41" s="70" t="s">
        <v>45</v>
      </c>
      <c r="R41" s="69" t="s">
        <v>45</v>
      </c>
      <c r="S41" s="71">
        <v>36</v>
      </c>
      <c r="T41" s="72">
        <v>2</v>
      </c>
      <c r="U41" s="73">
        <v>4</v>
      </c>
      <c r="V41" s="235">
        <f t="shared" si="3"/>
        <v>68.299199999999985</v>
      </c>
      <c r="W41" s="74">
        <f t="shared" si="2"/>
        <v>18085.628159999997</v>
      </c>
      <c r="X41" s="75" t="s">
        <v>722</v>
      </c>
      <c r="Y41" s="222"/>
      <c r="Z41" s="223"/>
      <c r="AA41" s="224"/>
      <c r="AB41" s="225"/>
      <c r="AC41" s="226"/>
      <c r="AD41" s="227"/>
      <c r="AE41" s="235">
        <f t="shared" si="0"/>
        <v>0</v>
      </c>
      <c r="AF41" s="76">
        <f t="shared" si="1"/>
        <v>0</v>
      </c>
    </row>
    <row r="42" spans="1:32" ht="30.9" customHeight="1">
      <c r="A42" s="61" t="s">
        <v>177</v>
      </c>
      <c r="B42" s="62" t="s">
        <v>178</v>
      </c>
      <c r="C42" s="63">
        <v>17</v>
      </c>
      <c r="D42" s="64" t="s">
        <v>523</v>
      </c>
      <c r="E42" s="77" t="s">
        <v>730</v>
      </c>
      <c r="F42" s="66"/>
      <c r="G42" s="67"/>
      <c r="H42" s="48" t="s">
        <v>45</v>
      </c>
      <c r="I42" s="49" t="s">
        <v>45</v>
      </c>
      <c r="J42" s="50" t="s">
        <v>491</v>
      </c>
      <c r="K42" s="51" t="s">
        <v>64</v>
      </c>
      <c r="L42" s="52">
        <v>2</v>
      </c>
      <c r="M42" s="68" t="s">
        <v>489</v>
      </c>
      <c r="N42" s="69" t="s">
        <v>490</v>
      </c>
      <c r="O42" s="70" t="s">
        <v>45</v>
      </c>
      <c r="P42" s="70" t="s">
        <v>45</v>
      </c>
      <c r="Q42" s="70" t="s">
        <v>45</v>
      </c>
      <c r="R42" s="69" t="s">
        <v>57</v>
      </c>
      <c r="S42" s="71">
        <v>36</v>
      </c>
      <c r="T42" s="72">
        <v>2</v>
      </c>
      <c r="U42" s="73">
        <v>4</v>
      </c>
      <c r="V42" s="235" t="str">
        <f t="shared" si="3"/>
        <v>-</v>
      </c>
      <c r="W42" s="74" t="str">
        <f t="shared" si="2"/>
        <v>-</v>
      </c>
      <c r="X42" s="78" t="s">
        <v>71</v>
      </c>
      <c r="Y42" s="79" t="s">
        <v>71</v>
      </c>
      <c r="Z42" s="80" t="s">
        <v>45</v>
      </c>
      <c r="AA42" s="81" t="s">
        <v>45</v>
      </c>
      <c r="AB42" s="82" t="s">
        <v>45</v>
      </c>
      <c r="AC42" s="83" t="s">
        <v>45</v>
      </c>
      <c r="AD42" s="84" t="s">
        <v>45</v>
      </c>
      <c r="AE42" s="243" t="str">
        <f t="shared" si="0"/>
        <v>-</v>
      </c>
      <c r="AF42" s="85" t="str">
        <f t="shared" si="1"/>
        <v>-</v>
      </c>
    </row>
    <row r="43" spans="1:32" ht="30.9" customHeight="1">
      <c r="A43" s="61" t="s">
        <v>177</v>
      </c>
      <c r="B43" s="62" t="s">
        <v>178</v>
      </c>
      <c r="C43" s="63">
        <v>18</v>
      </c>
      <c r="D43" s="64" t="s">
        <v>524</v>
      </c>
      <c r="E43" s="77"/>
      <c r="F43" s="66"/>
      <c r="G43" s="67"/>
      <c r="H43" s="48">
        <v>3</v>
      </c>
      <c r="I43" s="49">
        <v>279</v>
      </c>
      <c r="J43" s="50" t="s">
        <v>525</v>
      </c>
      <c r="K43" s="51" t="s">
        <v>64</v>
      </c>
      <c r="L43" s="52">
        <v>2</v>
      </c>
      <c r="M43" s="68" t="s">
        <v>212</v>
      </c>
      <c r="N43" s="69" t="s">
        <v>98</v>
      </c>
      <c r="O43" s="70" t="s">
        <v>122</v>
      </c>
      <c r="P43" s="70" t="s">
        <v>45</v>
      </c>
      <c r="Q43" s="70" t="s">
        <v>45</v>
      </c>
      <c r="R43" s="69" t="s">
        <v>45</v>
      </c>
      <c r="S43" s="71">
        <v>47</v>
      </c>
      <c r="T43" s="72">
        <v>1</v>
      </c>
      <c r="U43" s="73">
        <v>2</v>
      </c>
      <c r="V43" s="235">
        <f t="shared" si="3"/>
        <v>78.678000000000011</v>
      </c>
      <c r="W43" s="74">
        <f t="shared" si="2"/>
        <v>20833.934400000002</v>
      </c>
      <c r="X43" s="75" t="s">
        <v>722</v>
      </c>
      <c r="Y43" s="222"/>
      <c r="Z43" s="223"/>
      <c r="AA43" s="224"/>
      <c r="AB43" s="225"/>
      <c r="AC43" s="226"/>
      <c r="AD43" s="227"/>
      <c r="AE43" s="235">
        <f t="shared" si="0"/>
        <v>0</v>
      </c>
      <c r="AF43" s="76">
        <f t="shared" si="1"/>
        <v>0</v>
      </c>
    </row>
    <row r="44" spans="1:32" ht="30.9" customHeight="1">
      <c r="A44" s="61" t="s">
        <v>177</v>
      </c>
      <c r="B44" s="62" t="s">
        <v>178</v>
      </c>
      <c r="C44" s="63">
        <v>18</v>
      </c>
      <c r="D44" s="64" t="s">
        <v>524</v>
      </c>
      <c r="E44" s="77"/>
      <c r="F44" s="66"/>
      <c r="G44" s="67"/>
      <c r="H44" s="48">
        <v>3</v>
      </c>
      <c r="I44" s="49">
        <v>279</v>
      </c>
      <c r="J44" s="50" t="s">
        <v>526</v>
      </c>
      <c r="K44" s="51" t="s">
        <v>116</v>
      </c>
      <c r="L44" s="52">
        <v>1</v>
      </c>
      <c r="M44" s="68" t="s">
        <v>61</v>
      </c>
      <c r="N44" s="69" t="s">
        <v>45</v>
      </c>
      <c r="O44" s="70" t="s">
        <v>394</v>
      </c>
      <c r="P44" s="70" t="s">
        <v>85</v>
      </c>
      <c r="Q44" s="70" t="s">
        <v>45</v>
      </c>
      <c r="R44" s="69" t="s">
        <v>45</v>
      </c>
      <c r="S44" s="71">
        <v>28</v>
      </c>
      <c r="T44" s="72">
        <v>2</v>
      </c>
      <c r="U44" s="73">
        <v>2</v>
      </c>
      <c r="V44" s="235">
        <f t="shared" si="3"/>
        <v>46.872</v>
      </c>
      <c r="W44" s="74">
        <f t="shared" si="2"/>
        <v>12411.705600000001</v>
      </c>
      <c r="X44" s="75" t="s">
        <v>722</v>
      </c>
      <c r="Y44" s="222"/>
      <c r="Z44" s="223"/>
      <c r="AA44" s="224"/>
      <c r="AB44" s="225"/>
      <c r="AC44" s="226"/>
      <c r="AD44" s="227"/>
      <c r="AE44" s="235">
        <f t="shared" si="0"/>
        <v>0</v>
      </c>
      <c r="AF44" s="76">
        <f t="shared" si="1"/>
        <v>0</v>
      </c>
    </row>
    <row r="45" spans="1:32" ht="30.9" customHeight="1">
      <c r="A45" s="61" t="s">
        <v>177</v>
      </c>
      <c r="B45" s="62" t="s">
        <v>178</v>
      </c>
      <c r="C45" s="63">
        <v>19</v>
      </c>
      <c r="D45" s="64" t="s">
        <v>527</v>
      </c>
      <c r="E45" s="77" t="s">
        <v>528</v>
      </c>
      <c r="F45" s="66"/>
      <c r="G45" s="67"/>
      <c r="H45" s="48" t="s">
        <v>45</v>
      </c>
      <c r="I45" s="49" t="s">
        <v>45</v>
      </c>
      <c r="J45" s="50" t="s">
        <v>177</v>
      </c>
      <c r="K45" s="51" t="s">
        <v>45</v>
      </c>
      <c r="L45" s="52" t="s">
        <v>45</v>
      </c>
      <c r="M45" s="68" t="s">
        <v>45</v>
      </c>
      <c r="N45" s="69" t="s">
        <v>45</v>
      </c>
      <c r="O45" s="70" t="s">
        <v>45</v>
      </c>
      <c r="P45" s="70" t="s">
        <v>45</v>
      </c>
      <c r="Q45" s="70" t="s">
        <v>45</v>
      </c>
      <c r="R45" s="69" t="s">
        <v>45</v>
      </c>
      <c r="S45" s="71" t="s">
        <v>45</v>
      </c>
      <c r="T45" s="72"/>
      <c r="U45" s="73" t="s">
        <v>45</v>
      </c>
      <c r="V45" s="235" t="str">
        <f t="shared" si="3"/>
        <v>-</v>
      </c>
      <c r="W45" s="74" t="str">
        <f t="shared" si="2"/>
        <v>-</v>
      </c>
      <c r="X45" s="78" t="s">
        <v>71</v>
      </c>
      <c r="Y45" s="79" t="s">
        <v>71</v>
      </c>
      <c r="Z45" s="80" t="s">
        <v>45</v>
      </c>
      <c r="AA45" s="81" t="s">
        <v>45</v>
      </c>
      <c r="AB45" s="82" t="s">
        <v>45</v>
      </c>
      <c r="AC45" s="83" t="s">
        <v>45</v>
      </c>
      <c r="AD45" s="84" t="s">
        <v>45</v>
      </c>
      <c r="AE45" s="243" t="str">
        <f t="shared" si="0"/>
        <v>-</v>
      </c>
      <c r="AF45" s="85" t="str">
        <f t="shared" si="1"/>
        <v>-</v>
      </c>
    </row>
    <row r="46" spans="1:32" ht="30.9" customHeight="1">
      <c r="A46" s="61" t="s">
        <v>177</v>
      </c>
      <c r="B46" s="62" t="s">
        <v>178</v>
      </c>
      <c r="C46" s="63">
        <v>19</v>
      </c>
      <c r="D46" s="64" t="s">
        <v>527</v>
      </c>
      <c r="E46" s="77" t="s">
        <v>528</v>
      </c>
      <c r="F46" s="66"/>
      <c r="G46" s="67"/>
      <c r="H46" s="48" t="s">
        <v>45</v>
      </c>
      <c r="I46" s="49" t="s">
        <v>45</v>
      </c>
      <c r="J46" s="50" t="s">
        <v>177</v>
      </c>
      <c r="K46" s="51" t="s">
        <v>45</v>
      </c>
      <c r="L46" s="52" t="s">
        <v>45</v>
      </c>
      <c r="M46" s="68" t="s">
        <v>45</v>
      </c>
      <c r="N46" s="69" t="s">
        <v>45</v>
      </c>
      <c r="O46" s="70" t="s">
        <v>45</v>
      </c>
      <c r="P46" s="70" t="s">
        <v>45</v>
      </c>
      <c r="Q46" s="70" t="s">
        <v>45</v>
      </c>
      <c r="R46" s="69" t="s">
        <v>45</v>
      </c>
      <c r="S46" s="71" t="s">
        <v>45</v>
      </c>
      <c r="T46" s="72"/>
      <c r="U46" s="73" t="s">
        <v>45</v>
      </c>
      <c r="V46" s="235" t="str">
        <f t="shared" si="3"/>
        <v>-</v>
      </c>
      <c r="W46" s="74" t="str">
        <f t="shared" si="2"/>
        <v>-</v>
      </c>
      <c r="X46" s="78" t="s">
        <v>71</v>
      </c>
      <c r="Y46" s="79" t="s">
        <v>71</v>
      </c>
      <c r="Z46" s="80" t="s">
        <v>45</v>
      </c>
      <c r="AA46" s="81" t="s">
        <v>45</v>
      </c>
      <c r="AB46" s="82" t="s">
        <v>45</v>
      </c>
      <c r="AC46" s="83" t="s">
        <v>45</v>
      </c>
      <c r="AD46" s="84" t="s">
        <v>45</v>
      </c>
      <c r="AE46" s="243" t="str">
        <f t="shared" si="0"/>
        <v>-</v>
      </c>
      <c r="AF46" s="85" t="str">
        <f t="shared" si="1"/>
        <v>-</v>
      </c>
    </row>
    <row r="47" spans="1:32" ht="30.9" customHeight="1">
      <c r="A47" s="61" t="s">
        <v>177</v>
      </c>
      <c r="B47" s="62" t="s">
        <v>178</v>
      </c>
      <c r="C47" s="63">
        <v>20</v>
      </c>
      <c r="D47" s="64" t="s">
        <v>529</v>
      </c>
      <c r="E47" s="77" t="s">
        <v>528</v>
      </c>
      <c r="F47" s="66"/>
      <c r="G47" s="67"/>
      <c r="H47" s="48" t="s">
        <v>45</v>
      </c>
      <c r="I47" s="49" t="s">
        <v>45</v>
      </c>
      <c r="J47" s="50" t="s">
        <v>177</v>
      </c>
      <c r="K47" s="51" t="s">
        <v>45</v>
      </c>
      <c r="L47" s="52" t="s">
        <v>45</v>
      </c>
      <c r="M47" s="68" t="s">
        <v>45</v>
      </c>
      <c r="N47" s="69" t="s">
        <v>45</v>
      </c>
      <c r="O47" s="70" t="s">
        <v>45</v>
      </c>
      <c r="P47" s="70" t="s">
        <v>45</v>
      </c>
      <c r="Q47" s="70" t="s">
        <v>45</v>
      </c>
      <c r="R47" s="69" t="s">
        <v>45</v>
      </c>
      <c r="S47" s="71" t="s">
        <v>45</v>
      </c>
      <c r="T47" s="72"/>
      <c r="U47" s="73" t="s">
        <v>45</v>
      </c>
      <c r="V47" s="235" t="str">
        <f t="shared" si="3"/>
        <v>-</v>
      </c>
      <c r="W47" s="74" t="str">
        <f t="shared" si="2"/>
        <v>-</v>
      </c>
      <c r="X47" s="78" t="s">
        <v>71</v>
      </c>
      <c r="Y47" s="79" t="s">
        <v>71</v>
      </c>
      <c r="Z47" s="80" t="s">
        <v>45</v>
      </c>
      <c r="AA47" s="81" t="s">
        <v>45</v>
      </c>
      <c r="AB47" s="82" t="s">
        <v>45</v>
      </c>
      <c r="AC47" s="83" t="s">
        <v>45</v>
      </c>
      <c r="AD47" s="84" t="s">
        <v>45</v>
      </c>
      <c r="AE47" s="243" t="str">
        <f t="shared" si="0"/>
        <v>-</v>
      </c>
      <c r="AF47" s="85" t="str">
        <f t="shared" si="1"/>
        <v>-</v>
      </c>
    </row>
    <row r="48" spans="1:32" ht="30.9" customHeight="1">
      <c r="A48" s="61" t="s">
        <v>177</v>
      </c>
      <c r="B48" s="62" t="s">
        <v>178</v>
      </c>
      <c r="C48" s="63">
        <v>20</v>
      </c>
      <c r="D48" s="64" t="s">
        <v>529</v>
      </c>
      <c r="E48" s="77" t="s">
        <v>528</v>
      </c>
      <c r="F48" s="66"/>
      <c r="G48" s="67"/>
      <c r="H48" s="48" t="s">
        <v>45</v>
      </c>
      <c r="I48" s="49" t="s">
        <v>45</v>
      </c>
      <c r="J48" s="50" t="s">
        <v>177</v>
      </c>
      <c r="K48" s="51" t="s">
        <v>45</v>
      </c>
      <c r="L48" s="52" t="s">
        <v>45</v>
      </c>
      <c r="M48" s="68" t="s">
        <v>45</v>
      </c>
      <c r="N48" s="69" t="s">
        <v>45</v>
      </c>
      <c r="O48" s="70" t="s">
        <v>45</v>
      </c>
      <c r="P48" s="70" t="s">
        <v>45</v>
      </c>
      <c r="Q48" s="70" t="s">
        <v>45</v>
      </c>
      <c r="R48" s="69" t="s">
        <v>45</v>
      </c>
      <c r="S48" s="71" t="s">
        <v>45</v>
      </c>
      <c r="T48" s="72"/>
      <c r="U48" s="73" t="s">
        <v>45</v>
      </c>
      <c r="V48" s="235" t="str">
        <f t="shared" si="3"/>
        <v>-</v>
      </c>
      <c r="W48" s="74" t="str">
        <f t="shared" si="2"/>
        <v>-</v>
      </c>
      <c r="X48" s="78" t="s">
        <v>71</v>
      </c>
      <c r="Y48" s="79" t="s">
        <v>71</v>
      </c>
      <c r="Z48" s="80" t="s">
        <v>45</v>
      </c>
      <c r="AA48" s="81" t="s">
        <v>45</v>
      </c>
      <c r="AB48" s="82" t="s">
        <v>45</v>
      </c>
      <c r="AC48" s="83" t="s">
        <v>45</v>
      </c>
      <c r="AD48" s="84" t="s">
        <v>45</v>
      </c>
      <c r="AE48" s="243" t="str">
        <f t="shared" si="0"/>
        <v>-</v>
      </c>
      <c r="AF48" s="85" t="str">
        <f t="shared" si="1"/>
        <v>-</v>
      </c>
    </row>
    <row r="49" spans="1:32" ht="30.9" customHeight="1">
      <c r="A49" s="61" t="s">
        <v>177</v>
      </c>
      <c r="B49" s="62" t="s">
        <v>178</v>
      </c>
      <c r="C49" s="63">
        <v>21</v>
      </c>
      <c r="D49" s="64" t="s">
        <v>530</v>
      </c>
      <c r="E49" s="77" t="s">
        <v>528</v>
      </c>
      <c r="F49" s="66"/>
      <c r="G49" s="67"/>
      <c r="H49" s="48" t="s">
        <v>45</v>
      </c>
      <c r="I49" s="49" t="s">
        <v>45</v>
      </c>
      <c r="J49" s="50" t="s">
        <v>177</v>
      </c>
      <c r="K49" s="51" t="s">
        <v>45</v>
      </c>
      <c r="L49" s="52" t="s">
        <v>45</v>
      </c>
      <c r="M49" s="68" t="s">
        <v>45</v>
      </c>
      <c r="N49" s="69" t="s">
        <v>45</v>
      </c>
      <c r="O49" s="70" t="s">
        <v>45</v>
      </c>
      <c r="P49" s="70" t="s">
        <v>45</v>
      </c>
      <c r="Q49" s="70" t="s">
        <v>45</v>
      </c>
      <c r="R49" s="69" t="s">
        <v>45</v>
      </c>
      <c r="S49" s="71" t="s">
        <v>45</v>
      </c>
      <c r="T49" s="72"/>
      <c r="U49" s="73" t="s">
        <v>45</v>
      </c>
      <c r="V49" s="235" t="str">
        <f t="shared" si="3"/>
        <v>-</v>
      </c>
      <c r="W49" s="74" t="str">
        <f t="shared" si="2"/>
        <v>-</v>
      </c>
      <c r="X49" s="78" t="s">
        <v>71</v>
      </c>
      <c r="Y49" s="79" t="s">
        <v>71</v>
      </c>
      <c r="Z49" s="80" t="s">
        <v>45</v>
      </c>
      <c r="AA49" s="81" t="s">
        <v>45</v>
      </c>
      <c r="AB49" s="82" t="s">
        <v>45</v>
      </c>
      <c r="AC49" s="83" t="s">
        <v>45</v>
      </c>
      <c r="AD49" s="84" t="s">
        <v>45</v>
      </c>
      <c r="AE49" s="243" t="str">
        <f t="shared" si="0"/>
        <v>-</v>
      </c>
      <c r="AF49" s="85" t="str">
        <f t="shared" si="1"/>
        <v>-</v>
      </c>
    </row>
    <row r="50" spans="1:32" ht="30.9" customHeight="1">
      <c r="A50" s="61" t="s">
        <v>177</v>
      </c>
      <c r="B50" s="62" t="s">
        <v>178</v>
      </c>
      <c r="C50" s="63">
        <v>21</v>
      </c>
      <c r="D50" s="64" t="s">
        <v>530</v>
      </c>
      <c r="E50" s="77" t="s">
        <v>528</v>
      </c>
      <c r="F50" s="66"/>
      <c r="G50" s="67"/>
      <c r="H50" s="48" t="s">
        <v>45</v>
      </c>
      <c r="I50" s="49" t="s">
        <v>45</v>
      </c>
      <c r="J50" s="50" t="s">
        <v>177</v>
      </c>
      <c r="K50" s="51" t="s">
        <v>45</v>
      </c>
      <c r="L50" s="52" t="s">
        <v>45</v>
      </c>
      <c r="M50" s="68" t="s">
        <v>45</v>
      </c>
      <c r="N50" s="69" t="s">
        <v>45</v>
      </c>
      <c r="O50" s="70" t="s">
        <v>45</v>
      </c>
      <c r="P50" s="70" t="s">
        <v>45</v>
      </c>
      <c r="Q50" s="70" t="s">
        <v>45</v>
      </c>
      <c r="R50" s="69" t="s">
        <v>45</v>
      </c>
      <c r="S50" s="71" t="s">
        <v>45</v>
      </c>
      <c r="T50" s="72"/>
      <c r="U50" s="73" t="s">
        <v>45</v>
      </c>
      <c r="V50" s="235" t="str">
        <f t="shared" si="3"/>
        <v>-</v>
      </c>
      <c r="W50" s="74" t="str">
        <f t="shared" si="2"/>
        <v>-</v>
      </c>
      <c r="X50" s="78" t="s">
        <v>71</v>
      </c>
      <c r="Y50" s="79" t="s">
        <v>71</v>
      </c>
      <c r="Z50" s="80" t="s">
        <v>45</v>
      </c>
      <c r="AA50" s="81" t="s">
        <v>45</v>
      </c>
      <c r="AB50" s="82" t="s">
        <v>45</v>
      </c>
      <c r="AC50" s="83" t="s">
        <v>45</v>
      </c>
      <c r="AD50" s="84" t="s">
        <v>45</v>
      </c>
      <c r="AE50" s="243" t="str">
        <f t="shared" si="0"/>
        <v>-</v>
      </c>
      <c r="AF50" s="85" t="str">
        <f t="shared" si="1"/>
        <v>-</v>
      </c>
    </row>
    <row r="51" spans="1:32" ht="30.9" customHeight="1">
      <c r="A51" s="61" t="s">
        <v>45</v>
      </c>
      <c r="B51" s="62" t="s">
        <v>46</v>
      </c>
      <c r="C51" s="63">
        <v>21</v>
      </c>
      <c r="D51" s="64" t="s">
        <v>531</v>
      </c>
      <c r="E51" s="77" t="s">
        <v>528</v>
      </c>
      <c r="F51" s="66"/>
      <c r="G51" s="67"/>
      <c r="H51" s="48" t="s">
        <v>45</v>
      </c>
      <c r="I51" s="49" t="s">
        <v>45</v>
      </c>
      <c r="J51" s="50" t="s">
        <v>177</v>
      </c>
      <c r="K51" s="51" t="s">
        <v>45</v>
      </c>
      <c r="L51" s="52" t="s">
        <v>45</v>
      </c>
      <c r="M51" s="68" t="s">
        <v>45</v>
      </c>
      <c r="N51" s="69" t="s">
        <v>45</v>
      </c>
      <c r="O51" s="70" t="s">
        <v>45</v>
      </c>
      <c r="P51" s="70" t="s">
        <v>45</v>
      </c>
      <c r="Q51" s="70" t="s">
        <v>45</v>
      </c>
      <c r="R51" s="69" t="s">
        <v>45</v>
      </c>
      <c r="S51" s="71" t="s">
        <v>45</v>
      </c>
      <c r="T51" s="72"/>
      <c r="U51" s="73" t="s">
        <v>45</v>
      </c>
      <c r="V51" s="235" t="str">
        <f t="shared" si="3"/>
        <v>-</v>
      </c>
      <c r="W51" s="74" t="str">
        <f t="shared" si="2"/>
        <v>-</v>
      </c>
      <c r="X51" s="78" t="s">
        <v>71</v>
      </c>
      <c r="Y51" s="79" t="s">
        <v>71</v>
      </c>
      <c r="Z51" s="80" t="s">
        <v>45</v>
      </c>
      <c r="AA51" s="81" t="s">
        <v>45</v>
      </c>
      <c r="AB51" s="82" t="s">
        <v>45</v>
      </c>
      <c r="AC51" s="83" t="s">
        <v>45</v>
      </c>
      <c r="AD51" s="84" t="s">
        <v>45</v>
      </c>
      <c r="AE51" s="243" t="str">
        <f t="shared" si="0"/>
        <v>-</v>
      </c>
      <c r="AF51" s="85" t="str">
        <f t="shared" si="1"/>
        <v>-</v>
      </c>
    </row>
    <row r="52" spans="1:32" ht="30.9" customHeight="1">
      <c r="A52" s="61" t="s">
        <v>177</v>
      </c>
      <c r="B52" s="62" t="s">
        <v>178</v>
      </c>
      <c r="C52" s="63">
        <v>21</v>
      </c>
      <c r="D52" s="64" t="s">
        <v>530</v>
      </c>
      <c r="E52" s="77" t="s">
        <v>528</v>
      </c>
      <c r="F52" s="66"/>
      <c r="G52" s="67"/>
      <c r="H52" s="48" t="s">
        <v>45</v>
      </c>
      <c r="I52" s="49" t="s">
        <v>45</v>
      </c>
      <c r="J52" s="50" t="s">
        <v>177</v>
      </c>
      <c r="K52" s="51" t="s">
        <v>45</v>
      </c>
      <c r="L52" s="52" t="s">
        <v>45</v>
      </c>
      <c r="M52" s="68" t="s">
        <v>45</v>
      </c>
      <c r="N52" s="69" t="s">
        <v>45</v>
      </c>
      <c r="O52" s="70" t="s">
        <v>45</v>
      </c>
      <c r="P52" s="70" t="s">
        <v>45</v>
      </c>
      <c r="Q52" s="70" t="s">
        <v>45</v>
      </c>
      <c r="R52" s="69" t="s">
        <v>45</v>
      </c>
      <c r="S52" s="71" t="s">
        <v>45</v>
      </c>
      <c r="T52" s="72"/>
      <c r="U52" s="73" t="s">
        <v>45</v>
      </c>
      <c r="V52" s="235" t="str">
        <f t="shared" si="3"/>
        <v>-</v>
      </c>
      <c r="W52" s="74" t="str">
        <f t="shared" si="2"/>
        <v>-</v>
      </c>
      <c r="X52" s="78" t="s">
        <v>71</v>
      </c>
      <c r="Y52" s="79" t="s">
        <v>71</v>
      </c>
      <c r="Z52" s="80" t="s">
        <v>45</v>
      </c>
      <c r="AA52" s="81" t="s">
        <v>45</v>
      </c>
      <c r="AB52" s="82" t="s">
        <v>45</v>
      </c>
      <c r="AC52" s="83" t="s">
        <v>45</v>
      </c>
      <c r="AD52" s="84" t="s">
        <v>45</v>
      </c>
      <c r="AE52" s="243" t="str">
        <f t="shared" si="0"/>
        <v>-</v>
      </c>
      <c r="AF52" s="85" t="str">
        <f t="shared" si="1"/>
        <v>-</v>
      </c>
    </row>
    <row r="53" spans="1:32" ht="30.9" customHeight="1">
      <c r="A53" s="61" t="s">
        <v>177</v>
      </c>
      <c r="B53" s="62" t="s">
        <v>178</v>
      </c>
      <c r="C53" s="63">
        <v>22</v>
      </c>
      <c r="D53" s="64" t="s">
        <v>532</v>
      </c>
      <c r="E53" s="77" t="s">
        <v>528</v>
      </c>
      <c r="F53" s="66"/>
      <c r="G53" s="67"/>
      <c r="H53" s="48" t="s">
        <v>45</v>
      </c>
      <c r="I53" s="49" t="s">
        <v>45</v>
      </c>
      <c r="J53" s="50" t="s">
        <v>177</v>
      </c>
      <c r="K53" s="51" t="s">
        <v>45</v>
      </c>
      <c r="L53" s="52" t="s">
        <v>45</v>
      </c>
      <c r="M53" s="68" t="s">
        <v>45</v>
      </c>
      <c r="N53" s="69" t="s">
        <v>45</v>
      </c>
      <c r="O53" s="70" t="s">
        <v>45</v>
      </c>
      <c r="P53" s="70" t="s">
        <v>45</v>
      </c>
      <c r="Q53" s="70" t="s">
        <v>45</v>
      </c>
      <c r="R53" s="69" t="s">
        <v>45</v>
      </c>
      <c r="S53" s="71" t="s">
        <v>45</v>
      </c>
      <c r="T53" s="72"/>
      <c r="U53" s="73" t="s">
        <v>45</v>
      </c>
      <c r="V53" s="235" t="str">
        <f t="shared" si="3"/>
        <v>-</v>
      </c>
      <c r="W53" s="74" t="str">
        <f t="shared" si="2"/>
        <v>-</v>
      </c>
      <c r="X53" s="78" t="s">
        <v>71</v>
      </c>
      <c r="Y53" s="79" t="s">
        <v>71</v>
      </c>
      <c r="Z53" s="80" t="s">
        <v>45</v>
      </c>
      <c r="AA53" s="81" t="s">
        <v>45</v>
      </c>
      <c r="AB53" s="82" t="s">
        <v>45</v>
      </c>
      <c r="AC53" s="83" t="s">
        <v>45</v>
      </c>
      <c r="AD53" s="84" t="s">
        <v>45</v>
      </c>
      <c r="AE53" s="243" t="str">
        <f t="shared" si="0"/>
        <v>-</v>
      </c>
      <c r="AF53" s="85" t="str">
        <f t="shared" si="1"/>
        <v>-</v>
      </c>
    </row>
    <row r="54" spans="1:32" ht="30.9" customHeight="1">
      <c r="A54" s="61" t="s">
        <v>177</v>
      </c>
      <c r="B54" s="62" t="s">
        <v>178</v>
      </c>
      <c r="C54" s="63">
        <v>23</v>
      </c>
      <c r="D54" s="64" t="s">
        <v>533</v>
      </c>
      <c r="E54" s="77" t="s">
        <v>528</v>
      </c>
      <c r="F54" s="66"/>
      <c r="G54" s="67"/>
      <c r="H54" s="48" t="s">
        <v>45</v>
      </c>
      <c r="I54" s="49" t="s">
        <v>45</v>
      </c>
      <c r="J54" s="50" t="s">
        <v>177</v>
      </c>
      <c r="K54" s="51" t="s">
        <v>45</v>
      </c>
      <c r="L54" s="52" t="s">
        <v>45</v>
      </c>
      <c r="M54" s="68" t="s">
        <v>45</v>
      </c>
      <c r="N54" s="69" t="s">
        <v>45</v>
      </c>
      <c r="O54" s="70" t="s">
        <v>45</v>
      </c>
      <c r="P54" s="70" t="s">
        <v>45</v>
      </c>
      <c r="Q54" s="70" t="s">
        <v>45</v>
      </c>
      <c r="R54" s="69" t="s">
        <v>45</v>
      </c>
      <c r="S54" s="71" t="s">
        <v>45</v>
      </c>
      <c r="T54" s="72"/>
      <c r="U54" s="73" t="s">
        <v>45</v>
      </c>
      <c r="V54" s="235" t="str">
        <f t="shared" si="3"/>
        <v>-</v>
      </c>
      <c r="W54" s="74" t="str">
        <f t="shared" si="2"/>
        <v>-</v>
      </c>
      <c r="X54" s="78" t="s">
        <v>71</v>
      </c>
      <c r="Y54" s="79" t="s">
        <v>71</v>
      </c>
      <c r="Z54" s="80" t="s">
        <v>45</v>
      </c>
      <c r="AA54" s="81" t="s">
        <v>45</v>
      </c>
      <c r="AB54" s="82" t="s">
        <v>45</v>
      </c>
      <c r="AC54" s="83" t="s">
        <v>45</v>
      </c>
      <c r="AD54" s="84" t="s">
        <v>45</v>
      </c>
      <c r="AE54" s="243" t="str">
        <f t="shared" si="0"/>
        <v>-</v>
      </c>
      <c r="AF54" s="85" t="str">
        <f t="shared" si="1"/>
        <v>-</v>
      </c>
    </row>
    <row r="55" spans="1:32" ht="30.9" customHeight="1">
      <c r="A55" s="61" t="s">
        <v>45</v>
      </c>
      <c r="B55" s="62" t="s">
        <v>46</v>
      </c>
      <c r="C55" s="63">
        <v>23</v>
      </c>
      <c r="D55" s="64" t="s">
        <v>534</v>
      </c>
      <c r="E55" s="77" t="s">
        <v>528</v>
      </c>
      <c r="F55" s="66"/>
      <c r="G55" s="67"/>
      <c r="H55" s="48" t="s">
        <v>45</v>
      </c>
      <c r="I55" s="49" t="s">
        <v>45</v>
      </c>
      <c r="J55" s="50" t="s">
        <v>177</v>
      </c>
      <c r="K55" s="51" t="s">
        <v>45</v>
      </c>
      <c r="L55" s="52" t="s">
        <v>45</v>
      </c>
      <c r="M55" s="68" t="s">
        <v>45</v>
      </c>
      <c r="N55" s="69" t="s">
        <v>45</v>
      </c>
      <c r="O55" s="70" t="s">
        <v>45</v>
      </c>
      <c r="P55" s="70" t="s">
        <v>45</v>
      </c>
      <c r="Q55" s="70" t="s">
        <v>45</v>
      </c>
      <c r="R55" s="69" t="s">
        <v>45</v>
      </c>
      <c r="S55" s="71" t="s">
        <v>45</v>
      </c>
      <c r="T55" s="72"/>
      <c r="U55" s="73" t="s">
        <v>45</v>
      </c>
      <c r="V55" s="235" t="str">
        <f t="shared" si="3"/>
        <v>-</v>
      </c>
      <c r="W55" s="74" t="str">
        <f t="shared" si="2"/>
        <v>-</v>
      </c>
      <c r="X55" s="78" t="s">
        <v>71</v>
      </c>
      <c r="Y55" s="79" t="s">
        <v>71</v>
      </c>
      <c r="Z55" s="80" t="s">
        <v>45</v>
      </c>
      <c r="AA55" s="81" t="s">
        <v>45</v>
      </c>
      <c r="AB55" s="82" t="s">
        <v>45</v>
      </c>
      <c r="AC55" s="83" t="s">
        <v>45</v>
      </c>
      <c r="AD55" s="84" t="s">
        <v>45</v>
      </c>
      <c r="AE55" s="243" t="str">
        <f t="shared" si="0"/>
        <v>-</v>
      </c>
      <c r="AF55" s="85" t="str">
        <f t="shared" si="1"/>
        <v>-</v>
      </c>
    </row>
    <row r="56" spans="1:32" ht="30.9" customHeight="1">
      <c r="A56" s="61" t="s">
        <v>177</v>
      </c>
      <c r="B56" s="62" t="s">
        <v>178</v>
      </c>
      <c r="C56" s="63">
        <v>24</v>
      </c>
      <c r="D56" s="64" t="s">
        <v>535</v>
      </c>
      <c r="E56" s="77" t="s">
        <v>528</v>
      </c>
      <c r="F56" s="66"/>
      <c r="G56" s="67"/>
      <c r="H56" s="48" t="s">
        <v>45</v>
      </c>
      <c r="I56" s="49" t="s">
        <v>45</v>
      </c>
      <c r="J56" s="50" t="s">
        <v>177</v>
      </c>
      <c r="K56" s="51" t="s">
        <v>45</v>
      </c>
      <c r="L56" s="52" t="s">
        <v>45</v>
      </c>
      <c r="M56" s="68" t="s">
        <v>45</v>
      </c>
      <c r="N56" s="69" t="s">
        <v>45</v>
      </c>
      <c r="O56" s="70" t="s">
        <v>45</v>
      </c>
      <c r="P56" s="70" t="s">
        <v>45</v>
      </c>
      <c r="Q56" s="70" t="s">
        <v>45</v>
      </c>
      <c r="R56" s="69" t="s">
        <v>45</v>
      </c>
      <c r="S56" s="71" t="s">
        <v>45</v>
      </c>
      <c r="T56" s="72"/>
      <c r="U56" s="73" t="s">
        <v>45</v>
      </c>
      <c r="V56" s="235" t="str">
        <f t="shared" si="3"/>
        <v>-</v>
      </c>
      <c r="W56" s="74" t="str">
        <f t="shared" si="2"/>
        <v>-</v>
      </c>
      <c r="X56" s="78" t="s">
        <v>71</v>
      </c>
      <c r="Y56" s="79" t="s">
        <v>71</v>
      </c>
      <c r="Z56" s="80" t="s">
        <v>45</v>
      </c>
      <c r="AA56" s="81" t="s">
        <v>45</v>
      </c>
      <c r="AB56" s="82" t="s">
        <v>45</v>
      </c>
      <c r="AC56" s="83" t="s">
        <v>45</v>
      </c>
      <c r="AD56" s="84" t="s">
        <v>45</v>
      </c>
      <c r="AE56" s="243" t="str">
        <f t="shared" si="0"/>
        <v>-</v>
      </c>
      <c r="AF56" s="85" t="str">
        <f t="shared" si="1"/>
        <v>-</v>
      </c>
    </row>
    <row r="57" spans="1:32" ht="30.9" customHeight="1">
      <c r="A57" s="61" t="s">
        <v>177</v>
      </c>
      <c r="B57" s="62" t="s">
        <v>178</v>
      </c>
      <c r="C57" s="63">
        <v>25</v>
      </c>
      <c r="D57" s="64" t="s">
        <v>536</v>
      </c>
      <c r="E57" s="77" t="s">
        <v>528</v>
      </c>
      <c r="F57" s="66"/>
      <c r="G57" s="67"/>
      <c r="H57" s="48" t="s">
        <v>45</v>
      </c>
      <c r="I57" s="49" t="s">
        <v>45</v>
      </c>
      <c r="J57" s="50" t="s">
        <v>177</v>
      </c>
      <c r="K57" s="51" t="s">
        <v>45</v>
      </c>
      <c r="L57" s="52" t="s">
        <v>45</v>
      </c>
      <c r="M57" s="68" t="s">
        <v>45</v>
      </c>
      <c r="N57" s="69" t="s">
        <v>45</v>
      </c>
      <c r="O57" s="70" t="s">
        <v>45</v>
      </c>
      <c r="P57" s="70" t="s">
        <v>45</v>
      </c>
      <c r="Q57" s="70" t="s">
        <v>45</v>
      </c>
      <c r="R57" s="69" t="s">
        <v>45</v>
      </c>
      <c r="S57" s="71" t="s">
        <v>45</v>
      </c>
      <c r="T57" s="72"/>
      <c r="U57" s="73" t="s">
        <v>45</v>
      </c>
      <c r="V57" s="235" t="str">
        <f t="shared" si="3"/>
        <v>-</v>
      </c>
      <c r="W57" s="74" t="str">
        <f t="shared" si="2"/>
        <v>-</v>
      </c>
      <c r="X57" s="78" t="s">
        <v>71</v>
      </c>
      <c r="Y57" s="79" t="s">
        <v>71</v>
      </c>
      <c r="Z57" s="80" t="s">
        <v>45</v>
      </c>
      <c r="AA57" s="81" t="s">
        <v>45</v>
      </c>
      <c r="AB57" s="82" t="s">
        <v>45</v>
      </c>
      <c r="AC57" s="83" t="s">
        <v>45</v>
      </c>
      <c r="AD57" s="84" t="s">
        <v>45</v>
      </c>
      <c r="AE57" s="243" t="str">
        <f t="shared" si="0"/>
        <v>-</v>
      </c>
      <c r="AF57" s="85" t="str">
        <f t="shared" si="1"/>
        <v>-</v>
      </c>
    </row>
    <row r="58" spans="1:32" ht="30.9" customHeight="1">
      <c r="A58" s="61" t="s">
        <v>177</v>
      </c>
      <c r="B58" s="62" t="s">
        <v>178</v>
      </c>
      <c r="C58" s="63">
        <v>26</v>
      </c>
      <c r="D58" s="64" t="s">
        <v>537</v>
      </c>
      <c r="E58" s="77" t="s">
        <v>528</v>
      </c>
      <c r="F58" s="66"/>
      <c r="G58" s="67"/>
      <c r="H58" s="48" t="s">
        <v>45</v>
      </c>
      <c r="I58" s="49" t="s">
        <v>45</v>
      </c>
      <c r="J58" s="50" t="s">
        <v>177</v>
      </c>
      <c r="K58" s="51" t="s">
        <v>45</v>
      </c>
      <c r="L58" s="52" t="s">
        <v>45</v>
      </c>
      <c r="M58" s="68" t="s">
        <v>45</v>
      </c>
      <c r="N58" s="69" t="s">
        <v>45</v>
      </c>
      <c r="O58" s="70" t="s">
        <v>45</v>
      </c>
      <c r="P58" s="70" t="s">
        <v>45</v>
      </c>
      <c r="Q58" s="70" t="s">
        <v>45</v>
      </c>
      <c r="R58" s="69" t="s">
        <v>45</v>
      </c>
      <c r="S58" s="71" t="s">
        <v>45</v>
      </c>
      <c r="T58" s="72"/>
      <c r="U58" s="73" t="s">
        <v>45</v>
      </c>
      <c r="V58" s="235" t="str">
        <f t="shared" si="3"/>
        <v>-</v>
      </c>
      <c r="W58" s="74" t="str">
        <f t="shared" si="2"/>
        <v>-</v>
      </c>
      <c r="X58" s="78" t="s">
        <v>71</v>
      </c>
      <c r="Y58" s="79" t="s">
        <v>71</v>
      </c>
      <c r="Z58" s="80" t="s">
        <v>45</v>
      </c>
      <c r="AA58" s="81" t="s">
        <v>45</v>
      </c>
      <c r="AB58" s="82" t="s">
        <v>45</v>
      </c>
      <c r="AC58" s="83" t="s">
        <v>45</v>
      </c>
      <c r="AD58" s="84" t="s">
        <v>45</v>
      </c>
      <c r="AE58" s="243" t="str">
        <f t="shared" si="0"/>
        <v>-</v>
      </c>
      <c r="AF58" s="85" t="str">
        <f t="shared" si="1"/>
        <v>-</v>
      </c>
    </row>
    <row r="59" spans="1:32" ht="30.9" customHeight="1">
      <c r="A59" s="61" t="s">
        <v>177</v>
      </c>
      <c r="B59" s="62" t="s">
        <v>178</v>
      </c>
      <c r="C59" s="63">
        <v>26</v>
      </c>
      <c r="D59" s="64" t="s">
        <v>537</v>
      </c>
      <c r="E59" s="77" t="s">
        <v>528</v>
      </c>
      <c r="F59" s="66"/>
      <c r="G59" s="67"/>
      <c r="H59" s="48" t="s">
        <v>45</v>
      </c>
      <c r="I59" s="49" t="s">
        <v>45</v>
      </c>
      <c r="J59" s="50" t="s">
        <v>177</v>
      </c>
      <c r="K59" s="51" t="s">
        <v>45</v>
      </c>
      <c r="L59" s="52" t="s">
        <v>45</v>
      </c>
      <c r="M59" s="68" t="s">
        <v>45</v>
      </c>
      <c r="N59" s="69" t="s">
        <v>45</v>
      </c>
      <c r="O59" s="70" t="s">
        <v>45</v>
      </c>
      <c r="P59" s="70" t="s">
        <v>45</v>
      </c>
      <c r="Q59" s="70" t="s">
        <v>45</v>
      </c>
      <c r="R59" s="69" t="s">
        <v>45</v>
      </c>
      <c r="S59" s="71" t="s">
        <v>45</v>
      </c>
      <c r="T59" s="72"/>
      <c r="U59" s="73" t="s">
        <v>45</v>
      </c>
      <c r="V59" s="235" t="str">
        <f t="shared" si="3"/>
        <v>-</v>
      </c>
      <c r="W59" s="74" t="str">
        <f t="shared" si="2"/>
        <v>-</v>
      </c>
      <c r="X59" s="78" t="s">
        <v>71</v>
      </c>
      <c r="Y59" s="79" t="s">
        <v>71</v>
      </c>
      <c r="Z59" s="80" t="s">
        <v>45</v>
      </c>
      <c r="AA59" s="81" t="s">
        <v>45</v>
      </c>
      <c r="AB59" s="82" t="s">
        <v>45</v>
      </c>
      <c r="AC59" s="83" t="s">
        <v>45</v>
      </c>
      <c r="AD59" s="84" t="s">
        <v>45</v>
      </c>
      <c r="AE59" s="243" t="str">
        <f t="shared" si="0"/>
        <v>-</v>
      </c>
      <c r="AF59" s="85" t="str">
        <f t="shared" si="1"/>
        <v>-</v>
      </c>
    </row>
    <row r="60" spans="1:32" ht="30.9" customHeight="1">
      <c r="A60" s="61" t="s">
        <v>45</v>
      </c>
      <c r="B60" s="62" t="s">
        <v>46</v>
      </c>
      <c r="C60" s="63">
        <v>26</v>
      </c>
      <c r="D60" s="64" t="s">
        <v>538</v>
      </c>
      <c r="E60" s="77" t="s">
        <v>528</v>
      </c>
      <c r="F60" s="66"/>
      <c r="G60" s="67"/>
      <c r="H60" s="48" t="s">
        <v>45</v>
      </c>
      <c r="I60" s="49" t="s">
        <v>45</v>
      </c>
      <c r="J60" s="50" t="s">
        <v>177</v>
      </c>
      <c r="K60" s="51" t="s">
        <v>45</v>
      </c>
      <c r="L60" s="52" t="s">
        <v>45</v>
      </c>
      <c r="M60" s="68" t="s">
        <v>45</v>
      </c>
      <c r="N60" s="69" t="s">
        <v>45</v>
      </c>
      <c r="O60" s="70" t="s">
        <v>45</v>
      </c>
      <c r="P60" s="70" t="s">
        <v>45</v>
      </c>
      <c r="Q60" s="70" t="s">
        <v>45</v>
      </c>
      <c r="R60" s="69" t="s">
        <v>45</v>
      </c>
      <c r="S60" s="71" t="s">
        <v>45</v>
      </c>
      <c r="T60" s="72"/>
      <c r="U60" s="73" t="s">
        <v>45</v>
      </c>
      <c r="V60" s="235" t="str">
        <f t="shared" si="3"/>
        <v>-</v>
      </c>
      <c r="W60" s="74" t="str">
        <f t="shared" si="2"/>
        <v>-</v>
      </c>
      <c r="X60" s="78" t="s">
        <v>71</v>
      </c>
      <c r="Y60" s="79" t="s">
        <v>71</v>
      </c>
      <c r="Z60" s="80" t="s">
        <v>45</v>
      </c>
      <c r="AA60" s="81" t="s">
        <v>45</v>
      </c>
      <c r="AB60" s="82" t="s">
        <v>45</v>
      </c>
      <c r="AC60" s="83" t="s">
        <v>45</v>
      </c>
      <c r="AD60" s="84" t="s">
        <v>45</v>
      </c>
      <c r="AE60" s="243" t="str">
        <f t="shared" si="0"/>
        <v>-</v>
      </c>
      <c r="AF60" s="85" t="str">
        <f t="shared" si="1"/>
        <v>-</v>
      </c>
    </row>
    <row r="61" spans="1:32" ht="30.9" customHeight="1">
      <c r="A61" s="61" t="s">
        <v>177</v>
      </c>
      <c r="B61" s="62" t="s">
        <v>178</v>
      </c>
      <c r="C61" s="63">
        <v>27</v>
      </c>
      <c r="D61" s="64" t="s">
        <v>539</v>
      </c>
      <c r="E61" s="77" t="s">
        <v>528</v>
      </c>
      <c r="F61" s="66"/>
      <c r="G61" s="67"/>
      <c r="H61" s="48" t="s">
        <v>45</v>
      </c>
      <c r="I61" s="49" t="s">
        <v>45</v>
      </c>
      <c r="J61" s="50" t="s">
        <v>177</v>
      </c>
      <c r="K61" s="51" t="s">
        <v>45</v>
      </c>
      <c r="L61" s="52" t="s">
        <v>45</v>
      </c>
      <c r="M61" s="68" t="s">
        <v>45</v>
      </c>
      <c r="N61" s="69" t="s">
        <v>45</v>
      </c>
      <c r="O61" s="70" t="s">
        <v>45</v>
      </c>
      <c r="P61" s="70" t="s">
        <v>45</v>
      </c>
      <c r="Q61" s="70" t="s">
        <v>45</v>
      </c>
      <c r="R61" s="69" t="s">
        <v>45</v>
      </c>
      <c r="S61" s="71" t="s">
        <v>45</v>
      </c>
      <c r="T61" s="72"/>
      <c r="U61" s="73" t="s">
        <v>45</v>
      </c>
      <c r="V61" s="235" t="str">
        <f t="shared" si="3"/>
        <v>-</v>
      </c>
      <c r="W61" s="74" t="str">
        <f t="shared" si="2"/>
        <v>-</v>
      </c>
      <c r="X61" s="78" t="s">
        <v>71</v>
      </c>
      <c r="Y61" s="79" t="s">
        <v>71</v>
      </c>
      <c r="Z61" s="80" t="s">
        <v>45</v>
      </c>
      <c r="AA61" s="81" t="s">
        <v>45</v>
      </c>
      <c r="AB61" s="82" t="s">
        <v>45</v>
      </c>
      <c r="AC61" s="83" t="s">
        <v>45</v>
      </c>
      <c r="AD61" s="84" t="s">
        <v>45</v>
      </c>
      <c r="AE61" s="243" t="str">
        <f t="shared" si="0"/>
        <v>-</v>
      </c>
      <c r="AF61" s="85" t="str">
        <f t="shared" si="1"/>
        <v>-</v>
      </c>
    </row>
    <row r="62" spans="1:32" ht="30.9" customHeight="1">
      <c r="A62" s="61" t="s">
        <v>177</v>
      </c>
      <c r="B62" s="62" t="s">
        <v>178</v>
      </c>
      <c r="C62" s="63">
        <v>28</v>
      </c>
      <c r="D62" s="64" t="s">
        <v>540</v>
      </c>
      <c r="E62" s="77" t="s">
        <v>528</v>
      </c>
      <c r="F62" s="66"/>
      <c r="G62" s="67"/>
      <c r="H62" s="48" t="s">
        <v>45</v>
      </c>
      <c r="I62" s="49" t="s">
        <v>45</v>
      </c>
      <c r="J62" s="50" t="s">
        <v>177</v>
      </c>
      <c r="K62" s="51" t="s">
        <v>45</v>
      </c>
      <c r="L62" s="52" t="s">
        <v>45</v>
      </c>
      <c r="M62" s="68" t="s">
        <v>45</v>
      </c>
      <c r="N62" s="69" t="s">
        <v>45</v>
      </c>
      <c r="O62" s="70" t="s">
        <v>45</v>
      </c>
      <c r="P62" s="70" t="s">
        <v>45</v>
      </c>
      <c r="Q62" s="70" t="s">
        <v>45</v>
      </c>
      <c r="R62" s="69" t="s">
        <v>45</v>
      </c>
      <c r="S62" s="71" t="s">
        <v>45</v>
      </c>
      <c r="T62" s="72"/>
      <c r="U62" s="73" t="s">
        <v>45</v>
      </c>
      <c r="V62" s="235" t="str">
        <f t="shared" si="3"/>
        <v>-</v>
      </c>
      <c r="W62" s="74" t="str">
        <f t="shared" si="2"/>
        <v>-</v>
      </c>
      <c r="X62" s="78" t="s">
        <v>71</v>
      </c>
      <c r="Y62" s="79" t="s">
        <v>71</v>
      </c>
      <c r="Z62" s="80" t="s">
        <v>45</v>
      </c>
      <c r="AA62" s="81" t="s">
        <v>45</v>
      </c>
      <c r="AB62" s="82" t="s">
        <v>45</v>
      </c>
      <c r="AC62" s="83" t="s">
        <v>45</v>
      </c>
      <c r="AD62" s="84" t="s">
        <v>45</v>
      </c>
      <c r="AE62" s="243" t="str">
        <f t="shared" si="0"/>
        <v>-</v>
      </c>
      <c r="AF62" s="85" t="str">
        <f t="shared" si="1"/>
        <v>-</v>
      </c>
    </row>
    <row r="63" spans="1:32" ht="30.9" customHeight="1">
      <c r="A63" s="61" t="s">
        <v>177</v>
      </c>
      <c r="B63" s="62" t="s">
        <v>178</v>
      </c>
      <c r="C63" s="63">
        <v>29</v>
      </c>
      <c r="D63" s="64" t="s">
        <v>541</v>
      </c>
      <c r="E63" s="77" t="s">
        <v>528</v>
      </c>
      <c r="F63" s="66"/>
      <c r="G63" s="67"/>
      <c r="H63" s="48" t="s">
        <v>45</v>
      </c>
      <c r="I63" s="49" t="s">
        <v>45</v>
      </c>
      <c r="J63" s="50" t="s">
        <v>177</v>
      </c>
      <c r="K63" s="51" t="s">
        <v>45</v>
      </c>
      <c r="L63" s="52" t="s">
        <v>45</v>
      </c>
      <c r="M63" s="68" t="s">
        <v>45</v>
      </c>
      <c r="N63" s="69" t="s">
        <v>45</v>
      </c>
      <c r="O63" s="70" t="s">
        <v>45</v>
      </c>
      <c r="P63" s="70" t="s">
        <v>45</v>
      </c>
      <c r="Q63" s="70" t="s">
        <v>45</v>
      </c>
      <c r="R63" s="69" t="s">
        <v>45</v>
      </c>
      <c r="S63" s="71" t="s">
        <v>45</v>
      </c>
      <c r="T63" s="72"/>
      <c r="U63" s="73" t="s">
        <v>45</v>
      </c>
      <c r="V63" s="235" t="str">
        <f t="shared" si="3"/>
        <v>-</v>
      </c>
      <c r="W63" s="74" t="str">
        <f t="shared" si="2"/>
        <v>-</v>
      </c>
      <c r="X63" s="78" t="s">
        <v>71</v>
      </c>
      <c r="Y63" s="79" t="s">
        <v>71</v>
      </c>
      <c r="Z63" s="80" t="s">
        <v>45</v>
      </c>
      <c r="AA63" s="81" t="s">
        <v>45</v>
      </c>
      <c r="AB63" s="82" t="s">
        <v>45</v>
      </c>
      <c r="AC63" s="83" t="s">
        <v>45</v>
      </c>
      <c r="AD63" s="84" t="s">
        <v>45</v>
      </c>
      <c r="AE63" s="243" t="str">
        <f t="shared" si="0"/>
        <v>-</v>
      </c>
      <c r="AF63" s="85" t="str">
        <f t="shared" si="1"/>
        <v>-</v>
      </c>
    </row>
    <row r="64" spans="1:32" ht="30.9" customHeight="1">
      <c r="A64" s="61" t="s">
        <v>177</v>
      </c>
      <c r="B64" s="62" t="s">
        <v>178</v>
      </c>
      <c r="C64" s="63">
        <v>29</v>
      </c>
      <c r="D64" s="64" t="s">
        <v>541</v>
      </c>
      <c r="E64" s="77" t="s">
        <v>528</v>
      </c>
      <c r="F64" s="66"/>
      <c r="G64" s="67"/>
      <c r="H64" s="48" t="s">
        <v>45</v>
      </c>
      <c r="I64" s="49" t="s">
        <v>45</v>
      </c>
      <c r="J64" s="50" t="s">
        <v>177</v>
      </c>
      <c r="K64" s="51" t="s">
        <v>45</v>
      </c>
      <c r="L64" s="52" t="s">
        <v>45</v>
      </c>
      <c r="M64" s="68" t="s">
        <v>45</v>
      </c>
      <c r="N64" s="69" t="s">
        <v>45</v>
      </c>
      <c r="O64" s="70" t="s">
        <v>45</v>
      </c>
      <c r="P64" s="70" t="s">
        <v>45</v>
      </c>
      <c r="Q64" s="70" t="s">
        <v>45</v>
      </c>
      <c r="R64" s="69" t="s">
        <v>45</v>
      </c>
      <c r="S64" s="71" t="s">
        <v>45</v>
      </c>
      <c r="T64" s="72"/>
      <c r="U64" s="73" t="s">
        <v>45</v>
      </c>
      <c r="V64" s="235" t="str">
        <f t="shared" si="3"/>
        <v>-</v>
      </c>
      <c r="W64" s="74" t="str">
        <f t="shared" si="2"/>
        <v>-</v>
      </c>
      <c r="X64" s="78" t="s">
        <v>71</v>
      </c>
      <c r="Y64" s="79" t="s">
        <v>71</v>
      </c>
      <c r="Z64" s="80" t="s">
        <v>45</v>
      </c>
      <c r="AA64" s="81" t="s">
        <v>45</v>
      </c>
      <c r="AB64" s="82" t="s">
        <v>45</v>
      </c>
      <c r="AC64" s="83" t="s">
        <v>45</v>
      </c>
      <c r="AD64" s="84" t="s">
        <v>45</v>
      </c>
      <c r="AE64" s="243" t="str">
        <f t="shared" si="0"/>
        <v>-</v>
      </c>
      <c r="AF64" s="85" t="str">
        <f t="shared" si="1"/>
        <v>-</v>
      </c>
    </row>
    <row r="65" spans="1:32" ht="30.9" customHeight="1">
      <c r="A65" s="61" t="s">
        <v>45</v>
      </c>
      <c r="B65" s="62" t="s">
        <v>46</v>
      </c>
      <c r="C65" s="63">
        <v>29</v>
      </c>
      <c r="D65" s="64" t="s">
        <v>542</v>
      </c>
      <c r="E65" s="77" t="s">
        <v>528</v>
      </c>
      <c r="F65" s="66"/>
      <c r="G65" s="67"/>
      <c r="H65" s="48" t="s">
        <v>45</v>
      </c>
      <c r="I65" s="49" t="s">
        <v>45</v>
      </c>
      <c r="J65" s="50" t="s">
        <v>177</v>
      </c>
      <c r="K65" s="51" t="s">
        <v>45</v>
      </c>
      <c r="L65" s="52" t="s">
        <v>45</v>
      </c>
      <c r="M65" s="68" t="s">
        <v>45</v>
      </c>
      <c r="N65" s="69" t="s">
        <v>45</v>
      </c>
      <c r="O65" s="70" t="s">
        <v>45</v>
      </c>
      <c r="P65" s="70" t="s">
        <v>45</v>
      </c>
      <c r="Q65" s="70" t="s">
        <v>45</v>
      </c>
      <c r="R65" s="69" t="s">
        <v>45</v>
      </c>
      <c r="S65" s="71" t="s">
        <v>45</v>
      </c>
      <c r="T65" s="72"/>
      <c r="U65" s="73" t="s">
        <v>45</v>
      </c>
      <c r="V65" s="235" t="str">
        <f t="shared" si="3"/>
        <v>-</v>
      </c>
      <c r="W65" s="74" t="str">
        <f t="shared" si="2"/>
        <v>-</v>
      </c>
      <c r="X65" s="78" t="s">
        <v>71</v>
      </c>
      <c r="Y65" s="79" t="s">
        <v>71</v>
      </c>
      <c r="Z65" s="80" t="s">
        <v>45</v>
      </c>
      <c r="AA65" s="81" t="s">
        <v>45</v>
      </c>
      <c r="AB65" s="82" t="s">
        <v>45</v>
      </c>
      <c r="AC65" s="83" t="s">
        <v>45</v>
      </c>
      <c r="AD65" s="84" t="s">
        <v>45</v>
      </c>
      <c r="AE65" s="243" t="str">
        <f t="shared" si="0"/>
        <v>-</v>
      </c>
      <c r="AF65" s="85" t="str">
        <f t="shared" si="1"/>
        <v>-</v>
      </c>
    </row>
    <row r="66" spans="1:32" ht="30.9" customHeight="1">
      <c r="A66" s="61" t="s">
        <v>177</v>
      </c>
      <c r="B66" s="62" t="s">
        <v>178</v>
      </c>
      <c r="C66" s="63">
        <v>30</v>
      </c>
      <c r="D66" s="64" t="s">
        <v>201</v>
      </c>
      <c r="E66" s="77" t="s">
        <v>528</v>
      </c>
      <c r="F66" s="66"/>
      <c r="G66" s="67"/>
      <c r="H66" s="48" t="s">
        <v>45</v>
      </c>
      <c r="I66" s="49" t="s">
        <v>45</v>
      </c>
      <c r="J66" s="50" t="s">
        <v>177</v>
      </c>
      <c r="K66" s="51" t="s">
        <v>45</v>
      </c>
      <c r="L66" s="52" t="s">
        <v>45</v>
      </c>
      <c r="M66" s="68" t="s">
        <v>45</v>
      </c>
      <c r="N66" s="69" t="s">
        <v>45</v>
      </c>
      <c r="O66" s="70" t="s">
        <v>45</v>
      </c>
      <c r="P66" s="70" t="s">
        <v>45</v>
      </c>
      <c r="Q66" s="70" t="s">
        <v>45</v>
      </c>
      <c r="R66" s="69" t="s">
        <v>45</v>
      </c>
      <c r="S66" s="71" t="s">
        <v>45</v>
      </c>
      <c r="T66" s="72"/>
      <c r="U66" s="73" t="s">
        <v>45</v>
      </c>
      <c r="V66" s="235" t="str">
        <f t="shared" si="3"/>
        <v>-</v>
      </c>
      <c r="W66" s="74" t="str">
        <f t="shared" si="2"/>
        <v>-</v>
      </c>
      <c r="X66" s="78" t="s">
        <v>71</v>
      </c>
      <c r="Y66" s="79" t="s">
        <v>71</v>
      </c>
      <c r="Z66" s="80" t="s">
        <v>45</v>
      </c>
      <c r="AA66" s="81" t="s">
        <v>45</v>
      </c>
      <c r="AB66" s="82" t="s">
        <v>45</v>
      </c>
      <c r="AC66" s="83" t="s">
        <v>45</v>
      </c>
      <c r="AD66" s="84" t="s">
        <v>45</v>
      </c>
      <c r="AE66" s="243" t="str">
        <f t="shared" si="0"/>
        <v>-</v>
      </c>
      <c r="AF66" s="85" t="str">
        <f t="shared" si="1"/>
        <v>-</v>
      </c>
    </row>
    <row r="67" spans="1:32" ht="30.9" customHeight="1">
      <c r="A67" s="61" t="s">
        <v>177</v>
      </c>
      <c r="B67" s="62" t="s">
        <v>178</v>
      </c>
      <c r="C67" s="63">
        <v>31</v>
      </c>
      <c r="D67" s="64" t="s">
        <v>543</v>
      </c>
      <c r="E67" s="77" t="s">
        <v>528</v>
      </c>
      <c r="F67" s="66"/>
      <c r="G67" s="67"/>
      <c r="H67" s="48" t="s">
        <v>45</v>
      </c>
      <c r="I67" s="49" t="s">
        <v>45</v>
      </c>
      <c r="J67" s="50" t="s">
        <v>177</v>
      </c>
      <c r="K67" s="51" t="s">
        <v>45</v>
      </c>
      <c r="L67" s="52" t="s">
        <v>45</v>
      </c>
      <c r="M67" s="68" t="s">
        <v>45</v>
      </c>
      <c r="N67" s="69" t="s">
        <v>45</v>
      </c>
      <c r="O67" s="70" t="s">
        <v>45</v>
      </c>
      <c r="P67" s="70" t="s">
        <v>45</v>
      </c>
      <c r="Q67" s="70" t="s">
        <v>45</v>
      </c>
      <c r="R67" s="69" t="s">
        <v>45</v>
      </c>
      <c r="S67" s="71" t="s">
        <v>45</v>
      </c>
      <c r="T67" s="72"/>
      <c r="U67" s="73" t="s">
        <v>45</v>
      </c>
      <c r="V67" s="235" t="str">
        <f t="shared" si="3"/>
        <v>-</v>
      </c>
      <c r="W67" s="74" t="str">
        <f t="shared" si="2"/>
        <v>-</v>
      </c>
      <c r="X67" s="78" t="s">
        <v>71</v>
      </c>
      <c r="Y67" s="79" t="s">
        <v>71</v>
      </c>
      <c r="Z67" s="80" t="s">
        <v>45</v>
      </c>
      <c r="AA67" s="81" t="s">
        <v>45</v>
      </c>
      <c r="AB67" s="82" t="s">
        <v>45</v>
      </c>
      <c r="AC67" s="83" t="s">
        <v>45</v>
      </c>
      <c r="AD67" s="84" t="s">
        <v>45</v>
      </c>
      <c r="AE67" s="243" t="str">
        <f t="shared" si="0"/>
        <v>-</v>
      </c>
      <c r="AF67" s="85" t="str">
        <f t="shared" si="1"/>
        <v>-</v>
      </c>
    </row>
    <row r="68" spans="1:32" ht="30.9" customHeight="1">
      <c r="A68" s="61" t="s">
        <v>177</v>
      </c>
      <c r="B68" s="62" t="s">
        <v>178</v>
      </c>
      <c r="C68" s="63">
        <v>31</v>
      </c>
      <c r="D68" s="64" t="s">
        <v>543</v>
      </c>
      <c r="E68" s="77" t="s">
        <v>528</v>
      </c>
      <c r="F68" s="66"/>
      <c r="G68" s="67"/>
      <c r="H68" s="48" t="s">
        <v>45</v>
      </c>
      <c r="I68" s="49" t="s">
        <v>45</v>
      </c>
      <c r="J68" s="50" t="s">
        <v>177</v>
      </c>
      <c r="K68" s="51" t="s">
        <v>45</v>
      </c>
      <c r="L68" s="52" t="s">
        <v>45</v>
      </c>
      <c r="M68" s="68" t="s">
        <v>45</v>
      </c>
      <c r="N68" s="69" t="s">
        <v>45</v>
      </c>
      <c r="O68" s="70" t="s">
        <v>45</v>
      </c>
      <c r="P68" s="70" t="s">
        <v>45</v>
      </c>
      <c r="Q68" s="70" t="s">
        <v>45</v>
      </c>
      <c r="R68" s="69" t="s">
        <v>45</v>
      </c>
      <c r="S68" s="71" t="s">
        <v>45</v>
      </c>
      <c r="T68" s="72"/>
      <c r="U68" s="73" t="s">
        <v>45</v>
      </c>
      <c r="V68" s="235" t="str">
        <f t="shared" si="3"/>
        <v>-</v>
      </c>
      <c r="W68" s="74" t="str">
        <f t="shared" si="2"/>
        <v>-</v>
      </c>
      <c r="X68" s="78" t="s">
        <v>71</v>
      </c>
      <c r="Y68" s="79" t="s">
        <v>71</v>
      </c>
      <c r="Z68" s="80" t="s">
        <v>45</v>
      </c>
      <c r="AA68" s="81" t="s">
        <v>45</v>
      </c>
      <c r="AB68" s="82" t="s">
        <v>45</v>
      </c>
      <c r="AC68" s="83" t="s">
        <v>45</v>
      </c>
      <c r="AD68" s="84" t="s">
        <v>45</v>
      </c>
      <c r="AE68" s="243" t="str">
        <f t="shared" si="0"/>
        <v>-</v>
      </c>
      <c r="AF68" s="85" t="str">
        <f t="shared" si="1"/>
        <v>-</v>
      </c>
    </row>
    <row r="69" spans="1:32" ht="30.9" customHeight="1">
      <c r="A69" s="61" t="s">
        <v>45</v>
      </c>
      <c r="B69" s="62" t="s">
        <v>46</v>
      </c>
      <c r="C69" s="63">
        <v>31</v>
      </c>
      <c r="D69" s="64" t="s">
        <v>544</v>
      </c>
      <c r="E69" s="77" t="s">
        <v>528</v>
      </c>
      <c r="F69" s="66"/>
      <c r="G69" s="67"/>
      <c r="H69" s="48" t="s">
        <v>45</v>
      </c>
      <c r="I69" s="49" t="s">
        <v>45</v>
      </c>
      <c r="J69" s="50" t="s">
        <v>177</v>
      </c>
      <c r="K69" s="51" t="s">
        <v>45</v>
      </c>
      <c r="L69" s="52" t="s">
        <v>45</v>
      </c>
      <c r="M69" s="68" t="s">
        <v>45</v>
      </c>
      <c r="N69" s="69" t="s">
        <v>45</v>
      </c>
      <c r="O69" s="70" t="s">
        <v>45</v>
      </c>
      <c r="P69" s="70" t="s">
        <v>45</v>
      </c>
      <c r="Q69" s="70" t="s">
        <v>45</v>
      </c>
      <c r="R69" s="69" t="s">
        <v>45</v>
      </c>
      <c r="S69" s="71" t="s">
        <v>45</v>
      </c>
      <c r="T69" s="72"/>
      <c r="U69" s="73" t="s">
        <v>45</v>
      </c>
      <c r="V69" s="235" t="str">
        <f t="shared" si="3"/>
        <v>-</v>
      </c>
      <c r="W69" s="74" t="str">
        <f t="shared" si="2"/>
        <v>-</v>
      </c>
      <c r="X69" s="78" t="s">
        <v>71</v>
      </c>
      <c r="Y69" s="79" t="s">
        <v>71</v>
      </c>
      <c r="Z69" s="80" t="s">
        <v>45</v>
      </c>
      <c r="AA69" s="81" t="s">
        <v>45</v>
      </c>
      <c r="AB69" s="82" t="s">
        <v>45</v>
      </c>
      <c r="AC69" s="83" t="s">
        <v>45</v>
      </c>
      <c r="AD69" s="84" t="s">
        <v>45</v>
      </c>
      <c r="AE69" s="243" t="str">
        <f t="shared" si="0"/>
        <v>-</v>
      </c>
      <c r="AF69" s="85" t="str">
        <f t="shared" si="1"/>
        <v>-</v>
      </c>
    </row>
    <row r="70" spans="1:32" ht="30.9" customHeight="1">
      <c r="A70" s="61" t="s">
        <v>177</v>
      </c>
      <c r="B70" s="62" t="s">
        <v>178</v>
      </c>
      <c r="C70" s="63">
        <v>32</v>
      </c>
      <c r="D70" s="64" t="s">
        <v>545</v>
      </c>
      <c r="E70" s="77" t="s">
        <v>528</v>
      </c>
      <c r="F70" s="66"/>
      <c r="G70" s="67"/>
      <c r="H70" s="48" t="s">
        <v>45</v>
      </c>
      <c r="I70" s="49" t="s">
        <v>45</v>
      </c>
      <c r="J70" s="50" t="s">
        <v>177</v>
      </c>
      <c r="K70" s="51" t="s">
        <v>45</v>
      </c>
      <c r="L70" s="52" t="s">
        <v>45</v>
      </c>
      <c r="M70" s="68" t="s">
        <v>45</v>
      </c>
      <c r="N70" s="69" t="s">
        <v>45</v>
      </c>
      <c r="O70" s="70" t="s">
        <v>45</v>
      </c>
      <c r="P70" s="70" t="s">
        <v>45</v>
      </c>
      <c r="Q70" s="70" t="s">
        <v>45</v>
      </c>
      <c r="R70" s="69" t="s">
        <v>45</v>
      </c>
      <c r="S70" s="71" t="s">
        <v>45</v>
      </c>
      <c r="T70" s="72"/>
      <c r="U70" s="73" t="s">
        <v>45</v>
      </c>
      <c r="V70" s="235" t="str">
        <f t="shared" si="3"/>
        <v>-</v>
      </c>
      <c r="W70" s="74" t="str">
        <f t="shared" si="2"/>
        <v>-</v>
      </c>
      <c r="X70" s="78" t="s">
        <v>71</v>
      </c>
      <c r="Y70" s="79" t="s">
        <v>71</v>
      </c>
      <c r="Z70" s="80" t="s">
        <v>45</v>
      </c>
      <c r="AA70" s="81" t="s">
        <v>45</v>
      </c>
      <c r="AB70" s="82" t="s">
        <v>45</v>
      </c>
      <c r="AC70" s="83" t="s">
        <v>45</v>
      </c>
      <c r="AD70" s="84" t="s">
        <v>45</v>
      </c>
      <c r="AE70" s="243" t="str">
        <f t="shared" si="0"/>
        <v>-</v>
      </c>
      <c r="AF70" s="85" t="str">
        <f t="shared" si="1"/>
        <v>-</v>
      </c>
    </row>
    <row r="71" spans="1:32" ht="30.9" customHeight="1">
      <c r="A71" s="61" t="s">
        <v>177</v>
      </c>
      <c r="B71" s="62" t="s">
        <v>178</v>
      </c>
      <c r="C71" s="63">
        <v>32</v>
      </c>
      <c r="D71" s="64" t="s">
        <v>545</v>
      </c>
      <c r="E71" s="77" t="s">
        <v>528</v>
      </c>
      <c r="F71" s="66"/>
      <c r="G71" s="67"/>
      <c r="H71" s="48" t="s">
        <v>45</v>
      </c>
      <c r="I71" s="49" t="s">
        <v>45</v>
      </c>
      <c r="J71" s="50" t="s">
        <v>177</v>
      </c>
      <c r="K71" s="51" t="s">
        <v>45</v>
      </c>
      <c r="L71" s="52" t="s">
        <v>45</v>
      </c>
      <c r="M71" s="68" t="s">
        <v>45</v>
      </c>
      <c r="N71" s="69" t="s">
        <v>45</v>
      </c>
      <c r="O71" s="70" t="s">
        <v>45</v>
      </c>
      <c r="P71" s="70" t="s">
        <v>45</v>
      </c>
      <c r="Q71" s="70" t="s">
        <v>45</v>
      </c>
      <c r="R71" s="69" t="s">
        <v>45</v>
      </c>
      <c r="S71" s="71" t="s">
        <v>45</v>
      </c>
      <c r="T71" s="72"/>
      <c r="U71" s="73" t="s">
        <v>45</v>
      </c>
      <c r="V71" s="235" t="str">
        <f t="shared" si="3"/>
        <v>-</v>
      </c>
      <c r="W71" s="74" t="str">
        <f t="shared" si="2"/>
        <v>-</v>
      </c>
      <c r="X71" s="78" t="s">
        <v>71</v>
      </c>
      <c r="Y71" s="79" t="s">
        <v>71</v>
      </c>
      <c r="Z71" s="80" t="s">
        <v>45</v>
      </c>
      <c r="AA71" s="81" t="s">
        <v>45</v>
      </c>
      <c r="AB71" s="82" t="s">
        <v>45</v>
      </c>
      <c r="AC71" s="83" t="s">
        <v>45</v>
      </c>
      <c r="AD71" s="84" t="s">
        <v>45</v>
      </c>
      <c r="AE71" s="243" t="str">
        <f t="shared" si="0"/>
        <v>-</v>
      </c>
      <c r="AF71" s="85" t="str">
        <f t="shared" si="1"/>
        <v>-</v>
      </c>
    </row>
    <row r="72" spans="1:32" ht="30.9" customHeight="1">
      <c r="A72" s="61" t="s">
        <v>45</v>
      </c>
      <c r="B72" s="62" t="s">
        <v>46</v>
      </c>
      <c r="C72" s="63">
        <v>32</v>
      </c>
      <c r="D72" s="64" t="s">
        <v>546</v>
      </c>
      <c r="E72" s="77" t="s">
        <v>528</v>
      </c>
      <c r="F72" s="66"/>
      <c r="G72" s="67"/>
      <c r="H72" s="48" t="s">
        <v>45</v>
      </c>
      <c r="I72" s="49" t="s">
        <v>45</v>
      </c>
      <c r="J72" s="50" t="s">
        <v>177</v>
      </c>
      <c r="K72" s="51" t="s">
        <v>45</v>
      </c>
      <c r="L72" s="52" t="s">
        <v>45</v>
      </c>
      <c r="M72" s="68" t="s">
        <v>45</v>
      </c>
      <c r="N72" s="69" t="s">
        <v>45</v>
      </c>
      <c r="O72" s="70" t="s">
        <v>45</v>
      </c>
      <c r="P72" s="70" t="s">
        <v>45</v>
      </c>
      <c r="Q72" s="70" t="s">
        <v>45</v>
      </c>
      <c r="R72" s="69" t="s">
        <v>45</v>
      </c>
      <c r="S72" s="71" t="s">
        <v>45</v>
      </c>
      <c r="T72" s="72"/>
      <c r="U72" s="73" t="s">
        <v>45</v>
      </c>
      <c r="V72" s="235" t="str">
        <f t="shared" si="3"/>
        <v>-</v>
      </c>
      <c r="W72" s="74" t="str">
        <f t="shared" si="2"/>
        <v>-</v>
      </c>
      <c r="X72" s="78" t="s">
        <v>71</v>
      </c>
      <c r="Y72" s="79" t="s">
        <v>71</v>
      </c>
      <c r="Z72" s="80" t="s">
        <v>45</v>
      </c>
      <c r="AA72" s="81" t="s">
        <v>45</v>
      </c>
      <c r="AB72" s="82" t="s">
        <v>45</v>
      </c>
      <c r="AC72" s="83" t="s">
        <v>45</v>
      </c>
      <c r="AD72" s="84" t="s">
        <v>45</v>
      </c>
      <c r="AE72" s="243" t="str">
        <f t="shared" si="0"/>
        <v>-</v>
      </c>
      <c r="AF72" s="85" t="str">
        <f t="shared" si="1"/>
        <v>-</v>
      </c>
    </row>
    <row r="73" spans="1:32" ht="30.9" customHeight="1">
      <c r="A73" s="61" t="s">
        <v>177</v>
      </c>
      <c r="B73" s="62" t="s">
        <v>178</v>
      </c>
      <c r="C73" s="63">
        <v>32</v>
      </c>
      <c r="D73" s="64" t="s">
        <v>545</v>
      </c>
      <c r="E73" s="77" t="s">
        <v>528</v>
      </c>
      <c r="F73" s="66"/>
      <c r="G73" s="67"/>
      <c r="H73" s="48" t="s">
        <v>45</v>
      </c>
      <c r="I73" s="49" t="s">
        <v>45</v>
      </c>
      <c r="J73" s="50" t="s">
        <v>177</v>
      </c>
      <c r="K73" s="51" t="s">
        <v>45</v>
      </c>
      <c r="L73" s="52" t="s">
        <v>45</v>
      </c>
      <c r="M73" s="68" t="s">
        <v>45</v>
      </c>
      <c r="N73" s="69" t="s">
        <v>45</v>
      </c>
      <c r="O73" s="70" t="s">
        <v>45</v>
      </c>
      <c r="P73" s="70" t="s">
        <v>45</v>
      </c>
      <c r="Q73" s="70" t="s">
        <v>45</v>
      </c>
      <c r="R73" s="69" t="s">
        <v>45</v>
      </c>
      <c r="S73" s="71" t="s">
        <v>45</v>
      </c>
      <c r="T73" s="72"/>
      <c r="U73" s="73" t="s">
        <v>45</v>
      </c>
      <c r="V73" s="235" t="str">
        <f t="shared" si="3"/>
        <v>-</v>
      </c>
      <c r="W73" s="74" t="str">
        <f t="shared" si="2"/>
        <v>-</v>
      </c>
      <c r="X73" s="78" t="s">
        <v>71</v>
      </c>
      <c r="Y73" s="79" t="s">
        <v>71</v>
      </c>
      <c r="Z73" s="80" t="s">
        <v>45</v>
      </c>
      <c r="AA73" s="81" t="s">
        <v>45</v>
      </c>
      <c r="AB73" s="82" t="s">
        <v>45</v>
      </c>
      <c r="AC73" s="83" t="s">
        <v>45</v>
      </c>
      <c r="AD73" s="84" t="s">
        <v>45</v>
      </c>
      <c r="AE73" s="243" t="str">
        <f t="shared" ref="AE73:AE113" si="4">IFERROR((AC73/1000)*H73*I73*AD73,"-")</f>
        <v>-</v>
      </c>
      <c r="AF73" s="85" t="str">
        <f t="shared" si="1"/>
        <v>-</v>
      </c>
    </row>
    <row r="74" spans="1:32" ht="30.9" customHeight="1">
      <c r="A74" s="61" t="s">
        <v>177</v>
      </c>
      <c r="B74" s="62" t="s">
        <v>178</v>
      </c>
      <c r="C74" s="63">
        <v>33</v>
      </c>
      <c r="D74" s="64" t="s">
        <v>547</v>
      </c>
      <c r="E74" s="77" t="s">
        <v>528</v>
      </c>
      <c r="F74" s="66"/>
      <c r="G74" s="67"/>
      <c r="H74" s="48" t="s">
        <v>45</v>
      </c>
      <c r="I74" s="49" t="s">
        <v>45</v>
      </c>
      <c r="J74" s="50" t="s">
        <v>177</v>
      </c>
      <c r="K74" s="51" t="s">
        <v>45</v>
      </c>
      <c r="L74" s="52" t="s">
        <v>45</v>
      </c>
      <c r="M74" s="68" t="s">
        <v>45</v>
      </c>
      <c r="N74" s="69" t="s">
        <v>45</v>
      </c>
      <c r="O74" s="70" t="s">
        <v>45</v>
      </c>
      <c r="P74" s="70" t="s">
        <v>45</v>
      </c>
      <c r="Q74" s="70" t="s">
        <v>45</v>
      </c>
      <c r="R74" s="69" t="s">
        <v>45</v>
      </c>
      <c r="S74" s="71" t="s">
        <v>45</v>
      </c>
      <c r="T74" s="72"/>
      <c r="U74" s="73" t="s">
        <v>45</v>
      </c>
      <c r="V74" s="235" t="str">
        <f t="shared" si="3"/>
        <v>-</v>
      </c>
      <c r="W74" s="74" t="str">
        <f t="shared" si="2"/>
        <v>-</v>
      </c>
      <c r="X74" s="78" t="s">
        <v>71</v>
      </c>
      <c r="Y74" s="79" t="s">
        <v>71</v>
      </c>
      <c r="Z74" s="80" t="s">
        <v>45</v>
      </c>
      <c r="AA74" s="81" t="s">
        <v>45</v>
      </c>
      <c r="AB74" s="82" t="s">
        <v>45</v>
      </c>
      <c r="AC74" s="83" t="s">
        <v>45</v>
      </c>
      <c r="AD74" s="84" t="s">
        <v>45</v>
      </c>
      <c r="AE74" s="243" t="str">
        <f t="shared" si="4"/>
        <v>-</v>
      </c>
      <c r="AF74" s="85" t="str">
        <f t="shared" ref="AF74:AF113" si="5">IF(AE74="-","-",(AE74*$D$5)*$D$4)</f>
        <v>-</v>
      </c>
    </row>
    <row r="75" spans="1:32" ht="30.9" customHeight="1">
      <c r="A75" s="61" t="s">
        <v>177</v>
      </c>
      <c r="B75" s="62" t="s">
        <v>178</v>
      </c>
      <c r="C75" s="63">
        <v>33</v>
      </c>
      <c r="D75" s="64" t="s">
        <v>547</v>
      </c>
      <c r="E75" s="77" t="s">
        <v>528</v>
      </c>
      <c r="F75" s="66"/>
      <c r="G75" s="67"/>
      <c r="H75" s="48" t="s">
        <v>45</v>
      </c>
      <c r="I75" s="49" t="s">
        <v>45</v>
      </c>
      <c r="J75" s="50" t="s">
        <v>177</v>
      </c>
      <c r="K75" s="51" t="s">
        <v>45</v>
      </c>
      <c r="L75" s="52" t="s">
        <v>45</v>
      </c>
      <c r="M75" s="68" t="s">
        <v>45</v>
      </c>
      <c r="N75" s="69" t="s">
        <v>45</v>
      </c>
      <c r="O75" s="70" t="s">
        <v>45</v>
      </c>
      <c r="P75" s="70" t="s">
        <v>45</v>
      </c>
      <c r="Q75" s="70" t="s">
        <v>45</v>
      </c>
      <c r="R75" s="69" t="s">
        <v>45</v>
      </c>
      <c r="S75" s="71" t="s">
        <v>45</v>
      </c>
      <c r="T75" s="72"/>
      <c r="U75" s="73" t="s">
        <v>45</v>
      </c>
      <c r="V75" s="235" t="str">
        <f t="shared" si="3"/>
        <v>-</v>
      </c>
      <c r="W75" s="74" t="str">
        <f t="shared" ref="W75:W113" si="6">IF(V75="-","-",(V75*$D$5)*$D$4)</f>
        <v>-</v>
      </c>
      <c r="X75" s="78" t="s">
        <v>71</v>
      </c>
      <c r="Y75" s="79" t="s">
        <v>71</v>
      </c>
      <c r="Z75" s="80" t="s">
        <v>45</v>
      </c>
      <c r="AA75" s="81" t="s">
        <v>45</v>
      </c>
      <c r="AB75" s="82" t="s">
        <v>45</v>
      </c>
      <c r="AC75" s="83" t="s">
        <v>45</v>
      </c>
      <c r="AD75" s="84" t="s">
        <v>45</v>
      </c>
      <c r="AE75" s="243" t="str">
        <f t="shared" si="4"/>
        <v>-</v>
      </c>
      <c r="AF75" s="85" t="str">
        <f t="shared" si="5"/>
        <v>-</v>
      </c>
    </row>
    <row r="76" spans="1:32" ht="30.9" customHeight="1">
      <c r="A76" s="61" t="s">
        <v>45</v>
      </c>
      <c r="B76" s="62" t="s">
        <v>46</v>
      </c>
      <c r="C76" s="63">
        <v>33</v>
      </c>
      <c r="D76" s="64" t="s">
        <v>548</v>
      </c>
      <c r="E76" s="77" t="s">
        <v>528</v>
      </c>
      <c r="F76" s="66"/>
      <c r="G76" s="67"/>
      <c r="H76" s="48" t="s">
        <v>45</v>
      </c>
      <c r="I76" s="49" t="s">
        <v>45</v>
      </c>
      <c r="J76" s="50" t="s">
        <v>177</v>
      </c>
      <c r="K76" s="51" t="s">
        <v>45</v>
      </c>
      <c r="L76" s="52" t="s">
        <v>45</v>
      </c>
      <c r="M76" s="68" t="s">
        <v>45</v>
      </c>
      <c r="N76" s="69" t="s">
        <v>45</v>
      </c>
      <c r="O76" s="70" t="s">
        <v>45</v>
      </c>
      <c r="P76" s="70" t="s">
        <v>45</v>
      </c>
      <c r="Q76" s="70" t="s">
        <v>45</v>
      </c>
      <c r="R76" s="69" t="s">
        <v>45</v>
      </c>
      <c r="S76" s="71" t="s">
        <v>45</v>
      </c>
      <c r="T76" s="72"/>
      <c r="U76" s="73" t="s">
        <v>45</v>
      </c>
      <c r="V76" s="235" t="str">
        <f t="shared" ref="V76:V113" si="7">IFERROR((S76/1000)*H76*I76*U76,"-")</f>
        <v>-</v>
      </c>
      <c r="W76" s="74" t="str">
        <f t="shared" si="6"/>
        <v>-</v>
      </c>
      <c r="X76" s="78" t="s">
        <v>71</v>
      </c>
      <c r="Y76" s="79" t="s">
        <v>71</v>
      </c>
      <c r="Z76" s="80" t="s">
        <v>45</v>
      </c>
      <c r="AA76" s="81" t="s">
        <v>45</v>
      </c>
      <c r="AB76" s="82" t="s">
        <v>45</v>
      </c>
      <c r="AC76" s="83" t="s">
        <v>45</v>
      </c>
      <c r="AD76" s="84" t="s">
        <v>45</v>
      </c>
      <c r="AE76" s="243" t="str">
        <f t="shared" si="4"/>
        <v>-</v>
      </c>
      <c r="AF76" s="85" t="str">
        <f t="shared" si="5"/>
        <v>-</v>
      </c>
    </row>
    <row r="77" spans="1:32" ht="30.9" customHeight="1">
      <c r="A77" s="61" t="s">
        <v>177</v>
      </c>
      <c r="B77" s="62" t="s">
        <v>178</v>
      </c>
      <c r="C77" s="63">
        <v>33</v>
      </c>
      <c r="D77" s="64" t="s">
        <v>547</v>
      </c>
      <c r="E77" s="77" t="s">
        <v>528</v>
      </c>
      <c r="F77" s="66"/>
      <c r="G77" s="67"/>
      <c r="H77" s="48" t="s">
        <v>45</v>
      </c>
      <c r="I77" s="49" t="s">
        <v>45</v>
      </c>
      <c r="J77" s="50" t="s">
        <v>177</v>
      </c>
      <c r="K77" s="51" t="s">
        <v>45</v>
      </c>
      <c r="L77" s="52" t="s">
        <v>45</v>
      </c>
      <c r="M77" s="68" t="s">
        <v>45</v>
      </c>
      <c r="N77" s="69" t="s">
        <v>45</v>
      </c>
      <c r="O77" s="70" t="s">
        <v>45</v>
      </c>
      <c r="P77" s="70" t="s">
        <v>45</v>
      </c>
      <c r="Q77" s="70" t="s">
        <v>45</v>
      </c>
      <c r="R77" s="69" t="s">
        <v>45</v>
      </c>
      <c r="S77" s="71" t="s">
        <v>45</v>
      </c>
      <c r="T77" s="72"/>
      <c r="U77" s="73" t="s">
        <v>45</v>
      </c>
      <c r="V77" s="235" t="str">
        <f t="shared" si="7"/>
        <v>-</v>
      </c>
      <c r="W77" s="74" t="str">
        <f t="shared" si="6"/>
        <v>-</v>
      </c>
      <c r="X77" s="78" t="s">
        <v>71</v>
      </c>
      <c r="Y77" s="79" t="s">
        <v>71</v>
      </c>
      <c r="Z77" s="80" t="s">
        <v>45</v>
      </c>
      <c r="AA77" s="81" t="s">
        <v>45</v>
      </c>
      <c r="AB77" s="82" t="s">
        <v>45</v>
      </c>
      <c r="AC77" s="83" t="s">
        <v>45</v>
      </c>
      <c r="AD77" s="84" t="s">
        <v>45</v>
      </c>
      <c r="AE77" s="243" t="str">
        <f t="shared" si="4"/>
        <v>-</v>
      </c>
      <c r="AF77" s="85" t="str">
        <f t="shared" si="5"/>
        <v>-</v>
      </c>
    </row>
    <row r="78" spans="1:32" ht="30.9" customHeight="1">
      <c r="A78" s="61" t="s">
        <v>177</v>
      </c>
      <c r="B78" s="62" t="s">
        <v>178</v>
      </c>
      <c r="C78" s="63">
        <v>34</v>
      </c>
      <c r="D78" s="64" t="s">
        <v>549</v>
      </c>
      <c r="E78" s="77" t="s">
        <v>528</v>
      </c>
      <c r="F78" s="66"/>
      <c r="G78" s="67"/>
      <c r="H78" s="48" t="s">
        <v>45</v>
      </c>
      <c r="I78" s="49" t="s">
        <v>45</v>
      </c>
      <c r="J78" s="50" t="s">
        <v>177</v>
      </c>
      <c r="K78" s="51" t="s">
        <v>45</v>
      </c>
      <c r="L78" s="52" t="s">
        <v>45</v>
      </c>
      <c r="M78" s="68" t="s">
        <v>45</v>
      </c>
      <c r="N78" s="69" t="s">
        <v>45</v>
      </c>
      <c r="O78" s="70" t="s">
        <v>45</v>
      </c>
      <c r="P78" s="70" t="s">
        <v>45</v>
      </c>
      <c r="Q78" s="70" t="s">
        <v>45</v>
      </c>
      <c r="R78" s="69" t="s">
        <v>45</v>
      </c>
      <c r="S78" s="71" t="s">
        <v>45</v>
      </c>
      <c r="T78" s="72"/>
      <c r="U78" s="73" t="s">
        <v>45</v>
      </c>
      <c r="V78" s="235" t="str">
        <f t="shared" si="7"/>
        <v>-</v>
      </c>
      <c r="W78" s="74" t="str">
        <f t="shared" si="6"/>
        <v>-</v>
      </c>
      <c r="X78" s="78" t="s">
        <v>71</v>
      </c>
      <c r="Y78" s="79" t="s">
        <v>71</v>
      </c>
      <c r="Z78" s="80" t="s">
        <v>45</v>
      </c>
      <c r="AA78" s="81" t="s">
        <v>45</v>
      </c>
      <c r="AB78" s="82" t="s">
        <v>45</v>
      </c>
      <c r="AC78" s="83" t="s">
        <v>45</v>
      </c>
      <c r="AD78" s="84" t="s">
        <v>45</v>
      </c>
      <c r="AE78" s="243" t="str">
        <f t="shared" si="4"/>
        <v>-</v>
      </c>
      <c r="AF78" s="85" t="str">
        <f t="shared" si="5"/>
        <v>-</v>
      </c>
    </row>
    <row r="79" spans="1:32" ht="30.9" customHeight="1">
      <c r="A79" s="61" t="s">
        <v>177</v>
      </c>
      <c r="B79" s="62" t="s">
        <v>178</v>
      </c>
      <c r="C79" s="63">
        <v>34</v>
      </c>
      <c r="D79" s="64" t="s">
        <v>549</v>
      </c>
      <c r="E79" s="77" t="s">
        <v>528</v>
      </c>
      <c r="F79" s="66"/>
      <c r="G79" s="67"/>
      <c r="H79" s="48" t="s">
        <v>45</v>
      </c>
      <c r="I79" s="49" t="s">
        <v>45</v>
      </c>
      <c r="J79" s="50" t="s">
        <v>177</v>
      </c>
      <c r="K79" s="51" t="s">
        <v>45</v>
      </c>
      <c r="L79" s="52" t="s">
        <v>45</v>
      </c>
      <c r="M79" s="68" t="s">
        <v>45</v>
      </c>
      <c r="N79" s="69" t="s">
        <v>45</v>
      </c>
      <c r="O79" s="70" t="s">
        <v>45</v>
      </c>
      <c r="P79" s="70" t="s">
        <v>45</v>
      </c>
      <c r="Q79" s="70" t="s">
        <v>45</v>
      </c>
      <c r="R79" s="69" t="s">
        <v>45</v>
      </c>
      <c r="S79" s="71" t="s">
        <v>45</v>
      </c>
      <c r="T79" s="72"/>
      <c r="U79" s="73" t="s">
        <v>45</v>
      </c>
      <c r="V79" s="235" t="str">
        <f t="shared" si="7"/>
        <v>-</v>
      </c>
      <c r="W79" s="74" t="str">
        <f t="shared" si="6"/>
        <v>-</v>
      </c>
      <c r="X79" s="78" t="s">
        <v>71</v>
      </c>
      <c r="Y79" s="79" t="s">
        <v>71</v>
      </c>
      <c r="Z79" s="80" t="s">
        <v>45</v>
      </c>
      <c r="AA79" s="81" t="s">
        <v>45</v>
      </c>
      <c r="AB79" s="82" t="s">
        <v>45</v>
      </c>
      <c r="AC79" s="83" t="s">
        <v>45</v>
      </c>
      <c r="AD79" s="84" t="s">
        <v>45</v>
      </c>
      <c r="AE79" s="243" t="str">
        <f t="shared" si="4"/>
        <v>-</v>
      </c>
      <c r="AF79" s="85" t="str">
        <f t="shared" si="5"/>
        <v>-</v>
      </c>
    </row>
    <row r="80" spans="1:32" ht="30.9" customHeight="1">
      <c r="A80" s="61" t="s">
        <v>177</v>
      </c>
      <c r="B80" s="62" t="s">
        <v>178</v>
      </c>
      <c r="C80" s="63">
        <v>34</v>
      </c>
      <c r="D80" s="64" t="s">
        <v>549</v>
      </c>
      <c r="E80" s="77" t="s">
        <v>528</v>
      </c>
      <c r="F80" s="66"/>
      <c r="G80" s="67"/>
      <c r="H80" s="48" t="s">
        <v>45</v>
      </c>
      <c r="I80" s="49" t="s">
        <v>45</v>
      </c>
      <c r="J80" s="50" t="s">
        <v>177</v>
      </c>
      <c r="K80" s="51" t="s">
        <v>45</v>
      </c>
      <c r="L80" s="52" t="s">
        <v>45</v>
      </c>
      <c r="M80" s="68" t="s">
        <v>45</v>
      </c>
      <c r="N80" s="69" t="s">
        <v>45</v>
      </c>
      <c r="O80" s="70" t="s">
        <v>45</v>
      </c>
      <c r="P80" s="70" t="s">
        <v>45</v>
      </c>
      <c r="Q80" s="70" t="s">
        <v>45</v>
      </c>
      <c r="R80" s="69" t="s">
        <v>45</v>
      </c>
      <c r="S80" s="71" t="s">
        <v>45</v>
      </c>
      <c r="T80" s="72"/>
      <c r="U80" s="73" t="s">
        <v>45</v>
      </c>
      <c r="V80" s="235" t="str">
        <f t="shared" si="7"/>
        <v>-</v>
      </c>
      <c r="W80" s="74" t="str">
        <f t="shared" si="6"/>
        <v>-</v>
      </c>
      <c r="X80" s="78" t="s">
        <v>71</v>
      </c>
      <c r="Y80" s="79" t="s">
        <v>71</v>
      </c>
      <c r="Z80" s="80" t="s">
        <v>45</v>
      </c>
      <c r="AA80" s="81" t="s">
        <v>45</v>
      </c>
      <c r="AB80" s="82" t="s">
        <v>45</v>
      </c>
      <c r="AC80" s="83" t="s">
        <v>45</v>
      </c>
      <c r="AD80" s="84" t="s">
        <v>45</v>
      </c>
      <c r="AE80" s="243" t="str">
        <f t="shared" si="4"/>
        <v>-</v>
      </c>
      <c r="AF80" s="85" t="str">
        <f t="shared" si="5"/>
        <v>-</v>
      </c>
    </row>
    <row r="81" spans="1:32" ht="30.9" customHeight="1">
      <c r="A81" s="61" t="s">
        <v>177</v>
      </c>
      <c r="B81" s="62" t="s">
        <v>178</v>
      </c>
      <c r="C81" s="63">
        <v>35</v>
      </c>
      <c r="D81" s="64" t="s">
        <v>550</v>
      </c>
      <c r="E81" s="77" t="s">
        <v>528</v>
      </c>
      <c r="F81" s="66"/>
      <c r="G81" s="67"/>
      <c r="H81" s="48" t="s">
        <v>45</v>
      </c>
      <c r="I81" s="49" t="s">
        <v>45</v>
      </c>
      <c r="J81" s="50" t="s">
        <v>177</v>
      </c>
      <c r="K81" s="51" t="s">
        <v>45</v>
      </c>
      <c r="L81" s="52" t="s">
        <v>45</v>
      </c>
      <c r="M81" s="68" t="s">
        <v>45</v>
      </c>
      <c r="N81" s="69" t="s">
        <v>45</v>
      </c>
      <c r="O81" s="70" t="s">
        <v>45</v>
      </c>
      <c r="P81" s="70" t="s">
        <v>45</v>
      </c>
      <c r="Q81" s="70" t="s">
        <v>45</v>
      </c>
      <c r="R81" s="69" t="s">
        <v>45</v>
      </c>
      <c r="S81" s="71" t="s">
        <v>45</v>
      </c>
      <c r="T81" s="72"/>
      <c r="U81" s="73" t="s">
        <v>45</v>
      </c>
      <c r="V81" s="235" t="str">
        <f t="shared" si="7"/>
        <v>-</v>
      </c>
      <c r="W81" s="74" t="str">
        <f t="shared" si="6"/>
        <v>-</v>
      </c>
      <c r="X81" s="78" t="s">
        <v>71</v>
      </c>
      <c r="Y81" s="79" t="s">
        <v>71</v>
      </c>
      <c r="Z81" s="80" t="s">
        <v>45</v>
      </c>
      <c r="AA81" s="81" t="s">
        <v>45</v>
      </c>
      <c r="AB81" s="82" t="s">
        <v>45</v>
      </c>
      <c r="AC81" s="83" t="s">
        <v>45</v>
      </c>
      <c r="AD81" s="84" t="s">
        <v>45</v>
      </c>
      <c r="AE81" s="243" t="str">
        <f t="shared" si="4"/>
        <v>-</v>
      </c>
      <c r="AF81" s="85" t="str">
        <f t="shared" si="5"/>
        <v>-</v>
      </c>
    </row>
    <row r="82" spans="1:32" ht="30.9" customHeight="1">
      <c r="A82" s="61" t="s">
        <v>177</v>
      </c>
      <c r="B82" s="62" t="s">
        <v>178</v>
      </c>
      <c r="C82" s="63">
        <v>36</v>
      </c>
      <c r="D82" s="64" t="s">
        <v>551</v>
      </c>
      <c r="E82" s="77" t="s">
        <v>528</v>
      </c>
      <c r="F82" s="66"/>
      <c r="G82" s="67"/>
      <c r="H82" s="48" t="s">
        <v>45</v>
      </c>
      <c r="I82" s="49" t="s">
        <v>45</v>
      </c>
      <c r="J82" s="50" t="s">
        <v>177</v>
      </c>
      <c r="K82" s="51" t="s">
        <v>45</v>
      </c>
      <c r="L82" s="52" t="s">
        <v>45</v>
      </c>
      <c r="M82" s="68" t="s">
        <v>45</v>
      </c>
      <c r="N82" s="69" t="s">
        <v>45</v>
      </c>
      <c r="O82" s="70" t="s">
        <v>45</v>
      </c>
      <c r="P82" s="70" t="s">
        <v>45</v>
      </c>
      <c r="Q82" s="70" t="s">
        <v>45</v>
      </c>
      <c r="R82" s="69" t="s">
        <v>45</v>
      </c>
      <c r="S82" s="71" t="s">
        <v>45</v>
      </c>
      <c r="T82" s="72"/>
      <c r="U82" s="73" t="s">
        <v>45</v>
      </c>
      <c r="V82" s="235" t="str">
        <f t="shared" si="7"/>
        <v>-</v>
      </c>
      <c r="W82" s="74" t="str">
        <f t="shared" si="6"/>
        <v>-</v>
      </c>
      <c r="X82" s="78" t="s">
        <v>71</v>
      </c>
      <c r="Y82" s="79" t="s">
        <v>71</v>
      </c>
      <c r="Z82" s="80" t="s">
        <v>45</v>
      </c>
      <c r="AA82" s="81" t="s">
        <v>45</v>
      </c>
      <c r="AB82" s="82" t="s">
        <v>45</v>
      </c>
      <c r="AC82" s="83" t="s">
        <v>45</v>
      </c>
      <c r="AD82" s="84" t="s">
        <v>45</v>
      </c>
      <c r="AE82" s="243" t="str">
        <f t="shared" si="4"/>
        <v>-</v>
      </c>
      <c r="AF82" s="85" t="str">
        <f t="shared" si="5"/>
        <v>-</v>
      </c>
    </row>
    <row r="83" spans="1:32" ht="30.9" customHeight="1">
      <c r="A83" s="61" t="s">
        <v>177</v>
      </c>
      <c r="B83" s="62" t="s">
        <v>178</v>
      </c>
      <c r="C83" s="63">
        <v>36</v>
      </c>
      <c r="D83" s="64" t="s">
        <v>551</v>
      </c>
      <c r="E83" s="77" t="s">
        <v>528</v>
      </c>
      <c r="F83" s="66"/>
      <c r="G83" s="67"/>
      <c r="H83" s="48" t="s">
        <v>45</v>
      </c>
      <c r="I83" s="49" t="s">
        <v>45</v>
      </c>
      <c r="J83" s="50" t="s">
        <v>177</v>
      </c>
      <c r="K83" s="51" t="s">
        <v>45</v>
      </c>
      <c r="L83" s="52" t="s">
        <v>45</v>
      </c>
      <c r="M83" s="68" t="s">
        <v>45</v>
      </c>
      <c r="N83" s="69" t="s">
        <v>45</v>
      </c>
      <c r="O83" s="70" t="s">
        <v>45</v>
      </c>
      <c r="P83" s="70" t="s">
        <v>45</v>
      </c>
      <c r="Q83" s="70" t="s">
        <v>45</v>
      </c>
      <c r="R83" s="69" t="s">
        <v>45</v>
      </c>
      <c r="S83" s="71" t="s">
        <v>45</v>
      </c>
      <c r="T83" s="72"/>
      <c r="U83" s="73" t="s">
        <v>45</v>
      </c>
      <c r="V83" s="235" t="str">
        <f t="shared" si="7"/>
        <v>-</v>
      </c>
      <c r="W83" s="74" t="str">
        <f t="shared" si="6"/>
        <v>-</v>
      </c>
      <c r="X83" s="78" t="s">
        <v>71</v>
      </c>
      <c r="Y83" s="79" t="s">
        <v>71</v>
      </c>
      <c r="Z83" s="80" t="s">
        <v>45</v>
      </c>
      <c r="AA83" s="81" t="s">
        <v>45</v>
      </c>
      <c r="AB83" s="82" t="s">
        <v>45</v>
      </c>
      <c r="AC83" s="83" t="s">
        <v>45</v>
      </c>
      <c r="AD83" s="84" t="s">
        <v>45</v>
      </c>
      <c r="AE83" s="243" t="str">
        <f t="shared" si="4"/>
        <v>-</v>
      </c>
      <c r="AF83" s="85" t="str">
        <f t="shared" si="5"/>
        <v>-</v>
      </c>
    </row>
    <row r="84" spans="1:32" ht="30.9" customHeight="1">
      <c r="A84" s="61" t="s">
        <v>45</v>
      </c>
      <c r="B84" s="62" t="s">
        <v>46</v>
      </c>
      <c r="C84" s="63">
        <v>36</v>
      </c>
      <c r="D84" s="64" t="s">
        <v>552</v>
      </c>
      <c r="E84" s="77" t="s">
        <v>528</v>
      </c>
      <c r="F84" s="66"/>
      <c r="G84" s="67"/>
      <c r="H84" s="48" t="s">
        <v>45</v>
      </c>
      <c r="I84" s="49" t="s">
        <v>45</v>
      </c>
      <c r="J84" s="50" t="s">
        <v>177</v>
      </c>
      <c r="K84" s="51" t="s">
        <v>45</v>
      </c>
      <c r="L84" s="52" t="s">
        <v>45</v>
      </c>
      <c r="M84" s="68" t="s">
        <v>45</v>
      </c>
      <c r="N84" s="69" t="s">
        <v>45</v>
      </c>
      <c r="O84" s="70" t="s">
        <v>45</v>
      </c>
      <c r="P84" s="70" t="s">
        <v>45</v>
      </c>
      <c r="Q84" s="70" t="s">
        <v>45</v>
      </c>
      <c r="R84" s="69" t="s">
        <v>45</v>
      </c>
      <c r="S84" s="71" t="s">
        <v>45</v>
      </c>
      <c r="T84" s="72"/>
      <c r="U84" s="73" t="s">
        <v>45</v>
      </c>
      <c r="V84" s="235" t="str">
        <f t="shared" si="7"/>
        <v>-</v>
      </c>
      <c r="W84" s="74" t="str">
        <f t="shared" si="6"/>
        <v>-</v>
      </c>
      <c r="X84" s="78" t="s">
        <v>71</v>
      </c>
      <c r="Y84" s="79" t="s">
        <v>71</v>
      </c>
      <c r="Z84" s="80" t="s">
        <v>45</v>
      </c>
      <c r="AA84" s="81" t="s">
        <v>45</v>
      </c>
      <c r="AB84" s="82" t="s">
        <v>45</v>
      </c>
      <c r="AC84" s="83" t="s">
        <v>45</v>
      </c>
      <c r="AD84" s="84" t="s">
        <v>45</v>
      </c>
      <c r="AE84" s="243" t="str">
        <f t="shared" si="4"/>
        <v>-</v>
      </c>
      <c r="AF84" s="85" t="str">
        <f t="shared" si="5"/>
        <v>-</v>
      </c>
    </row>
    <row r="85" spans="1:32" ht="30.9" customHeight="1">
      <c r="A85" s="61" t="s">
        <v>177</v>
      </c>
      <c r="B85" s="62" t="s">
        <v>178</v>
      </c>
      <c r="C85" s="63">
        <v>37</v>
      </c>
      <c r="D85" s="64" t="s">
        <v>553</v>
      </c>
      <c r="E85" s="77" t="s">
        <v>528</v>
      </c>
      <c r="F85" s="66"/>
      <c r="G85" s="67"/>
      <c r="H85" s="48" t="s">
        <v>45</v>
      </c>
      <c r="I85" s="49" t="s">
        <v>45</v>
      </c>
      <c r="J85" s="50" t="s">
        <v>177</v>
      </c>
      <c r="K85" s="51" t="s">
        <v>45</v>
      </c>
      <c r="L85" s="52" t="s">
        <v>45</v>
      </c>
      <c r="M85" s="68" t="s">
        <v>45</v>
      </c>
      <c r="N85" s="69" t="s">
        <v>45</v>
      </c>
      <c r="O85" s="70" t="s">
        <v>45</v>
      </c>
      <c r="P85" s="70" t="s">
        <v>45</v>
      </c>
      <c r="Q85" s="70" t="s">
        <v>45</v>
      </c>
      <c r="R85" s="69" t="s">
        <v>45</v>
      </c>
      <c r="S85" s="71" t="s">
        <v>45</v>
      </c>
      <c r="T85" s="72"/>
      <c r="U85" s="73" t="s">
        <v>45</v>
      </c>
      <c r="V85" s="235" t="str">
        <f t="shared" si="7"/>
        <v>-</v>
      </c>
      <c r="W85" s="74" t="str">
        <f t="shared" si="6"/>
        <v>-</v>
      </c>
      <c r="X85" s="78" t="s">
        <v>71</v>
      </c>
      <c r="Y85" s="79" t="s">
        <v>71</v>
      </c>
      <c r="Z85" s="80" t="s">
        <v>45</v>
      </c>
      <c r="AA85" s="81" t="s">
        <v>45</v>
      </c>
      <c r="AB85" s="82" t="s">
        <v>45</v>
      </c>
      <c r="AC85" s="83" t="s">
        <v>45</v>
      </c>
      <c r="AD85" s="84" t="s">
        <v>45</v>
      </c>
      <c r="AE85" s="243" t="str">
        <f t="shared" si="4"/>
        <v>-</v>
      </c>
      <c r="AF85" s="85" t="str">
        <f t="shared" si="5"/>
        <v>-</v>
      </c>
    </row>
    <row r="86" spans="1:32" ht="30.9" customHeight="1">
      <c r="A86" s="61" t="s">
        <v>177</v>
      </c>
      <c r="B86" s="62" t="s">
        <v>178</v>
      </c>
      <c r="C86" s="63">
        <v>37</v>
      </c>
      <c r="D86" s="64" t="s">
        <v>553</v>
      </c>
      <c r="E86" s="77" t="s">
        <v>528</v>
      </c>
      <c r="F86" s="66"/>
      <c r="G86" s="67"/>
      <c r="H86" s="48" t="s">
        <v>45</v>
      </c>
      <c r="I86" s="49" t="s">
        <v>45</v>
      </c>
      <c r="J86" s="50" t="s">
        <v>177</v>
      </c>
      <c r="K86" s="51" t="s">
        <v>45</v>
      </c>
      <c r="L86" s="52" t="s">
        <v>45</v>
      </c>
      <c r="M86" s="68" t="s">
        <v>45</v>
      </c>
      <c r="N86" s="69" t="s">
        <v>45</v>
      </c>
      <c r="O86" s="70" t="s">
        <v>45</v>
      </c>
      <c r="P86" s="70" t="s">
        <v>45</v>
      </c>
      <c r="Q86" s="70" t="s">
        <v>45</v>
      </c>
      <c r="R86" s="69" t="s">
        <v>45</v>
      </c>
      <c r="S86" s="71" t="s">
        <v>45</v>
      </c>
      <c r="T86" s="72"/>
      <c r="U86" s="73" t="s">
        <v>45</v>
      </c>
      <c r="V86" s="235" t="str">
        <f t="shared" si="7"/>
        <v>-</v>
      </c>
      <c r="W86" s="74" t="str">
        <f t="shared" si="6"/>
        <v>-</v>
      </c>
      <c r="X86" s="78" t="s">
        <v>71</v>
      </c>
      <c r="Y86" s="79" t="s">
        <v>71</v>
      </c>
      <c r="Z86" s="80" t="s">
        <v>45</v>
      </c>
      <c r="AA86" s="81" t="s">
        <v>45</v>
      </c>
      <c r="AB86" s="82" t="s">
        <v>45</v>
      </c>
      <c r="AC86" s="83" t="s">
        <v>45</v>
      </c>
      <c r="AD86" s="84" t="s">
        <v>45</v>
      </c>
      <c r="AE86" s="243" t="str">
        <f t="shared" si="4"/>
        <v>-</v>
      </c>
      <c r="AF86" s="85" t="str">
        <f t="shared" si="5"/>
        <v>-</v>
      </c>
    </row>
    <row r="87" spans="1:32" ht="30.9" customHeight="1">
      <c r="A87" s="61" t="s">
        <v>177</v>
      </c>
      <c r="B87" s="62" t="s">
        <v>178</v>
      </c>
      <c r="C87" s="63">
        <v>38</v>
      </c>
      <c r="D87" s="64" t="s">
        <v>554</v>
      </c>
      <c r="E87" s="77" t="s">
        <v>528</v>
      </c>
      <c r="F87" s="66"/>
      <c r="G87" s="67"/>
      <c r="H87" s="48" t="s">
        <v>45</v>
      </c>
      <c r="I87" s="49" t="s">
        <v>45</v>
      </c>
      <c r="J87" s="50" t="s">
        <v>177</v>
      </c>
      <c r="K87" s="51" t="s">
        <v>45</v>
      </c>
      <c r="L87" s="52" t="s">
        <v>45</v>
      </c>
      <c r="M87" s="68" t="s">
        <v>45</v>
      </c>
      <c r="N87" s="69" t="s">
        <v>45</v>
      </c>
      <c r="O87" s="70" t="s">
        <v>45</v>
      </c>
      <c r="P87" s="70" t="s">
        <v>45</v>
      </c>
      <c r="Q87" s="70" t="s">
        <v>45</v>
      </c>
      <c r="R87" s="69" t="s">
        <v>45</v>
      </c>
      <c r="S87" s="71" t="s">
        <v>45</v>
      </c>
      <c r="T87" s="72"/>
      <c r="U87" s="73" t="s">
        <v>45</v>
      </c>
      <c r="V87" s="235" t="str">
        <f t="shared" si="7"/>
        <v>-</v>
      </c>
      <c r="W87" s="74" t="str">
        <f t="shared" si="6"/>
        <v>-</v>
      </c>
      <c r="X87" s="78" t="s">
        <v>71</v>
      </c>
      <c r="Y87" s="79" t="s">
        <v>71</v>
      </c>
      <c r="Z87" s="80" t="s">
        <v>45</v>
      </c>
      <c r="AA87" s="81" t="s">
        <v>45</v>
      </c>
      <c r="AB87" s="82" t="s">
        <v>45</v>
      </c>
      <c r="AC87" s="83" t="s">
        <v>45</v>
      </c>
      <c r="AD87" s="84" t="s">
        <v>45</v>
      </c>
      <c r="AE87" s="243" t="str">
        <f t="shared" si="4"/>
        <v>-</v>
      </c>
      <c r="AF87" s="85" t="str">
        <f t="shared" si="5"/>
        <v>-</v>
      </c>
    </row>
    <row r="88" spans="1:32" ht="30.9" customHeight="1">
      <c r="A88" s="61" t="s">
        <v>177</v>
      </c>
      <c r="B88" s="62" t="s">
        <v>178</v>
      </c>
      <c r="C88" s="63">
        <v>38</v>
      </c>
      <c r="D88" s="64" t="s">
        <v>554</v>
      </c>
      <c r="E88" s="77" t="s">
        <v>528</v>
      </c>
      <c r="F88" s="66"/>
      <c r="G88" s="67"/>
      <c r="H88" s="48" t="s">
        <v>45</v>
      </c>
      <c r="I88" s="49" t="s">
        <v>45</v>
      </c>
      <c r="J88" s="50" t="s">
        <v>177</v>
      </c>
      <c r="K88" s="51" t="s">
        <v>45</v>
      </c>
      <c r="L88" s="52" t="s">
        <v>45</v>
      </c>
      <c r="M88" s="68" t="s">
        <v>45</v>
      </c>
      <c r="N88" s="69" t="s">
        <v>45</v>
      </c>
      <c r="O88" s="70" t="s">
        <v>45</v>
      </c>
      <c r="P88" s="70" t="s">
        <v>45</v>
      </c>
      <c r="Q88" s="70" t="s">
        <v>45</v>
      </c>
      <c r="R88" s="69" t="s">
        <v>45</v>
      </c>
      <c r="S88" s="71" t="s">
        <v>45</v>
      </c>
      <c r="T88" s="72"/>
      <c r="U88" s="73" t="s">
        <v>45</v>
      </c>
      <c r="V88" s="235" t="str">
        <f t="shared" si="7"/>
        <v>-</v>
      </c>
      <c r="W88" s="74" t="str">
        <f t="shared" si="6"/>
        <v>-</v>
      </c>
      <c r="X88" s="78" t="s">
        <v>71</v>
      </c>
      <c r="Y88" s="79" t="s">
        <v>71</v>
      </c>
      <c r="Z88" s="80" t="s">
        <v>45</v>
      </c>
      <c r="AA88" s="81" t="s">
        <v>45</v>
      </c>
      <c r="AB88" s="82" t="s">
        <v>45</v>
      </c>
      <c r="AC88" s="83" t="s">
        <v>45</v>
      </c>
      <c r="AD88" s="84" t="s">
        <v>45</v>
      </c>
      <c r="AE88" s="243" t="str">
        <f t="shared" si="4"/>
        <v>-</v>
      </c>
      <c r="AF88" s="85" t="str">
        <f t="shared" si="5"/>
        <v>-</v>
      </c>
    </row>
    <row r="89" spans="1:32" ht="30.9" customHeight="1">
      <c r="A89" s="61" t="s">
        <v>45</v>
      </c>
      <c r="B89" s="62" t="s">
        <v>46</v>
      </c>
      <c r="C89" s="63">
        <v>38</v>
      </c>
      <c r="D89" s="64" t="s">
        <v>555</v>
      </c>
      <c r="E89" s="77" t="s">
        <v>528</v>
      </c>
      <c r="F89" s="66"/>
      <c r="G89" s="67"/>
      <c r="H89" s="48" t="s">
        <v>45</v>
      </c>
      <c r="I89" s="49" t="s">
        <v>45</v>
      </c>
      <c r="J89" s="50" t="s">
        <v>177</v>
      </c>
      <c r="K89" s="51" t="s">
        <v>45</v>
      </c>
      <c r="L89" s="52" t="s">
        <v>45</v>
      </c>
      <c r="M89" s="68" t="s">
        <v>45</v>
      </c>
      <c r="N89" s="69" t="s">
        <v>45</v>
      </c>
      <c r="O89" s="70" t="s">
        <v>45</v>
      </c>
      <c r="P89" s="70" t="s">
        <v>45</v>
      </c>
      <c r="Q89" s="70" t="s">
        <v>45</v>
      </c>
      <c r="R89" s="69" t="s">
        <v>45</v>
      </c>
      <c r="S89" s="71" t="s">
        <v>45</v>
      </c>
      <c r="T89" s="72"/>
      <c r="U89" s="73" t="s">
        <v>45</v>
      </c>
      <c r="V89" s="235" t="str">
        <f t="shared" si="7"/>
        <v>-</v>
      </c>
      <c r="W89" s="74" t="str">
        <f t="shared" si="6"/>
        <v>-</v>
      </c>
      <c r="X89" s="78" t="s">
        <v>71</v>
      </c>
      <c r="Y89" s="79" t="s">
        <v>71</v>
      </c>
      <c r="Z89" s="80" t="s">
        <v>45</v>
      </c>
      <c r="AA89" s="81" t="s">
        <v>45</v>
      </c>
      <c r="AB89" s="82" t="s">
        <v>45</v>
      </c>
      <c r="AC89" s="83" t="s">
        <v>45</v>
      </c>
      <c r="AD89" s="84" t="s">
        <v>45</v>
      </c>
      <c r="AE89" s="243" t="str">
        <f t="shared" si="4"/>
        <v>-</v>
      </c>
      <c r="AF89" s="85" t="str">
        <f t="shared" si="5"/>
        <v>-</v>
      </c>
    </row>
    <row r="90" spans="1:32" ht="30.9" customHeight="1">
      <c r="A90" s="61" t="s">
        <v>177</v>
      </c>
      <c r="B90" s="62" t="s">
        <v>178</v>
      </c>
      <c r="C90" s="63">
        <v>39</v>
      </c>
      <c r="D90" s="64" t="s">
        <v>556</v>
      </c>
      <c r="E90" s="77" t="s">
        <v>528</v>
      </c>
      <c r="F90" s="66"/>
      <c r="G90" s="67"/>
      <c r="H90" s="48" t="s">
        <v>45</v>
      </c>
      <c r="I90" s="49" t="s">
        <v>45</v>
      </c>
      <c r="J90" s="50" t="s">
        <v>177</v>
      </c>
      <c r="K90" s="51" t="s">
        <v>45</v>
      </c>
      <c r="L90" s="52" t="s">
        <v>45</v>
      </c>
      <c r="M90" s="68" t="s">
        <v>45</v>
      </c>
      <c r="N90" s="69" t="s">
        <v>45</v>
      </c>
      <c r="O90" s="70" t="s">
        <v>45</v>
      </c>
      <c r="P90" s="70" t="s">
        <v>45</v>
      </c>
      <c r="Q90" s="70" t="s">
        <v>45</v>
      </c>
      <c r="R90" s="69" t="s">
        <v>45</v>
      </c>
      <c r="S90" s="71" t="s">
        <v>45</v>
      </c>
      <c r="T90" s="72"/>
      <c r="U90" s="73" t="s">
        <v>45</v>
      </c>
      <c r="V90" s="235" t="str">
        <f t="shared" si="7"/>
        <v>-</v>
      </c>
      <c r="W90" s="74" t="str">
        <f t="shared" si="6"/>
        <v>-</v>
      </c>
      <c r="X90" s="78" t="s">
        <v>71</v>
      </c>
      <c r="Y90" s="79" t="s">
        <v>71</v>
      </c>
      <c r="Z90" s="80" t="s">
        <v>45</v>
      </c>
      <c r="AA90" s="81" t="s">
        <v>45</v>
      </c>
      <c r="AB90" s="82" t="s">
        <v>45</v>
      </c>
      <c r="AC90" s="83" t="s">
        <v>45</v>
      </c>
      <c r="AD90" s="84" t="s">
        <v>45</v>
      </c>
      <c r="AE90" s="243" t="str">
        <f t="shared" si="4"/>
        <v>-</v>
      </c>
      <c r="AF90" s="85" t="str">
        <f t="shared" si="5"/>
        <v>-</v>
      </c>
    </row>
    <row r="91" spans="1:32" ht="30.9" customHeight="1">
      <c r="A91" s="61" t="s">
        <v>45</v>
      </c>
      <c r="B91" s="62" t="s">
        <v>46</v>
      </c>
      <c r="C91" s="63">
        <v>39</v>
      </c>
      <c r="D91" s="64" t="s">
        <v>557</v>
      </c>
      <c r="E91" s="77" t="s">
        <v>528</v>
      </c>
      <c r="F91" s="66"/>
      <c r="G91" s="67"/>
      <c r="H91" s="48" t="s">
        <v>45</v>
      </c>
      <c r="I91" s="49" t="s">
        <v>45</v>
      </c>
      <c r="J91" s="50" t="s">
        <v>177</v>
      </c>
      <c r="K91" s="51" t="s">
        <v>45</v>
      </c>
      <c r="L91" s="52" t="s">
        <v>45</v>
      </c>
      <c r="M91" s="68" t="s">
        <v>45</v>
      </c>
      <c r="N91" s="69" t="s">
        <v>45</v>
      </c>
      <c r="O91" s="70" t="s">
        <v>45</v>
      </c>
      <c r="P91" s="70" t="s">
        <v>45</v>
      </c>
      <c r="Q91" s="70" t="s">
        <v>45</v>
      </c>
      <c r="R91" s="69" t="s">
        <v>45</v>
      </c>
      <c r="S91" s="71" t="s">
        <v>45</v>
      </c>
      <c r="T91" s="72"/>
      <c r="U91" s="73" t="s">
        <v>45</v>
      </c>
      <c r="V91" s="235" t="str">
        <f t="shared" si="7"/>
        <v>-</v>
      </c>
      <c r="W91" s="74" t="str">
        <f t="shared" si="6"/>
        <v>-</v>
      </c>
      <c r="X91" s="78" t="s">
        <v>71</v>
      </c>
      <c r="Y91" s="79" t="s">
        <v>71</v>
      </c>
      <c r="Z91" s="80" t="s">
        <v>45</v>
      </c>
      <c r="AA91" s="81" t="s">
        <v>45</v>
      </c>
      <c r="AB91" s="82" t="s">
        <v>45</v>
      </c>
      <c r="AC91" s="83" t="s">
        <v>45</v>
      </c>
      <c r="AD91" s="84" t="s">
        <v>45</v>
      </c>
      <c r="AE91" s="243" t="str">
        <f t="shared" si="4"/>
        <v>-</v>
      </c>
      <c r="AF91" s="85" t="str">
        <f t="shared" si="5"/>
        <v>-</v>
      </c>
    </row>
    <row r="92" spans="1:32" ht="30.9" customHeight="1">
      <c r="A92" s="61" t="s">
        <v>177</v>
      </c>
      <c r="B92" s="62" t="s">
        <v>178</v>
      </c>
      <c r="C92" s="63">
        <v>40</v>
      </c>
      <c r="D92" s="64" t="s">
        <v>558</v>
      </c>
      <c r="E92" s="77" t="s">
        <v>528</v>
      </c>
      <c r="F92" s="66"/>
      <c r="G92" s="67"/>
      <c r="H92" s="48" t="s">
        <v>45</v>
      </c>
      <c r="I92" s="49" t="s">
        <v>45</v>
      </c>
      <c r="J92" s="50" t="s">
        <v>177</v>
      </c>
      <c r="K92" s="51" t="s">
        <v>45</v>
      </c>
      <c r="L92" s="52" t="s">
        <v>45</v>
      </c>
      <c r="M92" s="68" t="s">
        <v>45</v>
      </c>
      <c r="N92" s="69" t="s">
        <v>45</v>
      </c>
      <c r="O92" s="70" t="s">
        <v>45</v>
      </c>
      <c r="P92" s="70" t="s">
        <v>45</v>
      </c>
      <c r="Q92" s="70" t="s">
        <v>45</v>
      </c>
      <c r="R92" s="69" t="s">
        <v>45</v>
      </c>
      <c r="S92" s="71" t="s">
        <v>45</v>
      </c>
      <c r="T92" s="72"/>
      <c r="U92" s="73" t="s">
        <v>45</v>
      </c>
      <c r="V92" s="235" t="str">
        <f t="shared" si="7"/>
        <v>-</v>
      </c>
      <c r="W92" s="74" t="str">
        <f t="shared" si="6"/>
        <v>-</v>
      </c>
      <c r="X92" s="78" t="s">
        <v>71</v>
      </c>
      <c r="Y92" s="79" t="s">
        <v>71</v>
      </c>
      <c r="Z92" s="80" t="s">
        <v>45</v>
      </c>
      <c r="AA92" s="81" t="s">
        <v>45</v>
      </c>
      <c r="AB92" s="82" t="s">
        <v>45</v>
      </c>
      <c r="AC92" s="83" t="s">
        <v>45</v>
      </c>
      <c r="AD92" s="84" t="s">
        <v>45</v>
      </c>
      <c r="AE92" s="243" t="str">
        <f t="shared" si="4"/>
        <v>-</v>
      </c>
      <c r="AF92" s="85" t="str">
        <f t="shared" si="5"/>
        <v>-</v>
      </c>
    </row>
    <row r="93" spans="1:32" ht="30.9" customHeight="1">
      <c r="A93" s="61" t="s">
        <v>177</v>
      </c>
      <c r="B93" s="62" t="s">
        <v>178</v>
      </c>
      <c r="C93" s="63">
        <v>40</v>
      </c>
      <c r="D93" s="64" t="s">
        <v>558</v>
      </c>
      <c r="E93" s="77" t="s">
        <v>528</v>
      </c>
      <c r="F93" s="66"/>
      <c r="G93" s="67"/>
      <c r="H93" s="48" t="s">
        <v>45</v>
      </c>
      <c r="I93" s="49" t="s">
        <v>45</v>
      </c>
      <c r="J93" s="50" t="s">
        <v>177</v>
      </c>
      <c r="K93" s="51" t="s">
        <v>45</v>
      </c>
      <c r="L93" s="52" t="s">
        <v>45</v>
      </c>
      <c r="M93" s="68" t="s">
        <v>45</v>
      </c>
      <c r="N93" s="69" t="s">
        <v>45</v>
      </c>
      <c r="O93" s="70" t="s">
        <v>45</v>
      </c>
      <c r="P93" s="70" t="s">
        <v>45</v>
      </c>
      <c r="Q93" s="70" t="s">
        <v>45</v>
      </c>
      <c r="R93" s="69" t="s">
        <v>45</v>
      </c>
      <c r="S93" s="71" t="s">
        <v>45</v>
      </c>
      <c r="T93" s="72"/>
      <c r="U93" s="73" t="s">
        <v>45</v>
      </c>
      <c r="V93" s="235" t="str">
        <f t="shared" si="7"/>
        <v>-</v>
      </c>
      <c r="W93" s="74" t="str">
        <f t="shared" si="6"/>
        <v>-</v>
      </c>
      <c r="X93" s="78" t="s">
        <v>71</v>
      </c>
      <c r="Y93" s="79" t="s">
        <v>71</v>
      </c>
      <c r="Z93" s="80" t="s">
        <v>45</v>
      </c>
      <c r="AA93" s="81" t="s">
        <v>45</v>
      </c>
      <c r="AB93" s="82" t="s">
        <v>45</v>
      </c>
      <c r="AC93" s="83" t="s">
        <v>45</v>
      </c>
      <c r="AD93" s="84" t="s">
        <v>45</v>
      </c>
      <c r="AE93" s="243" t="str">
        <f t="shared" si="4"/>
        <v>-</v>
      </c>
      <c r="AF93" s="85" t="str">
        <f t="shared" si="5"/>
        <v>-</v>
      </c>
    </row>
    <row r="94" spans="1:32" ht="30.9" customHeight="1">
      <c r="A94" s="61" t="s">
        <v>177</v>
      </c>
      <c r="B94" s="62" t="s">
        <v>178</v>
      </c>
      <c r="C94" s="63">
        <v>40</v>
      </c>
      <c r="D94" s="64" t="s">
        <v>558</v>
      </c>
      <c r="E94" s="77" t="s">
        <v>528</v>
      </c>
      <c r="F94" s="66"/>
      <c r="G94" s="67"/>
      <c r="H94" s="48" t="s">
        <v>45</v>
      </c>
      <c r="I94" s="49" t="s">
        <v>45</v>
      </c>
      <c r="J94" s="50" t="s">
        <v>177</v>
      </c>
      <c r="K94" s="51" t="s">
        <v>45</v>
      </c>
      <c r="L94" s="52" t="s">
        <v>45</v>
      </c>
      <c r="M94" s="68" t="s">
        <v>45</v>
      </c>
      <c r="N94" s="69" t="s">
        <v>45</v>
      </c>
      <c r="O94" s="70" t="s">
        <v>45</v>
      </c>
      <c r="P94" s="70" t="s">
        <v>45</v>
      </c>
      <c r="Q94" s="70" t="s">
        <v>45</v>
      </c>
      <c r="R94" s="69" t="s">
        <v>45</v>
      </c>
      <c r="S94" s="71" t="s">
        <v>45</v>
      </c>
      <c r="T94" s="72"/>
      <c r="U94" s="73" t="s">
        <v>45</v>
      </c>
      <c r="V94" s="235" t="str">
        <f t="shared" si="7"/>
        <v>-</v>
      </c>
      <c r="W94" s="74" t="str">
        <f t="shared" si="6"/>
        <v>-</v>
      </c>
      <c r="X94" s="78" t="s">
        <v>71</v>
      </c>
      <c r="Y94" s="79" t="s">
        <v>71</v>
      </c>
      <c r="Z94" s="80" t="s">
        <v>45</v>
      </c>
      <c r="AA94" s="81" t="s">
        <v>45</v>
      </c>
      <c r="AB94" s="82" t="s">
        <v>45</v>
      </c>
      <c r="AC94" s="83" t="s">
        <v>45</v>
      </c>
      <c r="AD94" s="84" t="s">
        <v>45</v>
      </c>
      <c r="AE94" s="243" t="str">
        <f t="shared" si="4"/>
        <v>-</v>
      </c>
      <c r="AF94" s="85" t="str">
        <f t="shared" si="5"/>
        <v>-</v>
      </c>
    </row>
    <row r="95" spans="1:32" ht="30.9" customHeight="1">
      <c r="A95" s="61" t="s">
        <v>177</v>
      </c>
      <c r="B95" s="62" t="s">
        <v>178</v>
      </c>
      <c r="C95" s="63">
        <v>41</v>
      </c>
      <c r="D95" s="64" t="s">
        <v>559</v>
      </c>
      <c r="E95" s="77" t="s">
        <v>528</v>
      </c>
      <c r="F95" s="66"/>
      <c r="G95" s="67"/>
      <c r="H95" s="48" t="s">
        <v>45</v>
      </c>
      <c r="I95" s="49" t="s">
        <v>45</v>
      </c>
      <c r="J95" s="50" t="s">
        <v>177</v>
      </c>
      <c r="K95" s="51" t="s">
        <v>45</v>
      </c>
      <c r="L95" s="52" t="s">
        <v>45</v>
      </c>
      <c r="M95" s="68" t="s">
        <v>45</v>
      </c>
      <c r="N95" s="69" t="s">
        <v>45</v>
      </c>
      <c r="O95" s="70" t="s">
        <v>45</v>
      </c>
      <c r="P95" s="70" t="s">
        <v>45</v>
      </c>
      <c r="Q95" s="70" t="s">
        <v>45</v>
      </c>
      <c r="R95" s="69" t="s">
        <v>45</v>
      </c>
      <c r="S95" s="71" t="s">
        <v>45</v>
      </c>
      <c r="T95" s="72"/>
      <c r="U95" s="73" t="s">
        <v>45</v>
      </c>
      <c r="V95" s="235" t="str">
        <f t="shared" si="7"/>
        <v>-</v>
      </c>
      <c r="W95" s="74" t="str">
        <f t="shared" si="6"/>
        <v>-</v>
      </c>
      <c r="X95" s="78" t="s">
        <v>71</v>
      </c>
      <c r="Y95" s="79" t="s">
        <v>71</v>
      </c>
      <c r="Z95" s="80" t="s">
        <v>45</v>
      </c>
      <c r="AA95" s="81" t="s">
        <v>45</v>
      </c>
      <c r="AB95" s="82" t="s">
        <v>45</v>
      </c>
      <c r="AC95" s="83" t="s">
        <v>45</v>
      </c>
      <c r="AD95" s="84" t="s">
        <v>45</v>
      </c>
      <c r="AE95" s="243" t="str">
        <f t="shared" si="4"/>
        <v>-</v>
      </c>
      <c r="AF95" s="85" t="str">
        <f t="shared" si="5"/>
        <v>-</v>
      </c>
    </row>
    <row r="96" spans="1:32" ht="30.9" customHeight="1">
      <c r="A96" s="61" t="s">
        <v>177</v>
      </c>
      <c r="B96" s="62" t="s">
        <v>178</v>
      </c>
      <c r="C96" s="63">
        <v>41</v>
      </c>
      <c r="D96" s="64" t="s">
        <v>559</v>
      </c>
      <c r="E96" s="77" t="s">
        <v>528</v>
      </c>
      <c r="F96" s="66"/>
      <c r="G96" s="67"/>
      <c r="H96" s="48" t="s">
        <v>45</v>
      </c>
      <c r="I96" s="49" t="s">
        <v>45</v>
      </c>
      <c r="J96" s="50" t="s">
        <v>177</v>
      </c>
      <c r="K96" s="51" t="s">
        <v>45</v>
      </c>
      <c r="L96" s="52" t="s">
        <v>45</v>
      </c>
      <c r="M96" s="68" t="s">
        <v>45</v>
      </c>
      <c r="N96" s="69" t="s">
        <v>45</v>
      </c>
      <c r="O96" s="70" t="s">
        <v>45</v>
      </c>
      <c r="P96" s="70" t="s">
        <v>45</v>
      </c>
      <c r="Q96" s="70" t="s">
        <v>45</v>
      </c>
      <c r="R96" s="69" t="s">
        <v>45</v>
      </c>
      <c r="S96" s="71" t="s">
        <v>45</v>
      </c>
      <c r="T96" s="72"/>
      <c r="U96" s="73" t="s">
        <v>45</v>
      </c>
      <c r="V96" s="235" t="str">
        <f t="shared" si="7"/>
        <v>-</v>
      </c>
      <c r="W96" s="74" t="str">
        <f t="shared" si="6"/>
        <v>-</v>
      </c>
      <c r="X96" s="78" t="s">
        <v>71</v>
      </c>
      <c r="Y96" s="79" t="s">
        <v>71</v>
      </c>
      <c r="Z96" s="80" t="s">
        <v>45</v>
      </c>
      <c r="AA96" s="81" t="s">
        <v>45</v>
      </c>
      <c r="AB96" s="82" t="s">
        <v>45</v>
      </c>
      <c r="AC96" s="83" t="s">
        <v>45</v>
      </c>
      <c r="AD96" s="84" t="s">
        <v>45</v>
      </c>
      <c r="AE96" s="243" t="str">
        <f t="shared" si="4"/>
        <v>-</v>
      </c>
      <c r="AF96" s="85" t="str">
        <f t="shared" si="5"/>
        <v>-</v>
      </c>
    </row>
    <row r="97" spans="1:32" ht="30.9" customHeight="1">
      <c r="A97" s="61" t="s">
        <v>177</v>
      </c>
      <c r="B97" s="62" t="s">
        <v>178</v>
      </c>
      <c r="C97" s="63">
        <v>42</v>
      </c>
      <c r="D97" s="64" t="s">
        <v>560</v>
      </c>
      <c r="E97" s="77" t="s">
        <v>528</v>
      </c>
      <c r="F97" s="66"/>
      <c r="G97" s="67"/>
      <c r="H97" s="48" t="s">
        <v>45</v>
      </c>
      <c r="I97" s="49" t="s">
        <v>45</v>
      </c>
      <c r="J97" s="50" t="s">
        <v>177</v>
      </c>
      <c r="K97" s="51" t="s">
        <v>45</v>
      </c>
      <c r="L97" s="52" t="s">
        <v>45</v>
      </c>
      <c r="M97" s="68" t="s">
        <v>45</v>
      </c>
      <c r="N97" s="69" t="s">
        <v>45</v>
      </c>
      <c r="O97" s="70" t="s">
        <v>45</v>
      </c>
      <c r="P97" s="70" t="s">
        <v>45</v>
      </c>
      <c r="Q97" s="70" t="s">
        <v>45</v>
      </c>
      <c r="R97" s="69" t="s">
        <v>45</v>
      </c>
      <c r="S97" s="71" t="s">
        <v>45</v>
      </c>
      <c r="T97" s="72"/>
      <c r="U97" s="73" t="s">
        <v>45</v>
      </c>
      <c r="V97" s="235" t="str">
        <f t="shared" si="7"/>
        <v>-</v>
      </c>
      <c r="W97" s="74" t="str">
        <f t="shared" si="6"/>
        <v>-</v>
      </c>
      <c r="X97" s="78" t="s">
        <v>71</v>
      </c>
      <c r="Y97" s="79" t="s">
        <v>71</v>
      </c>
      <c r="Z97" s="80" t="s">
        <v>45</v>
      </c>
      <c r="AA97" s="81" t="s">
        <v>45</v>
      </c>
      <c r="AB97" s="82" t="s">
        <v>45</v>
      </c>
      <c r="AC97" s="83" t="s">
        <v>45</v>
      </c>
      <c r="AD97" s="84" t="s">
        <v>45</v>
      </c>
      <c r="AE97" s="243" t="str">
        <f t="shared" si="4"/>
        <v>-</v>
      </c>
      <c r="AF97" s="85" t="str">
        <f t="shared" si="5"/>
        <v>-</v>
      </c>
    </row>
    <row r="98" spans="1:32" ht="30.9" customHeight="1">
      <c r="A98" s="61" t="s">
        <v>177</v>
      </c>
      <c r="B98" s="62" t="s">
        <v>178</v>
      </c>
      <c r="C98" s="63">
        <v>42</v>
      </c>
      <c r="D98" s="64" t="s">
        <v>560</v>
      </c>
      <c r="E98" s="77" t="s">
        <v>528</v>
      </c>
      <c r="F98" s="66"/>
      <c r="G98" s="67"/>
      <c r="H98" s="48" t="s">
        <v>45</v>
      </c>
      <c r="I98" s="49" t="s">
        <v>45</v>
      </c>
      <c r="J98" s="50" t="s">
        <v>177</v>
      </c>
      <c r="K98" s="51" t="s">
        <v>45</v>
      </c>
      <c r="L98" s="52" t="s">
        <v>45</v>
      </c>
      <c r="M98" s="68" t="s">
        <v>45</v>
      </c>
      <c r="N98" s="69" t="s">
        <v>45</v>
      </c>
      <c r="O98" s="70" t="s">
        <v>45</v>
      </c>
      <c r="P98" s="70" t="s">
        <v>45</v>
      </c>
      <c r="Q98" s="70" t="s">
        <v>45</v>
      </c>
      <c r="R98" s="69" t="s">
        <v>45</v>
      </c>
      <c r="S98" s="71" t="s">
        <v>45</v>
      </c>
      <c r="T98" s="72"/>
      <c r="U98" s="73" t="s">
        <v>45</v>
      </c>
      <c r="V98" s="235" t="str">
        <f t="shared" si="7"/>
        <v>-</v>
      </c>
      <c r="W98" s="74" t="str">
        <f t="shared" si="6"/>
        <v>-</v>
      </c>
      <c r="X98" s="78" t="s">
        <v>71</v>
      </c>
      <c r="Y98" s="79" t="s">
        <v>71</v>
      </c>
      <c r="Z98" s="80" t="s">
        <v>45</v>
      </c>
      <c r="AA98" s="81" t="s">
        <v>45</v>
      </c>
      <c r="AB98" s="82" t="s">
        <v>45</v>
      </c>
      <c r="AC98" s="83" t="s">
        <v>45</v>
      </c>
      <c r="AD98" s="84" t="s">
        <v>45</v>
      </c>
      <c r="AE98" s="243" t="str">
        <f t="shared" si="4"/>
        <v>-</v>
      </c>
      <c r="AF98" s="85" t="str">
        <f t="shared" si="5"/>
        <v>-</v>
      </c>
    </row>
    <row r="99" spans="1:32" ht="30.9" customHeight="1">
      <c r="A99" s="61" t="s">
        <v>177</v>
      </c>
      <c r="B99" s="62" t="s">
        <v>178</v>
      </c>
      <c r="C99" s="63">
        <v>42</v>
      </c>
      <c r="D99" s="64" t="s">
        <v>560</v>
      </c>
      <c r="E99" s="77" t="s">
        <v>528</v>
      </c>
      <c r="F99" s="66"/>
      <c r="G99" s="67"/>
      <c r="H99" s="48" t="s">
        <v>45</v>
      </c>
      <c r="I99" s="49" t="s">
        <v>45</v>
      </c>
      <c r="J99" s="50" t="s">
        <v>177</v>
      </c>
      <c r="K99" s="51" t="s">
        <v>45</v>
      </c>
      <c r="L99" s="52" t="s">
        <v>45</v>
      </c>
      <c r="M99" s="68" t="s">
        <v>45</v>
      </c>
      <c r="N99" s="69" t="s">
        <v>45</v>
      </c>
      <c r="O99" s="70" t="s">
        <v>45</v>
      </c>
      <c r="P99" s="70" t="s">
        <v>45</v>
      </c>
      <c r="Q99" s="70" t="s">
        <v>45</v>
      </c>
      <c r="R99" s="69" t="s">
        <v>45</v>
      </c>
      <c r="S99" s="71" t="s">
        <v>45</v>
      </c>
      <c r="T99" s="72"/>
      <c r="U99" s="73" t="s">
        <v>45</v>
      </c>
      <c r="V99" s="235" t="str">
        <f t="shared" si="7"/>
        <v>-</v>
      </c>
      <c r="W99" s="74" t="str">
        <f t="shared" si="6"/>
        <v>-</v>
      </c>
      <c r="X99" s="78" t="s">
        <v>71</v>
      </c>
      <c r="Y99" s="79" t="s">
        <v>71</v>
      </c>
      <c r="Z99" s="80" t="s">
        <v>45</v>
      </c>
      <c r="AA99" s="81" t="s">
        <v>45</v>
      </c>
      <c r="AB99" s="82" t="s">
        <v>45</v>
      </c>
      <c r="AC99" s="83" t="s">
        <v>45</v>
      </c>
      <c r="AD99" s="84" t="s">
        <v>45</v>
      </c>
      <c r="AE99" s="243" t="str">
        <f t="shared" si="4"/>
        <v>-</v>
      </c>
      <c r="AF99" s="85" t="str">
        <f t="shared" si="5"/>
        <v>-</v>
      </c>
    </row>
    <row r="100" spans="1:32" ht="30.9" customHeight="1">
      <c r="A100" s="61" t="s">
        <v>177</v>
      </c>
      <c r="B100" s="62" t="s">
        <v>178</v>
      </c>
      <c r="C100" s="63">
        <v>43</v>
      </c>
      <c r="D100" s="64" t="s">
        <v>561</v>
      </c>
      <c r="E100" s="77" t="s">
        <v>528</v>
      </c>
      <c r="F100" s="66"/>
      <c r="G100" s="67"/>
      <c r="H100" s="48" t="s">
        <v>45</v>
      </c>
      <c r="I100" s="49" t="s">
        <v>45</v>
      </c>
      <c r="J100" s="50" t="s">
        <v>177</v>
      </c>
      <c r="K100" s="51" t="s">
        <v>45</v>
      </c>
      <c r="L100" s="52" t="s">
        <v>45</v>
      </c>
      <c r="M100" s="68" t="s">
        <v>45</v>
      </c>
      <c r="N100" s="69" t="s">
        <v>45</v>
      </c>
      <c r="O100" s="70" t="s">
        <v>45</v>
      </c>
      <c r="P100" s="70" t="s">
        <v>45</v>
      </c>
      <c r="Q100" s="70" t="s">
        <v>45</v>
      </c>
      <c r="R100" s="69" t="s">
        <v>45</v>
      </c>
      <c r="S100" s="71" t="s">
        <v>45</v>
      </c>
      <c r="T100" s="72"/>
      <c r="U100" s="73" t="s">
        <v>45</v>
      </c>
      <c r="V100" s="235" t="str">
        <f t="shared" si="7"/>
        <v>-</v>
      </c>
      <c r="W100" s="74" t="str">
        <f t="shared" si="6"/>
        <v>-</v>
      </c>
      <c r="X100" s="78" t="s">
        <v>71</v>
      </c>
      <c r="Y100" s="79" t="s">
        <v>71</v>
      </c>
      <c r="Z100" s="80" t="s">
        <v>45</v>
      </c>
      <c r="AA100" s="81" t="s">
        <v>45</v>
      </c>
      <c r="AB100" s="82" t="s">
        <v>45</v>
      </c>
      <c r="AC100" s="83" t="s">
        <v>45</v>
      </c>
      <c r="AD100" s="84" t="s">
        <v>45</v>
      </c>
      <c r="AE100" s="243" t="str">
        <f t="shared" si="4"/>
        <v>-</v>
      </c>
      <c r="AF100" s="85" t="str">
        <f t="shared" si="5"/>
        <v>-</v>
      </c>
    </row>
    <row r="101" spans="1:32" ht="30.9" customHeight="1">
      <c r="A101" s="61" t="s">
        <v>177</v>
      </c>
      <c r="B101" s="62" t="s">
        <v>178</v>
      </c>
      <c r="C101" s="63">
        <v>44</v>
      </c>
      <c r="D101" s="64" t="s">
        <v>562</v>
      </c>
      <c r="E101" s="77" t="s">
        <v>528</v>
      </c>
      <c r="F101" s="66"/>
      <c r="G101" s="67"/>
      <c r="H101" s="48" t="s">
        <v>45</v>
      </c>
      <c r="I101" s="49" t="s">
        <v>45</v>
      </c>
      <c r="J101" s="50" t="s">
        <v>177</v>
      </c>
      <c r="K101" s="51" t="s">
        <v>45</v>
      </c>
      <c r="L101" s="52" t="s">
        <v>45</v>
      </c>
      <c r="M101" s="68" t="s">
        <v>45</v>
      </c>
      <c r="N101" s="69" t="s">
        <v>45</v>
      </c>
      <c r="O101" s="70" t="s">
        <v>45</v>
      </c>
      <c r="P101" s="70" t="s">
        <v>45</v>
      </c>
      <c r="Q101" s="70" t="s">
        <v>45</v>
      </c>
      <c r="R101" s="69" t="s">
        <v>45</v>
      </c>
      <c r="S101" s="71" t="s">
        <v>45</v>
      </c>
      <c r="T101" s="72"/>
      <c r="U101" s="73" t="s">
        <v>45</v>
      </c>
      <c r="V101" s="235" t="str">
        <f t="shared" si="7"/>
        <v>-</v>
      </c>
      <c r="W101" s="74" t="str">
        <f t="shared" si="6"/>
        <v>-</v>
      </c>
      <c r="X101" s="78" t="s">
        <v>71</v>
      </c>
      <c r="Y101" s="79" t="s">
        <v>71</v>
      </c>
      <c r="Z101" s="80" t="s">
        <v>45</v>
      </c>
      <c r="AA101" s="81" t="s">
        <v>45</v>
      </c>
      <c r="AB101" s="82" t="s">
        <v>45</v>
      </c>
      <c r="AC101" s="83" t="s">
        <v>45</v>
      </c>
      <c r="AD101" s="84" t="s">
        <v>45</v>
      </c>
      <c r="AE101" s="243" t="str">
        <f t="shared" si="4"/>
        <v>-</v>
      </c>
      <c r="AF101" s="85" t="str">
        <f t="shared" si="5"/>
        <v>-</v>
      </c>
    </row>
    <row r="102" spans="1:32" ht="30.9" customHeight="1">
      <c r="A102" s="61" t="s">
        <v>177</v>
      </c>
      <c r="B102" s="62" t="s">
        <v>178</v>
      </c>
      <c r="C102" s="63">
        <v>45</v>
      </c>
      <c r="D102" s="64" t="s">
        <v>563</v>
      </c>
      <c r="E102" s="77" t="s">
        <v>528</v>
      </c>
      <c r="F102" s="66"/>
      <c r="G102" s="67"/>
      <c r="H102" s="48" t="s">
        <v>45</v>
      </c>
      <c r="I102" s="49" t="s">
        <v>45</v>
      </c>
      <c r="J102" s="50" t="s">
        <v>177</v>
      </c>
      <c r="K102" s="51" t="s">
        <v>45</v>
      </c>
      <c r="L102" s="52" t="s">
        <v>45</v>
      </c>
      <c r="M102" s="68" t="s">
        <v>45</v>
      </c>
      <c r="N102" s="69" t="s">
        <v>45</v>
      </c>
      <c r="O102" s="70" t="s">
        <v>45</v>
      </c>
      <c r="P102" s="70" t="s">
        <v>45</v>
      </c>
      <c r="Q102" s="70" t="s">
        <v>45</v>
      </c>
      <c r="R102" s="69" t="s">
        <v>45</v>
      </c>
      <c r="S102" s="71" t="s">
        <v>45</v>
      </c>
      <c r="T102" s="72"/>
      <c r="U102" s="73" t="s">
        <v>45</v>
      </c>
      <c r="V102" s="235" t="str">
        <f t="shared" si="7"/>
        <v>-</v>
      </c>
      <c r="W102" s="74" t="str">
        <f t="shared" si="6"/>
        <v>-</v>
      </c>
      <c r="X102" s="78" t="s">
        <v>71</v>
      </c>
      <c r="Y102" s="79" t="s">
        <v>71</v>
      </c>
      <c r="Z102" s="80" t="s">
        <v>45</v>
      </c>
      <c r="AA102" s="81" t="s">
        <v>45</v>
      </c>
      <c r="AB102" s="82" t="s">
        <v>45</v>
      </c>
      <c r="AC102" s="83" t="s">
        <v>45</v>
      </c>
      <c r="AD102" s="84" t="s">
        <v>45</v>
      </c>
      <c r="AE102" s="243" t="str">
        <f t="shared" si="4"/>
        <v>-</v>
      </c>
      <c r="AF102" s="85" t="str">
        <f t="shared" si="5"/>
        <v>-</v>
      </c>
    </row>
    <row r="103" spans="1:32" ht="30.9" customHeight="1">
      <c r="A103" s="61" t="s">
        <v>45</v>
      </c>
      <c r="B103" s="62" t="s">
        <v>46</v>
      </c>
      <c r="C103" s="63">
        <v>45</v>
      </c>
      <c r="D103" s="64" t="s">
        <v>564</v>
      </c>
      <c r="E103" s="77" t="s">
        <v>528</v>
      </c>
      <c r="F103" s="66"/>
      <c r="G103" s="67"/>
      <c r="H103" s="48" t="s">
        <v>45</v>
      </c>
      <c r="I103" s="49" t="s">
        <v>45</v>
      </c>
      <c r="J103" s="50" t="s">
        <v>177</v>
      </c>
      <c r="K103" s="51" t="s">
        <v>45</v>
      </c>
      <c r="L103" s="52" t="s">
        <v>45</v>
      </c>
      <c r="M103" s="68" t="s">
        <v>45</v>
      </c>
      <c r="N103" s="69" t="s">
        <v>45</v>
      </c>
      <c r="O103" s="70" t="s">
        <v>45</v>
      </c>
      <c r="P103" s="70" t="s">
        <v>45</v>
      </c>
      <c r="Q103" s="70" t="s">
        <v>45</v>
      </c>
      <c r="R103" s="69" t="s">
        <v>45</v>
      </c>
      <c r="S103" s="71" t="s">
        <v>45</v>
      </c>
      <c r="T103" s="72"/>
      <c r="U103" s="73" t="s">
        <v>45</v>
      </c>
      <c r="V103" s="235" t="str">
        <f t="shared" si="7"/>
        <v>-</v>
      </c>
      <c r="W103" s="74" t="str">
        <f t="shared" si="6"/>
        <v>-</v>
      </c>
      <c r="X103" s="78" t="s">
        <v>71</v>
      </c>
      <c r="Y103" s="79" t="s">
        <v>71</v>
      </c>
      <c r="Z103" s="80" t="s">
        <v>45</v>
      </c>
      <c r="AA103" s="81" t="s">
        <v>45</v>
      </c>
      <c r="AB103" s="82" t="s">
        <v>45</v>
      </c>
      <c r="AC103" s="83" t="s">
        <v>45</v>
      </c>
      <c r="AD103" s="84" t="s">
        <v>45</v>
      </c>
      <c r="AE103" s="243" t="str">
        <f t="shared" si="4"/>
        <v>-</v>
      </c>
      <c r="AF103" s="85" t="str">
        <f t="shared" si="5"/>
        <v>-</v>
      </c>
    </row>
    <row r="104" spans="1:32" ht="30.9" customHeight="1">
      <c r="A104" s="61" t="s">
        <v>177</v>
      </c>
      <c r="B104" s="62" t="s">
        <v>178</v>
      </c>
      <c r="C104" s="63">
        <v>45</v>
      </c>
      <c r="D104" s="64" t="s">
        <v>563</v>
      </c>
      <c r="E104" s="77" t="s">
        <v>528</v>
      </c>
      <c r="F104" s="66"/>
      <c r="G104" s="67"/>
      <c r="H104" s="48" t="s">
        <v>45</v>
      </c>
      <c r="I104" s="49" t="s">
        <v>45</v>
      </c>
      <c r="J104" s="50" t="s">
        <v>177</v>
      </c>
      <c r="K104" s="51" t="s">
        <v>45</v>
      </c>
      <c r="L104" s="52" t="s">
        <v>45</v>
      </c>
      <c r="M104" s="68" t="s">
        <v>45</v>
      </c>
      <c r="N104" s="69" t="s">
        <v>45</v>
      </c>
      <c r="O104" s="70" t="s">
        <v>45</v>
      </c>
      <c r="P104" s="70" t="s">
        <v>45</v>
      </c>
      <c r="Q104" s="70" t="s">
        <v>45</v>
      </c>
      <c r="R104" s="69" t="s">
        <v>45</v>
      </c>
      <c r="S104" s="71" t="s">
        <v>45</v>
      </c>
      <c r="T104" s="72"/>
      <c r="U104" s="73" t="s">
        <v>45</v>
      </c>
      <c r="V104" s="235" t="str">
        <f t="shared" si="7"/>
        <v>-</v>
      </c>
      <c r="W104" s="74" t="str">
        <f t="shared" si="6"/>
        <v>-</v>
      </c>
      <c r="X104" s="78" t="s">
        <v>71</v>
      </c>
      <c r="Y104" s="79" t="s">
        <v>71</v>
      </c>
      <c r="Z104" s="80" t="s">
        <v>45</v>
      </c>
      <c r="AA104" s="81" t="s">
        <v>45</v>
      </c>
      <c r="AB104" s="82" t="s">
        <v>45</v>
      </c>
      <c r="AC104" s="83" t="s">
        <v>45</v>
      </c>
      <c r="AD104" s="84" t="s">
        <v>45</v>
      </c>
      <c r="AE104" s="243" t="str">
        <f t="shared" si="4"/>
        <v>-</v>
      </c>
      <c r="AF104" s="85" t="str">
        <f t="shared" si="5"/>
        <v>-</v>
      </c>
    </row>
    <row r="105" spans="1:32" ht="30.9" customHeight="1">
      <c r="A105" s="61" t="s">
        <v>177</v>
      </c>
      <c r="B105" s="62" t="s">
        <v>178</v>
      </c>
      <c r="C105" s="63">
        <v>46</v>
      </c>
      <c r="D105" s="64" t="s">
        <v>565</v>
      </c>
      <c r="E105" s="77" t="s">
        <v>528</v>
      </c>
      <c r="F105" s="66"/>
      <c r="G105" s="67"/>
      <c r="H105" s="48" t="s">
        <v>45</v>
      </c>
      <c r="I105" s="49" t="s">
        <v>45</v>
      </c>
      <c r="J105" s="50" t="s">
        <v>177</v>
      </c>
      <c r="K105" s="51" t="s">
        <v>45</v>
      </c>
      <c r="L105" s="52" t="s">
        <v>45</v>
      </c>
      <c r="M105" s="68" t="s">
        <v>45</v>
      </c>
      <c r="N105" s="69" t="s">
        <v>45</v>
      </c>
      <c r="O105" s="70" t="s">
        <v>45</v>
      </c>
      <c r="P105" s="70" t="s">
        <v>45</v>
      </c>
      <c r="Q105" s="70" t="s">
        <v>45</v>
      </c>
      <c r="R105" s="69" t="s">
        <v>45</v>
      </c>
      <c r="S105" s="71" t="s">
        <v>45</v>
      </c>
      <c r="T105" s="72"/>
      <c r="U105" s="73" t="s">
        <v>45</v>
      </c>
      <c r="V105" s="235" t="str">
        <f t="shared" si="7"/>
        <v>-</v>
      </c>
      <c r="W105" s="74" t="str">
        <f t="shared" si="6"/>
        <v>-</v>
      </c>
      <c r="X105" s="78" t="s">
        <v>71</v>
      </c>
      <c r="Y105" s="79" t="s">
        <v>71</v>
      </c>
      <c r="Z105" s="80" t="s">
        <v>45</v>
      </c>
      <c r="AA105" s="81" t="s">
        <v>45</v>
      </c>
      <c r="AB105" s="82" t="s">
        <v>45</v>
      </c>
      <c r="AC105" s="83" t="s">
        <v>45</v>
      </c>
      <c r="AD105" s="84" t="s">
        <v>45</v>
      </c>
      <c r="AE105" s="243" t="str">
        <f t="shared" si="4"/>
        <v>-</v>
      </c>
      <c r="AF105" s="85" t="str">
        <f t="shared" si="5"/>
        <v>-</v>
      </c>
    </row>
    <row r="106" spans="1:32" ht="30.9" customHeight="1">
      <c r="A106" s="61" t="s">
        <v>177</v>
      </c>
      <c r="B106" s="62" t="s">
        <v>178</v>
      </c>
      <c r="C106" s="63">
        <v>47</v>
      </c>
      <c r="D106" s="64" t="s">
        <v>566</v>
      </c>
      <c r="E106" s="77" t="s">
        <v>528</v>
      </c>
      <c r="F106" s="66"/>
      <c r="G106" s="67"/>
      <c r="H106" s="48" t="s">
        <v>45</v>
      </c>
      <c r="I106" s="49" t="s">
        <v>45</v>
      </c>
      <c r="J106" s="50" t="s">
        <v>177</v>
      </c>
      <c r="K106" s="51" t="s">
        <v>45</v>
      </c>
      <c r="L106" s="52" t="s">
        <v>45</v>
      </c>
      <c r="M106" s="68" t="s">
        <v>45</v>
      </c>
      <c r="N106" s="69" t="s">
        <v>45</v>
      </c>
      <c r="O106" s="70" t="s">
        <v>45</v>
      </c>
      <c r="P106" s="70" t="s">
        <v>45</v>
      </c>
      <c r="Q106" s="70" t="s">
        <v>45</v>
      </c>
      <c r="R106" s="69" t="s">
        <v>45</v>
      </c>
      <c r="S106" s="71" t="s">
        <v>45</v>
      </c>
      <c r="T106" s="72"/>
      <c r="U106" s="73" t="s">
        <v>45</v>
      </c>
      <c r="V106" s="235" t="str">
        <f t="shared" si="7"/>
        <v>-</v>
      </c>
      <c r="W106" s="74" t="str">
        <f t="shared" si="6"/>
        <v>-</v>
      </c>
      <c r="X106" s="78" t="s">
        <v>71</v>
      </c>
      <c r="Y106" s="79" t="s">
        <v>71</v>
      </c>
      <c r="Z106" s="80" t="s">
        <v>45</v>
      </c>
      <c r="AA106" s="81" t="s">
        <v>45</v>
      </c>
      <c r="AB106" s="82" t="s">
        <v>45</v>
      </c>
      <c r="AC106" s="83" t="s">
        <v>45</v>
      </c>
      <c r="AD106" s="84" t="s">
        <v>45</v>
      </c>
      <c r="AE106" s="243" t="str">
        <f t="shared" si="4"/>
        <v>-</v>
      </c>
      <c r="AF106" s="85" t="str">
        <f t="shared" si="5"/>
        <v>-</v>
      </c>
    </row>
    <row r="107" spans="1:32" ht="30.9" customHeight="1">
      <c r="A107" s="61" t="s">
        <v>177</v>
      </c>
      <c r="B107" s="62" t="s">
        <v>178</v>
      </c>
      <c r="C107" s="63">
        <v>48</v>
      </c>
      <c r="D107" s="64" t="s">
        <v>567</v>
      </c>
      <c r="E107" s="77" t="s">
        <v>528</v>
      </c>
      <c r="F107" s="66"/>
      <c r="G107" s="67"/>
      <c r="H107" s="48" t="s">
        <v>45</v>
      </c>
      <c r="I107" s="49" t="s">
        <v>45</v>
      </c>
      <c r="J107" s="50" t="s">
        <v>177</v>
      </c>
      <c r="K107" s="51" t="s">
        <v>45</v>
      </c>
      <c r="L107" s="52" t="s">
        <v>45</v>
      </c>
      <c r="M107" s="68" t="s">
        <v>45</v>
      </c>
      <c r="N107" s="69" t="s">
        <v>45</v>
      </c>
      <c r="O107" s="70" t="s">
        <v>45</v>
      </c>
      <c r="P107" s="70" t="s">
        <v>45</v>
      </c>
      <c r="Q107" s="70" t="s">
        <v>45</v>
      </c>
      <c r="R107" s="69" t="s">
        <v>45</v>
      </c>
      <c r="S107" s="71" t="s">
        <v>45</v>
      </c>
      <c r="T107" s="72"/>
      <c r="U107" s="73" t="s">
        <v>45</v>
      </c>
      <c r="V107" s="235" t="str">
        <f t="shared" si="7"/>
        <v>-</v>
      </c>
      <c r="W107" s="74" t="str">
        <f t="shared" si="6"/>
        <v>-</v>
      </c>
      <c r="X107" s="78" t="s">
        <v>71</v>
      </c>
      <c r="Y107" s="79" t="s">
        <v>71</v>
      </c>
      <c r="Z107" s="80" t="s">
        <v>45</v>
      </c>
      <c r="AA107" s="81" t="s">
        <v>45</v>
      </c>
      <c r="AB107" s="82" t="s">
        <v>45</v>
      </c>
      <c r="AC107" s="83" t="s">
        <v>45</v>
      </c>
      <c r="AD107" s="84" t="s">
        <v>45</v>
      </c>
      <c r="AE107" s="243" t="str">
        <f t="shared" si="4"/>
        <v>-</v>
      </c>
      <c r="AF107" s="85" t="str">
        <f t="shared" si="5"/>
        <v>-</v>
      </c>
    </row>
    <row r="108" spans="1:32" ht="30.9" customHeight="1">
      <c r="A108" s="61" t="s">
        <v>177</v>
      </c>
      <c r="B108" s="62" t="s">
        <v>178</v>
      </c>
      <c r="C108" s="63">
        <v>49</v>
      </c>
      <c r="D108" s="64" t="s">
        <v>568</v>
      </c>
      <c r="E108" s="77"/>
      <c r="F108" s="66"/>
      <c r="G108" s="67"/>
      <c r="H108" s="48">
        <v>1</v>
      </c>
      <c r="I108" s="49">
        <v>12</v>
      </c>
      <c r="J108" s="50" t="s">
        <v>486</v>
      </c>
      <c r="K108" s="51" t="s">
        <v>218</v>
      </c>
      <c r="L108" s="52">
        <v>1</v>
      </c>
      <c r="M108" s="68" t="s">
        <v>61</v>
      </c>
      <c r="N108" s="69" t="s">
        <v>45</v>
      </c>
      <c r="O108" s="70" t="s">
        <v>45</v>
      </c>
      <c r="P108" s="70" t="s">
        <v>45</v>
      </c>
      <c r="Q108" s="70" t="s">
        <v>45</v>
      </c>
      <c r="R108" s="69" t="s">
        <v>45</v>
      </c>
      <c r="S108" s="71">
        <v>28</v>
      </c>
      <c r="T108" s="72">
        <v>1</v>
      </c>
      <c r="U108" s="73">
        <v>1</v>
      </c>
      <c r="V108" s="235">
        <f t="shared" si="7"/>
        <v>0.33600000000000002</v>
      </c>
      <c r="W108" s="74">
        <f t="shared" si="6"/>
        <v>88.972800000000007</v>
      </c>
      <c r="X108" s="75" t="s">
        <v>722</v>
      </c>
      <c r="Y108" s="222"/>
      <c r="Z108" s="223"/>
      <c r="AA108" s="224"/>
      <c r="AB108" s="225"/>
      <c r="AC108" s="226"/>
      <c r="AD108" s="227"/>
      <c r="AE108" s="235">
        <f t="shared" si="4"/>
        <v>0</v>
      </c>
      <c r="AF108" s="76">
        <f t="shared" si="5"/>
        <v>0</v>
      </c>
    </row>
    <row r="109" spans="1:32" ht="30.9" customHeight="1">
      <c r="A109" s="61" t="s">
        <v>177</v>
      </c>
      <c r="B109" s="62" t="s">
        <v>178</v>
      </c>
      <c r="C109" s="63">
        <v>50</v>
      </c>
      <c r="D109" s="64" t="s">
        <v>569</v>
      </c>
      <c r="E109" s="77" t="s">
        <v>528</v>
      </c>
      <c r="F109" s="66"/>
      <c r="G109" s="67"/>
      <c r="H109" s="48" t="s">
        <v>45</v>
      </c>
      <c r="I109" s="49" t="s">
        <v>45</v>
      </c>
      <c r="J109" s="50" t="s">
        <v>177</v>
      </c>
      <c r="K109" s="51" t="s">
        <v>45</v>
      </c>
      <c r="L109" s="52" t="s">
        <v>45</v>
      </c>
      <c r="M109" s="68" t="s">
        <v>45</v>
      </c>
      <c r="N109" s="69" t="s">
        <v>45</v>
      </c>
      <c r="O109" s="70" t="s">
        <v>45</v>
      </c>
      <c r="P109" s="70" t="s">
        <v>45</v>
      </c>
      <c r="Q109" s="70" t="s">
        <v>45</v>
      </c>
      <c r="R109" s="69" t="s">
        <v>45</v>
      </c>
      <c r="S109" s="71" t="s">
        <v>45</v>
      </c>
      <c r="T109" s="72"/>
      <c r="U109" s="73" t="s">
        <v>45</v>
      </c>
      <c r="V109" s="235" t="str">
        <f t="shared" si="7"/>
        <v>-</v>
      </c>
      <c r="W109" s="74" t="str">
        <f t="shared" si="6"/>
        <v>-</v>
      </c>
      <c r="X109" s="78" t="s">
        <v>71</v>
      </c>
      <c r="Y109" s="79" t="s">
        <v>71</v>
      </c>
      <c r="Z109" s="80" t="s">
        <v>45</v>
      </c>
      <c r="AA109" s="81" t="s">
        <v>45</v>
      </c>
      <c r="AB109" s="82" t="s">
        <v>45</v>
      </c>
      <c r="AC109" s="83" t="s">
        <v>45</v>
      </c>
      <c r="AD109" s="84" t="s">
        <v>45</v>
      </c>
      <c r="AE109" s="243" t="str">
        <f t="shared" si="4"/>
        <v>-</v>
      </c>
      <c r="AF109" s="85" t="str">
        <f t="shared" si="5"/>
        <v>-</v>
      </c>
    </row>
    <row r="110" spans="1:32" ht="30.9" customHeight="1">
      <c r="A110" s="61" t="s">
        <v>177</v>
      </c>
      <c r="B110" s="62" t="s">
        <v>178</v>
      </c>
      <c r="C110" s="63">
        <v>51</v>
      </c>
      <c r="D110" s="64" t="s">
        <v>570</v>
      </c>
      <c r="E110" s="77" t="s">
        <v>528</v>
      </c>
      <c r="F110" s="66"/>
      <c r="G110" s="67"/>
      <c r="H110" s="48" t="s">
        <v>45</v>
      </c>
      <c r="I110" s="49" t="s">
        <v>45</v>
      </c>
      <c r="J110" s="50" t="s">
        <v>177</v>
      </c>
      <c r="K110" s="51" t="s">
        <v>45</v>
      </c>
      <c r="L110" s="52" t="s">
        <v>45</v>
      </c>
      <c r="M110" s="68" t="s">
        <v>45</v>
      </c>
      <c r="N110" s="69" t="s">
        <v>45</v>
      </c>
      <c r="O110" s="70" t="s">
        <v>45</v>
      </c>
      <c r="P110" s="70" t="s">
        <v>45</v>
      </c>
      <c r="Q110" s="70" t="s">
        <v>45</v>
      </c>
      <c r="R110" s="69" t="s">
        <v>45</v>
      </c>
      <c r="S110" s="71" t="s">
        <v>45</v>
      </c>
      <c r="T110" s="72"/>
      <c r="U110" s="73" t="s">
        <v>45</v>
      </c>
      <c r="V110" s="235" t="str">
        <f t="shared" si="7"/>
        <v>-</v>
      </c>
      <c r="W110" s="74" t="str">
        <f t="shared" si="6"/>
        <v>-</v>
      </c>
      <c r="X110" s="78" t="s">
        <v>71</v>
      </c>
      <c r="Y110" s="79" t="s">
        <v>71</v>
      </c>
      <c r="Z110" s="80" t="s">
        <v>45</v>
      </c>
      <c r="AA110" s="81" t="s">
        <v>45</v>
      </c>
      <c r="AB110" s="82" t="s">
        <v>45</v>
      </c>
      <c r="AC110" s="83" t="s">
        <v>45</v>
      </c>
      <c r="AD110" s="84" t="s">
        <v>45</v>
      </c>
      <c r="AE110" s="243" t="str">
        <f t="shared" si="4"/>
        <v>-</v>
      </c>
      <c r="AF110" s="85" t="str">
        <f t="shared" si="5"/>
        <v>-</v>
      </c>
    </row>
    <row r="111" spans="1:32" ht="30.9" customHeight="1">
      <c r="A111" s="61" t="s">
        <v>177</v>
      </c>
      <c r="B111" s="62" t="s">
        <v>178</v>
      </c>
      <c r="C111" s="63">
        <v>52</v>
      </c>
      <c r="D111" s="64" t="s">
        <v>571</v>
      </c>
      <c r="E111" s="77" t="s">
        <v>528</v>
      </c>
      <c r="F111" s="66"/>
      <c r="G111" s="67"/>
      <c r="H111" s="48" t="s">
        <v>45</v>
      </c>
      <c r="I111" s="49" t="s">
        <v>45</v>
      </c>
      <c r="J111" s="50" t="s">
        <v>177</v>
      </c>
      <c r="K111" s="51" t="s">
        <v>45</v>
      </c>
      <c r="L111" s="52" t="s">
        <v>45</v>
      </c>
      <c r="M111" s="68" t="s">
        <v>45</v>
      </c>
      <c r="N111" s="69" t="s">
        <v>45</v>
      </c>
      <c r="O111" s="70" t="s">
        <v>45</v>
      </c>
      <c r="P111" s="70" t="s">
        <v>45</v>
      </c>
      <c r="Q111" s="70" t="s">
        <v>45</v>
      </c>
      <c r="R111" s="69" t="s">
        <v>45</v>
      </c>
      <c r="S111" s="71" t="s">
        <v>45</v>
      </c>
      <c r="T111" s="72"/>
      <c r="U111" s="73" t="s">
        <v>45</v>
      </c>
      <c r="V111" s="235" t="str">
        <f t="shared" si="7"/>
        <v>-</v>
      </c>
      <c r="W111" s="74" t="str">
        <f t="shared" si="6"/>
        <v>-</v>
      </c>
      <c r="X111" s="78" t="s">
        <v>71</v>
      </c>
      <c r="Y111" s="79" t="s">
        <v>71</v>
      </c>
      <c r="Z111" s="80" t="s">
        <v>45</v>
      </c>
      <c r="AA111" s="81" t="s">
        <v>45</v>
      </c>
      <c r="AB111" s="82" t="s">
        <v>45</v>
      </c>
      <c r="AC111" s="83" t="s">
        <v>45</v>
      </c>
      <c r="AD111" s="84" t="s">
        <v>45</v>
      </c>
      <c r="AE111" s="243" t="str">
        <f t="shared" si="4"/>
        <v>-</v>
      </c>
      <c r="AF111" s="85" t="str">
        <f t="shared" si="5"/>
        <v>-</v>
      </c>
    </row>
    <row r="112" spans="1:32" ht="30.9" customHeight="1">
      <c r="A112" s="61" t="s">
        <v>177</v>
      </c>
      <c r="B112" s="62" t="s">
        <v>572</v>
      </c>
      <c r="C112" s="122"/>
      <c r="D112" s="123" t="s">
        <v>479</v>
      </c>
      <c r="E112" s="175" t="s">
        <v>528</v>
      </c>
      <c r="F112" s="124"/>
      <c r="G112" s="125"/>
      <c r="H112" s="137" t="s">
        <v>45</v>
      </c>
      <c r="I112" s="138" t="s">
        <v>45</v>
      </c>
      <c r="J112" s="136" t="s">
        <v>177</v>
      </c>
      <c r="K112" s="127" t="s">
        <v>45</v>
      </c>
      <c r="L112" s="128" t="s">
        <v>45</v>
      </c>
      <c r="M112" s="68" t="s">
        <v>45</v>
      </c>
      <c r="N112" s="69" t="s">
        <v>45</v>
      </c>
      <c r="O112" s="70" t="s">
        <v>45</v>
      </c>
      <c r="P112" s="70" t="s">
        <v>45</v>
      </c>
      <c r="Q112" s="70" t="s">
        <v>45</v>
      </c>
      <c r="R112" s="69" t="s">
        <v>45</v>
      </c>
      <c r="S112" s="71" t="s">
        <v>45</v>
      </c>
      <c r="T112" s="72"/>
      <c r="U112" s="73" t="s">
        <v>45</v>
      </c>
      <c r="V112" s="235" t="str">
        <f t="shared" si="7"/>
        <v>-</v>
      </c>
      <c r="W112" s="74" t="str">
        <f t="shared" si="6"/>
        <v>-</v>
      </c>
      <c r="X112" s="78" t="s">
        <v>71</v>
      </c>
      <c r="Y112" s="79" t="s">
        <v>71</v>
      </c>
      <c r="Z112" s="80" t="s">
        <v>45</v>
      </c>
      <c r="AA112" s="81" t="s">
        <v>45</v>
      </c>
      <c r="AB112" s="82" t="s">
        <v>45</v>
      </c>
      <c r="AC112" s="83" t="s">
        <v>45</v>
      </c>
      <c r="AD112" s="84" t="s">
        <v>45</v>
      </c>
      <c r="AE112" s="243" t="str">
        <f t="shared" si="4"/>
        <v>-</v>
      </c>
      <c r="AF112" s="85" t="str">
        <f t="shared" si="5"/>
        <v>-</v>
      </c>
    </row>
    <row r="113" spans="1:32" ht="30.9" customHeight="1" thickBot="1">
      <c r="A113" s="139" t="s">
        <v>244</v>
      </c>
      <c r="B113" s="140" t="s">
        <v>177</v>
      </c>
      <c r="C113" s="176"/>
      <c r="D113" s="178" t="s">
        <v>479</v>
      </c>
      <c r="E113" s="194" t="s">
        <v>528</v>
      </c>
      <c r="F113" s="179"/>
      <c r="G113" s="180"/>
      <c r="H113" s="181" t="s">
        <v>45</v>
      </c>
      <c r="I113" s="182" t="s">
        <v>45</v>
      </c>
      <c r="J113" s="183" t="s">
        <v>177</v>
      </c>
      <c r="K113" s="184" t="s">
        <v>45</v>
      </c>
      <c r="L113" s="195" t="s">
        <v>45</v>
      </c>
      <c r="M113" s="68" t="s">
        <v>45</v>
      </c>
      <c r="N113" s="69" t="s">
        <v>45</v>
      </c>
      <c r="O113" s="70" t="s">
        <v>45</v>
      </c>
      <c r="P113" s="70" t="s">
        <v>45</v>
      </c>
      <c r="Q113" s="70" t="s">
        <v>45</v>
      </c>
      <c r="R113" s="69" t="s">
        <v>45</v>
      </c>
      <c r="S113" s="71" t="s">
        <v>45</v>
      </c>
      <c r="T113" s="72"/>
      <c r="U113" s="73" t="s">
        <v>45</v>
      </c>
      <c r="V113" s="265" t="str">
        <f t="shared" si="7"/>
        <v>-</v>
      </c>
      <c r="W113" s="266" t="str">
        <f t="shared" si="6"/>
        <v>-</v>
      </c>
      <c r="X113" s="87" t="s">
        <v>71</v>
      </c>
      <c r="Y113" s="88" t="s">
        <v>71</v>
      </c>
      <c r="Z113" s="89" t="s">
        <v>45</v>
      </c>
      <c r="AA113" s="90" t="s">
        <v>45</v>
      </c>
      <c r="AB113" s="91" t="s">
        <v>45</v>
      </c>
      <c r="AC113" s="92" t="s">
        <v>45</v>
      </c>
      <c r="AD113" s="93" t="s">
        <v>45</v>
      </c>
      <c r="AE113" s="269" t="str">
        <f t="shared" si="4"/>
        <v>-</v>
      </c>
      <c r="AF113" s="270" t="str">
        <f t="shared" si="5"/>
        <v>-</v>
      </c>
    </row>
    <row r="114" spans="1:32" ht="30.9" customHeight="1" thickTop="1">
      <c r="A114" s="27"/>
      <c r="B114" s="27"/>
      <c r="C114" s="27"/>
      <c r="D114" s="23"/>
      <c r="E114" s="27"/>
      <c r="F114" s="27"/>
      <c r="G114" s="27"/>
      <c r="H114" s="27"/>
      <c r="I114" s="27"/>
      <c r="J114" s="23"/>
      <c r="K114" s="26"/>
      <c r="L114" s="26"/>
      <c r="M114" s="95"/>
      <c r="N114" s="94"/>
      <c r="O114" s="94"/>
      <c r="P114" s="94"/>
      <c r="Q114" s="94"/>
      <c r="R114" s="94"/>
      <c r="S114" s="94"/>
      <c r="T114" s="96"/>
      <c r="U114" s="94"/>
      <c r="V114" s="267" t="s">
        <v>169</v>
      </c>
      <c r="W114" s="268" t="s">
        <v>170</v>
      </c>
      <c r="X114" s="27"/>
      <c r="Y114" s="97"/>
      <c r="Z114" s="97"/>
      <c r="AA114" s="26"/>
      <c r="AB114" s="26"/>
      <c r="AC114" s="26"/>
      <c r="AD114" s="98"/>
      <c r="AE114" s="271" t="s">
        <v>171</v>
      </c>
      <c r="AF114" s="272" t="s">
        <v>172</v>
      </c>
    </row>
    <row r="115" spans="1:32" ht="30.9" customHeight="1" thickBot="1">
      <c r="A115" s="6"/>
      <c r="B115" s="7"/>
      <c r="C115" s="6"/>
      <c r="D115" s="7"/>
      <c r="E115" s="28"/>
      <c r="F115" s="3"/>
      <c r="G115" s="3"/>
      <c r="H115" s="6"/>
      <c r="I115" s="6"/>
      <c r="J115" s="23"/>
      <c r="K115" s="6"/>
      <c r="L115" s="6"/>
      <c r="M115" s="7"/>
      <c r="N115" s="6"/>
      <c r="O115" s="6"/>
      <c r="P115" s="6"/>
      <c r="Q115" s="6"/>
      <c r="R115" s="6"/>
      <c r="S115" s="6"/>
      <c r="T115" s="8"/>
      <c r="U115" s="6"/>
      <c r="V115" s="236" t="s">
        <v>173</v>
      </c>
      <c r="W115" s="99">
        <v>10</v>
      </c>
      <c r="X115" s="6"/>
      <c r="Y115" s="10"/>
      <c r="Z115" s="10"/>
      <c r="AA115" s="6"/>
      <c r="AB115" s="6"/>
      <c r="AC115" s="6"/>
      <c r="AD115" s="6"/>
      <c r="AE115" s="275" t="s">
        <v>174</v>
      </c>
      <c r="AF115" s="274">
        <v>10</v>
      </c>
    </row>
    <row r="116" spans="1:32" ht="30.9" customHeight="1" thickTop="1" thickBot="1">
      <c r="A116" s="100"/>
      <c r="B116" s="101"/>
      <c r="C116" s="100"/>
      <c r="D116" s="101"/>
      <c r="E116" s="28"/>
      <c r="F116" s="102"/>
      <c r="G116" s="102"/>
      <c r="H116" s="100"/>
      <c r="I116" s="100"/>
      <c r="J116" s="23"/>
      <c r="K116" s="100"/>
      <c r="L116" s="100"/>
      <c r="M116" s="101"/>
      <c r="N116" s="100"/>
      <c r="O116" s="100"/>
      <c r="P116" s="100"/>
      <c r="Q116" s="100"/>
      <c r="R116" s="100"/>
      <c r="S116" s="100"/>
      <c r="T116" s="8"/>
      <c r="U116" s="100"/>
      <c r="V116" s="237">
        <f>SUM(V9:V113)</f>
        <v>8188.6524000000009</v>
      </c>
      <c r="W116" s="103">
        <f>SUM(W9:W113)</f>
        <v>2168355.1555199996</v>
      </c>
      <c r="X116" s="104"/>
      <c r="Y116" s="105"/>
      <c r="Z116" s="105"/>
      <c r="AA116" s="104"/>
      <c r="AB116" s="104"/>
      <c r="AC116" s="104"/>
      <c r="AD116" s="104"/>
      <c r="AE116" s="276">
        <f>SUM(AE9:AE113)</f>
        <v>0</v>
      </c>
      <c r="AF116" s="277">
        <f>SUM(AF9:AF113)</f>
        <v>0</v>
      </c>
    </row>
    <row r="117" spans="1:32" ht="30.9" customHeight="1" thickTop="1">
      <c r="W117" s="186" t="s">
        <v>175</v>
      </c>
      <c r="X117" s="189"/>
      <c r="Y117" s="189"/>
      <c r="Z117" s="190"/>
      <c r="AA117" s="190"/>
      <c r="AB117" s="190"/>
      <c r="AC117" s="190"/>
      <c r="AD117" s="190"/>
      <c r="AE117" s="244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113">
    <cfRule type="expression" dxfId="3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3"/>
  <sheetViews>
    <sheetView zoomScale="40" zoomScaleNormal="40" workbookViewId="0"/>
  </sheetViews>
  <sheetFormatPr defaultColWidth="8.69921875" defaultRowHeight="30.9" customHeight="1"/>
  <cols>
    <col min="1" max="1" width="8.19921875" style="185" customWidth="1"/>
    <col min="2" max="2" width="8" style="185" customWidth="1"/>
    <col min="3" max="3" width="6.69921875" style="185" customWidth="1"/>
    <col min="4" max="4" width="22.19921875" style="185" customWidth="1"/>
    <col min="5" max="5" width="24.8984375" style="185" customWidth="1"/>
    <col min="6" max="6" width="11.8984375" style="185" customWidth="1"/>
    <col min="7" max="7" width="11.5" style="185" customWidth="1"/>
    <col min="8" max="8" width="7.8984375" style="185" customWidth="1"/>
    <col min="9" max="9" width="7.19921875" style="185" customWidth="1"/>
    <col min="10" max="10" width="13.3984375" style="185" customWidth="1"/>
    <col min="11" max="11" width="21.59765625" style="185" customWidth="1"/>
    <col min="12" max="12" width="6" style="185" customWidth="1"/>
    <col min="13" max="13" width="16" style="185" customWidth="1"/>
    <col min="14" max="14" width="12" style="185" customWidth="1"/>
    <col min="15" max="15" width="13.3984375" style="185" customWidth="1"/>
    <col min="16" max="16" width="11.19921875" style="185" customWidth="1"/>
    <col min="17" max="18" width="10.19921875" style="185" customWidth="1"/>
    <col min="19" max="19" width="9.09765625" style="185" customWidth="1"/>
    <col min="20" max="21" width="6.8984375" style="185" customWidth="1"/>
    <col min="22" max="22" width="17.3984375" style="245" customWidth="1"/>
    <col min="23" max="23" width="25.8984375" style="185" customWidth="1"/>
    <col min="24" max="24" width="11.3984375" style="185" customWidth="1"/>
    <col min="25" max="25" width="40.5" style="185" customWidth="1"/>
    <col min="26" max="26" width="26.19921875" style="185" customWidth="1"/>
    <col min="27" max="27" width="12.8984375" style="185" customWidth="1"/>
    <col min="28" max="28" width="10.19921875" style="185" customWidth="1"/>
    <col min="29" max="29" width="11.3984375" style="185" customWidth="1"/>
    <col min="30" max="30" width="6.8984375" style="185" customWidth="1"/>
    <col min="31" max="31" width="18.69921875" style="245" customWidth="1"/>
    <col min="32" max="32" width="22.8984375" style="185" customWidth="1"/>
    <col min="33" max="16384" width="8.69921875" style="185"/>
  </cols>
  <sheetData>
    <row r="1" spans="1:32" ht="30.9" customHeight="1">
      <c r="A1" s="172" t="s">
        <v>573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39"/>
      <c r="W1" s="9"/>
      <c r="X1" s="6"/>
      <c r="Y1" s="11"/>
      <c r="Z1" s="10"/>
      <c r="AA1" s="6"/>
      <c r="AB1" s="6"/>
      <c r="AC1" s="6"/>
      <c r="AD1" s="6"/>
      <c r="AE1" s="238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7"/>
      <c r="W2" s="20"/>
      <c r="X2" s="6"/>
      <c r="Y2" s="11"/>
      <c r="Z2" s="10"/>
      <c r="AA2" s="6"/>
      <c r="AB2" s="6"/>
      <c r="AC2" s="6"/>
      <c r="AD2" s="6"/>
      <c r="AE2" s="239"/>
      <c r="AF2" s="9"/>
    </row>
    <row r="3" spans="1:32" ht="30.9" customHeight="1">
      <c r="A3" s="12" t="s">
        <v>1</v>
      </c>
      <c r="B3" s="12"/>
      <c r="C3" s="12"/>
      <c r="D3" s="173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7"/>
      <c r="W3" s="20"/>
      <c r="X3" s="6"/>
      <c r="Y3" s="11"/>
      <c r="Z3" s="10"/>
      <c r="AA3" s="6"/>
      <c r="AB3" s="6"/>
      <c r="AC3" s="6"/>
      <c r="AD3" s="6"/>
      <c r="AE3" s="239"/>
      <c r="AF3" s="9"/>
    </row>
    <row r="4" spans="1:32" ht="30.9" customHeight="1" thickBot="1">
      <c r="A4" s="21" t="s">
        <v>2</v>
      </c>
      <c r="B4" s="21"/>
      <c r="C4" s="21"/>
      <c r="D4" s="174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7"/>
      <c r="W4" s="20"/>
      <c r="X4" s="6"/>
      <c r="Y4" s="11"/>
      <c r="Z4" s="10"/>
      <c r="AA4" s="6"/>
      <c r="AB4" s="6"/>
      <c r="AC4" s="6"/>
      <c r="AD4" s="6"/>
      <c r="AE4" s="239"/>
      <c r="AF4" s="9"/>
    </row>
    <row r="5" spans="1:32" ht="30.9" customHeight="1" thickBot="1">
      <c r="A5" s="24" t="s">
        <v>740</v>
      </c>
      <c r="B5" s="24"/>
      <c r="C5" s="24"/>
      <c r="D5" s="215">
        <v>26.48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7"/>
      <c r="W5" s="20"/>
      <c r="X5" s="6"/>
      <c r="Y5" s="165" t="s">
        <v>3</v>
      </c>
      <c r="Z5" s="10"/>
      <c r="AA5" s="6"/>
      <c r="AB5" s="6"/>
      <c r="AC5" s="6"/>
      <c r="AD5" s="6"/>
      <c r="AE5" s="239"/>
      <c r="AF5" s="9"/>
    </row>
    <row r="6" spans="1:32" ht="30.9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8"/>
      <c r="W6" s="33"/>
      <c r="X6" s="166" t="s">
        <v>5</v>
      </c>
      <c r="Y6" s="167"/>
      <c r="Z6" s="167"/>
      <c r="AA6" s="168"/>
      <c r="AB6" s="168"/>
      <c r="AC6" s="168"/>
      <c r="AD6" s="168"/>
      <c r="AE6" s="240"/>
      <c r="AF6" s="169"/>
    </row>
    <row r="7" spans="1:32" ht="30.9" customHeight="1">
      <c r="A7" s="289" t="s">
        <v>6</v>
      </c>
      <c r="B7" s="291" t="s">
        <v>7</v>
      </c>
      <c r="C7" s="293" t="s">
        <v>8</v>
      </c>
      <c r="D7" s="295" t="s">
        <v>9</v>
      </c>
      <c r="E7" s="297" t="s">
        <v>10</v>
      </c>
      <c r="F7" s="34" t="s">
        <v>11</v>
      </c>
      <c r="G7" s="34"/>
      <c r="H7" s="199" t="s">
        <v>12</v>
      </c>
      <c r="I7" s="35" t="s">
        <v>13</v>
      </c>
      <c r="J7" s="299" t="s">
        <v>14</v>
      </c>
      <c r="K7" s="301" t="s">
        <v>15</v>
      </c>
      <c r="L7" s="287" t="s">
        <v>16</v>
      </c>
      <c r="M7" s="303" t="s">
        <v>17</v>
      </c>
      <c r="N7" s="287" t="s">
        <v>18</v>
      </c>
      <c r="O7" s="287" t="s">
        <v>19</v>
      </c>
      <c r="P7" s="281" t="s">
        <v>20</v>
      </c>
      <c r="Q7" s="281" t="s">
        <v>21</v>
      </c>
      <c r="R7" s="283" t="s">
        <v>22</v>
      </c>
      <c r="S7" s="197" t="s">
        <v>23</v>
      </c>
      <c r="T7" s="36" t="s">
        <v>24</v>
      </c>
      <c r="U7" s="197" t="s">
        <v>25</v>
      </c>
      <c r="V7" s="259" t="s">
        <v>26</v>
      </c>
      <c r="W7" s="37" t="s">
        <v>27</v>
      </c>
      <c r="X7" s="285" t="s">
        <v>28</v>
      </c>
      <c r="Y7" s="279" t="s">
        <v>29</v>
      </c>
      <c r="Z7" s="279" t="s">
        <v>30</v>
      </c>
      <c r="AA7" s="279" t="s">
        <v>31</v>
      </c>
      <c r="AB7" s="202" t="s">
        <v>32</v>
      </c>
      <c r="AC7" s="202" t="s">
        <v>23</v>
      </c>
      <c r="AD7" s="202" t="s">
        <v>33</v>
      </c>
      <c r="AE7" s="241" t="s">
        <v>26</v>
      </c>
      <c r="AF7" s="170" t="s">
        <v>27</v>
      </c>
    </row>
    <row r="8" spans="1:32" ht="30.9" customHeight="1" thickBot="1">
      <c r="A8" s="290"/>
      <c r="B8" s="292"/>
      <c r="C8" s="294"/>
      <c r="D8" s="296"/>
      <c r="E8" s="298"/>
      <c r="F8" s="201" t="s">
        <v>34</v>
      </c>
      <c r="G8" s="201" t="s">
        <v>35</v>
      </c>
      <c r="H8" s="200" t="s">
        <v>36</v>
      </c>
      <c r="I8" s="38" t="s">
        <v>37</v>
      </c>
      <c r="J8" s="300"/>
      <c r="K8" s="302"/>
      <c r="L8" s="288"/>
      <c r="M8" s="304"/>
      <c r="N8" s="288"/>
      <c r="O8" s="288"/>
      <c r="P8" s="282"/>
      <c r="Q8" s="282"/>
      <c r="R8" s="284"/>
      <c r="S8" s="198" t="s">
        <v>38</v>
      </c>
      <c r="T8" s="39" t="s">
        <v>39</v>
      </c>
      <c r="U8" s="198" t="s">
        <v>40</v>
      </c>
      <c r="V8" s="260" t="s">
        <v>41</v>
      </c>
      <c r="W8" s="40">
        <v>10</v>
      </c>
      <c r="X8" s="286"/>
      <c r="Y8" s="280"/>
      <c r="Z8" s="280"/>
      <c r="AA8" s="280"/>
      <c r="AB8" s="203" t="s">
        <v>42</v>
      </c>
      <c r="AC8" s="203" t="s">
        <v>43</v>
      </c>
      <c r="AD8" s="203" t="s">
        <v>44</v>
      </c>
      <c r="AE8" s="242" t="s">
        <v>41</v>
      </c>
      <c r="AF8" s="171">
        <v>10</v>
      </c>
    </row>
    <row r="9" spans="1:32" ht="30.9" customHeight="1">
      <c r="A9" s="61" t="s">
        <v>177</v>
      </c>
      <c r="B9" s="42" t="s">
        <v>178</v>
      </c>
      <c r="C9" s="43">
        <v>1</v>
      </c>
      <c r="D9" s="44" t="s">
        <v>574</v>
      </c>
      <c r="E9" s="204"/>
      <c r="F9" s="46"/>
      <c r="G9" s="47"/>
      <c r="H9" s="108">
        <v>12</v>
      </c>
      <c r="I9" s="109">
        <v>297</v>
      </c>
      <c r="J9" s="110" t="s">
        <v>575</v>
      </c>
      <c r="K9" s="51" t="s">
        <v>74</v>
      </c>
      <c r="L9" s="52">
        <v>4</v>
      </c>
      <c r="M9" s="53" t="s">
        <v>61</v>
      </c>
      <c r="N9" s="54" t="s">
        <v>515</v>
      </c>
      <c r="O9" s="55" t="s">
        <v>576</v>
      </c>
      <c r="P9" s="55" t="s">
        <v>45</v>
      </c>
      <c r="Q9" s="55" t="s">
        <v>45</v>
      </c>
      <c r="R9" s="54" t="s">
        <v>45</v>
      </c>
      <c r="S9" s="56">
        <v>28</v>
      </c>
      <c r="T9" s="57">
        <v>3</v>
      </c>
      <c r="U9" s="58">
        <v>12</v>
      </c>
      <c r="V9" s="234">
        <f>IFERROR((S9/1000)*H9*I9*U9,"-")</f>
        <v>1197.5039999999999</v>
      </c>
      <c r="W9" s="246">
        <f>IF(V9="-","-",(V9*$D$5)*$D$4)</f>
        <v>317099.05919999996</v>
      </c>
      <c r="X9" s="59" t="s">
        <v>722</v>
      </c>
      <c r="Y9" s="216"/>
      <c r="Z9" s="217"/>
      <c r="AA9" s="218"/>
      <c r="AB9" s="219"/>
      <c r="AC9" s="220"/>
      <c r="AD9" s="221"/>
      <c r="AE9" s="234">
        <f>IFERROR((AC9/1000)*H9*I9*AD9,"-")</f>
        <v>0</v>
      </c>
      <c r="AF9" s="60">
        <f>IF(AE9="-","-",(AE9*$D$5)*$D$4)</f>
        <v>0</v>
      </c>
    </row>
    <row r="10" spans="1:32" ht="30.9" customHeight="1">
      <c r="A10" s="61" t="s">
        <v>177</v>
      </c>
      <c r="B10" s="62" t="s">
        <v>178</v>
      </c>
      <c r="C10" s="63">
        <v>1</v>
      </c>
      <c r="D10" s="64" t="s">
        <v>574</v>
      </c>
      <c r="E10" s="77" t="s">
        <v>731</v>
      </c>
      <c r="F10" s="66"/>
      <c r="G10" s="67"/>
      <c r="H10" s="48" t="s">
        <v>735</v>
      </c>
      <c r="I10" s="49" t="s">
        <v>735</v>
      </c>
      <c r="J10" s="50" t="s">
        <v>577</v>
      </c>
      <c r="K10" s="51" t="s">
        <v>74</v>
      </c>
      <c r="L10" s="52">
        <v>4</v>
      </c>
      <c r="M10" s="68" t="s">
        <v>61</v>
      </c>
      <c r="N10" s="69" t="s">
        <v>515</v>
      </c>
      <c r="O10" s="70" t="s">
        <v>576</v>
      </c>
      <c r="P10" s="70" t="s">
        <v>45</v>
      </c>
      <c r="Q10" s="70" t="s">
        <v>45</v>
      </c>
      <c r="R10" s="69" t="s">
        <v>57</v>
      </c>
      <c r="S10" s="71">
        <v>28</v>
      </c>
      <c r="T10" s="72">
        <v>2</v>
      </c>
      <c r="U10" s="73">
        <v>8</v>
      </c>
      <c r="V10" s="235" t="str">
        <f>IFERROR((S10/1000)*H10*I10*U10,"-")</f>
        <v>-</v>
      </c>
      <c r="W10" s="74" t="str">
        <f>IF(V10="-","-",(V10*$D$5)*$D$4)</f>
        <v>-</v>
      </c>
      <c r="X10" s="78" t="s">
        <v>71</v>
      </c>
      <c r="Y10" s="79" t="s">
        <v>71</v>
      </c>
      <c r="Z10" s="80" t="s">
        <v>45</v>
      </c>
      <c r="AA10" s="81" t="s">
        <v>45</v>
      </c>
      <c r="AB10" s="82" t="s">
        <v>45</v>
      </c>
      <c r="AC10" s="83" t="s">
        <v>45</v>
      </c>
      <c r="AD10" s="84" t="s">
        <v>45</v>
      </c>
      <c r="AE10" s="243" t="str">
        <f t="shared" ref="AE10:AE48" si="0">IFERROR((AC10/1000)*H10*I10*AD10,"-")</f>
        <v>-</v>
      </c>
      <c r="AF10" s="85" t="str">
        <f t="shared" ref="AF10:AF48" si="1">IF(AE10="-","-",(AE10*$D$5)*$D$4)</f>
        <v>-</v>
      </c>
    </row>
    <row r="11" spans="1:32" ht="30.9" customHeight="1">
      <c r="A11" s="61" t="s">
        <v>177</v>
      </c>
      <c r="B11" s="62" t="s">
        <v>178</v>
      </c>
      <c r="C11" s="63">
        <v>1</v>
      </c>
      <c r="D11" s="64" t="s">
        <v>574</v>
      </c>
      <c r="E11" s="77" t="s">
        <v>86</v>
      </c>
      <c r="F11" s="66"/>
      <c r="G11" s="67"/>
      <c r="H11" s="48" t="s">
        <v>45</v>
      </c>
      <c r="I11" s="49" t="s">
        <v>45</v>
      </c>
      <c r="J11" s="50" t="s">
        <v>578</v>
      </c>
      <c r="K11" s="51" t="s">
        <v>101</v>
      </c>
      <c r="L11" s="52">
        <v>1</v>
      </c>
      <c r="M11" s="68" t="s">
        <v>61</v>
      </c>
      <c r="N11" s="69" t="s">
        <v>45</v>
      </c>
      <c r="O11" s="70" t="s">
        <v>90</v>
      </c>
      <c r="P11" s="70" t="s">
        <v>469</v>
      </c>
      <c r="Q11" s="70" t="s">
        <v>323</v>
      </c>
      <c r="R11" s="69" t="s">
        <v>57</v>
      </c>
      <c r="S11" s="71">
        <v>28</v>
      </c>
      <c r="T11" s="72">
        <v>1</v>
      </c>
      <c r="U11" s="73">
        <v>1</v>
      </c>
      <c r="V11" s="235" t="str">
        <f t="shared" ref="V11:V48" si="2">IFERROR((S11/1000)*H11*I11*U11,"-")</f>
        <v>-</v>
      </c>
      <c r="W11" s="74" t="str">
        <f t="shared" ref="W11:W48" si="3">IF(V11="-","-",(V11*$D$5)*$D$4)</f>
        <v>-</v>
      </c>
      <c r="X11" s="78" t="s">
        <v>71</v>
      </c>
      <c r="Y11" s="79" t="s">
        <v>71</v>
      </c>
      <c r="Z11" s="80" t="s">
        <v>45</v>
      </c>
      <c r="AA11" s="81" t="s">
        <v>45</v>
      </c>
      <c r="AB11" s="82" t="s">
        <v>45</v>
      </c>
      <c r="AC11" s="83" t="s">
        <v>45</v>
      </c>
      <c r="AD11" s="84" t="s">
        <v>45</v>
      </c>
      <c r="AE11" s="243" t="str">
        <f t="shared" si="0"/>
        <v>-</v>
      </c>
      <c r="AF11" s="85" t="str">
        <f t="shared" si="1"/>
        <v>-</v>
      </c>
    </row>
    <row r="12" spans="1:32" ht="30.9" customHeight="1">
      <c r="A12" s="61" t="s">
        <v>177</v>
      </c>
      <c r="B12" s="62" t="s">
        <v>178</v>
      </c>
      <c r="C12" s="63">
        <v>1</v>
      </c>
      <c r="D12" s="64" t="s">
        <v>574</v>
      </c>
      <c r="E12" s="77" t="s">
        <v>86</v>
      </c>
      <c r="F12" s="66"/>
      <c r="G12" s="67"/>
      <c r="H12" s="48" t="s">
        <v>45</v>
      </c>
      <c r="I12" s="49" t="s">
        <v>45</v>
      </c>
      <c r="J12" s="50" t="s">
        <v>579</v>
      </c>
      <c r="K12" s="51" t="s">
        <v>130</v>
      </c>
      <c r="L12" s="52">
        <v>1</v>
      </c>
      <c r="M12" s="68" t="s">
        <v>108</v>
      </c>
      <c r="N12" s="69" t="s">
        <v>45</v>
      </c>
      <c r="O12" s="70" t="s">
        <v>90</v>
      </c>
      <c r="P12" s="70" t="s">
        <v>469</v>
      </c>
      <c r="Q12" s="70" t="s">
        <v>91</v>
      </c>
      <c r="R12" s="69" t="s">
        <v>57</v>
      </c>
      <c r="S12" s="71">
        <v>13</v>
      </c>
      <c r="T12" s="72">
        <v>1</v>
      </c>
      <c r="U12" s="73">
        <v>1</v>
      </c>
      <c r="V12" s="235" t="str">
        <f t="shared" si="2"/>
        <v>-</v>
      </c>
      <c r="W12" s="74" t="str">
        <f t="shared" si="3"/>
        <v>-</v>
      </c>
      <c r="X12" s="78" t="s">
        <v>71</v>
      </c>
      <c r="Y12" s="79" t="s">
        <v>71</v>
      </c>
      <c r="Z12" s="80" t="s">
        <v>45</v>
      </c>
      <c r="AA12" s="81" t="s">
        <v>45</v>
      </c>
      <c r="AB12" s="82" t="s">
        <v>45</v>
      </c>
      <c r="AC12" s="83" t="s">
        <v>45</v>
      </c>
      <c r="AD12" s="84" t="s">
        <v>45</v>
      </c>
      <c r="AE12" s="243" t="str">
        <f t="shared" si="0"/>
        <v>-</v>
      </c>
      <c r="AF12" s="85" t="str">
        <f t="shared" si="1"/>
        <v>-</v>
      </c>
    </row>
    <row r="13" spans="1:32" ht="30.9" customHeight="1">
      <c r="A13" s="61" t="s">
        <v>177</v>
      </c>
      <c r="B13" s="62" t="s">
        <v>178</v>
      </c>
      <c r="C13" s="63">
        <v>2</v>
      </c>
      <c r="D13" s="64" t="s">
        <v>580</v>
      </c>
      <c r="E13" s="77" t="s">
        <v>731</v>
      </c>
      <c r="F13" s="66"/>
      <c r="G13" s="67"/>
      <c r="H13" s="48" t="s">
        <v>45</v>
      </c>
      <c r="I13" s="49" t="s">
        <v>45</v>
      </c>
      <c r="J13" s="50" t="s">
        <v>581</v>
      </c>
      <c r="K13" s="51" t="s">
        <v>55</v>
      </c>
      <c r="L13" s="52">
        <v>1</v>
      </c>
      <c r="M13" s="68" t="s">
        <v>56</v>
      </c>
      <c r="N13" s="69" t="s">
        <v>45</v>
      </c>
      <c r="O13" s="70" t="s">
        <v>45</v>
      </c>
      <c r="P13" s="70" t="s">
        <v>45</v>
      </c>
      <c r="Q13" s="70" t="s">
        <v>45</v>
      </c>
      <c r="R13" s="69" t="s">
        <v>57</v>
      </c>
      <c r="S13" s="71">
        <v>47</v>
      </c>
      <c r="T13" s="72">
        <v>1</v>
      </c>
      <c r="U13" s="73">
        <v>1</v>
      </c>
      <c r="V13" s="235" t="str">
        <f t="shared" si="2"/>
        <v>-</v>
      </c>
      <c r="W13" s="74" t="str">
        <f t="shared" si="3"/>
        <v>-</v>
      </c>
      <c r="X13" s="78" t="s">
        <v>71</v>
      </c>
      <c r="Y13" s="79" t="s">
        <v>71</v>
      </c>
      <c r="Z13" s="80" t="s">
        <v>45</v>
      </c>
      <c r="AA13" s="81" t="s">
        <v>45</v>
      </c>
      <c r="AB13" s="82" t="s">
        <v>45</v>
      </c>
      <c r="AC13" s="83" t="s">
        <v>45</v>
      </c>
      <c r="AD13" s="84" t="s">
        <v>45</v>
      </c>
      <c r="AE13" s="243" t="str">
        <f t="shared" si="0"/>
        <v>-</v>
      </c>
      <c r="AF13" s="85" t="str">
        <f t="shared" si="1"/>
        <v>-</v>
      </c>
    </row>
    <row r="14" spans="1:32" ht="30.9" customHeight="1">
      <c r="A14" s="61" t="s">
        <v>177</v>
      </c>
      <c r="B14" s="62" t="s">
        <v>178</v>
      </c>
      <c r="C14" s="63">
        <v>2</v>
      </c>
      <c r="D14" s="64" t="s">
        <v>580</v>
      </c>
      <c r="E14" s="77"/>
      <c r="F14" s="66"/>
      <c r="G14" s="67"/>
      <c r="H14" s="48">
        <v>3</v>
      </c>
      <c r="I14" s="49">
        <v>297</v>
      </c>
      <c r="J14" s="50" t="s">
        <v>582</v>
      </c>
      <c r="K14" s="51" t="s">
        <v>64</v>
      </c>
      <c r="L14" s="52">
        <v>2</v>
      </c>
      <c r="M14" s="68" t="s">
        <v>61</v>
      </c>
      <c r="N14" s="69" t="s">
        <v>98</v>
      </c>
      <c r="O14" s="70" t="s">
        <v>45</v>
      </c>
      <c r="P14" s="70" t="s">
        <v>45</v>
      </c>
      <c r="Q14" s="70" t="s">
        <v>45</v>
      </c>
      <c r="R14" s="69" t="s">
        <v>45</v>
      </c>
      <c r="S14" s="71">
        <v>28</v>
      </c>
      <c r="T14" s="72">
        <v>1</v>
      </c>
      <c r="U14" s="73">
        <v>2</v>
      </c>
      <c r="V14" s="235">
        <f t="shared" si="2"/>
        <v>49.896000000000001</v>
      </c>
      <c r="W14" s="74">
        <f t="shared" si="3"/>
        <v>13212.460800000001</v>
      </c>
      <c r="X14" s="75" t="s">
        <v>722</v>
      </c>
      <c r="Y14" s="222"/>
      <c r="Z14" s="223"/>
      <c r="AA14" s="224"/>
      <c r="AB14" s="225"/>
      <c r="AC14" s="226"/>
      <c r="AD14" s="227"/>
      <c r="AE14" s="235">
        <f t="shared" si="0"/>
        <v>0</v>
      </c>
      <c r="AF14" s="76">
        <f t="shared" si="1"/>
        <v>0</v>
      </c>
    </row>
    <row r="15" spans="1:32" ht="30.9" customHeight="1">
      <c r="A15" s="61" t="s">
        <v>177</v>
      </c>
      <c r="B15" s="62" t="s">
        <v>178</v>
      </c>
      <c r="C15" s="63">
        <v>2</v>
      </c>
      <c r="D15" s="64" t="s">
        <v>580</v>
      </c>
      <c r="E15" s="77" t="s">
        <v>731</v>
      </c>
      <c r="F15" s="66"/>
      <c r="G15" s="67"/>
      <c r="H15" s="48" t="s">
        <v>45</v>
      </c>
      <c r="I15" s="49" t="s">
        <v>45</v>
      </c>
      <c r="J15" s="50" t="s">
        <v>583</v>
      </c>
      <c r="K15" s="51" t="s">
        <v>64</v>
      </c>
      <c r="L15" s="52">
        <v>2</v>
      </c>
      <c r="M15" s="68" t="s">
        <v>61</v>
      </c>
      <c r="N15" s="69" t="s">
        <v>98</v>
      </c>
      <c r="O15" s="70" t="s">
        <v>45</v>
      </c>
      <c r="P15" s="70" t="s">
        <v>45</v>
      </c>
      <c r="Q15" s="70" t="s">
        <v>45</v>
      </c>
      <c r="R15" s="69" t="s">
        <v>57</v>
      </c>
      <c r="S15" s="71">
        <v>28</v>
      </c>
      <c r="T15" s="72">
        <v>1</v>
      </c>
      <c r="U15" s="73">
        <v>2</v>
      </c>
      <c r="V15" s="235" t="str">
        <f t="shared" si="2"/>
        <v>-</v>
      </c>
      <c r="W15" s="74" t="str">
        <f t="shared" si="3"/>
        <v>-</v>
      </c>
      <c r="X15" s="78" t="s">
        <v>71</v>
      </c>
      <c r="Y15" s="79" t="s">
        <v>71</v>
      </c>
      <c r="Z15" s="80" t="s">
        <v>45</v>
      </c>
      <c r="AA15" s="81" t="s">
        <v>45</v>
      </c>
      <c r="AB15" s="82" t="s">
        <v>45</v>
      </c>
      <c r="AC15" s="83" t="s">
        <v>45</v>
      </c>
      <c r="AD15" s="84" t="s">
        <v>45</v>
      </c>
      <c r="AE15" s="243" t="str">
        <f t="shared" si="0"/>
        <v>-</v>
      </c>
      <c r="AF15" s="85" t="str">
        <f t="shared" si="1"/>
        <v>-</v>
      </c>
    </row>
    <row r="16" spans="1:32" ht="30.9" customHeight="1">
      <c r="A16" s="61" t="s">
        <v>177</v>
      </c>
      <c r="B16" s="62" t="s">
        <v>178</v>
      </c>
      <c r="C16" s="63">
        <v>3</v>
      </c>
      <c r="D16" s="64" t="s">
        <v>198</v>
      </c>
      <c r="E16" s="77"/>
      <c r="F16" s="66"/>
      <c r="G16" s="67"/>
      <c r="H16" s="48">
        <v>0</v>
      </c>
      <c r="I16" s="49">
        <v>297</v>
      </c>
      <c r="J16" s="50" t="s">
        <v>584</v>
      </c>
      <c r="K16" s="51" t="s">
        <v>585</v>
      </c>
      <c r="L16" s="52">
        <v>1</v>
      </c>
      <c r="M16" s="68" t="s">
        <v>207</v>
      </c>
      <c r="N16" s="69" t="s">
        <v>45</v>
      </c>
      <c r="O16" s="70" t="s">
        <v>118</v>
      </c>
      <c r="P16" s="70" t="s">
        <v>200</v>
      </c>
      <c r="Q16" s="70" t="s">
        <v>45</v>
      </c>
      <c r="R16" s="69" t="s">
        <v>45</v>
      </c>
      <c r="S16" s="71">
        <v>34</v>
      </c>
      <c r="T16" s="72">
        <v>1</v>
      </c>
      <c r="U16" s="73">
        <v>1</v>
      </c>
      <c r="V16" s="235">
        <f t="shared" si="2"/>
        <v>0</v>
      </c>
      <c r="W16" s="74">
        <f t="shared" si="3"/>
        <v>0</v>
      </c>
      <c r="X16" s="75" t="s">
        <v>721</v>
      </c>
      <c r="Y16" s="222"/>
      <c r="Z16" s="223"/>
      <c r="AA16" s="224"/>
      <c r="AB16" s="225"/>
      <c r="AC16" s="226"/>
      <c r="AD16" s="227"/>
      <c r="AE16" s="235">
        <f t="shared" si="0"/>
        <v>0</v>
      </c>
      <c r="AF16" s="76">
        <f t="shared" si="1"/>
        <v>0</v>
      </c>
    </row>
    <row r="17" spans="1:32" ht="30.9" customHeight="1">
      <c r="A17" s="61" t="s">
        <v>177</v>
      </c>
      <c r="B17" s="62" t="s">
        <v>178</v>
      </c>
      <c r="C17" s="63">
        <v>4</v>
      </c>
      <c r="D17" s="64" t="s">
        <v>586</v>
      </c>
      <c r="E17" s="77"/>
      <c r="F17" s="66"/>
      <c r="G17" s="67"/>
      <c r="H17" s="48">
        <v>1.6</v>
      </c>
      <c r="I17" s="49">
        <v>297</v>
      </c>
      <c r="J17" s="50" t="s">
        <v>587</v>
      </c>
      <c r="K17" s="51" t="s">
        <v>135</v>
      </c>
      <c r="L17" s="52">
        <v>4</v>
      </c>
      <c r="M17" s="68" t="s">
        <v>61</v>
      </c>
      <c r="N17" s="69" t="s">
        <v>45</v>
      </c>
      <c r="O17" s="70" t="s">
        <v>136</v>
      </c>
      <c r="P17" s="70" t="s">
        <v>45</v>
      </c>
      <c r="Q17" s="70" t="s">
        <v>45</v>
      </c>
      <c r="R17" s="69" t="s">
        <v>45</v>
      </c>
      <c r="S17" s="71">
        <v>28</v>
      </c>
      <c r="T17" s="72">
        <v>1</v>
      </c>
      <c r="U17" s="86">
        <v>4</v>
      </c>
      <c r="V17" s="235">
        <f t="shared" si="2"/>
        <v>53.222400000000007</v>
      </c>
      <c r="W17" s="74">
        <f t="shared" si="3"/>
        <v>14093.291520000002</v>
      </c>
      <c r="X17" s="75" t="s">
        <v>722</v>
      </c>
      <c r="Y17" s="222"/>
      <c r="Z17" s="223"/>
      <c r="AA17" s="224"/>
      <c r="AB17" s="225"/>
      <c r="AC17" s="226"/>
      <c r="AD17" s="227"/>
      <c r="AE17" s="235">
        <f t="shared" si="0"/>
        <v>0</v>
      </c>
      <c r="AF17" s="76">
        <f t="shared" si="1"/>
        <v>0</v>
      </c>
    </row>
    <row r="18" spans="1:32" ht="30.9" customHeight="1">
      <c r="A18" s="61" t="s">
        <v>177</v>
      </c>
      <c r="B18" s="62" t="s">
        <v>178</v>
      </c>
      <c r="C18" s="63">
        <v>5</v>
      </c>
      <c r="D18" s="64" t="s">
        <v>588</v>
      </c>
      <c r="E18" s="77"/>
      <c r="F18" s="66"/>
      <c r="G18" s="67"/>
      <c r="H18" s="48">
        <v>1.6</v>
      </c>
      <c r="I18" s="49">
        <v>297</v>
      </c>
      <c r="J18" s="50" t="s">
        <v>587</v>
      </c>
      <c r="K18" s="51" t="s">
        <v>135</v>
      </c>
      <c r="L18" s="52">
        <v>4</v>
      </c>
      <c r="M18" s="68" t="s">
        <v>61</v>
      </c>
      <c r="N18" s="69" t="s">
        <v>45</v>
      </c>
      <c r="O18" s="70" t="s">
        <v>136</v>
      </c>
      <c r="P18" s="70" t="s">
        <v>45</v>
      </c>
      <c r="Q18" s="70" t="s">
        <v>45</v>
      </c>
      <c r="R18" s="69" t="s">
        <v>45</v>
      </c>
      <c r="S18" s="71">
        <v>28</v>
      </c>
      <c r="T18" s="72">
        <v>1</v>
      </c>
      <c r="U18" s="73">
        <v>4</v>
      </c>
      <c r="V18" s="235">
        <f t="shared" si="2"/>
        <v>53.222400000000007</v>
      </c>
      <c r="W18" s="74">
        <f t="shared" si="3"/>
        <v>14093.291520000002</v>
      </c>
      <c r="X18" s="75" t="s">
        <v>722</v>
      </c>
      <c r="Y18" s="222"/>
      <c r="Z18" s="223"/>
      <c r="AA18" s="224"/>
      <c r="AB18" s="225"/>
      <c r="AC18" s="226"/>
      <c r="AD18" s="227"/>
      <c r="AE18" s="235">
        <f t="shared" si="0"/>
        <v>0</v>
      </c>
      <c r="AF18" s="76">
        <f t="shared" si="1"/>
        <v>0</v>
      </c>
    </row>
    <row r="19" spans="1:32" ht="30.9" customHeight="1">
      <c r="A19" s="61" t="s">
        <v>177</v>
      </c>
      <c r="B19" s="62" t="s">
        <v>178</v>
      </c>
      <c r="C19" s="63">
        <v>6</v>
      </c>
      <c r="D19" s="64" t="s">
        <v>201</v>
      </c>
      <c r="E19" s="77"/>
      <c r="F19" s="66"/>
      <c r="G19" s="67"/>
      <c r="H19" s="48">
        <v>1.6</v>
      </c>
      <c r="I19" s="49">
        <v>297</v>
      </c>
      <c r="J19" s="50" t="s">
        <v>589</v>
      </c>
      <c r="K19" s="51" t="s">
        <v>55</v>
      </c>
      <c r="L19" s="52">
        <v>1</v>
      </c>
      <c r="M19" s="68" t="s">
        <v>56</v>
      </c>
      <c r="N19" s="69" t="s">
        <v>45</v>
      </c>
      <c r="O19" s="70" t="s">
        <v>45</v>
      </c>
      <c r="P19" s="70" t="s">
        <v>45</v>
      </c>
      <c r="Q19" s="70" t="s">
        <v>45</v>
      </c>
      <c r="R19" s="69" t="s">
        <v>45</v>
      </c>
      <c r="S19" s="71">
        <v>47</v>
      </c>
      <c r="T19" s="72">
        <v>1</v>
      </c>
      <c r="U19" s="73">
        <v>1</v>
      </c>
      <c r="V19" s="235">
        <f t="shared" si="2"/>
        <v>22.334400000000002</v>
      </c>
      <c r="W19" s="74">
        <f t="shared" si="3"/>
        <v>5914.1491200000009</v>
      </c>
      <c r="X19" s="75" t="s">
        <v>722</v>
      </c>
      <c r="Y19" s="222"/>
      <c r="Z19" s="223"/>
      <c r="AA19" s="224"/>
      <c r="AB19" s="225"/>
      <c r="AC19" s="226"/>
      <c r="AD19" s="227"/>
      <c r="AE19" s="235">
        <f t="shared" si="0"/>
        <v>0</v>
      </c>
      <c r="AF19" s="76">
        <f t="shared" si="1"/>
        <v>0</v>
      </c>
    </row>
    <row r="20" spans="1:32" ht="30.9" customHeight="1">
      <c r="A20" s="61" t="s">
        <v>177</v>
      </c>
      <c r="B20" s="62" t="s">
        <v>178</v>
      </c>
      <c r="C20" s="63">
        <v>7</v>
      </c>
      <c r="D20" s="64" t="s">
        <v>210</v>
      </c>
      <c r="E20" s="77"/>
      <c r="F20" s="66"/>
      <c r="G20" s="67"/>
      <c r="H20" s="48">
        <v>1.6</v>
      </c>
      <c r="I20" s="49">
        <v>297</v>
      </c>
      <c r="J20" s="50" t="s">
        <v>590</v>
      </c>
      <c r="K20" s="51" t="s">
        <v>64</v>
      </c>
      <c r="L20" s="52">
        <v>2</v>
      </c>
      <c r="M20" s="68" t="s">
        <v>56</v>
      </c>
      <c r="N20" s="69" t="s">
        <v>98</v>
      </c>
      <c r="O20" s="70" t="s">
        <v>591</v>
      </c>
      <c r="P20" s="70" t="s">
        <v>592</v>
      </c>
      <c r="Q20" s="70" t="s">
        <v>45</v>
      </c>
      <c r="R20" s="69" t="s">
        <v>45</v>
      </c>
      <c r="S20" s="71">
        <v>47</v>
      </c>
      <c r="T20" s="72">
        <v>10</v>
      </c>
      <c r="U20" s="73">
        <v>20</v>
      </c>
      <c r="V20" s="235">
        <f t="shared" si="2"/>
        <v>446.68800000000005</v>
      </c>
      <c r="W20" s="74">
        <f t="shared" si="3"/>
        <v>118282.98240000002</v>
      </c>
      <c r="X20" s="75" t="s">
        <v>722</v>
      </c>
      <c r="Y20" s="222"/>
      <c r="Z20" s="223"/>
      <c r="AA20" s="224"/>
      <c r="AB20" s="225"/>
      <c r="AC20" s="226"/>
      <c r="AD20" s="227"/>
      <c r="AE20" s="235">
        <f t="shared" si="0"/>
        <v>0</v>
      </c>
      <c r="AF20" s="76">
        <f t="shared" si="1"/>
        <v>0</v>
      </c>
    </row>
    <row r="21" spans="1:32" ht="30.9" customHeight="1">
      <c r="A21" s="61" t="s">
        <v>177</v>
      </c>
      <c r="B21" s="62" t="s">
        <v>178</v>
      </c>
      <c r="C21" s="63">
        <v>7</v>
      </c>
      <c r="D21" s="64" t="s">
        <v>210</v>
      </c>
      <c r="E21" s="77" t="s">
        <v>86</v>
      </c>
      <c r="F21" s="66"/>
      <c r="G21" s="67"/>
      <c r="H21" s="48" t="s">
        <v>45</v>
      </c>
      <c r="I21" s="49" t="s">
        <v>45</v>
      </c>
      <c r="J21" s="50" t="s">
        <v>579</v>
      </c>
      <c r="K21" s="51" t="s">
        <v>130</v>
      </c>
      <c r="L21" s="52">
        <v>1</v>
      </c>
      <c r="M21" s="68" t="s">
        <v>108</v>
      </c>
      <c r="N21" s="69" t="s">
        <v>45</v>
      </c>
      <c r="O21" s="70" t="s">
        <v>90</v>
      </c>
      <c r="P21" s="70" t="s">
        <v>469</v>
      </c>
      <c r="Q21" s="70" t="s">
        <v>91</v>
      </c>
      <c r="R21" s="69" t="s">
        <v>57</v>
      </c>
      <c r="S21" s="71">
        <v>13</v>
      </c>
      <c r="T21" s="72">
        <v>1</v>
      </c>
      <c r="U21" s="73">
        <v>1</v>
      </c>
      <c r="V21" s="235" t="str">
        <f t="shared" si="2"/>
        <v>-</v>
      </c>
      <c r="W21" s="74" t="str">
        <f t="shared" si="3"/>
        <v>-</v>
      </c>
      <c r="X21" s="78" t="s">
        <v>71</v>
      </c>
      <c r="Y21" s="79" t="s">
        <v>71</v>
      </c>
      <c r="Z21" s="80" t="s">
        <v>45</v>
      </c>
      <c r="AA21" s="81" t="s">
        <v>45</v>
      </c>
      <c r="AB21" s="82" t="s">
        <v>45</v>
      </c>
      <c r="AC21" s="83" t="s">
        <v>45</v>
      </c>
      <c r="AD21" s="84" t="s">
        <v>45</v>
      </c>
      <c r="AE21" s="243" t="str">
        <f t="shared" si="0"/>
        <v>-</v>
      </c>
      <c r="AF21" s="85" t="str">
        <f t="shared" si="1"/>
        <v>-</v>
      </c>
    </row>
    <row r="22" spans="1:32" ht="30.9" customHeight="1">
      <c r="A22" s="61" t="s">
        <v>177</v>
      </c>
      <c r="B22" s="62" t="s">
        <v>178</v>
      </c>
      <c r="C22" s="63">
        <v>8</v>
      </c>
      <c r="D22" s="64" t="s">
        <v>593</v>
      </c>
      <c r="E22" s="77"/>
      <c r="F22" s="66"/>
      <c r="G22" s="67"/>
      <c r="H22" s="48">
        <v>1.6</v>
      </c>
      <c r="I22" s="49">
        <v>297</v>
      </c>
      <c r="J22" s="50" t="s">
        <v>594</v>
      </c>
      <c r="K22" s="51" t="s">
        <v>74</v>
      </c>
      <c r="L22" s="52">
        <v>4</v>
      </c>
      <c r="M22" s="68" t="s">
        <v>61</v>
      </c>
      <c r="N22" s="69" t="s">
        <v>515</v>
      </c>
      <c r="O22" s="70" t="s">
        <v>591</v>
      </c>
      <c r="P22" s="70" t="s">
        <v>592</v>
      </c>
      <c r="Q22" s="70" t="s">
        <v>45</v>
      </c>
      <c r="R22" s="69" t="s">
        <v>45</v>
      </c>
      <c r="S22" s="71">
        <v>28</v>
      </c>
      <c r="T22" s="72">
        <v>2</v>
      </c>
      <c r="U22" s="73">
        <v>8</v>
      </c>
      <c r="V22" s="235">
        <f t="shared" si="2"/>
        <v>106.44480000000001</v>
      </c>
      <c r="W22" s="74">
        <f t="shared" si="3"/>
        <v>28186.583040000005</v>
      </c>
      <c r="X22" s="75" t="s">
        <v>722</v>
      </c>
      <c r="Y22" s="222"/>
      <c r="Z22" s="223"/>
      <c r="AA22" s="224"/>
      <c r="AB22" s="225"/>
      <c r="AC22" s="226"/>
      <c r="AD22" s="227"/>
      <c r="AE22" s="235">
        <f t="shared" si="0"/>
        <v>0</v>
      </c>
      <c r="AF22" s="76">
        <f t="shared" si="1"/>
        <v>0</v>
      </c>
    </row>
    <row r="23" spans="1:32" ht="30.9" customHeight="1">
      <c r="A23" s="61" t="s">
        <v>177</v>
      </c>
      <c r="B23" s="62" t="s">
        <v>178</v>
      </c>
      <c r="C23" s="63">
        <v>9</v>
      </c>
      <c r="D23" s="64" t="s">
        <v>595</v>
      </c>
      <c r="E23" s="77"/>
      <c r="F23" s="66"/>
      <c r="G23" s="67"/>
      <c r="H23" s="48">
        <v>0.5</v>
      </c>
      <c r="I23" s="49">
        <v>297</v>
      </c>
      <c r="J23" s="50" t="s">
        <v>590</v>
      </c>
      <c r="K23" s="51" t="s">
        <v>64</v>
      </c>
      <c r="L23" s="52">
        <v>2</v>
      </c>
      <c r="M23" s="68" t="s">
        <v>56</v>
      </c>
      <c r="N23" s="69" t="s">
        <v>98</v>
      </c>
      <c r="O23" s="70" t="s">
        <v>591</v>
      </c>
      <c r="P23" s="70" t="s">
        <v>592</v>
      </c>
      <c r="Q23" s="70" t="s">
        <v>45</v>
      </c>
      <c r="R23" s="69" t="s">
        <v>45</v>
      </c>
      <c r="S23" s="71">
        <v>47</v>
      </c>
      <c r="T23" s="72">
        <v>4</v>
      </c>
      <c r="U23" s="73">
        <v>8</v>
      </c>
      <c r="V23" s="235">
        <f t="shared" si="2"/>
        <v>55.835999999999999</v>
      </c>
      <c r="W23" s="74">
        <f t="shared" si="3"/>
        <v>14785.372800000001</v>
      </c>
      <c r="X23" s="75" t="s">
        <v>722</v>
      </c>
      <c r="Y23" s="222"/>
      <c r="Z23" s="223"/>
      <c r="AA23" s="224"/>
      <c r="AB23" s="225"/>
      <c r="AC23" s="226"/>
      <c r="AD23" s="227"/>
      <c r="AE23" s="235">
        <f t="shared" si="0"/>
        <v>0</v>
      </c>
      <c r="AF23" s="76">
        <f t="shared" si="1"/>
        <v>0</v>
      </c>
    </row>
    <row r="24" spans="1:32" ht="30.9" customHeight="1">
      <c r="A24" s="61" t="s">
        <v>177</v>
      </c>
      <c r="B24" s="62" t="s">
        <v>178</v>
      </c>
      <c r="C24" s="63">
        <v>9</v>
      </c>
      <c r="D24" s="64" t="s">
        <v>595</v>
      </c>
      <c r="E24" s="77" t="s">
        <v>86</v>
      </c>
      <c r="F24" s="66"/>
      <c r="G24" s="67"/>
      <c r="H24" s="48" t="s">
        <v>45</v>
      </c>
      <c r="I24" s="49" t="s">
        <v>45</v>
      </c>
      <c r="J24" s="50" t="s">
        <v>579</v>
      </c>
      <c r="K24" s="51" t="s">
        <v>130</v>
      </c>
      <c r="L24" s="52">
        <v>1</v>
      </c>
      <c r="M24" s="68" t="s">
        <v>108</v>
      </c>
      <c r="N24" s="69" t="s">
        <v>45</v>
      </c>
      <c r="O24" s="70" t="s">
        <v>90</v>
      </c>
      <c r="P24" s="70" t="s">
        <v>469</v>
      </c>
      <c r="Q24" s="70" t="s">
        <v>91</v>
      </c>
      <c r="R24" s="69" t="s">
        <v>57</v>
      </c>
      <c r="S24" s="71">
        <v>13</v>
      </c>
      <c r="T24" s="72">
        <v>1</v>
      </c>
      <c r="U24" s="73">
        <v>1</v>
      </c>
      <c r="V24" s="235" t="str">
        <f t="shared" si="2"/>
        <v>-</v>
      </c>
      <c r="W24" s="74" t="str">
        <f t="shared" si="3"/>
        <v>-</v>
      </c>
      <c r="X24" s="78" t="s">
        <v>71</v>
      </c>
      <c r="Y24" s="79" t="s">
        <v>71</v>
      </c>
      <c r="Z24" s="80" t="s">
        <v>45</v>
      </c>
      <c r="AA24" s="81" t="s">
        <v>45</v>
      </c>
      <c r="AB24" s="82" t="s">
        <v>45</v>
      </c>
      <c r="AC24" s="83" t="s">
        <v>45</v>
      </c>
      <c r="AD24" s="84" t="s">
        <v>45</v>
      </c>
      <c r="AE24" s="243" t="str">
        <f t="shared" si="0"/>
        <v>-</v>
      </c>
      <c r="AF24" s="85" t="str">
        <f t="shared" si="1"/>
        <v>-</v>
      </c>
    </row>
    <row r="25" spans="1:32" ht="30.9" customHeight="1">
      <c r="A25" s="61" t="s">
        <v>177</v>
      </c>
      <c r="B25" s="62" t="s">
        <v>178</v>
      </c>
      <c r="C25" s="63">
        <v>10</v>
      </c>
      <c r="D25" s="64" t="s">
        <v>219</v>
      </c>
      <c r="E25" s="77"/>
      <c r="F25" s="66"/>
      <c r="G25" s="67"/>
      <c r="H25" s="48">
        <v>12</v>
      </c>
      <c r="I25" s="49">
        <v>297</v>
      </c>
      <c r="J25" s="50" t="s">
        <v>596</v>
      </c>
      <c r="K25" s="51" t="s">
        <v>55</v>
      </c>
      <c r="L25" s="52">
        <v>1</v>
      </c>
      <c r="M25" s="68" t="s">
        <v>56</v>
      </c>
      <c r="N25" s="69" t="s">
        <v>45</v>
      </c>
      <c r="O25" s="70" t="s">
        <v>45</v>
      </c>
      <c r="P25" s="70" t="s">
        <v>45</v>
      </c>
      <c r="Q25" s="70" t="s">
        <v>45</v>
      </c>
      <c r="R25" s="69" t="s">
        <v>45</v>
      </c>
      <c r="S25" s="71">
        <v>47</v>
      </c>
      <c r="T25" s="72">
        <v>2</v>
      </c>
      <c r="U25" s="73">
        <v>2</v>
      </c>
      <c r="V25" s="235">
        <f t="shared" si="2"/>
        <v>335.01600000000002</v>
      </c>
      <c r="W25" s="74">
        <f t="shared" si="3"/>
        <v>88712.236800000013</v>
      </c>
      <c r="X25" s="75" t="s">
        <v>722</v>
      </c>
      <c r="Y25" s="222"/>
      <c r="Z25" s="223"/>
      <c r="AA25" s="224"/>
      <c r="AB25" s="225"/>
      <c r="AC25" s="226"/>
      <c r="AD25" s="227"/>
      <c r="AE25" s="235">
        <f t="shared" si="0"/>
        <v>0</v>
      </c>
      <c r="AF25" s="76">
        <f t="shared" si="1"/>
        <v>0</v>
      </c>
    </row>
    <row r="26" spans="1:32" ht="30.9" customHeight="1">
      <c r="A26" s="61" t="s">
        <v>177</v>
      </c>
      <c r="B26" s="62" t="s">
        <v>178</v>
      </c>
      <c r="C26" s="63">
        <v>10</v>
      </c>
      <c r="D26" s="64" t="s">
        <v>219</v>
      </c>
      <c r="E26" s="77"/>
      <c r="F26" s="66"/>
      <c r="G26" s="67"/>
      <c r="H26" s="48">
        <v>12</v>
      </c>
      <c r="I26" s="49">
        <v>297</v>
      </c>
      <c r="J26" s="50" t="s">
        <v>597</v>
      </c>
      <c r="K26" s="51" t="s">
        <v>60</v>
      </c>
      <c r="L26" s="52">
        <v>1</v>
      </c>
      <c r="M26" s="68" t="s">
        <v>56</v>
      </c>
      <c r="N26" s="69" t="s">
        <v>45</v>
      </c>
      <c r="O26" s="70" t="s">
        <v>598</v>
      </c>
      <c r="P26" s="70" t="s">
        <v>45</v>
      </c>
      <c r="Q26" s="70" t="s">
        <v>45</v>
      </c>
      <c r="R26" s="69" t="s">
        <v>45</v>
      </c>
      <c r="S26" s="71">
        <v>47</v>
      </c>
      <c r="T26" s="72">
        <v>1</v>
      </c>
      <c r="U26" s="73">
        <v>1</v>
      </c>
      <c r="V26" s="235">
        <f t="shared" si="2"/>
        <v>167.50800000000001</v>
      </c>
      <c r="W26" s="74">
        <f t="shared" si="3"/>
        <v>44356.118400000007</v>
      </c>
      <c r="X26" s="75" t="s">
        <v>722</v>
      </c>
      <c r="Y26" s="222"/>
      <c r="Z26" s="223"/>
      <c r="AA26" s="224"/>
      <c r="AB26" s="225"/>
      <c r="AC26" s="226"/>
      <c r="AD26" s="227"/>
      <c r="AE26" s="235">
        <f t="shared" si="0"/>
        <v>0</v>
      </c>
      <c r="AF26" s="76">
        <f t="shared" si="1"/>
        <v>0</v>
      </c>
    </row>
    <row r="27" spans="1:32" ht="30.9" customHeight="1">
      <c r="A27" s="61" t="s">
        <v>177</v>
      </c>
      <c r="B27" s="62" t="s">
        <v>178</v>
      </c>
      <c r="C27" s="63">
        <v>11</v>
      </c>
      <c r="D27" s="64" t="s">
        <v>599</v>
      </c>
      <c r="E27" s="77"/>
      <c r="F27" s="66"/>
      <c r="G27" s="67"/>
      <c r="H27" s="48">
        <v>1</v>
      </c>
      <c r="I27" s="49">
        <v>12</v>
      </c>
      <c r="J27" s="50" t="s">
        <v>600</v>
      </c>
      <c r="K27" s="51" t="s">
        <v>338</v>
      </c>
      <c r="L27" s="52">
        <v>1</v>
      </c>
      <c r="M27" s="68" t="s">
        <v>56</v>
      </c>
      <c r="N27" s="69" t="s">
        <v>45</v>
      </c>
      <c r="O27" s="70" t="s">
        <v>45</v>
      </c>
      <c r="P27" s="70" t="s">
        <v>45</v>
      </c>
      <c r="Q27" s="70" t="s">
        <v>45</v>
      </c>
      <c r="R27" s="69" t="s">
        <v>45</v>
      </c>
      <c r="S27" s="71">
        <v>47</v>
      </c>
      <c r="T27" s="72">
        <v>4</v>
      </c>
      <c r="U27" s="73">
        <v>4</v>
      </c>
      <c r="V27" s="235">
        <f t="shared" si="2"/>
        <v>2.2560000000000002</v>
      </c>
      <c r="W27" s="74">
        <f t="shared" si="3"/>
        <v>597.38880000000006</v>
      </c>
      <c r="X27" s="75" t="s">
        <v>722</v>
      </c>
      <c r="Y27" s="222"/>
      <c r="Z27" s="223"/>
      <c r="AA27" s="224"/>
      <c r="AB27" s="225"/>
      <c r="AC27" s="226"/>
      <c r="AD27" s="227"/>
      <c r="AE27" s="235">
        <f t="shared" si="0"/>
        <v>0</v>
      </c>
      <c r="AF27" s="76">
        <f t="shared" si="1"/>
        <v>0</v>
      </c>
    </row>
    <row r="28" spans="1:32" ht="30.9" customHeight="1">
      <c r="A28" s="61" t="s">
        <v>177</v>
      </c>
      <c r="B28" s="62" t="s">
        <v>178</v>
      </c>
      <c r="C28" s="63">
        <v>11</v>
      </c>
      <c r="D28" s="64" t="s">
        <v>599</v>
      </c>
      <c r="E28" s="77"/>
      <c r="F28" s="66"/>
      <c r="G28" s="67"/>
      <c r="H28" s="48">
        <v>1</v>
      </c>
      <c r="I28" s="49">
        <v>12</v>
      </c>
      <c r="J28" s="50" t="s">
        <v>601</v>
      </c>
      <c r="K28" s="51" t="s">
        <v>602</v>
      </c>
      <c r="L28" s="52">
        <v>1</v>
      </c>
      <c r="M28" s="68" t="s">
        <v>56</v>
      </c>
      <c r="N28" s="69" t="s">
        <v>45</v>
      </c>
      <c r="O28" s="70" t="s">
        <v>45</v>
      </c>
      <c r="P28" s="70" t="s">
        <v>45</v>
      </c>
      <c r="Q28" s="70" t="s">
        <v>45</v>
      </c>
      <c r="R28" s="69" t="s">
        <v>45</v>
      </c>
      <c r="S28" s="71">
        <v>47</v>
      </c>
      <c r="T28" s="72">
        <v>1</v>
      </c>
      <c r="U28" s="73">
        <v>1</v>
      </c>
      <c r="V28" s="235">
        <f t="shared" si="2"/>
        <v>0.56400000000000006</v>
      </c>
      <c r="W28" s="74">
        <f t="shared" si="3"/>
        <v>149.34720000000002</v>
      </c>
      <c r="X28" s="75" t="s">
        <v>722</v>
      </c>
      <c r="Y28" s="222"/>
      <c r="Z28" s="223"/>
      <c r="AA28" s="224"/>
      <c r="AB28" s="225"/>
      <c r="AC28" s="226"/>
      <c r="AD28" s="227"/>
      <c r="AE28" s="235">
        <f t="shared" si="0"/>
        <v>0</v>
      </c>
      <c r="AF28" s="76">
        <f t="shared" si="1"/>
        <v>0</v>
      </c>
    </row>
    <row r="29" spans="1:32" ht="30.9" customHeight="1">
      <c r="A29" s="61" t="s">
        <v>177</v>
      </c>
      <c r="B29" s="62" t="s">
        <v>62</v>
      </c>
      <c r="C29" s="63">
        <v>1</v>
      </c>
      <c r="D29" s="64" t="s">
        <v>492</v>
      </c>
      <c r="E29" s="77"/>
      <c r="F29" s="66"/>
      <c r="G29" s="67"/>
      <c r="H29" s="48">
        <v>12</v>
      </c>
      <c r="I29" s="49">
        <v>297</v>
      </c>
      <c r="J29" s="50" t="s">
        <v>575</v>
      </c>
      <c r="K29" s="51" t="s">
        <v>74</v>
      </c>
      <c r="L29" s="52">
        <v>4</v>
      </c>
      <c r="M29" s="68" t="s">
        <v>61</v>
      </c>
      <c r="N29" s="69" t="s">
        <v>515</v>
      </c>
      <c r="O29" s="70" t="s">
        <v>576</v>
      </c>
      <c r="P29" s="70" t="s">
        <v>45</v>
      </c>
      <c r="Q29" s="70" t="s">
        <v>45</v>
      </c>
      <c r="R29" s="69" t="s">
        <v>45</v>
      </c>
      <c r="S29" s="71">
        <v>28</v>
      </c>
      <c r="T29" s="72">
        <v>3</v>
      </c>
      <c r="U29" s="73">
        <v>12</v>
      </c>
      <c r="V29" s="235">
        <f t="shared" si="2"/>
        <v>1197.5039999999999</v>
      </c>
      <c r="W29" s="74">
        <f t="shared" si="3"/>
        <v>317099.05919999996</v>
      </c>
      <c r="X29" s="75" t="s">
        <v>722</v>
      </c>
      <c r="Y29" s="222"/>
      <c r="Z29" s="223"/>
      <c r="AA29" s="224"/>
      <c r="AB29" s="225"/>
      <c r="AC29" s="226"/>
      <c r="AD29" s="227"/>
      <c r="AE29" s="235">
        <f t="shared" si="0"/>
        <v>0</v>
      </c>
      <c r="AF29" s="76">
        <f t="shared" si="1"/>
        <v>0</v>
      </c>
    </row>
    <row r="30" spans="1:32" ht="30.9" customHeight="1">
      <c r="A30" s="61" t="s">
        <v>177</v>
      </c>
      <c r="B30" s="62" t="s">
        <v>62</v>
      </c>
      <c r="C30" s="63">
        <v>1</v>
      </c>
      <c r="D30" s="64" t="s">
        <v>492</v>
      </c>
      <c r="E30" s="77" t="s">
        <v>731</v>
      </c>
      <c r="F30" s="66"/>
      <c r="G30" s="67"/>
      <c r="H30" s="48" t="s">
        <v>45</v>
      </c>
      <c r="I30" s="49" t="s">
        <v>45</v>
      </c>
      <c r="J30" s="50" t="s">
        <v>577</v>
      </c>
      <c r="K30" s="51" t="s">
        <v>74</v>
      </c>
      <c r="L30" s="52">
        <v>4</v>
      </c>
      <c r="M30" s="68" t="s">
        <v>61</v>
      </c>
      <c r="N30" s="69" t="s">
        <v>515</v>
      </c>
      <c r="O30" s="70" t="s">
        <v>576</v>
      </c>
      <c r="P30" s="70" t="s">
        <v>45</v>
      </c>
      <c r="Q30" s="70" t="s">
        <v>45</v>
      </c>
      <c r="R30" s="69" t="s">
        <v>57</v>
      </c>
      <c r="S30" s="71">
        <v>28</v>
      </c>
      <c r="T30" s="72">
        <v>2</v>
      </c>
      <c r="U30" s="73">
        <v>8</v>
      </c>
      <c r="V30" s="235" t="str">
        <f t="shared" si="2"/>
        <v>-</v>
      </c>
      <c r="W30" s="74" t="str">
        <f t="shared" si="3"/>
        <v>-</v>
      </c>
      <c r="X30" s="78" t="s">
        <v>71</v>
      </c>
      <c r="Y30" s="79" t="s">
        <v>71</v>
      </c>
      <c r="Z30" s="80" t="s">
        <v>45</v>
      </c>
      <c r="AA30" s="81" t="s">
        <v>45</v>
      </c>
      <c r="AB30" s="82" t="s">
        <v>45</v>
      </c>
      <c r="AC30" s="83" t="s">
        <v>45</v>
      </c>
      <c r="AD30" s="84" t="s">
        <v>45</v>
      </c>
      <c r="AE30" s="243" t="str">
        <f t="shared" si="0"/>
        <v>-</v>
      </c>
      <c r="AF30" s="85" t="str">
        <f t="shared" si="1"/>
        <v>-</v>
      </c>
    </row>
    <row r="31" spans="1:32" ht="30.9" customHeight="1">
      <c r="A31" s="61" t="s">
        <v>177</v>
      </c>
      <c r="B31" s="62" t="s">
        <v>62</v>
      </c>
      <c r="C31" s="63">
        <v>1</v>
      </c>
      <c r="D31" s="64" t="s">
        <v>492</v>
      </c>
      <c r="E31" s="77" t="s">
        <v>86</v>
      </c>
      <c r="F31" s="66"/>
      <c r="G31" s="67"/>
      <c r="H31" s="48" t="s">
        <v>45</v>
      </c>
      <c r="I31" s="49" t="s">
        <v>45</v>
      </c>
      <c r="J31" s="50" t="s">
        <v>603</v>
      </c>
      <c r="K31" s="51" t="s">
        <v>101</v>
      </c>
      <c r="L31" s="52">
        <v>1</v>
      </c>
      <c r="M31" s="68" t="s">
        <v>61</v>
      </c>
      <c r="N31" s="69" t="s">
        <v>45</v>
      </c>
      <c r="O31" s="70" t="s">
        <v>90</v>
      </c>
      <c r="P31" s="70" t="s">
        <v>469</v>
      </c>
      <c r="Q31" s="70" t="s">
        <v>91</v>
      </c>
      <c r="R31" s="69" t="s">
        <v>57</v>
      </c>
      <c r="S31" s="71">
        <v>28</v>
      </c>
      <c r="T31" s="72">
        <v>1</v>
      </c>
      <c r="U31" s="73">
        <v>1</v>
      </c>
      <c r="V31" s="235" t="str">
        <f t="shared" si="2"/>
        <v>-</v>
      </c>
      <c r="W31" s="74" t="str">
        <f t="shared" si="3"/>
        <v>-</v>
      </c>
      <c r="X31" s="78" t="s">
        <v>71</v>
      </c>
      <c r="Y31" s="79" t="s">
        <v>71</v>
      </c>
      <c r="Z31" s="80" t="s">
        <v>45</v>
      </c>
      <c r="AA31" s="81" t="s">
        <v>45</v>
      </c>
      <c r="AB31" s="82" t="s">
        <v>45</v>
      </c>
      <c r="AC31" s="83" t="s">
        <v>45</v>
      </c>
      <c r="AD31" s="84" t="s">
        <v>45</v>
      </c>
      <c r="AE31" s="243" t="str">
        <f t="shared" si="0"/>
        <v>-</v>
      </c>
      <c r="AF31" s="85" t="str">
        <f t="shared" si="1"/>
        <v>-</v>
      </c>
    </row>
    <row r="32" spans="1:32" ht="30.9" customHeight="1">
      <c r="A32" s="61" t="s">
        <v>177</v>
      </c>
      <c r="B32" s="62" t="s">
        <v>62</v>
      </c>
      <c r="C32" s="63">
        <v>1</v>
      </c>
      <c r="D32" s="64" t="s">
        <v>492</v>
      </c>
      <c r="E32" s="77" t="s">
        <v>86</v>
      </c>
      <c r="F32" s="66"/>
      <c r="G32" s="67"/>
      <c r="H32" s="48" t="s">
        <v>45</v>
      </c>
      <c r="I32" s="49" t="s">
        <v>45</v>
      </c>
      <c r="J32" s="50" t="s">
        <v>579</v>
      </c>
      <c r="K32" s="51" t="s">
        <v>130</v>
      </c>
      <c r="L32" s="52">
        <v>1</v>
      </c>
      <c r="M32" s="68" t="s">
        <v>108</v>
      </c>
      <c r="N32" s="69" t="s">
        <v>45</v>
      </c>
      <c r="O32" s="70" t="s">
        <v>90</v>
      </c>
      <c r="P32" s="70" t="s">
        <v>469</v>
      </c>
      <c r="Q32" s="70" t="s">
        <v>91</v>
      </c>
      <c r="R32" s="69" t="s">
        <v>57</v>
      </c>
      <c r="S32" s="71">
        <v>13</v>
      </c>
      <c r="T32" s="72">
        <v>1</v>
      </c>
      <c r="U32" s="73">
        <v>1</v>
      </c>
      <c r="V32" s="235" t="str">
        <f t="shared" si="2"/>
        <v>-</v>
      </c>
      <c r="W32" s="74" t="str">
        <f t="shared" si="3"/>
        <v>-</v>
      </c>
      <c r="X32" s="78" t="s">
        <v>71</v>
      </c>
      <c r="Y32" s="79" t="s">
        <v>71</v>
      </c>
      <c r="Z32" s="80" t="s">
        <v>45</v>
      </c>
      <c r="AA32" s="81" t="s">
        <v>45</v>
      </c>
      <c r="AB32" s="82" t="s">
        <v>45</v>
      </c>
      <c r="AC32" s="83" t="s">
        <v>45</v>
      </c>
      <c r="AD32" s="84" t="s">
        <v>45</v>
      </c>
      <c r="AE32" s="243" t="str">
        <f t="shared" si="0"/>
        <v>-</v>
      </c>
      <c r="AF32" s="85" t="str">
        <f t="shared" si="1"/>
        <v>-</v>
      </c>
    </row>
    <row r="33" spans="1:32" ht="30.9" customHeight="1">
      <c r="A33" s="61" t="s">
        <v>177</v>
      </c>
      <c r="B33" s="62" t="s">
        <v>62</v>
      </c>
      <c r="C33" s="63">
        <v>2</v>
      </c>
      <c r="D33" s="64" t="s">
        <v>604</v>
      </c>
      <c r="E33" s="77"/>
      <c r="F33" s="66"/>
      <c r="G33" s="67"/>
      <c r="H33" s="48">
        <v>1.6</v>
      </c>
      <c r="I33" s="49">
        <v>297</v>
      </c>
      <c r="J33" s="50" t="s">
        <v>605</v>
      </c>
      <c r="K33" s="51" t="s">
        <v>229</v>
      </c>
      <c r="L33" s="52">
        <v>1</v>
      </c>
      <c r="M33" s="68" t="s">
        <v>606</v>
      </c>
      <c r="N33" s="69" t="s">
        <v>230</v>
      </c>
      <c r="O33" s="70" t="s">
        <v>435</v>
      </c>
      <c r="P33" s="70" t="s">
        <v>136</v>
      </c>
      <c r="Q33" s="70" t="s">
        <v>45</v>
      </c>
      <c r="R33" s="69" t="s">
        <v>45</v>
      </c>
      <c r="S33" s="71">
        <v>50</v>
      </c>
      <c r="T33" s="72">
        <v>3</v>
      </c>
      <c r="U33" s="73">
        <v>3</v>
      </c>
      <c r="V33" s="235">
        <f t="shared" si="2"/>
        <v>71.280000000000015</v>
      </c>
      <c r="W33" s="74">
        <f t="shared" si="3"/>
        <v>18874.944000000003</v>
      </c>
      <c r="X33" s="75" t="s">
        <v>721</v>
      </c>
      <c r="Y33" s="222"/>
      <c r="Z33" s="223"/>
      <c r="AA33" s="224"/>
      <c r="AB33" s="225"/>
      <c r="AC33" s="226"/>
      <c r="AD33" s="227"/>
      <c r="AE33" s="235">
        <f t="shared" si="0"/>
        <v>0</v>
      </c>
      <c r="AF33" s="76">
        <f t="shared" si="1"/>
        <v>0</v>
      </c>
    </row>
    <row r="34" spans="1:32" ht="30.9" customHeight="1">
      <c r="A34" s="61" t="s">
        <v>177</v>
      </c>
      <c r="B34" s="62" t="s">
        <v>62</v>
      </c>
      <c r="C34" s="63">
        <v>2</v>
      </c>
      <c r="D34" s="64" t="s">
        <v>604</v>
      </c>
      <c r="E34" s="77" t="s">
        <v>86</v>
      </c>
      <c r="F34" s="66"/>
      <c r="G34" s="67"/>
      <c r="H34" s="48" t="s">
        <v>45</v>
      </c>
      <c r="I34" s="49" t="s">
        <v>45</v>
      </c>
      <c r="J34" s="50" t="s">
        <v>579</v>
      </c>
      <c r="K34" s="51" t="s">
        <v>130</v>
      </c>
      <c r="L34" s="52">
        <v>1</v>
      </c>
      <c r="M34" s="68" t="s">
        <v>108</v>
      </c>
      <c r="N34" s="69" t="s">
        <v>45</v>
      </c>
      <c r="O34" s="70" t="s">
        <v>90</v>
      </c>
      <c r="P34" s="70" t="s">
        <v>469</v>
      </c>
      <c r="Q34" s="70" t="s">
        <v>91</v>
      </c>
      <c r="R34" s="69" t="s">
        <v>57</v>
      </c>
      <c r="S34" s="71">
        <v>13</v>
      </c>
      <c r="T34" s="72">
        <v>2</v>
      </c>
      <c r="U34" s="73">
        <v>2</v>
      </c>
      <c r="V34" s="235" t="str">
        <f t="shared" si="2"/>
        <v>-</v>
      </c>
      <c r="W34" s="74" t="str">
        <f t="shared" si="3"/>
        <v>-</v>
      </c>
      <c r="X34" s="78" t="s">
        <v>71</v>
      </c>
      <c r="Y34" s="79" t="s">
        <v>71</v>
      </c>
      <c r="Z34" s="80" t="s">
        <v>45</v>
      </c>
      <c r="AA34" s="81" t="s">
        <v>45</v>
      </c>
      <c r="AB34" s="82" t="s">
        <v>45</v>
      </c>
      <c r="AC34" s="83" t="s">
        <v>45</v>
      </c>
      <c r="AD34" s="84" t="s">
        <v>45</v>
      </c>
      <c r="AE34" s="243" t="str">
        <f t="shared" si="0"/>
        <v>-</v>
      </c>
      <c r="AF34" s="85" t="str">
        <f t="shared" si="1"/>
        <v>-</v>
      </c>
    </row>
    <row r="35" spans="1:32" ht="30.9" customHeight="1">
      <c r="A35" s="61" t="s">
        <v>177</v>
      </c>
      <c r="B35" s="62" t="s">
        <v>62</v>
      </c>
      <c r="C35" s="63">
        <v>3</v>
      </c>
      <c r="D35" s="64" t="s">
        <v>588</v>
      </c>
      <c r="E35" s="77" t="s">
        <v>731</v>
      </c>
      <c r="F35" s="66"/>
      <c r="G35" s="67"/>
      <c r="H35" s="48" t="s">
        <v>45</v>
      </c>
      <c r="I35" s="49" t="s">
        <v>45</v>
      </c>
      <c r="J35" s="50" t="s">
        <v>607</v>
      </c>
      <c r="K35" s="51" t="s">
        <v>218</v>
      </c>
      <c r="L35" s="52">
        <v>1</v>
      </c>
      <c r="M35" s="68" t="s">
        <v>56</v>
      </c>
      <c r="N35" s="69" t="s">
        <v>45</v>
      </c>
      <c r="O35" s="70" t="s">
        <v>608</v>
      </c>
      <c r="P35" s="70" t="s">
        <v>45</v>
      </c>
      <c r="Q35" s="70" t="s">
        <v>45</v>
      </c>
      <c r="R35" s="69" t="s">
        <v>57</v>
      </c>
      <c r="S35" s="71">
        <v>47</v>
      </c>
      <c r="T35" s="72">
        <v>1</v>
      </c>
      <c r="U35" s="73">
        <v>1</v>
      </c>
      <c r="V35" s="235" t="str">
        <f t="shared" si="2"/>
        <v>-</v>
      </c>
      <c r="W35" s="74" t="str">
        <f t="shared" si="3"/>
        <v>-</v>
      </c>
      <c r="X35" s="78" t="s">
        <v>71</v>
      </c>
      <c r="Y35" s="79" t="s">
        <v>71</v>
      </c>
      <c r="Z35" s="80" t="s">
        <v>45</v>
      </c>
      <c r="AA35" s="81" t="s">
        <v>45</v>
      </c>
      <c r="AB35" s="82" t="s">
        <v>45</v>
      </c>
      <c r="AC35" s="83" t="s">
        <v>45</v>
      </c>
      <c r="AD35" s="84" t="s">
        <v>45</v>
      </c>
      <c r="AE35" s="243" t="str">
        <f t="shared" si="0"/>
        <v>-</v>
      </c>
      <c r="AF35" s="85" t="str">
        <f t="shared" si="1"/>
        <v>-</v>
      </c>
    </row>
    <row r="36" spans="1:32" ht="30.9" customHeight="1">
      <c r="A36" s="61" t="s">
        <v>177</v>
      </c>
      <c r="B36" s="62" t="s">
        <v>62</v>
      </c>
      <c r="C36" s="63">
        <v>3</v>
      </c>
      <c r="D36" s="64" t="s">
        <v>588</v>
      </c>
      <c r="E36" s="77"/>
      <c r="F36" s="66"/>
      <c r="G36" s="67"/>
      <c r="H36" s="48">
        <v>1.6</v>
      </c>
      <c r="I36" s="49">
        <v>297</v>
      </c>
      <c r="J36" s="50" t="s">
        <v>609</v>
      </c>
      <c r="K36" s="51" t="s">
        <v>218</v>
      </c>
      <c r="L36" s="52">
        <v>1</v>
      </c>
      <c r="M36" s="68" t="s">
        <v>56</v>
      </c>
      <c r="N36" s="69" t="s">
        <v>45</v>
      </c>
      <c r="O36" s="70" t="s">
        <v>608</v>
      </c>
      <c r="P36" s="70" t="s">
        <v>45</v>
      </c>
      <c r="Q36" s="70" t="s">
        <v>45</v>
      </c>
      <c r="R36" s="69" t="s">
        <v>45</v>
      </c>
      <c r="S36" s="71">
        <v>47</v>
      </c>
      <c r="T36" s="72">
        <v>5</v>
      </c>
      <c r="U36" s="73">
        <v>5</v>
      </c>
      <c r="V36" s="235">
        <f t="shared" si="2"/>
        <v>111.67200000000001</v>
      </c>
      <c r="W36" s="74">
        <f t="shared" si="3"/>
        <v>29570.745600000006</v>
      </c>
      <c r="X36" s="75" t="s">
        <v>722</v>
      </c>
      <c r="Y36" s="222"/>
      <c r="Z36" s="223"/>
      <c r="AA36" s="224"/>
      <c r="AB36" s="225"/>
      <c r="AC36" s="226"/>
      <c r="AD36" s="227"/>
      <c r="AE36" s="235">
        <f t="shared" si="0"/>
        <v>0</v>
      </c>
      <c r="AF36" s="76">
        <f t="shared" si="1"/>
        <v>0</v>
      </c>
    </row>
    <row r="37" spans="1:32" ht="30.9" customHeight="1">
      <c r="A37" s="61" t="s">
        <v>177</v>
      </c>
      <c r="B37" s="62" t="s">
        <v>62</v>
      </c>
      <c r="C37" s="63">
        <v>3</v>
      </c>
      <c r="D37" s="64" t="s">
        <v>588</v>
      </c>
      <c r="E37" s="77"/>
      <c r="F37" s="66"/>
      <c r="G37" s="67"/>
      <c r="H37" s="48">
        <v>1.6</v>
      </c>
      <c r="I37" s="49">
        <v>297</v>
      </c>
      <c r="J37" s="50" t="s">
        <v>610</v>
      </c>
      <c r="K37" s="51" t="s">
        <v>218</v>
      </c>
      <c r="L37" s="52">
        <v>1</v>
      </c>
      <c r="M37" s="68" t="s">
        <v>61</v>
      </c>
      <c r="N37" s="69" t="s">
        <v>45</v>
      </c>
      <c r="O37" s="70" t="s">
        <v>608</v>
      </c>
      <c r="P37" s="70" t="s">
        <v>45</v>
      </c>
      <c r="Q37" s="70" t="s">
        <v>45</v>
      </c>
      <c r="R37" s="69" t="s">
        <v>45</v>
      </c>
      <c r="S37" s="71">
        <v>28</v>
      </c>
      <c r="T37" s="72">
        <v>2</v>
      </c>
      <c r="U37" s="73">
        <v>2</v>
      </c>
      <c r="V37" s="235">
        <f t="shared" si="2"/>
        <v>26.611200000000004</v>
      </c>
      <c r="W37" s="74">
        <f t="shared" si="3"/>
        <v>7046.6457600000012</v>
      </c>
      <c r="X37" s="75" t="s">
        <v>722</v>
      </c>
      <c r="Y37" s="222"/>
      <c r="Z37" s="223"/>
      <c r="AA37" s="224"/>
      <c r="AB37" s="225"/>
      <c r="AC37" s="226"/>
      <c r="AD37" s="227"/>
      <c r="AE37" s="235">
        <f t="shared" si="0"/>
        <v>0</v>
      </c>
      <c r="AF37" s="76">
        <f t="shared" si="1"/>
        <v>0</v>
      </c>
    </row>
    <row r="38" spans="1:32" ht="30.9" customHeight="1">
      <c r="A38" s="61" t="s">
        <v>177</v>
      </c>
      <c r="B38" s="62" t="s">
        <v>62</v>
      </c>
      <c r="C38" s="63">
        <v>4</v>
      </c>
      <c r="D38" s="64" t="s">
        <v>593</v>
      </c>
      <c r="E38" s="77" t="s">
        <v>731</v>
      </c>
      <c r="F38" s="66"/>
      <c r="G38" s="67"/>
      <c r="H38" s="48" t="s">
        <v>45</v>
      </c>
      <c r="I38" s="49" t="s">
        <v>45</v>
      </c>
      <c r="J38" s="50" t="s">
        <v>607</v>
      </c>
      <c r="K38" s="51" t="s">
        <v>218</v>
      </c>
      <c r="L38" s="52">
        <v>1</v>
      </c>
      <c r="M38" s="68" t="s">
        <v>56</v>
      </c>
      <c r="N38" s="69" t="s">
        <v>45</v>
      </c>
      <c r="O38" s="70" t="s">
        <v>608</v>
      </c>
      <c r="P38" s="70" t="s">
        <v>45</v>
      </c>
      <c r="Q38" s="70" t="s">
        <v>45</v>
      </c>
      <c r="R38" s="69" t="s">
        <v>57</v>
      </c>
      <c r="S38" s="71">
        <v>47</v>
      </c>
      <c r="T38" s="72">
        <v>1</v>
      </c>
      <c r="U38" s="73">
        <v>1</v>
      </c>
      <c r="V38" s="235" t="str">
        <f t="shared" si="2"/>
        <v>-</v>
      </c>
      <c r="W38" s="74" t="str">
        <f t="shared" si="3"/>
        <v>-</v>
      </c>
      <c r="X38" s="78" t="s">
        <v>71</v>
      </c>
      <c r="Y38" s="79" t="s">
        <v>71</v>
      </c>
      <c r="Z38" s="80" t="s">
        <v>45</v>
      </c>
      <c r="AA38" s="81" t="s">
        <v>45</v>
      </c>
      <c r="AB38" s="82" t="s">
        <v>45</v>
      </c>
      <c r="AC38" s="83" t="s">
        <v>45</v>
      </c>
      <c r="AD38" s="84" t="s">
        <v>45</v>
      </c>
      <c r="AE38" s="243" t="str">
        <f t="shared" si="0"/>
        <v>-</v>
      </c>
      <c r="AF38" s="85" t="str">
        <f t="shared" si="1"/>
        <v>-</v>
      </c>
    </row>
    <row r="39" spans="1:32" ht="30.9" customHeight="1">
      <c r="A39" s="61" t="s">
        <v>177</v>
      </c>
      <c r="B39" s="62" t="s">
        <v>62</v>
      </c>
      <c r="C39" s="63">
        <v>4</v>
      </c>
      <c r="D39" s="64" t="s">
        <v>593</v>
      </c>
      <c r="E39" s="77"/>
      <c r="F39" s="66"/>
      <c r="G39" s="67"/>
      <c r="H39" s="48">
        <v>1.6</v>
      </c>
      <c r="I39" s="49">
        <v>297</v>
      </c>
      <c r="J39" s="50" t="s">
        <v>609</v>
      </c>
      <c r="K39" s="51" t="s">
        <v>218</v>
      </c>
      <c r="L39" s="52">
        <v>1</v>
      </c>
      <c r="M39" s="68" t="s">
        <v>56</v>
      </c>
      <c r="N39" s="69" t="s">
        <v>45</v>
      </c>
      <c r="O39" s="70" t="s">
        <v>608</v>
      </c>
      <c r="P39" s="70" t="s">
        <v>45</v>
      </c>
      <c r="Q39" s="70" t="s">
        <v>45</v>
      </c>
      <c r="R39" s="69" t="s">
        <v>45</v>
      </c>
      <c r="S39" s="71">
        <v>47</v>
      </c>
      <c r="T39" s="72">
        <v>5</v>
      </c>
      <c r="U39" s="73">
        <v>5</v>
      </c>
      <c r="V39" s="235">
        <f t="shared" si="2"/>
        <v>111.67200000000001</v>
      </c>
      <c r="W39" s="74">
        <f t="shared" si="3"/>
        <v>29570.745600000006</v>
      </c>
      <c r="X39" s="75" t="s">
        <v>722</v>
      </c>
      <c r="Y39" s="222"/>
      <c r="Z39" s="223"/>
      <c r="AA39" s="224"/>
      <c r="AB39" s="225"/>
      <c r="AC39" s="226"/>
      <c r="AD39" s="227"/>
      <c r="AE39" s="235">
        <f t="shared" si="0"/>
        <v>0</v>
      </c>
      <c r="AF39" s="76">
        <f t="shared" si="1"/>
        <v>0</v>
      </c>
    </row>
    <row r="40" spans="1:32" ht="30.9" customHeight="1">
      <c r="A40" s="61" t="s">
        <v>177</v>
      </c>
      <c r="B40" s="62" t="s">
        <v>62</v>
      </c>
      <c r="C40" s="63">
        <v>5</v>
      </c>
      <c r="D40" s="64" t="s">
        <v>611</v>
      </c>
      <c r="E40" s="77" t="s">
        <v>731</v>
      </c>
      <c r="F40" s="66"/>
      <c r="G40" s="67"/>
      <c r="H40" s="48" t="s">
        <v>45</v>
      </c>
      <c r="I40" s="49" t="s">
        <v>45</v>
      </c>
      <c r="J40" s="50" t="s">
        <v>612</v>
      </c>
      <c r="K40" s="51" t="s">
        <v>64</v>
      </c>
      <c r="L40" s="52">
        <v>2</v>
      </c>
      <c r="M40" s="68" t="s">
        <v>56</v>
      </c>
      <c r="N40" s="69" t="s">
        <v>98</v>
      </c>
      <c r="O40" s="70" t="s">
        <v>45</v>
      </c>
      <c r="P40" s="70" t="s">
        <v>45</v>
      </c>
      <c r="Q40" s="70" t="s">
        <v>45</v>
      </c>
      <c r="R40" s="69" t="s">
        <v>57</v>
      </c>
      <c r="S40" s="71">
        <v>47</v>
      </c>
      <c r="T40" s="72">
        <v>4</v>
      </c>
      <c r="U40" s="73">
        <v>8</v>
      </c>
      <c r="V40" s="235" t="str">
        <f t="shared" si="2"/>
        <v>-</v>
      </c>
      <c r="W40" s="74" t="str">
        <f t="shared" si="3"/>
        <v>-</v>
      </c>
      <c r="X40" s="78" t="s">
        <v>71</v>
      </c>
      <c r="Y40" s="79" t="s">
        <v>71</v>
      </c>
      <c r="Z40" s="80" t="s">
        <v>45</v>
      </c>
      <c r="AA40" s="81" t="s">
        <v>45</v>
      </c>
      <c r="AB40" s="82" t="s">
        <v>45</v>
      </c>
      <c r="AC40" s="83" t="s">
        <v>45</v>
      </c>
      <c r="AD40" s="84" t="s">
        <v>45</v>
      </c>
      <c r="AE40" s="243" t="str">
        <f t="shared" si="0"/>
        <v>-</v>
      </c>
      <c r="AF40" s="85" t="str">
        <f t="shared" si="1"/>
        <v>-</v>
      </c>
    </row>
    <row r="41" spans="1:32" ht="30.9" customHeight="1">
      <c r="A41" s="61" t="s">
        <v>177</v>
      </c>
      <c r="B41" s="62" t="s">
        <v>62</v>
      </c>
      <c r="C41" s="63">
        <v>5</v>
      </c>
      <c r="D41" s="64" t="s">
        <v>611</v>
      </c>
      <c r="E41" s="77"/>
      <c r="F41" s="66"/>
      <c r="G41" s="67"/>
      <c r="H41" s="48">
        <v>1.6</v>
      </c>
      <c r="I41" s="49">
        <v>297</v>
      </c>
      <c r="J41" s="50" t="s">
        <v>613</v>
      </c>
      <c r="K41" s="51" t="s">
        <v>64</v>
      </c>
      <c r="L41" s="52">
        <v>2</v>
      </c>
      <c r="M41" s="68" t="s">
        <v>56</v>
      </c>
      <c r="N41" s="69" t="s">
        <v>98</v>
      </c>
      <c r="O41" s="70" t="s">
        <v>45</v>
      </c>
      <c r="P41" s="70" t="s">
        <v>45</v>
      </c>
      <c r="Q41" s="70" t="s">
        <v>45</v>
      </c>
      <c r="R41" s="69" t="s">
        <v>45</v>
      </c>
      <c r="S41" s="71">
        <v>47</v>
      </c>
      <c r="T41" s="72">
        <v>16</v>
      </c>
      <c r="U41" s="73">
        <v>32</v>
      </c>
      <c r="V41" s="235">
        <f t="shared" si="2"/>
        <v>714.70080000000007</v>
      </c>
      <c r="W41" s="74">
        <f t="shared" si="3"/>
        <v>189252.77184000003</v>
      </c>
      <c r="X41" s="75" t="s">
        <v>722</v>
      </c>
      <c r="Y41" s="222"/>
      <c r="Z41" s="223"/>
      <c r="AA41" s="224"/>
      <c r="AB41" s="225"/>
      <c r="AC41" s="226"/>
      <c r="AD41" s="227"/>
      <c r="AE41" s="235">
        <f t="shared" si="0"/>
        <v>0</v>
      </c>
      <c r="AF41" s="76">
        <f t="shared" si="1"/>
        <v>0</v>
      </c>
    </row>
    <row r="42" spans="1:32" ht="30.9" customHeight="1">
      <c r="A42" s="61" t="s">
        <v>177</v>
      </c>
      <c r="B42" s="62" t="s">
        <v>62</v>
      </c>
      <c r="C42" s="63">
        <v>5</v>
      </c>
      <c r="D42" s="64" t="s">
        <v>611</v>
      </c>
      <c r="E42" s="77" t="s">
        <v>86</v>
      </c>
      <c r="F42" s="66"/>
      <c r="G42" s="67"/>
      <c r="H42" s="48" t="s">
        <v>45</v>
      </c>
      <c r="I42" s="49" t="s">
        <v>45</v>
      </c>
      <c r="J42" s="50" t="s">
        <v>603</v>
      </c>
      <c r="K42" s="51" t="s">
        <v>101</v>
      </c>
      <c r="L42" s="52">
        <v>1</v>
      </c>
      <c r="M42" s="68" t="s">
        <v>61</v>
      </c>
      <c r="N42" s="69" t="s">
        <v>45</v>
      </c>
      <c r="O42" s="70" t="s">
        <v>90</v>
      </c>
      <c r="P42" s="70" t="s">
        <v>469</v>
      </c>
      <c r="Q42" s="70" t="s">
        <v>91</v>
      </c>
      <c r="R42" s="69" t="s">
        <v>57</v>
      </c>
      <c r="S42" s="71">
        <v>28</v>
      </c>
      <c r="T42" s="72">
        <v>1</v>
      </c>
      <c r="U42" s="73">
        <v>1</v>
      </c>
      <c r="V42" s="235" t="str">
        <f t="shared" si="2"/>
        <v>-</v>
      </c>
      <c r="W42" s="74" t="str">
        <f t="shared" si="3"/>
        <v>-</v>
      </c>
      <c r="X42" s="78" t="s">
        <v>71</v>
      </c>
      <c r="Y42" s="79" t="s">
        <v>71</v>
      </c>
      <c r="Z42" s="80" t="s">
        <v>45</v>
      </c>
      <c r="AA42" s="81" t="s">
        <v>45</v>
      </c>
      <c r="AB42" s="82" t="s">
        <v>45</v>
      </c>
      <c r="AC42" s="83" t="s">
        <v>45</v>
      </c>
      <c r="AD42" s="84" t="s">
        <v>45</v>
      </c>
      <c r="AE42" s="243" t="str">
        <f t="shared" si="0"/>
        <v>-</v>
      </c>
      <c r="AF42" s="85" t="str">
        <f t="shared" si="1"/>
        <v>-</v>
      </c>
    </row>
    <row r="43" spans="1:32" ht="30.9" customHeight="1">
      <c r="A43" s="61" t="s">
        <v>177</v>
      </c>
      <c r="B43" s="62" t="s">
        <v>62</v>
      </c>
      <c r="C43" s="63">
        <v>6</v>
      </c>
      <c r="D43" s="64" t="s">
        <v>219</v>
      </c>
      <c r="E43" s="77"/>
      <c r="F43" s="66"/>
      <c r="G43" s="67"/>
      <c r="H43" s="48">
        <v>12</v>
      </c>
      <c r="I43" s="49">
        <v>297</v>
      </c>
      <c r="J43" s="50" t="s">
        <v>596</v>
      </c>
      <c r="K43" s="51" t="s">
        <v>55</v>
      </c>
      <c r="L43" s="52">
        <v>1</v>
      </c>
      <c r="M43" s="68" t="s">
        <v>56</v>
      </c>
      <c r="N43" s="69" t="s">
        <v>45</v>
      </c>
      <c r="O43" s="70" t="s">
        <v>45</v>
      </c>
      <c r="P43" s="70" t="s">
        <v>45</v>
      </c>
      <c r="Q43" s="70" t="s">
        <v>45</v>
      </c>
      <c r="R43" s="69" t="s">
        <v>45</v>
      </c>
      <c r="S43" s="71">
        <v>47</v>
      </c>
      <c r="T43" s="72">
        <v>2</v>
      </c>
      <c r="U43" s="73">
        <v>2</v>
      </c>
      <c r="V43" s="235">
        <f t="shared" si="2"/>
        <v>335.01600000000002</v>
      </c>
      <c r="W43" s="74">
        <f t="shared" si="3"/>
        <v>88712.236800000013</v>
      </c>
      <c r="X43" s="75" t="s">
        <v>722</v>
      </c>
      <c r="Y43" s="222"/>
      <c r="Z43" s="223"/>
      <c r="AA43" s="224"/>
      <c r="AB43" s="225"/>
      <c r="AC43" s="226"/>
      <c r="AD43" s="227"/>
      <c r="AE43" s="235">
        <f t="shared" si="0"/>
        <v>0</v>
      </c>
      <c r="AF43" s="76">
        <f t="shared" si="1"/>
        <v>0</v>
      </c>
    </row>
    <row r="44" spans="1:32" ht="30.9" customHeight="1">
      <c r="A44" s="61" t="s">
        <v>177</v>
      </c>
      <c r="B44" s="62" t="s">
        <v>233</v>
      </c>
      <c r="C44" s="63">
        <v>6</v>
      </c>
      <c r="D44" s="64" t="s">
        <v>219</v>
      </c>
      <c r="E44" s="77"/>
      <c r="F44" s="66"/>
      <c r="G44" s="67"/>
      <c r="H44" s="48">
        <v>12</v>
      </c>
      <c r="I44" s="49">
        <v>297</v>
      </c>
      <c r="J44" s="50" t="s">
        <v>597</v>
      </c>
      <c r="K44" s="51" t="s">
        <v>60</v>
      </c>
      <c r="L44" s="52">
        <v>1</v>
      </c>
      <c r="M44" s="68" t="s">
        <v>56</v>
      </c>
      <c r="N44" s="69" t="s">
        <v>45</v>
      </c>
      <c r="O44" s="70" t="s">
        <v>598</v>
      </c>
      <c r="P44" s="70" t="s">
        <v>45</v>
      </c>
      <c r="Q44" s="70" t="s">
        <v>45</v>
      </c>
      <c r="R44" s="69" t="s">
        <v>45</v>
      </c>
      <c r="S44" s="71">
        <v>47</v>
      </c>
      <c r="T44" s="72">
        <v>1</v>
      </c>
      <c r="U44" s="73">
        <v>1</v>
      </c>
      <c r="V44" s="235">
        <f t="shared" si="2"/>
        <v>167.50800000000001</v>
      </c>
      <c r="W44" s="74">
        <f t="shared" si="3"/>
        <v>44356.118400000007</v>
      </c>
      <c r="X44" s="75" t="s">
        <v>722</v>
      </c>
      <c r="Y44" s="222"/>
      <c r="Z44" s="223"/>
      <c r="AA44" s="224"/>
      <c r="AB44" s="225"/>
      <c r="AC44" s="226"/>
      <c r="AD44" s="227"/>
      <c r="AE44" s="235">
        <f t="shared" si="0"/>
        <v>0</v>
      </c>
      <c r="AF44" s="76">
        <f t="shared" si="1"/>
        <v>0</v>
      </c>
    </row>
    <row r="45" spans="1:32" ht="30.9" customHeight="1">
      <c r="A45" s="61" t="s">
        <v>177</v>
      </c>
      <c r="B45" s="62" t="s">
        <v>234</v>
      </c>
      <c r="C45" s="63" t="s">
        <v>235</v>
      </c>
      <c r="D45" s="64" t="s">
        <v>236</v>
      </c>
      <c r="E45" s="77" t="s">
        <v>237</v>
      </c>
      <c r="F45" s="66"/>
      <c r="G45" s="67"/>
      <c r="H45" s="48">
        <v>24</v>
      </c>
      <c r="I45" s="49">
        <v>365</v>
      </c>
      <c r="J45" s="50" t="s">
        <v>614</v>
      </c>
      <c r="K45" s="51" t="s">
        <v>60</v>
      </c>
      <c r="L45" s="52">
        <v>1</v>
      </c>
      <c r="M45" s="68" t="s">
        <v>61</v>
      </c>
      <c r="N45" s="69" t="s">
        <v>45</v>
      </c>
      <c r="O45" s="70" t="s">
        <v>598</v>
      </c>
      <c r="P45" s="70" t="s">
        <v>45</v>
      </c>
      <c r="Q45" s="70" t="s">
        <v>45</v>
      </c>
      <c r="R45" s="69" t="s">
        <v>45</v>
      </c>
      <c r="S45" s="71">
        <v>28</v>
      </c>
      <c r="T45" s="72">
        <v>1</v>
      </c>
      <c r="U45" s="73">
        <v>1</v>
      </c>
      <c r="V45" s="235">
        <f t="shared" si="2"/>
        <v>245.28</v>
      </c>
      <c r="W45" s="74">
        <f>IF(V45="-","-",(V45*$D$5)*$D$4)</f>
        <v>64950.144</v>
      </c>
      <c r="X45" s="75" t="s">
        <v>722</v>
      </c>
      <c r="Y45" s="222"/>
      <c r="Z45" s="223"/>
      <c r="AA45" s="224"/>
      <c r="AB45" s="225"/>
      <c r="AC45" s="226"/>
      <c r="AD45" s="227"/>
      <c r="AE45" s="235">
        <f t="shared" si="0"/>
        <v>0</v>
      </c>
      <c r="AF45" s="76">
        <f t="shared" si="1"/>
        <v>0</v>
      </c>
    </row>
    <row r="46" spans="1:32" ht="30.9" customHeight="1">
      <c r="A46" s="61" t="str">
        <f>A45</f>
        <v>-</v>
      </c>
      <c r="B46" s="62" t="str">
        <f t="shared" ref="B46:D46" si="4">B45</f>
        <v>1-2F</v>
      </c>
      <c r="C46" s="63" t="str">
        <f t="shared" si="4"/>
        <v>K-1</v>
      </c>
      <c r="D46" s="64" t="str">
        <f t="shared" si="4"/>
        <v>階段</v>
      </c>
      <c r="E46" s="77" t="s">
        <v>239</v>
      </c>
      <c r="F46" s="66"/>
      <c r="G46" s="67"/>
      <c r="H46" s="48"/>
      <c r="I46" s="49"/>
      <c r="J46" s="50"/>
      <c r="K46" s="51"/>
      <c r="L46" s="52"/>
      <c r="M46" s="68"/>
      <c r="N46" s="69"/>
      <c r="O46" s="70"/>
      <c r="P46" s="70"/>
      <c r="Q46" s="70"/>
      <c r="R46" s="69"/>
      <c r="S46" s="71"/>
      <c r="T46" s="72"/>
      <c r="U46" s="73"/>
      <c r="V46" s="235">
        <f t="shared" si="2"/>
        <v>0</v>
      </c>
      <c r="W46" s="74">
        <f t="shared" si="3"/>
        <v>0</v>
      </c>
      <c r="X46" s="75" t="s">
        <v>722</v>
      </c>
      <c r="Y46" s="222"/>
      <c r="Z46" s="223"/>
      <c r="AA46" s="224"/>
      <c r="AB46" s="225"/>
      <c r="AC46" s="226"/>
      <c r="AD46" s="227"/>
      <c r="AE46" s="235">
        <f t="shared" si="0"/>
        <v>0</v>
      </c>
      <c r="AF46" s="76">
        <f t="shared" si="1"/>
        <v>0</v>
      </c>
    </row>
    <row r="47" spans="1:32" ht="30.9" customHeight="1">
      <c r="A47" s="61" t="s">
        <v>177</v>
      </c>
      <c r="B47" s="62" t="s">
        <v>234</v>
      </c>
      <c r="C47" s="122" t="s">
        <v>235</v>
      </c>
      <c r="D47" s="112" t="s">
        <v>236</v>
      </c>
      <c r="E47" s="77" t="s">
        <v>732</v>
      </c>
      <c r="F47" s="124"/>
      <c r="G47" s="125"/>
      <c r="H47" s="137" t="s">
        <v>45</v>
      </c>
      <c r="I47" s="138" t="s">
        <v>45</v>
      </c>
      <c r="J47" s="136" t="s">
        <v>615</v>
      </c>
      <c r="K47" s="127" t="s">
        <v>241</v>
      </c>
      <c r="L47" s="52">
        <v>1</v>
      </c>
      <c r="M47" s="68" t="s">
        <v>61</v>
      </c>
      <c r="N47" s="69" t="s">
        <v>45</v>
      </c>
      <c r="O47" s="70" t="s">
        <v>132</v>
      </c>
      <c r="P47" s="70" t="s">
        <v>242</v>
      </c>
      <c r="Q47" s="70" t="s">
        <v>616</v>
      </c>
      <c r="R47" s="69" t="s">
        <v>57</v>
      </c>
      <c r="S47" s="71">
        <v>28</v>
      </c>
      <c r="T47" s="72">
        <v>1</v>
      </c>
      <c r="U47" s="86">
        <v>1</v>
      </c>
      <c r="V47" s="235" t="str">
        <f t="shared" si="2"/>
        <v>-</v>
      </c>
      <c r="W47" s="74" t="str">
        <f t="shared" si="3"/>
        <v>-</v>
      </c>
      <c r="X47" s="78" t="s">
        <v>71</v>
      </c>
      <c r="Y47" s="79" t="s">
        <v>71</v>
      </c>
      <c r="Z47" s="80" t="s">
        <v>45</v>
      </c>
      <c r="AA47" s="81" t="s">
        <v>45</v>
      </c>
      <c r="AB47" s="82" t="s">
        <v>45</v>
      </c>
      <c r="AC47" s="83" t="s">
        <v>45</v>
      </c>
      <c r="AD47" s="84" t="s">
        <v>45</v>
      </c>
      <c r="AE47" s="243" t="str">
        <f t="shared" si="0"/>
        <v>-</v>
      </c>
      <c r="AF47" s="85" t="str">
        <f t="shared" si="1"/>
        <v>-</v>
      </c>
    </row>
    <row r="48" spans="1:32" ht="30.9" customHeight="1" thickBot="1">
      <c r="A48" s="139" t="s">
        <v>244</v>
      </c>
      <c r="B48" s="140" t="s">
        <v>177</v>
      </c>
      <c r="C48" s="176" t="s">
        <v>177</v>
      </c>
      <c r="D48" s="177" t="s">
        <v>245</v>
      </c>
      <c r="E48" s="194" t="s">
        <v>161</v>
      </c>
      <c r="F48" s="179"/>
      <c r="G48" s="180"/>
      <c r="H48" s="181" t="s">
        <v>45</v>
      </c>
      <c r="I48" s="182" t="s">
        <v>45</v>
      </c>
      <c r="J48" s="183" t="s">
        <v>617</v>
      </c>
      <c r="K48" s="184" t="s">
        <v>163</v>
      </c>
      <c r="L48" s="52">
        <v>1</v>
      </c>
      <c r="M48" s="68" t="s">
        <v>618</v>
      </c>
      <c r="N48" s="69" t="s">
        <v>45</v>
      </c>
      <c r="O48" s="70" t="s">
        <v>619</v>
      </c>
      <c r="P48" s="70" t="s">
        <v>620</v>
      </c>
      <c r="Q48" s="70" t="s">
        <v>45</v>
      </c>
      <c r="R48" s="69" t="s">
        <v>45</v>
      </c>
      <c r="S48" s="71">
        <v>120</v>
      </c>
      <c r="T48" s="72">
        <v>3</v>
      </c>
      <c r="U48" s="73">
        <v>3</v>
      </c>
      <c r="V48" s="265" t="str">
        <f t="shared" si="2"/>
        <v>-</v>
      </c>
      <c r="W48" s="266" t="str">
        <f t="shared" si="3"/>
        <v>-</v>
      </c>
      <c r="X48" s="87" t="s">
        <v>71</v>
      </c>
      <c r="Y48" s="88" t="s">
        <v>71</v>
      </c>
      <c r="Z48" s="89" t="s">
        <v>45</v>
      </c>
      <c r="AA48" s="90" t="s">
        <v>45</v>
      </c>
      <c r="AB48" s="91" t="s">
        <v>45</v>
      </c>
      <c r="AC48" s="92" t="s">
        <v>45</v>
      </c>
      <c r="AD48" s="93" t="s">
        <v>45</v>
      </c>
      <c r="AE48" s="269" t="str">
        <f t="shared" si="0"/>
        <v>-</v>
      </c>
      <c r="AF48" s="270" t="str">
        <f t="shared" si="1"/>
        <v>-</v>
      </c>
    </row>
    <row r="49" spans="1:32" ht="30.9" customHeight="1" thickTop="1">
      <c r="A49" s="27"/>
      <c r="B49" s="27"/>
      <c r="C49" s="27"/>
      <c r="D49" s="23"/>
      <c r="E49" s="27"/>
      <c r="F49" s="27"/>
      <c r="G49" s="27"/>
      <c r="H49" s="27"/>
      <c r="I49" s="27"/>
      <c r="J49" s="23"/>
      <c r="K49" s="26"/>
      <c r="L49" s="94"/>
      <c r="M49" s="95"/>
      <c r="N49" s="94"/>
      <c r="O49" s="94"/>
      <c r="P49" s="94"/>
      <c r="Q49" s="94"/>
      <c r="R49" s="94"/>
      <c r="S49" s="94"/>
      <c r="T49" s="96"/>
      <c r="U49" s="94"/>
      <c r="V49" s="267" t="s">
        <v>169</v>
      </c>
      <c r="W49" s="268" t="s">
        <v>170</v>
      </c>
      <c r="X49" s="27"/>
      <c r="Y49" s="97"/>
      <c r="Z49" s="97"/>
      <c r="AA49" s="26"/>
      <c r="AB49" s="26"/>
      <c r="AC49" s="26"/>
      <c r="AD49" s="98"/>
      <c r="AE49" s="271" t="s">
        <v>171</v>
      </c>
      <c r="AF49" s="272" t="s">
        <v>172</v>
      </c>
    </row>
    <row r="50" spans="1:32" ht="30.9" customHeight="1" thickBot="1">
      <c r="A50" s="6"/>
      <c r="B50" s="7"/>
      <c r="C50" s="6"/>
      <c r="D50" s="7"/>
      <c r="E50" s="28"/>
      <c r="F50" s="3"/>
      <c r="G50" s="3"/>
      <c r="H50" s="6"/>
      <c r="I50" s="6"/>
      <c r="J50" s="23"/>
      <c r="K50" s="6"/>
      <c r="L50" s="6"/>
      <c r="M50" s="7"/>
      <c r="N50" s="6"/>
      <c r="O50" s="6"/>
      <c r="P50" s="6"/>
      <c r="Q50" s="6"/>
      <c r="R50" s="6"/>
      <c r="S50" s="6"/>
      <c r="T50" s="8"/>
      <c r="U50" s="6"/>
      <c r="V50" s="236" t="s">
        <v>173</v>
      </c>
      <c r="W50" s="99">
        <v>10</v>
      </c>
      <c r="X50" s="6"/>
      <c r="Y50" s="10"/>
      <c r="Z50" s="10"/>
      <c r="AA50" s="6"/>
      <c r="AB50" s="6"/>
      <c r="AC50" s="6"/>
      <c r="AD50" s="6"/>
      <c r="AE50" s="275" t="s">
        <v>174</v>
      </c>
      <c r="AF50" s="274">
        <v>10</v>
      </c>
    </row>
    <row r="51" spans="1:32" ht="30.9" customHeight="1" thickTop="1" thickBot="1">
      <c r="A51" s="100"/>
      <c r="B51" s="101"/>
      <c r="C51" s="100"/>
      <c r="D51" s="101"/>
      <c r="E51" s="28"/>
      <c r="F51" s="102"/>
      <c r="G51" s="102"/>
      <c r="H51" s="100"/>
      <c r="I51" s="100"/>
      <c r="J51" s="23"/>
      <c r="K51" s="100"/>
      <c r="L51" s="100"/>
      <c r="M51" s="101"/>
      <c r="N51" s="100"/>
      <c r="O51" s="100"/>
      <c r="P51" s="100"/>
      <c r="Q51" s="100"/>
      <c r="R51" s="100"/>
      <c r="S51" s="100"/>
      <c r="T51" s="8"/>
      <c r="U51" s="100"/>
      <c r="V51" s="237">
        <f>SUM(V9:V48)</f>
        <v>5471.735999999999</v>
      </c>
      <c r="W51" s="103">
        <f>SUM(W9:W48)</f>
        <v>1448915.6928000001</v>
      </c>
      <c r="X51" s="104"/>
      <c r="Y51" s="105"/>
      <c r="Z51" s="105"/>
      <c r="AA51" s="104"/>
      <c r="AB51" s="104"/>
      <c r="AC51" s="104"/>
      <c r="AD51" s="104"/>
      <c r="AE51" s="276">
        <f>SUM(AE9:AE48)</f>
        <v>0</v>
      </c>
      <c r="AF51" s="277">
        <f>SUM(AF9:AF48)</f>
        <v>0</v>
      </c>
    </row>
    <row r="52" spans="1:32" ht="30.75" customHeight="1" thickTop="1">
      <c r="W52" s="186" t="s">
        <v>175</v>
      </c>
      <c r="X52" s="189"/>
      <c r="Y52" s="189"/>
      <c r="Z52" s="190"/>
      <c r="AA52" s="190"/>
      <c r="AB52" s="190"/>
      <c r="AC52" s="190"/>
      <c r="AD52" s="190"/>
      <c r="AE52" s="244"/>
    </row>
    <row r="53" spans="1:32" ht="30.9" customHeight="1">
      <c r="W53" s="261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48">
    <cfRule type="expression" dxfId="2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5"/>
  <sheetViews>
    <sheetView zoomScale="40" zoomScaleNormal="40" workbookViewId="0"/>
  </sheetViews>
  <sheetFormatPr defaultColWidth="8.69921875" defaultRowHeight="30.9" customHeight="1"/>
  <cols>
    <col min="1" max="1" width="12.69921875" style="185" customWidth="1"/>
    <col min="2" max="2" width="8" style="185" customWidth="1"/>
    <col min="3" max="3" width="6.69921875" style="185" customWidth="1"/>
    <col min="4" max="4" width="22.19921875" style="185" customWidth="1"/>
    <col min="5" max="5" width="24.8984375" style="185" customWidth="1"/>
    <col min="6" max="6" width="11.8984375" style="185" customWidth="1"/>
    <col min="7" max="7" width="11.5" style="185" customWidth="1"/>
    <col min="8" max="8" width="7.8984375" style="185" customWidth="1"/>
    <col min="9" max="9" width="6.8984375" style="185" customWidth="1"/>
    <col min="10" max="10" width="13.3984375" style="185" customWidth="1"/>
    <col min="11" max="11" width="25.3984375" style="185" customWidth="1"/>
    <col min="12" max="12" width="6" style="185" customWidth="1"/>
    <col min="13" max="13" width="16" style="185" customWidth="1"/>
    <col min="14" max="14" width="12" style="185" customWidth="1"/>
    <col min="15" max="15" width="13.3984375" style="185" customWidth="1"/>
    <col min="16" max="16" width="13.5" style="185" customWidth="1"/>
    <col min="17" max="18" width="10.19921875" style="185" customWidth="1"/>
    <col min="19" max="19" width="9.09765625" style="185" customWidth="1"/>
    <col min="20" max="21" width="6.8984375" style="185" customWidth="1"/>
    <col min="22" max="22" width="17.3984375" style="245" customWidth="1"/>
    <col min="23" max="23" width="25.8984375" style="185" customWidth="1"/>
    <col min="24" max="24" width="11.3984375" style="185" customWidth="1"/>
    <col min="25" max="25" width="40.5" style="185" customWidth="1"/>
    <col min="26" max="26" width="26.19921875" style="185" customWidth="1"/>
    <col min="27" max="27" width="12.8984375" style="185" customWidth="1"/>
    <col min="28" max="28" width="10.19921875" style="185" customWidth="1"/>
    <col min="29" max="29" width="11.3984375" style="185" customWidth="1"/>
    <col min="30" max="30" width="6.8984375" style="185" customWidth="1"/>
    <col min="31" max="31" width="18.69921875" style="245" customWidth="1"/>
    <col min="32" max="32" width="22.8984375" style="185" customWidth="1"/>
    <col min="33" max="16384" width="8.69921875" style="185"/>
  </cols>
  <sheetData>
    <row r="1" spans="1:32" ht="30.9" customHeight="1">
      <c r="A1" s="172" t="s">
        <v>621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39"/>
      <c r="W1" s="9"/>
      <c r="X1" s="6"/>
      <c r="Y1" s="11"/>
      <c r="Z1" s="10"/>
      <c r="AA1" s="6"/>
      <c r="AB1" s="6"/>
      <c r="AC1" s="6"/>
      <c r="AD1" s="6"/>
      <c r="AE1" s="238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7"/>
      <c r="W2" s="20"/>
      <c r="X2" s="6"/>
      <c r="Y2" s="11"/>
      <c r="Z2" s="10"/>
      <c r="AA2" s="6"/>
      <c r="AB2" s="6"/>
      <c r="AC2" s="6"/>
      <c r="AD2" s="6"/>
      <c r="AE2" s="239"/>
      <c r="AF2" s="9"/>
    </row>
    <row r="3" spans="1:32" ht="30.9" customHeight="1">
      <c r="A3" s="12" t="s">
        <v>1</v>
      </c>
      <c r="B3" s="12"/>
      <c r="C3" s="12"/>
      <c r="D3" s="173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7"/>
      <c r="W3" s="20"/>
      <c r="X3" s="6"/>
      <c r="Y3" s="11"/>
      <c r="Z3" s="10"/>
      <c r="AA3" s="6"/>
      <c r="AB3" s="6"/>
      <c r="AC3" s="6"/>
      <c r="AD3" s="6"/>
      <c r="AE3" s="239"/>
      <c r="AF3" s="9"/>
    </row>
    <row r="4" spans="1:32" ht="30.9" customHeight="1" thickBot="1">
      <c r="A4" s="21" t="s">
        <v>2</v>
      </c>
      <c r="B4" s="21"/>
      <c r="C4" s="21"/>
      <c r="D4" s="174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7"/>
      <c r="W4" s="20"/>
      <c r="X4" s="6"/>
      <c r="Y4" s="11"/>
      <c r="Z4" s="10"/>
      <c r="AA4" s="6"/>
      <c r="AB4" s="6"/>
      <c r="AC4" s="6"/>
      <c r="AD4" s="6"/>
      <c r="AE4" s="239"/>
      <c r="AF4" s="9"/>
    </row>
    <row r="5" spans="1:32" ht="30.9" customHeight="1" thickBot="1">
      <c r="A5" s="24" t="s">
        <v>740</v>
      </c>
      <c r="B5" s="24"/>
      <c r="C5" s="24"/>
      <c r="D5" s="215">
        <v>26.48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7"/>
      <c r="W5" s="20"/>
      <c r="X5" s="6"/>
      <c r="Y5" s="165" t="s">
        <v>3</v>
      </c>
      <c r="Z5" s="10"/>
      <c r="AA5" s="6"/>
      <c r="AB5" s="6"/>
      <c r="AC5" s="6"/>
      <c r="AD5" s="6"/>
      <c r="AE5" s="239"/>
      <c r="AF5" s="9"/>
    </row>
    <row r="6" spans="1:32" ht="30.9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8"/>
      <c r="W6" s="33"/>
      <c r="X6" s="166" t="s">
        <v>5</v>
      </c>
      <c r="Y6" s="167"/>
      <c r="Z6" s="167"/>
      <c r="AA6" s="168"/>
      <c r="AB6" s="168"/>
      <c r="AC6" s="168"/>
      <c r="AD6" s="168"/>
      <c r="AE6" s="240"/>
      <c r="AF6" s="169"/>
    </row>
    <row r="7" spans="1:32" ht="30.9" customHeight="1">
      <c r="A7" s="289" t="s">
        <v>6</v>
      </c>
      <c r="B7" s="291" t="s">
        <v>7</v>
      </c>
      <c r="C7" s="293" t="s">
        <v>8</v>
      </c>
      <c r="D7" s="295" t="s">
        <v>9</v>
      </c>
      <c r="E7" s="291" t="s">
        <v>10</v>
      </c>
      <c r="F7" s="34" t="s">
        <v>11</v>
      </c>
      <c r="G7" s="34"/>
      <c r="H7" s="199" t="s">
        <v>12</v>
      </c>
      <c r="I7" s="35" t="s">
        <v>13</v>
      </c>
      <c r="J7" s="299" t="s">
        <v>14</v>
      </c>
      <c r="K7" s="301" t="s">
        <v>15</v>
      </c>
      <c r="L7" s="287" t="s">
        <v>16</v>
      </c>
      <c r="M7" s="303" t="s">
        <v>17</v>
      </c>
      <c r="N7" s="287" t="s">
        <v>18</v>
      </c>
      <c r="O7" s="287" t="s">
        <v>19</v>
      </c>
      <c r="P7" s="281" t="s">
        <v>20</v>
      </c>
      <c r="Q7" s="281" t="s">
        <v>21</v>
      </c>
      <c r="R7" s="283" t="s">
        <v>22</v>
      </c>
      <c r="S7" s="197" t="s">
        <v>23</v>
      </c>
      <c r="T7" s="36" t="s">
        <v>24</v>
      </c>
      <c r="U7" s="197" t="s">
        <v>25</v>
      </c>
      <c r="V7" s="259" t="s">
        <v>26</v>
      </c>
      <c r="W7" s="37" t="s">
        <v>27</v>
      </c>
      <c r="X7" s="285" t="s">
        <v>28</v>
      </c>
      <c r="Y7" s="279" t="s">
        <v>29</v>
      </c>
      <c r="Z7" s="279" t="s">
        <v>30</v>
      </c>
      <c r="AA7" s="279" t="s">
        <v>31</v>
      </c>
      <c r="AB7" s="202" t="s">
        <v>32</v>
      </c>
      <c r="AC7" s="202" t="s">
        <v>23</v>
      </c>
      <c r="AD7" s="202" t="s">
        <v>33</v>
      </c>
      <c r="AE7" s="241" t="s">
        <v>26</v>
      </c>
      <c r="AF7" s="170" t="s">
        <v>27</v>
      </c>
    </row>
    <row r="8" spans="1:32" ht="30.9" customHeight="1" thickBot="1">
      <c r="A8" s="290"/>
      <c r="B8" s="292"/>
      <c r="C8" s="294"/>
      <c r="D8" s="296"/>
      <c r="E8" s="292"/>
      <c r="F8" s="201" t="s">
        <v>34</v>
      </c>
      <c r="G8" s="201" t="s">
        <v>35</v>
      </c>
      <c r="H8" s="200" t="s">
        <v>36</v>
      </c>
      <c r="I8" s="38" t="s">
        <v>37</v>
      </c>
      <c r="J8" s="300"/>
      <c r="K8" s="302"/>
      <c r="L8" s="288"/>
      <c r="M8" s="304"/>
      <c r="N8" s="288"/>
      <c r="O8" s="288"/>
      <c r="P8" s="282"/>
      <c r="Q8" s="282"/>
      <c r="R8" s="284"/>
      <c r="S8" s="198" t="s">
        <v>38</v>
      </c>
      <c r="T8" s="39" t="s">
        <v>39</v>
      </c>
      <c r="U8" s="198" t="s">
        <v>40</v>
      </c>
      <c r="V8" s="260" t="s">
        <v>41</v>
      </c>
      <c r="W8" s="40">
        <v>10</v>
      </c>
      <c r="X8" s="286"/>
      <c r="Y8" s="280"/>
      <c r="Z8" s="280"/>
      <c r="AA8" s="280"/>
      <c r="AB8" s="203" t="s">
        <v>42</v>
      </c>
      <c r="AC8" s="203" t="s">
        <v>43</v>
      </c>
      <c r="AD8" s="203" t="s">
        <v>44</v>
      </c>
      <c r="AE8" s="242" t="s">
        <v>41</v>
      </c>
      <c r="AF8" s="171">
        <v>10</v>
      </c>
    </row>
    <row r="9" spans="1:32" ht="30.9" customHeight="1">
      <c r="A9" s="41" t="s">
        <v>45</v>
      </c>
      <c r="B9" s="42" t="s">
        <v>46</v>
      </c>
      <c r="C9" s="43">
        <v>1</v>
      </c>
      <c r="D9" s="44" t="s">
        <v>622</v>
      </c>
      <c r="E9" s="175" t="s">
        <v>734</v>
      </c>
      <c r="F9" s="46"/>
      <c r="G9" s="47"/>
      <c r="H9" s="48" t="s">
        <v>45</v>
      </c>
      <c r="I9" s="49" t="s">
        <v>45</v>
      </c>
      <c r="J9" s="110" t="s">
        <v>623</v>
      </c>
      <c r="K9" s="51" t="s">
        <v>602</v>
      </c>
      <c r="L9" s="52">
        <v>2</v>
      </c>
      <c r="M9" s="53" t="s">
        <v>56</v>
      </c>
      <c r="N9" s="54" t="s">
        <v>45</v>
      </c>
      <c r="O9" s="55" t="s">
        <v>45</v>
      </c>
      <c r="P9" s="55" t="s">
        <v>45</v>
      </c>
      <c r="Q9" s="55" t="s">
        <v>45</v>
      </c>
      <c r="R9" s="54" t="s">
        <v>57</v>
      </c>
      <c r="S9" s="56">
        <v>47</v>
      </c>
      <c r="T9" s="57">
        <v>1</v>
      </c>
      <c r="U9" s="58">
        <v>2</v>
      </c>
      <c r="V9" s="234" t="str">
        <f>IFERROR((S9/1000)*H9*I9*U9,"-")</f>
        <v>-</v>
      </c>
      <c r="W9" s="246" t="str">
        <f>IF(V9="-","-",(V9*$D$5)*$D$4)</f>
        <v>-</v>
      </c>
      <c r="X9" s="78" t="s">
        <v>71</v>
      </c>
      <c r="Y9" s="79" t="s">
        <v>71</v>
      </c>
      <c r="Z9" s="80" t="s">
        <v>45</v>
      </c>
      <c r="AA9" s="81" t="s">
        <v>45</v>
      </c>
      <c r="AB9" s="82" t="s">
        <v>45</v>
      </c>
      <c r="AC9" s="83" t="s">
        <v>45</v>
      </c>
      <c r="AD9" s="84" t="s">
        <v>45</v>
      </c>
      <c r="AE9" s="243" t="str">
        <f t="shared" ref="AE9:AE61" si="0">IFERROR((AC9/1000)*H9*I9*AD9,"-")</f>
        <v>-</v>
      </c>
      <c r="AF9" s="85" t="str">
        <f t="shared" ref="AF9:AF61" si="1">IF(AE9="-","-",(AE9*$D$5)*$D$4)</f>
        <v>-</v>
      </c>
    </row>
    <row r="10" spans="1:32" ht="30.9" customHeight="1">
      <c r="A10" s="61" t="s">
        <v>45</v>
      </c>
      <c r="B10" s="62" t="s">
        <v>46</v>
      </c>
      <c r="C10" s="63">
        <v>1</v>
      </c>
      <c r="D10" s="64" t="s">
        <v>622</v>
      </c>
      <c r="E10" s="77"/>
      <c r="F10" s="66"/>
      <c r="G10" s="67"/>
      <c r="H10" s="48">
        <v>1</v>
      </c>
      <c r="I10" s="49">
        <v>12</v>
      </c>
      <c r="J10" s="50" t="s">
        <v>624</v>
      </c>
      <c r="K10" s="51" t="s">
        <v>602</v>
      </c>
      <c r="L10" s="52">
        <v>2</v>
      </c>
      <c r="M10" s="68" t="s">
        <v>56</v>
      </c>
      <c r="N10" s="69" t="s">
        <v>45</v>
      </c>
      <c r="O10" s="70" t="s">
        <v>45</v>
      </c>
      <c r="P10" s="70" t="s">
        <v>45</v>
      </c>
      <c r="Q10" s="70" t="s">
        <v>45</v>
      </c>
      <c r="R10" s="69" t="s">
        <v>45</v>
      </c>
      <c r="S10" s="71">
        <v>47</v>
      </c>
      <c r="T10" s="72">
        <v>1</v>
      </c>
      <c r="U10" s="73">
        <v>2</v>
      </c>
      <c r="V10" s="235">
        <f>IFERROR((S10/1000)*H10*I10*U10,"-")</f>
        <v>1.1280000000000001</v>
      </c>
      <c r="W10" s="74">
        <f>IF(V10="-","-",(V10*$D$5)*$D$4)</f>
        <v>298.69440000000003</v>
      </c>
      <c r="X10" s="75" t="s">
        <v>722</v>
      </c>
      <c r="Y10" s="222"/>
      <c r="Z10" s="223"/>
      <c r="AA10" s="224"/>
      <c r="AB10" s="225"/>
      <c r="AC10" s="226"/>
      <c r="AD10" s="227"/>
      <c r="AE10" s="235">
        <f t="shared" si="0"/>
        <v>0</v>
      </c>
      <c r="AF10" s="76">
        <f t="shared" si="1"/>
        <v>0</v>
      </c>
    </row>
    <row r="11" spans="1:32" ht="30.9" customHeight="1">
      <c r="A11" s="61" t="s">
        <v>45</v>
      </c>
      <c r="B11" s="62" t="s">
        <v>46</v>
      </c>
      <c r="C11" s="63">
        <v>2</v>
      </c>
      <c r="D11" s="64" t="s">
        <v>625</v>
      </c>
      <c r="E11" s="77"/>
      <c r="F11" s="66"/>
      <c r="G11" s="67"/>
      <c r="H11" s="48">
        <v>12</v>
      </c>
      <c r="I11" s="49">
        <v>188</v>
      </c>
      <c r="J11" s="50" t="s">
        <v>626</v>
      </c>
      <c r="K11" s="51" t="s">
        <v>49</v>
      </c>
      <c r="L11" s="52">
        <v>1</v>
      </c>
      <c r="M11" s="68" t="s">
        <v>627</v>
      </c>
      <c r="N11" s="69" t="s">
        <v>45</v>
      </c>
      <c r="O11" s="70" t="s">
        <v>628</v>
      </c>
      <c r="P11" s="70" t="s">
        <v>45</v>
      </c>
      <c r="Q11" s="70" t="s">
        <v>45</v>
      </c>
      <c r="R11" s="69" t="s">
        <v>45</v>
      </c>
      <c r="S11" s="71">
        <v>26</v>
      </c>
      <c r="T11" s="72">
        <v>2</v>
      </c>
      <c r="U11" s="73">
        <v>2</v>
      </c>
      <c r="V11" s="235">
        <f t="shared" ref="V11:V61" si="2">IFERROR((S11/1000)*H11*I11*U11,"-")</f>
        <v>117.312</v>
      </c>
      <c r="W11" s="74">
        <f t="shared" ref="W11:W61" si="3">IF(V11="-","-",(V11*$D$5)*$D$4)</f>
        <v>31064.217600000004</v>
      </c>
      <c r="X11" s="75" t="s">
        <v>721</v>
      </c>
      <c r="Y11" s="222"/>
      <c r="Z11" s="223"/>
      <c r="AA11" s="224"/>
      <c r="AB11" s="225"/>
      <c r="AC11" s="226"/>
      <c r="AD11" s="227"/>
      <c r="AE11" s="235">
        <f t="shared" si="0"/>
        <v>0</v>
      </c>
      <c r="AF11" s="76">
        <f t="shared" si="1"/>
        <v>0</v>
      </c>
    </row>
    <row r="12" spans="1:32" ht="30.9" customHeight="1">
      <c r="A12" s="61" t="s">
        <v>45</v>
      </c>
      <c r="B12" s="62" t="s">
        <v>46</v>
      </c>
      <c r="C12" s="63">
        <v>3</v>
      </c>
      <c r="D12" s="64" t="s">
        <v>150</v>
      </c>
      <c r="E12" s="77" t="s">
        <v>86</v>
      </c>
      <c r="F12" s="66"/>
      <c r="G12" s="67"/>
      <c r="H12" s="48" t="s">
        <v>45</v>
      </c>
      <c r="I12" s="49" t="s">
        <v>45</v>
      </c>
      <c r="J12" s="50" t="s">
        <v>629</v>
      </c>
      <c r="K12" s="51" t="s">
        <v>101</v>
      </c>
      <c r="L12" s="52">
        <v>1</v>
      </c>
      <c r="M12" s="68" t="s">
        <v>61</v>
      </c>
      <c r="N12" s="69" t="s">
        <v>45</v>
      </c>
      <c r="O12" s="70" t="s">
        <v>90</v>
      </c>
      <c r="P12" s="70" t="s">
        <v>630</v>
      </c>
      <c r="Q12" s="70" t="s">
        <v>91</v>
      </c>
      <c r="R12" s="69" t="s">
        <v>45</v>
      </c>
      <c r="S12" s="71">
        <v>28</v>
      </c>
      <c r="T12" s="72">
        <v>1</v>
      </c>
      <c r="U12" s="73">
        <v>1</v>
      </c>
      <c r="V12" s="235" t="str">
        <f t="shared" si="2"/>
        <v>-</v>
      </c>
      <c r="W12" s="74" t="str">
        <f t="shared" si="3"/>
        <v>-</v>
      </c>
      <c r="X12" s="78" t="s">
        <v>71</v>
      </c>
      <c r="Y12" s="79" t="s">
        <v>71</v>
      </c>
      <c r="Z12" s="80" t="s">
        <v>45</v>
      </c>
      <c r="AA12" s="81" t="s">
        <v>45</v>
      </c>
      <c r="AB12" s="82" t="s">
        <v>45</v>
      </c>
      <c r="AC12" s="83" t="s">
        <v>45</v>
      </c>
      <c r="AD12" s="84" t="s">
        <v>45</v>
      </c>
      <c r="AE12" s="243" t="str">
        <f t="shared" si="0"/>
        <v>-</v>
      </c>
      <c r="AF12" s="85" t="str">
        <f t="shared" si="1"/>
        <v>-</v>
      </c>
    </row>
    <row r="13" spans="1:32" ht="30.9" customHeight="1">
      <c r="A13" s="61" t="s">
        <v>45</v>
      </c>
      <c r="B13" s="62" t="s">
        <v>46</v>
      </c>
      <c r="C13" s="63">
        <v>3</v>
      </c>
      <c r="D13" s="64" t="s">
        <v>150</v>
      </c>
      <c r="E13" s="77"/>
      <c r="F13" s="66"/>
      <c r="G13" s="67"/>
      <c r="H13" s="48">
        <v>12</v>
      </c>
      <c r="I13" s="49">
        <v>188</v>
      </c>
      <c r="J13" s="50" t="s">
        <v>631</v>
      </c>
      <c r="K13" s="51" t="s">
        <v>74</v>
      </c>
      <c r="L13" s="52">
        <v>4</v>
      </c>
      <c r="M13" s="68" t="s">
        <v>320</v>
      </c>
      <c r="N13" s="69" t="s">
        <v>45</v>
      </c>
      <c r="O13" s="70" t="s">
        <v>136</v>
      </c>
      <c r="P13" s="70" t="s">
        <v>45</v>
      </c>
      <c r="Q13" s="70" t="s">
        <v>45</v>
      </c>
      <c r="R13" s="69" t="s">
        <v>45</v>
      </c>
      <c r="S13" s="71">
        <v>44</v>
      </c>
      <c r="T13" s="72">
        <v>2</v>
      </c>
      <c r="U13" s="73">
        <v>8</v>
      </c>
      <c r="V13" s="235">
        <f t="shared" si="2"/>
        <v>794.11200000000008</v>
      </c>
      <c r="W13" s="74">
        <f t="shared" si="3"/>
        <v>210280.85760000002</v>
      </c>
      <c r="X13" s="75" t="s">
        <v>721</v>
      </c>
      <c r="Y13" s="222"/>
      <c r="Z13" s="223"/>
      <c r="AA13" s="224"/>
      <c r="AB13" s="225"/>
      <c r="AC13" s="226"/>
      <c r="AD13" s="227"/>
      <c r="AE13" s="235">
        <f t="shared" si="0"/>
        <v>0</v>
      </c>
      <c r="AF13" s="76">
        <f t="shared" si="1"/>
        <v>0</v>
      </c>
    </row>
    <row r="14" spans="1:32" ht="30.9" customHeight="1">
      <c r="A14" s="61" t="s">
        <v>45</v>
      </c>
      <c r="B14" s="62" t="s">
        <v>46</v>
      </c>
      <c r="C14" s="63">
        <v>3</v>
      </c>
      <c r="D14" s="64" t="s">
        <v>150</v>
      </c>
      <c r="E14" s="77"/>
      <c r="F14" s="66"/>
      <c r="G14" s="67"/>
      <c r="H14" s="48">
        <v>12</v>
      </c>
      <c r="I14" s="49">
        <v>188</v>
      </c>
      <c r="J14" s="50" t="s">
        <v>632</v>
      </c>
      <c r="K14" s="51" t="s">
        <v>49</v>
      </c>
      <c r="L14" s="52">
        <v>1</v>
      </c>
      <c r="M14" s="68" t="s">
        <v>633</v>
      </c>
      <c r="N14" s="69" t="s">
        <v>45</v>
      </c>
      <c r="O14" s="70" t="s">
        <v>52</v>
      </c>
      <c r="P14" s="70" t="s">
        <v>45</v>
      </c>
      <c r="Q14" s="70" t="s">
        <v>45</v>
      </c>
      <c r="R14" s="69" t="s">
        <v>45</v>
      </c>
      <c r="S14" s="71">
        <v>18</v>
      </c>
      <c r="T14" s="72">
        <v>2</v>
      </c>
      <c r="U14" s="73">
        <v>2</v>
      </c>
      <c r="V14" s="235">
        <f t="shared" si="2"/>
        <v>81.215999999999994</v>
      </c>
      <c r="W14" s="74">
        <f t="shared" si="3"/>
        <v>21505.996799999997</v>
      </c>
      <c r="X14" s="75" t="s">
        <v>721</v>
      </c>
      <c r="Y14" s="222"/>
      <c r="Z14" s="223"/>
      <c r="AA14" s="224"/>
      <c r="AB14" s="225"/>
      <c r="AC14" s="226"/>
      <c r="AD14" s="227"/>
      <c r="AE14" s="235">
        <f t="shared" si="0"/>
        <v>0</v>
      </c>
      <c r="AF14" s="76">
        <f t="shared" si="1"/>
        <v>0</v>
      </c>
    </row>
    <row r="15" spans="1:32" ht="30.9" customHeight="1">
      <c r="A15" s="61" t="s">
        <v>45</v>
      </c>
      <c r="B15" s="62" t="s">
        <v>46</v>
      </c>
      <c r="C15" s="63">
        <v>3</v>
      </c>
      <c r="D15" s="64" t="s">
        <v>150</v>
      </c>
      <c r="E15" s="77" t="s">
        <v>80</v>
      </c>
      <c r="F15" s="66"/>
      <c r="G15" s="67"/>
      <c r="H15" s="48" t="s">
        <v>45</v>
      </c>
      <c r="I15" s="49" t="s">
        <v>45</v>
      </c>
      <c r="J15" s="50" t="s">
        <v>634</v>
      </c>
      <c r="K15" s="51" t="s">
        <v>82</v>
      </c>
      <c r="L15" s="52">
        <v>1</v>
      </c>
      <c r="M15" s="68" t="s">
        <v>93</v>
      </c>
      <c r="N15" s="69" t="s">
        <v>45</v>
      </c>
      <c r="O15" s="70" t="s">
        <v>45</v>
      </c>
      <c r="P15" s="70" t="s">
        <v>45</v>
      </c>
      <c r="Q15" s="70" t="s">
        <v>45</v>
      </c>
      <c r="R15" s="69" t="s">
        <v>45</v>
      </c>
      <c r="S15" s="71">
        <v>36</v>
      </c>
      <c r="T15" s="72">
        <v>1</v>
      </c>
      <c r="U15" s="73">
        <v>1</v>
      </c>
      <c r="V15" s="235" t="str">
        <f t="shared" si="2"/>
        <v>-</v>
      </c>
      <c r="W15" s="74" t="str">
        <f t="shared" si="3"/>
        <v>-</v>
      </c>
      <c r="X15" s="78" t="s">
        <v>71</v>
      </c>
      <c r="Y15" s="79" t="s">
        <v>71</v>
      </c>
      <c r="Z15" s="80" t="s">
        <v>45</v>
      </c>
      <c r="AA15" s="81" t="s">
        <v>45</v>
      </c>
      <c r="AB15" s="82" t="s">
        <v>45</v>
      </c>
      <c r="AC15" s="83" t="s">
        <v>45</v>
      </c>
      <c r="AD15" s="84" t="s">
        <v>45</v>
      </c>
      <c r="AE15" s="243" t="str">
        <f t="shared" si="0"/>
        <v>-</v>
      </c>
      <c r="AF15" s="85" t="str">
        <f t="shared" si="1"/>
        <v>-</v>
      </c>
    </row>
    <row r="16" spans="1:32" ht="30.9" customHeight="1">
      <c r="A16" s="61" t="s">
        <v>45</v>
      </c>
      <c r="B16" s="62" t="s">
        <v>46</v>
      </c>
      <c r="C16" s="63">
        <v>4</v>
      </c>
      <c r="D16" s="64" t="s">
        <v>635</v>
      </c>
      <c r="E16" s="77"/>
      <c r="F16" s="66"/>
      <c r="G16" s="67"/>
      <c r="H16" s="48">
        <v>12</v>
      </c>
      <c r="I16" s="49">
        <v>188</v>
      </c>
      <c r="J16" s="50" t="s">
        <v>636</v>
      </c>
      <c r="K16" s="51" t="s">
        <v>637</v>
      </c>
      <c r="L16" s="52">
        <v>1</v>
      </c>
      <c r="M16" s="68" t="s">
        <v>627</v>
      </c>
      <c r="N16" s="69" t="s">
        <v>45</v>
      </c>
      <c r="O16" s="70" t="s">
        <v>638</v>
      </c>
      <c r="P16" s="70" t="s">
        <v>45</v>
      </c>
      <c r="Q16" s="70" t="s">
        <v>45</v>
      </c>
      <c r="R16" s="69" t="s">
        <v>45</v>
      </c>
      <c r="S16" s="71">
        <v>26</v>
      </c>
      <c r="T16" s="72">
        <v>1</v>
      </c>
      <c r="U16" s="73">
        <v>1</v>
      </c>
      <c r="V16" s="235">
        <f t="shared" si="2"/>
        <v>58.655999999999999</v>
      </c>
      <c r="W16" s="74">
        <f t="shared" si="3"/>
        <v>15532.108800000002</v>
      </c>
      <c r="X16" s="75" t="s">
        <v>721</v>
      </c>
      <c r="Y16" s="222"/>
      <c r="Z16" s="223"/>
      <c r="AA16" s="224"/>
      <c r="AB16" s="225"/>
      <c r="AC16" s="226"/>
      <c r="AD16" s="227"/>
      <c r="AE16" s="235">
        <f t="shared" si="0"/>
        <v>0</v>
      </c>
      <c r="AF16" s="76">
        <f t="shared" si="1"/>
        <v>0</v>
      </c>
    </row>
    <row r="17" spans="1:32" ht="30.9" customHeight="1">
      <c r="A17" s="61" t="s">
        <v>45</v>
      </c>
      <c r="B17" s="62" t="s">
        <v>62</v>
      </c>
      <c r="C17" s="63">
        <v>1</v>
      </c>
      <c r="D17" s="64" t="s">
        <v>625</v>
      </c>
      <c r="E17" s="77"/>
      <c r="F17" s="66"/>
      <c r="G17" s="67"/>
      <c r="H17" s="48">
        <v>12</v>
      </c>
      <c r="I17" s="49">
        <v>188</v>
      </c>
      <c r="J17" s="50" t="s">
        <v>626</v>
      </c>
      <c r="K17" s="51" t="s">
        <v>49</v>
      </c>
      <c r="L17" s="52">
        <v>1</v>
      </c>
      <c r="M17" s="68" t="s">
        <v>627</v>
      </c>
      <c r="N17" s="69" t="s">
        <v>45</v>
      </c>
      <c r="O17" s="70" t="s">
        <v>628</v>
      </c>
      <c r="P17" s="70" t="s">
        <v>45</v>
      </c>
      <c r="Q17" s="70" t="s">
        <v>45</v>
      </c>
      <c r="R17" s="69" t="s">
        <v>45</v>
      </c>
      <c r="S17" s="71">
        <v>26</v>
      </c>
      <c r="T17" s="72">
        <v>1</v>
      </c>
      <c r="U17" s="86">
        <v>1</v>
      </c>
      <c r="V17" s="235">
        <f t="shared" si="2"/>
        <v>58.655999999999999</v>
      </c>
      <c r="W17" s="74">
        <f t="shared" si="3"/>
        <v>15532.108800000002</v>
      </c>
      <c r="X17" s="75" t="s">
        <v>721</v>
      </c>
      <c r="Y17" s="222"/>
      <c r="Z17" s="223"/>
      <c r="AA17" s="224"/>
      <c r="AB17" s="225"/>
      <c r="AC17" s="226"/>
      <c r="AD17" s="227"/>
      <c r="AE17" s="235">
        <f t="shared" si="0"/>
        <v>0</v>
      </c>
      <c r="AF17" s="76">
        <f t="shared" si="1"/>
        <v>0</v>
      </c>
    </row>
    <row r="18" spans="1:32" ht="30.9" customHeight="1">
      <c r="A18" s="61" t="s">
        <v>45</v>
      </c>
      <c r="B18" s="62" t="s">
        <v>62</v>
      </c>
      <c r="C18" s="63">
        <v>2</v>
      </c>
      <c r="D18" s="64" t="s">
        <v>150</v>
      </c>
      <c r="E18" s="77" t="s">
        <v>86</v>
      </c>
      <c r="F18" s="66"/>
      <c r="G18" s="67"/>
      <c r="H18" s="48" t="s">
        <v>45</v>
      </c>
      <c r="I18" s="49" t="s">
        <v>45</v>
      </c>
      <c r="J18" s="50" t="s">
        <v>629</v>
      </c>
      <c r="K18" s="51" t="s">
        <v>101</v>
      </c>
      <c r="L18" s="52">
        <v>1</v>
      </c>
      <c r="M18" s="68" t="s">
        <v>61</v>
      </c>
      <c r="N18" s="69" t="s">
        <v>45</v>
      </c>
      <c r="O18" s="70" t="s">
        <v>90</v>
      </c>
      <c r="P18" s="70" t="s">
        <v>630</v>
      </c>
      <c r="Q18" s="70" t="s">
        <v>91</v>
      </c>
      <c r="R18" s="69" t="s">
        <v>45</v>
      </c>
      <c r="S18" s="71">
        <v>28</v>
      </c>
      <c r="T18" s="72">
        <v>1</v>
      </c>
      <c r="U18" s="73">
        <v>1</v>
      </c>
      <c r="V18" s="235" t="str">
        <f t="shared" si="2"/>
        <v>-</v>
      </c>
      <c r="W18" s="74" t="str">
        <f t="shared" si="3"/>
        <v>-</v>
      </c>
      <c r="X18" s="78" t="s">
        <v>71</v>
      </c>
      <c r="Y18" s="79" t="s">
        <v>71</v>
      </c>
      <c r="Z18" s="80" t="s">
        <v>45</v>
      </c>
      <c r="AA18" s="81" t="s">
        <v>45</v>
      </c>
      <c r="AB18" s="82" t="s">
        <v>45</v>
      </c>
      <c r="AC18" s="83" t="s">
        <v>45</v>
      </c>
      <c r="AD18" s="84" t="s">
        <v>45</v>
      </c>
      <c r="AE18" s="243" t="str">
        <f t="shared" si="0"/>
        <v>-</v>
      </c>
      <c r="AF18" s="85" t="str">
        <f t="shared" si="1"/>
        <v>-</v>
      </c>
    </row>
    <row r="19" spans="1:32" ht="30.9" customHeight="1">
      <c r="A19" s="61" t="s">
        <v>45</v>
      </c>
      <c r="B19" s="62" t="s">
        <v>62</v>
      </c>
      <c r="C19" s="63">
        <v>2</v>
      </c>
      <c r="D19" s="64" t="s">
        <v>150</v>
      </c>
      <c r="E19" s="77" t="s">
        <v>80</v>
      </c>
      <c r="F19" s="66"/>
      <c r="G19" s="67"/>
      <c r="H19" s="48" t="s">
        <v>45</v>
      </c>
      <c r="I19" s="49" t="s">
        <v>45</v>
      </c>
      <c r="J19" s="50" t="s">
        <v>634</v>
      </c>
      <c r="K19" s="51" t="s">
        <v>82</v>
      </c>
      <c r="L19" s="52">
        <v>1</v>
      </c>
      <c r="M19" s="68" t="s">
        <v>93</v>
      </c>
      <c r="N19" s="69" t="s">
        <v>45</v>
      </c>
      <c r="O19" s="70" t="s">
        <v>45</v>
      </c>
      <c r="P19" s="70" t="s">
        <v>45</v>
      </c>
      <c r="Q19" s="70" t="s">
        <v>45</v>
      </c>
      <c r="R19" s="69" t="s">
        <v>45</v>
      </c>
      <c r="S19" s="71">
        <v>36</v>
      </c>
      <c r="T19" s="72">
        <v>1</v>
      </c>
      <c r="U19" s="73">
        <v>1</v>
      </c>
      <c r="V19" s="235" t="str">
        <f t="shared" si="2"/>
        <v>-</v>
      </c>
      <c r="W19" s="74" t="str">
        <f t="shared" si="3"/>
        <v>-</v>
      </c>
      <c r="X19" s="78" t="s">
        <v>71</v>
      </c>
      <c r="Y19" s="79" t="s">
        <v>71</v>
      </c>
      <c r="Z19" s="80" t="s">
        <v>45</v>
      </c>
      <c r="AA19" s="81" t="s">
        <v>45</v>
      </c>
      <c r="AB19" s="82" t="s">
        <v>45</v>
      </c>
      <c r="AC19" s="83" t="s">
        <v>45</v>
      </c>
      <c r="AD19" s="84" t="s">
        <v>45</v>
      </c>
      <c r="AE19" s="243" t="str">
        <f t="shared" si="0"/>
        <v>-</v>
      </c>
      <c r="AF19" s="85" t="str">
        <f t="shared" si="1"/>
        <v>-</v>
      </c>
    </row>
    <row r="20" spans="1:32" ht="30.9" customHeight="1">
      <c r="A20" s="61" t="s">
        <v>45</v>
      </c>
      <c r="B20" s="62" t="s">
        <v>62</v>
      </c>
      <c r="C20" s="63">
        <v>2</v>
      </c>
      <c r="D20" s="64" t="s">
        <v>150</v>
      </c>
      <c r="E20" s="77"/>
      <c r="F20" s="66"/>
      <c r="G20" s="67"/>
      <c r="H20" s="48">
        <v>12</v>
      </c>
      <c r="I20" s="49">
        <v>188</v>
      </c>
      <c r="J20" s="50" t="s">
        <v>631</v>
      </c>
      <c r="K20" s="51" t="s">
        <v>74</v>
      </c>
      <c r="L20" s="52">
        <v>4</v>
      </c>
      <c r="M20" s="68" t="s">
        <v>320</v>
      </c>
      <c r="N20" s="69" t="s">
        <v>45</v>
      </c>
      <c r="O20" s="70" t="s">
        <v>136</v>
      </c>
      <c r="P20" s="70" t="s">
        <v>45</v>
      </c>
      <c r="Q20" s="70" t="s">
        <v>45</v>
      </c>
      <c r="R20" s="69" t="s">
        <v>45</v>
      </c>
      <c r="S20" s="71">
        <v>44</v>
      </c>
      <c r="T20" s="72">
        <v>2</v>
      </c>
      <c r="U20" s="73">
        <v>8</v>
      </c>
      <c r="V20" s="235">
        <f t="shared" si="2"/>
        <v>794.11200000000008</v>
      </c>
      <c r="W20" s="74">
        <f t="shared" si="3"/>
        <v>210280.85760000002</v>
      </c>
      <c r="X20" s="75" t="s">
        <v>721</v>
      </c>
      <c r="Y20" s="222"/>
      <c r="Z20" s="223"/>
      <c r="AA20" s="224"/>
      <c r="AB20" s="225"/>
      <c r="AC20" s="226"/>
      <c r="AD20" s="227"/>
      <c r="AE20" s="235">
        <f t="shared" si="0"/>
        <v>0</v>
      </c>
      <c r="AF20" s="76">
        <f t="shared" si="1"/>
        <v>0</v>
      </c>
    </row>
    <row r="21" spans="1:32" ht="30.9" customHeight="1">
      <c r="A21" s="61" t="s">
        <v>45</v>
      </c>
      <c r="B21" s="62" t="s">
        <v>62</v>
      </c>
      <c r="C21" s="63">
        <v>2</v>
      </c>
      <c r="D21" s="64" t="s">
        <v>150</v>
      </c>
      <c r="E21" s="77"/>
      <c r="F21" s="66"/>
      <c r="G21" s="67"/>
      <c r="H21" s="48">
        <v>12</v>
      </c>
      <c r="I21" s="49">
        <v>188</v>
      </c>
      <c r="J21" s="50" t="s">
        <v>632</v>
      </c>
      <c r="K21" s="51" t="s">
        <v>49</v>
      </c>
      <c r="L21" s="52">
        <v>1</v>
      </c>
      <c r="M21" s="68" t="s">
        <v>633</v>
      </c>
      <c r="N21" s="69" t="s">
        <v>45</v>
      </c>
      <c r="O21" s="70" t="s">
        <v>52</v>
      </c>
      <c r="P21" s="70" t="s">
        <v>45</v>
      </c>
      <c r="Q21" s="70" t="s">
        <v>45</v>
      </c>
      <c r="R21" s="69" t="s">
        <v>45</v>
      </c>
      <c r="S21" s="71">
        <v>18</v>
      </c>
      <c r="T21" s="72">
        <v>2</v>
      </c>
      <c r="U21" s="73">
        <v>2</v>
      </c>
      <c r="V21" s="235">
        <f t="shared" si="2"/>
        <v>81.215999999999994</v>
      </c>
      <c r="W21" s="74">
        <f t="shared" si="3"/>
        <v>21505.996799999997</v>
      </c>
      <c r="X21" s="75" t="s">
        <v>721</v>
      </c>
      <c r="Y21" s="222"/>
      <c r="Z21" s="223"/>
      <c r="AA21" s="224"/>
      <c r="AB21" s="225"/>
      <c r="AC21" s="226"/>
      <c r="AD21" s="227"/>
      <c r="AE21" s="235">
        <f t="shared" si="0"/>
        <v>0</v>
      </c>
      <c r="AF21" s="76">
        <f t="shared" si="1"/>
        <v>0</v>
      </c>
    </row>
    <row r="22" spans="1:32" ht="30.9" customHeight="1">
      <c r="A22" s="61" t="s">
        <v>45</v>
      </c>
      <c r="B22" s="62" t="s">
        <v>62</v>
      </c>
      <c r="C22" s="63">
        <v>3</v>
      </c>
      <c r="D22" s="64" t="s">
        <v>639</v>
      </c>
      <c r="E22" s="77"/>
      <c r="F22" s="66"/>
      <c r="G22" s="67"/>
      <c r="H22" s="48">
        <v>12</v>
      </c>
      <c r="I22" s="49">
        <v>188</v>
      </c>
      <c r="J22" s="50" t="s">
        <v>640</v>
      </c>
      <c r="K22" s="51" t="s">
        <v>55</v>
      </c>
      <c r="L22" s="52">
        <v>2</v>
      </c>
      <c r="M22" s="68" t="s">
        <v>61</v>
      </c>
      <c r="N22" s="69" t="s">
        <v>45</v>
      </c>
      <c r="O22" s="70" t="s">
        <v>45</v>
      </c>
      <c r="P22" s="70" t="s">
        <v>45</v>
      </c>
      <c r="Q22" s="70" t="s">
        <v>45</v>
      </c>
      <c r="R22" s="69" t="s">
        <v>45</v>
      </c>
      <c r="S22" s="71">
        <v>28</v>
      </c>
      <c r="T22" s="72">
        <v>1</v>
      </c>
      <c r="U22" s="73">
        <v>2</v>
      </c>
      <c r="V22" s="235">
        <f t="shared" si="2"/>
        <v>126.33600000000001</v>
      </c>
      <c r="W22" s="74">
        <f t="shared" si="3"/>
        <v>33453.772800000006</v>
      </c>
      <c r="X22" s="75" t="s">
        <v>722</v>
      </c>
      <c r="Y22" s="222"/>
      <c r="Z22" s="223"/>
      <c r="AA22" s="224"/>
      <c r="AB22" s="225"/>
      <c r="AC22" s="226"/>
      <c r="AD22" s="227"/>
      <c r="AE22" s="235">
        <f t="shared" si="0"/>
        <v>0</v>
      </c>
      <c r="AF22" s="76">
        <f t="shared" si="1"/>
        <v>0</v>
      </c>
    </row>
    <row r="23" spans="1:32" ht="30.9" customHeight="1">
      <c r="A23" s="61" t="s">
        <v>45</v>
      </c>
      <c r="B23" s="62" t="s">
        <v>62</v>
      </c>
      <c r="C23" s="63">
        <v>4</v>
      </c>
      <c r="D23" s="64" t="s">
        <v>641</v>
      </c>
      <c r="E23" s="77"/>
      <c r="F23" s="66"/>
      <c r="G23" s="67"/>
      <c r="H23" s="48">
        <v>3</v>
      </c>
      <c r="I23" s="49">
        <v>188</v>
      </c>
      <c r="J23" s="50" t="s">
        <v>414</v>
      </c>
      <c r="K23" s="51" t="s">
        <v>55</v>
      </c>
      <c r="L23" s="52">
        <v>1</v>
      </c>
      <c r="M23" s="68" t="s">
        <v>56</v>
      </c>
      <c r="N23" s="69" t="s">
        <v>45</v>
      </c>
      <c r="O23" s="70" t="s">
        <v>449</v>
      </c>
      <c r="P23" s="70" t="s">
        <v>332</v>
      </c>
      <c r="Q23" s="70" t="s">
        <v>45</v>
      </c>
      <c r="R23" s="69" t="s">
        <v>45</v>
      </c>
      <c r="S23" s="71">
        <v>47</v>
      </c>
      <c r="T23" s="72">
        <v>1</v>
      </c>
      <c r="U23" s="73">
        <v>1</v>
      </c>
      <c r="V23" s="235">
        <f t="shared" si="2"/>
        <v>26.508000000000003</v>
      </c>
      <c r="W23" s="74">
        <f t="shared" si="3"/>
        <v>7019.318400000001</v>
      </c>
      <c r="X23" s="75" t="s">
        <v>722</v>
      </c>
      <c r="Y23" s="222"/>
      <c r="Z23" s="223"/>
      <c r="AA23" s="224"/>
      <c r="AB23" s="225"/>
      <c r="AC23" s="226"/>
      <c r="AD23" s="227"/>
      <c r="AE23" s="235">
        <f t="shared" si="0"/>
        <v>0</v>
      </c>
      <c r="AF23" s="76">
        <f t="shared" si="1"/>
        <v>0</v>
      </c>
    </row>
    <row r="24" spans="1:32" ht="30.9" customHeight="1">
      <c r="A24" s="61" t="s">
        <v>45</v>
      </c>
      <c r="B24" s="62" t="s">
        <v>62</v>
      </c>
      <c r="C24" s="63">
        <v>5</v>
      </c>
      <c r="D24" s="64" t="s">
        <v>642</v>
      </c>
      <c r="E24" s="77"/>
      <c r="F24" s="66"/>
      <c r="G24" s="67"/>
      <c r="H24" s="48">
        <v>12</v>
      </c>
      <c r="I24" s="49">
        <v>188</v>
      </c>
      <c r="J24" s="50" t="s">
        <v>643</v>
      </c>
      <c r="K24" s="51" t="s">
        <v>291</v>
      </c>
      <c r="L24" s="52">
        <v>3</v>
      </c>
      <c r="M24" s="68" t="s">
        <v>61</v>
      </c>
      <c r="N24" s="69" t="s">
        <v>45</v>
      </c>
      <c r="O24" s="70" t="s">
        <v>85</v>
      </c>
      <c r="P24" s="70" t="s">
        <v>45</v>
      </c>
      <c r="Q24" s="70" t="s">
        <v>45</v>
      </c>
      <c r="R24" s="69" t="s">
        <v>45</v>
      </c>
      <c r="S24" s="71">
        <v>28</v>
      </c>
      <c r="T24" s="72">
        <v>1</v>
      </c>
      <c r="U24" s="73">
        <v>3</v>
      </c>
      <c r="V24" s="235">
        <f t="shared" si="2"/>
        <v>189.50400000000002</v>
      </c>
      <c r="W24" s="74">
        <f t="shared" si="3"/>
        <v>50180.659200000009</v>
      </c>
      <c r="X24" s="75" t="s">
        <v>722</v>
      </c>
      <c r="Y24" s="222"/>
      <c r="Z24" s="223"/>
      <c r="AA24" s="224"/>
      <c r="AB24" s="225"/>
      <c r="AC24" s="226"/>
      <c r="AD24" s="227"/>
      <c r="AE24" s="235">
        <f t="shared" si="0"/>
        <v>0</v>
      </c>
      <c r="AF24" s="76">
        <f t="shared" si="1"/>
        <v>0</v>
      </c>
    </row>
    <row r="25" spans="1:32" ht="30.9" customHeight="1">
      <c r="A25" s="61" t="s">
        <v>45</v>
      </c>
      <c r="B25" s="62" t="s">
        <v>62</v>
      </c>
      <c r="C25" s="63">
        <v>5</v>
      </c>
      <c r="D25" s="64" t="s">
        <v>642</v>
      </c>
      <c r="E25" s="214"/>
      <c r="F25" s="66"/>
      <c r="G25" s="67"/>
      <c r="H25" s="48">
        <v>12</v>
      </c>
      <c r="I25" s="49">
        <v>188</v>
      </c>
      <c r="J25" s="50" t="s">
        <v>644</v>
      </c>
      <c r="K25" s="51" t="s">
        <v>291</v>
      </c>
      <c r="L25" s="52">
        <v>4</v>
      </c>
      <c r="M25" s="68" t="s">
        <v>61</v>
      </c>
      <c r="N25" s="69" t="s">
        <v>45</v>
      </c>
      <c r="O25" s="70" t="s">
        <v>85</v>
      </c>
      <c r="P25" s="70" t="s">
        <v>45</v>
      </c>
      <c r="Q25" s="70" t="s">
        <v>45</v>
      </c>
      <c r="R25" s="69" t="s">
        <v>45</v>
      </c>
      <c r="S25" s="71">
        <v>28</v>
      </c>
      <c r="T25" s="72">
        <v>1</v>
      </c>
      <c r="U25" s="73">
        <v>4</v>
      </c>
      <c r="V25" s="235">
        <f t="shared" si="2"/>
        <v>252.67200000000003</v>
      </c>
      <c r="W25" s="74">
        <f t="shared" si="3"/>
        <v>66907.545600000012</v>
      </c>
      <c r="X25" s="75" t="s">
        <v>722</v>
      </c>
      <c r="Y25" s="222"/>
      <c r="Z25" s="223"/>
      <c r="AA25" s="224"/>
      <c r="AB25" s="225"/>
      <c r="AC25" s="226"/>
      <c r="AD25" s="227"/>
      <c r="AE25" s="235">
        <f t="shared" si="0"/>
        <v>0</v>
      </c>
      <c r="AF25" s="76">
        <f t="shared" si="1"/>
        <v>0</v>
      </c>
    </row>
    <row r="26" spans="1:32" ht="30.9" customHeight="1">
      <c r="A26" s="61" t="s">
        <v>45</v>
      </c>
      <c r="B26" s="62" t="s">
        <v>62</v>
      </c>
      <c r="C26" s="63">
        <v>6</v>
      </c>
      <c r="D26" s="64" t="s">
        <v>645</v>
      </c>
      <c r="E26" s="175" t="s">
        <v>734</v>
      </c>
      <c r="F26" s="66"/>
      <c r="G26" s="67"/>
      <c r="H26" s="48" t="s">
        <v>45</v>
      </c>
      <c r="I26" s="49" t="s">
        <v>45</v>
      </c>
      <c r="J26" s="50" t="s">
        <v>646</v>
      </c>
      <c r="K26" s="51" t="s">
        <v>55</v>
      </c>
      <c r="L26" s="52">
        <v>2</v>
      </c>
      <c r="M26" s="68" t="s">
        <v>61</v>
      </c>
      <c r="N26" s="69" t="s">
        <v>45</v>
      </c>
      <c r="O26" s="70" t="s">
        <v>45</v>
      </c>
      <c r="P26" s="70" t="s">
        <v>45</v>
      </c>
      <c r="Q26" s="70" t="s">
        <v>45</v>
      </c>
      <c r="R26" s="69" t="s">
        <v>57</v>
      </c>
      <c r="S26" s="71">
        <v>28</v>
      </c>
      <c r="T26" s="72">
        <v>3</v>
      </c>
      <c r="U26" s="73">
        <v>6</v>
      </c>
      <c r="V26" s="235" t="str">
        <f t="shared" si="2"/>
        <v>-</v>
      </c>
      <c r="W26" s="74" t="str">
        <f t="shared" si="3"/>
        <v>-</v>
      </c>
      <c r="X26" s="78" t="s">
        <v>71</v>
      </c>
      <c r="Y26" s="79" t="s">
        <v>71</v>
      </c>
      <c r="Z26" s="80" t="s">
        <v>45</v>
      </c>
      <c r="AA26" s="81" t="s">
        <v>45</v>
      </c>
      <c r="AB26" s="82" t="s">
        <v>45</v>
      </c>
      <c r="AC26" s="83" t="s">
        <v>45</v>
      </c>
      <c r="AD26" s="84" t="s">
        <v>45</v>
      </c>
      <c r="AE26" s="243" t="str">
        <f t="shared" si="0"/>
        <v>-</v>
      </c>
      <c r="AF26" s="85" t="str">
        <f t="shared" si="1"/>
        <v>-</v>
      </c>
    </row>
    <row r="27" spans="1:32" ht="30.9" customHeight="1">
      <c r="A27" s="61" t="s">
        <v>45</v>
      </c>
      <c r="B27" s="62" t="s">
        <v>62</v>
      </c>
      <c r="C27" s="63">
        <v>7</v>
      </c>
      <c r="D27" s="64" t="s">
        <v>647</v>
      </c>
      <c r="E27" s="77"/>
      <c r="F27" s="66"/>
      <c r="G27" s="67"/>
      <c r="H27" s="48">
        <v>3</v>
      </c>
      <c r="I27" s="49">
        <v>188</v>
      </c>
      <c r="J27" s="50" t="s">
        <v>648</v>
      </c>
      <c r="K27" s="51" t="s">
        <v>55</v>
      </c>
      <c r="L27" s="52">
        <v>2</v>
      </c>
      <c r="M27" s="68" t="s">
        <v>61</v>
      </c>
      <c r="N27" s="69" t="s">
        <v>45</v>
      </c>
      <c r="O27" s="70" t="s">
        <v>449</v>
      </c>
      <c r="P27" s="70" t="s">
        <v>332</v>
      </c>
      <c r="Q27" s="70" t="s">
        <v>45</v>
      </c>
      <c r="R27" s="69" t="s">
        <v>45</v>
      </c>
      <c r="S27" s="71">
        <v>28</v>
      </c>
      <c r="T27" s="72">
        <v>1</v>
      </c>
      <c r="U27" s="73">
        <v>2</v>
      </c>
      <c r="V27" s="235">
        <f t="shared" si="2"/>
        <v>31.584000000000003</v>
      </c>
      <c r="W27" s="74">
        <f t="shared" si="3"/>
        <v>8363.4432000000015</v>
      </c>
      <c r="X27" s="75" t="s">
        <v>722</v>
      </c>
      <c r="Y27" s="222"/>
      <c r="Z27" s="223"/>
      <c r="AA27" s="224"/>
      <c r="AB27" s="225"/>
      <c r="AC27" s="226"/>
      <c r="AD27" s="227"/>
      <c r="AE27" s="235">
        <f t="shared" si="0"/>
        <v>0</v>
      </c>
      <c r="AF27" s="76">
        <f t="shared" si="1"/>
        <v>0</v>
      </c>
    </row>
    <row r="28" spans="1:32" ht="30.9" customHeight="1">
      <c r="A28" s="61" t="s">
        <v>45</v>
      </c>
      <c r="B28" s="62" t="s">
        <v>62</v>
      </c>
      <c r="C28" s="63">
        <v>8</v>
      </c>
      <c r="D28" s="64" t="s">
        <v>649</v>
      </c>
      <c r="E28" s="77"/>
      <c r="F28" s="66"/>
      <c r="G28" s="67"/>
      <c r="H28" s="48">
        <v>1</v>
      </c>
      <c r="I28" s="49">
        <v>12</v>
      </c>
      <c r="J28" s="50" t="s">
        <v>648</v>
      </c>
      <c r="K28" s="51" t="s">
        <v>55</v>
      </c>
      <c r="L28" s="52">
        <v>2</v>
      </c>
      <c r="M28" s="68" t="s">
        <v>61</v>
      </c>
      <c r="N28" s="69" t="s">
        <v>45</v>
      </c>
      <c r="O28" s="70" t="s">
        <v>449</v>
      </c>
      <c r="P28" s="70" t="s">
        <v>332</v>
      </c>
      <c r="Q28" s="70" t="s">
        <v>45</v>
      </c>
      <c r="R28" s="69" t="s">
        <v>45</v>
      </c>
      <c r="S28" s="71">
        <v>28</v>
      </c>
      <c r="T28" s="72">
        <v>1</v>
      </c>
      <c r="U28" s="73">
        <v>2</v>
      </c>
      <c r="V28" s="235">
        <f t="shared" si="2"/>
        <v>0.67200000000000004</v>
      </c>
      <c r="W28" s="74">
        <f t="shared" si="3"/>
        <v>177.94560000000001</v>
      </c>
      <c r="X28" s="75" t="s">
        <v>722</v>
      </c>
      <c r="Y28" s="222"/>
      <c r="Z28" s="223"/>
      <c r="AA28" s="224"/>
      <c r="AB28" s="225"/>
      <c r="AC28" s="226"/>
      <c r="AD28" s="227"/>
      <c r="AE28" s="235">
        <f t="shared" si="0"/>
        <v>0</v>
      </c>
      <c r="AF28" s="76">
        <f t="shared" si="1"/>
        <v>0</v>
      </c>
    </row>
    <row r="29" spans="1:32" ht="30.9" customHeight="1">
      <c r="A29" s="61" t="s">
        <v>45</v>
      </c>
      <c r="B29" s="62" t="s">
        <v>62</v>
      </c>
      <c r="C29" s="63">
        <v>9</v>
      </c>
      <c r="D29" s="64" t="s">
        <v>650</v>
      </c>
      <c r="E29" s="77" t="s">
        <v>69</v>
      </c>
      <c r="F29" s="66"/>
      <c r="G29" s="67"/>
      <c r="H29" s="48" t="s">
        <v>45</v>
      </c>
      <c r="I29" s="49" t="s">
        <v>45</v>
      </c>
      <c r="J29" s="50" t="s">
        <v>45</v>
      </c>
      <c r="K29" s="51" t="s">
        <v>45</v>
      </c>
      <c r="L29" s="52" t="s">
        <v>45</v>
      </c>
      <c r="M29" s="68" t="s">
        <v>45</v>
      </c>
      <c r="N29" s="69" t="s">
        <v>45</v>
      </c>
      <c r="O29" s="70" t="s">
        <v>45</v>
      </c>
      <c r="P29" s="70" t="s">
        <v>45</v>
      </c>
      <c r="Q29" s="70" t="s">
        <v>45</v>
      </c>
      <c r="R29" s="69" t="s">
        <v>45</v>
      </c>
      <c r="S29" s="71" t="s">
        <v>45</v>
      </c>
      <c r="T29" s="72" t="s">
        <v>45</v>
      </c>
      <c r="U29" s="73" t="s">
        <v>45</v>
      </c>
      <c r="V29" s="235" t="str">
        <f t="shared" si="2"/>
        <v>-</v>
      </c>
      <c r="W29" s="74" t="str">
        <f t="shared" si="3"/>
        <v>-</v>
      </c>
      <c r="X29" s="78" t="s">
        <v>71</v>
      </c>
      <c r="Y29" s="79" t="s">
        <v>71</v>
      </c>
      <c r="Z29" s="80" t="s">
        <v>45</v>
      </c>
      <c r="AA29" s="81" t="s">
        <v>45</v>
      </c>
      <c r="AB29" s="82" t="s">
        <v>45</v>
      </c>
      <c r="AC29" s="83" t="s">
        <v>45</v>
      </c>
      <c r="AD29" s="84" t="s">
        <v>45</v>
      </c>
      <c r="AE29" s="243" t="str">
        <f t="shared" si="0"/>
        <v>-</v>
      </c>
      <c r="AF29" s="85" t="str">
        <f t="shared" si="1"/>
        <v>-</v>
      </c>
    </row>
    <row r="30" spans="1:32" ht="30.9" customHeight="1">
      <c r="A30" s="61" t="s">
        <v>45</v>
      </c>
      <c r="B30" s="62" t="s">
        <v>62</v>
      </c>
      <c r="C30" s="63">
        <v>10</v>
      </c>
      <c r="D30" s="64" t="s">
        <v>651</v>
      </c>
      <c r="E30" s="77"/>
      <c r="F30" s="66"/>
      <c r="G30" s="67"/>
      <c r="H30" s="48">
        <v>3.9</v>
      </c>
      <c r="I30" s="49">
        <v>188</v>
      </c>
      <c r="J30" s="50" t="s">
        <v>652</v>
      </c>
      <c r="K30" s="51" t="s">
        <v>64</v>
      </c>
      <c r="L30" s="52">
        <v>3</v>
      </c>
      <c r="M30" s="68" t="s">
        <v>56</v>
      </c>
      <c r="N30" s="69" t="s">
        <v>45</v>
      </c>
      <c r="O30" s="70" t="s">
        <v>45</v>
      </c>
      <c r="P30" s="70" t="s">
        <v>45</v>
      </c>
      <c r="Q30" s="70" t="s">
        <v>45</v>
      </c>
      <c r="R30" s="69" t="s">
        <v>45</v>
      </c>
      <c r="S30" s="71">
        <v>47</v>
      </c>
      <c r="T30" s="72">
        <v>4</v>
      </c>
      <c r="U30" s="73">
        <v>12</v>
      </c>
      <c r="V30" s="235">
        <f t="shared" si="2"/>
        <v>413.52480000000003</v>
      </c>
      <c r="W30" s="74">
        <f t="shared" si="3"/>
        <v>109501.36704000001</v>
      </c>
      <c r="X30" s="75" t="s">
        <v>722</v>
      </c>
      <c r="Y30" s="222"/>
      <c r="Z30" s="223"/>
      <c r="AA30" s="224"/>
      <c r="AB30" s="225"/>
      <c r="AC30" s="226"/>
      <c r="AD30" s="227"/>
      <c r="AE30" s="235">
        <f t="shared" si="0"/>
        <v>0</v>
      </c>
      <c r="AF30" s="76">
        <f t="shared" si="1"/>
        <v>0</v>
      </c>
    </row>
    <row r="31" spans="1:32" ht="30.9" customHeight="1">
      <c r="A31" s="61" t="s">
        <v>45</v>
      </c>
      <c r="B31" s="62" t="s">
        <v>62</v>
      </c>
      <c r="C31" s="63">
        <v>10</v>
      </c>
      <c r="D31" s="64" t="s">
        <v>651</v>
      </c>
      <c r="E31" s="77"/>
      <c r="F31" s="66"/>
      <c r="G31" s="67"/>
      <c r="H31" s="48">
        <v>3.9</v>
      </c>
      <c r="I31" s="49">
        <v>188</v>
      </c>
      <c r="J31" s="50" t="s">
        <v>262</v>
      </c>
      <c r="K31" s="51" t="s">
        <v>218</v>
      </c>
      <c r="L31" s="52">
        <v>1</v>
      </c>
      <c r="M31" s="68" t="s">
        <v>61</v>
      </c>
      <c r="N31" s="69" t="s">
        <v>45</v>
      </c>
      <c r="O31" s="70" t="s">
        <v>45</v>
      </c>
      <c r="P31" s="70" t="s">
        <v>45</v>
      </c>
      <c r="Q31" s="70" t="s">
        <v>45</v>
      </c>
      <c r="R31" s="69" t="s">
        <v>45</v>
      </c>
      <c r="S31" s="71">
        <v>28</v>
      </c>
      <c r="T31" s="72">
        <v>1</v>
      </c>
      <c r="U31" s="73">
        <v>1</v>
      </c>
      <c r="V31" s="235">
        <f t="shared" si="2"/>
        <v>20.529600000000002</v>
      </c>
      <c r="W31" s="74">
        <f t="shared" si="3"/>
        <v>5436.238080000001</v>
      </c>
      <c r="X31" s="75" t="s">
        <v>722</v>
      </c>
      <c r="Y31" s="222"/>
      <c r="Z31" s="223"/>
      <c r="AA31" s="224"/>
      <c r="AB31" s="225"/>
      <c r="AC31" s="226"/>
      <c r="AD31" s="227"/>
      <c r="AE31" s="235">
        <f t="shared" si="0"/>
        <v>0</v>
      </c>
      <c r="AF31" s="76">
        <f t="shared" si="1"/>
        <v>0</v>
      </c>
    </row>
    <row r="32" spans="1:32" ht="30.9" customHeight="1">
      <c r="A32" s="61" t="s">
        <v>45</v>
      </c>
      <c r="B32" s="62" t="s">
        <v>62</v>
      </c>
      <c r="C32" s="63">
        <v>11</v>
      </c>
      <c r="D32" s="64" t="s">
        <v>653</v>
      </c>
      <c r="E32" s="77"/>
      <c r="F32" s="66"/>
      <c r="G32" s="67"/>
      <c r="H32" s="48">
        <v>3.9</v>
      </c>
      <c r="I32" s="49">
        <v>188</v>
      </c>
      <c r="J32" s="50" t="s">
        <v>367</v>
      </c>
      <c r="K32" s="51" t="s">
        <v>393</v>
      </c>
      <c r="L32" s="52">
        <v>1</v>
      </c>
      <c r="M32" s="68" t="s">
        <v>93</v>
      </c>
      <c r="N32" s="69" t="s">
        <v>45</v>
      </c>
      <c r="O32" s="70" t="s">
        <v>654</v>
      </c>
      <c r="P32" s="70" t="s">
        <v>655</v>
      </c>
      <c r="Q32" s="70" t="s">
        <v>45</v>
      </c>
      <c r="R32" s="69" t="s">
        <v>45</v>
      </c>
      <c r="S32" s="71">
        <v>36</v>
      </c>
      <c r="T32" s="72">
        <v>1</v>
      </c>
      <c r="U32" s="73">
        <v>1</v>
      </c>
      <c r="V32" s="235">
        <f t="shared" si="2"/>
        <v>26.395199999999999</v>
      </c>
      <c r="W32" s="74">
        <f t="shared" si="3"/>
        <v>6989.4489599999997</v>
      </c>
      <c r="X32" s="75" t="s">
        <v>721</v>
      </c>
      <c r="Y32" s="222"/>
      <c r="Z32" s="223"/>
      <c r="AA32" s="224"/>
      <c r="AB32" s="225"/>
      <c r="AC32" s="226"/>
      <c r="AD32" s="227"/>
      <c r="AE32" s="235">
        <f t="shared" si="0"/>
        <v>0</v>
      </c>
      <c r="AF32" s="76">
        <f t="shared" si="1"/>
        <v>0</v>
      </c>
    </row>
    <row r="33" spans="1:32" ht="30.9" customHeight="1">
      <c r="A33" s="61" t="s">
        <v>45</v>
      </c>
      <c r="B33" s="62" t="s">
        <v>62</v>
      </c>
      <c r="C33" s="63">
        <v>12</v>
      </c>
      <c r="D33" s="64" t="s">
        <v>656</v>
      </c>
      <c r="E33" s="77"/>
      <c r="F33" s="66"/>
      <c r="G33" s="67"/>
      <c r="H33" s="48">
        <v>5</v>
      </c>
      <c r="I33" s="49">
        <v>188</v>
      </c>
      <c r="J33" s="50" t="s">
        <v>657</v>
      </c>
      <c r="K33" s="51" t="s">
        <v>55</v>
      </c>
      <c r="L33" s="52">
        <v>2</v>
      </c>
      <c r="M33" s="68" t="s">
        <v>56</v>
      </c>
      <c r="N33" s="69" t="s">
        <v>45</v>
      </c>
      <c r="O33" s="70" t="s">
        <v>45</v>
      </c>
      <c r="P33" s="70" t="s">
        <v>45</v>
      </c>
      <c r="Q33" s="70" t="s">
        <v>45</v>
      </c>
      <c r="R33" s="69" t="s">
        <v>45</v>
      </c>
      <c r="S33" s="71">
        <v>47</v>
      </c>
      <c r="T33" s="72">
        <v>8</v>
      </c>
      <c r="U33" s="73">
        <v>16</v>
      </c>
      <c r="V33" s="235">
        <f t="shared" si="2"/>
        <v>706.88</v>
      </c>
      <c r="W33" s="74">
        <f t="shared" si="3"/>
        <v>187181.82400000002</v>
      </c>
      <c r="X33" s="75" t="s">
        <v>722</v>
      </c>
      <c r="Y33" s="222"/>
      <c r="Z33" s="223"/>
      <c r="AA33" s="224"/>
      <c r="AB33" s="225"/>
      <c r="AC33" s="226"/>
      <c r="AD33" s="227"/>
      <c r="AE33" s="235">
        <f t="shared" si="0"/>
        <v>0</v>
      </c>
      <c r="AF33" s="76">
        <f t="shared" si="1"/>
        <v>0</v>
      </c>
    </row>
    <row r="34" spans="1:32" ht="30.9" customHeight="1">
      <c r="A34" s="61" t="s">
        <v>45</v>
      </c>
      <c r="B34" s="62" t="s">
        <v>62</v>
      </c>
      <c r="C34" s="63">
        <v>12</v>
      </c>
      <c r="D34" s="64" t="s">
        <v>656</v>
      </c>
      <c r="E34" s="77" t="s">
        <v>86</v>
      </c>
      <c r="F34" s="66"/>
      <c r="G34" s="67"/>
      <c r="H34" s="48" t="s">
        <v>45</v>
      </c>
      <c r="I34" s="49" t="s">
        <v>45</v>
      </c>
      <c r="J34" s="50" t="s">
        <v>658</v>
      </c>
      <c r="K34" s="51" t="s">
        <v>130</v>
      </c>
      <c r="L34" s="52">
        <v>1</v>
      </c>
      <c r="M34" s="68" t="s">
        <v>108</v>
      </c>
      <c r="N34" s="69" t="s">
        <v>45</v>
      </c>
      <c r="O34" s="70" t="s">
        <v>90</v>
      </c>
      <c r="P34" s="70" t="s">
        <v>45</v>
      </c>
      <c r="Q34" s="70" t="s">
        <v>91</v>
      </c>
      <c r="R34" s="69" t="s">
        <v>45</v>
      </c>
      <c r="S34" s="71">
        <v>13</v>
      </c>
      <c r="T34" s="72">
        <v>2</v>
      </c>
      <c r="U34" s="73">
        <v>2</v>
      </c>
      <c r="V34" s="235" t="str">
        <f t="shared" si="2"/>
        <v>-</v>
      </c>
      <c r="W34" s="74" t="str">
        <f t="shared" si="3"/>
        <v>-</v>
      </c>
      <c r="X34" s="78" t="s">
        <v>71</v>
      </c>
      <c r="Y34" s="79" t="s">
        <v>71</v>
      </c>
      <c r="Z34" s="80" t="s">
        <v>45</v>
      </c>
      <c r="AA34" s="81" t="s">
        <v>45</v>
      </c>
      <c r="AB34" s="82" t="s">
        <v>45</v>
      </c>
      <c r="AC34" s="83" t="s">
        <v>45</v>
      </c>
      <c r="AD34" s="84" t="s">
        <v>45</v>
      </c>
      <c r="AE34" s="243" t="str">
        <f t="shared" si="0"/>
        <v>-</v>
      </c>
      <c r="AF34" s="85" t="str">
        <f t="shared" si="1"/>
        <v>-</v>
      </c>
    </row>
    <row r="35" spans="1:32" ht="30.9" customHeight="1">
      <c r="A35" s="61" t="s">
        <v>45</v>
      </c>
      <c r="B35" s="62" t="s">
        <v>62</v>
      </c>
      <c r="C35" s="63">
        <v>13</v>
      </c>
      <c r="D35" s="64" t="s">
        <v>659</v>
      </c>
      <c r="E35" s="77"/>
      <c r="F35" s="66"/>
      <c r="G35" s="67"/>
      <c r="H35" s="48">
        <v>12</v>
      </c>
      <c r="I35" s="49">
        <v>188</v>
      </c>
      <c r="J35" s="50" t="s">
        <v>465</v>
      </c>
      <c r="K35" s="51" t="s">
        <v>660</v>
      </c>
      <c r="L35" s="52">
        <v>1</v>
      </c>
      <c r="M35" s="68" t="s">
        <v>168</v>
      </c>
      <c r="N35" s="69" t="s">
        <v>45</v>
      </c>
      <c r="O35" s="70" t="s">
        <v>661</v>
      </c>
      <c r="P35" s="70" t="s">
        <v>662</v>
      </c>
      <c r="Q35" s="70" t="s">
        <v>45</v>
      </c>
      <c r="R35" s="69" t="s">
        <v>45</v>
      </c>
      <c r="S35" s="71">
        <v>120</v>
      </c>
      <c r="T35" s="72">
        <v>2</v>
      </c>
      <c r="U35" s="73">
        <v>2</v>
      </c>
      <c r="V35" s="235">
        <f t="shared" si="2"/>
        <v>541.43999999999994</v>
      </c>
      <c r="W35" s="74">
        <f t="shared" si="3"/>
        <v>143373.31199999998</v>
      </c>
      <c r="X35" s="75" t="s">
        <v>722</v>
      </c>
      <c r="Y35" s="222"/>
      <c r="Z35" s="223"/>
      <c r="AA35" s="224"/>
      <c r="AB35" s="225"/>
      <c r="AC35" s="226"/>
      <c r="AD35" s="227"/>
      <c r="AE35" s="235">
        <f t="shared" si="0"/>
        <v>0</v>
      </c>
      <c r="AF35" s="76">
        <f t="shared" si="1"/>
        <v>0</v>
      </c>
    </row>
    <row r="36" spans="1:32" ht="30.9" customHeight="1">
      <c r="A36" s="61" t="s">
        <v>45</v>
      </c>
      <c r="B36" s="62" t="s">
        <v>62</v>
      </c>
      <c r="C36" s="63">
        <v>13</v>
      </c>
      <c r="D36" s="64" t="s">
        <v>659</v>
      </c>
      <c r="E36" s="77"/>
      <c r="F36" s="66"/>
      <c r="G36" s="67"/>
      <c r="H36" s="48">
        <v>12</v>
      </c>
      <c r="I36" s="49">
        <v>188</v>
      </c>
      <c r="J36" s="50" t="s">
        <v>663</v>
      </c>
      <c r="K36" s="51" t="s">
        <v>664</v>
      </c>
      <c r="L36" s="52">
        <v>1</v>
      </c>
      <c r="M36" s="68" t="s">
        <v>93</v>
      </c>
      <c r="N36" s="69" t="s">
        <v>45</v>
      </c>
      <c r="O36" s="70" t="s">
        <v>665</v>
      </c>
      <c r="P36" s="70" t="s">
        <v>45</v>
      </c>
      <c r="Q36" s="70" t="s">
        <v>45</v>
      </c>
      <c r="R36" s="69" t="s">
        <v>45</v>
      </c>
      <c r="S36" s="71">
        <v>36</v>
      </c>
      <c r="T36" s="72">
        <v>1</v>
      </c>
      <c r="U36" s="73">
        <v>1</v>
      </c>
      <c r="V36" s="235">
        <f t="shared" si="2"/>
        <v>81.215999999999994</v>
      </c>
      <c r="W36" s="74">
        <f t="shared" si="3"/>
        <v>21505.996799999997</v>
      </c>
      <c r="X36" s="75" t="s">
        <v>722</v>
      </c>
      <c r="Y36" s="222"/>
      <c r="Z36" s="223"/>
      <c r="AA36" s="224"/>
      <c r="AB36" s="225"/>
      <c r="AC36" s="226"/>
      <c r="AD36" s="227"/>
      <c r="AE36" s="235">
        <f t="shared" si="0"/>
        <v>0</v>
      </c>
      <c r="AF36" s="76">
        <f t="shared" si="1"/>
        <v>0</v>
      </c>
    </row>
    <row r="37" spans="1:32" ht="30.9" customHeight="1">
      <c r="A37" s="61" t="s">
        <v>45</v>
      </c>
      <c r="B37" s="62" t="s">
        <v>62</v>
      </c>
      <c r="C37" s="63">
        <v>13</v>
      </c>
      <c r="D37" s="64" t="s">
        <v>659</v>
      </c>
      <c r="E37" s="77"/>
      <c r="F37" s="66"/>
      <c r="G37" s="67"/>
      <c r="H37" s="48">
        <v>12</v>
      </c>
      <c r="I37" s="49">
        <v>188</v>
      </c>
      <c r="J37" s="50" t="s">
        <v>429</v>
      </c>
      <c r="K37" s="51" t="s">
        <v>60</v>
      </c>
      <c r="L37" s="52">
        <v>1</v>
      </c>
      <c r="M37" s="68" t="s">
        <v>61</v>
      </c>
      <c r="N37" s="69" t="s">
        <v>45</v>
      </c>
      <c r="O37" s="70" t="s">
        <v>448</v>
      </c>
      <c r="P37" s="70" t="s">
        <v>666</v>
      </c>
      <c r="Q37" s="70" t="s">
        <v>45</v>
      </c>
      <c r="R37" s="69" t="s">
        <v>45</v>
      </c>
      <c r="S37" s="71">
        <v>28</v>
      </c>
      <c r="T37" s="72">
        <v>1</v>
      </c>
      <c r="U37" s="73">
        <v>1</v>
      </c>
      <c r="V37" s="235">
        <f t="shared" si="2"/>
        <v>63.168000000000006</v>
      </c>
      <c r="W37" s="74">
        <f t="shared" si="3"/>
        <v>16726.886400000003</v>
      </c>
      <c r="X37" s="75" t="s">
        <v>722</v>
      </c>
      <c r="Y37" s="222"/>
      <c r="Z37" s="223"/>
      <c r="AA37" s="224"/>
      <c r="AB37" s="225"/>
      <c r="AC37" s="226"/>
      <c r="AD37" s="227"/>
      <c r="AE37" s="235">
        <f t="shared" si="0"/>
        <v>0</v>
      </c>
      <c r="AF37" s="76">
        <f t="shared" si="1"/>
        <v>0</v>
      </c>
    </row>
    <row r="38" spans="1:32" ht="30.9" customHeight="1">
      <c r="A38" s="61" t="s">
        <v>45</v>
      </c>
      <c r="B38" s="62" t="s">
        <v>62</v>
      </c>
      <c r="C38" s="63">
        <v>14</v>
      </c>
      <c r="D38" s="64" t="s">
        <v>667</v>
      </c>
      <c r="E38" s="77"/>
      <c r="F38" s="66"/>
      <c r="G38" s="67"/>
      <c r="H38" s="48">
        <v>1</v>
      </c>
      <c r="I38" s="49">
        <v>12</v>
      </c>
      <c r="J38" s="50" t="s">
        <v>663</v>
      </c>
      <c r="K38" s="51" t="s">
        <v>664</v>
      </c>
      <c r="L38" s="52">
        <v>1</v>
      </c>
      <c r="M38" s="68" t="s">
        <v>93</v>
      </c>
      <c r="N38" s="69" t="s">
        <v>45</v>
      </c>
      <c r="O38" s="70" t="s">
        <v>665</v>
      </c>
      <c r="P38" s="70" t="s">
        <v>45</v>
      </c>
      <c r="Q38" s="70" t="s">
        <v>45</v>
      </c>
      <c r="R38" s="69" t="s">
        <v>45</v>
      </c>
      <c r="S38" s="71">
        <v>36</v>
      </c>
      <c r="T38" s="72">
        <v>1</v>
      </c>
      <c r="U38" s="73">
        <v>1</v>
      </c>
      <c r="V38" s="235">
        <f t="shared" si="2"/>
        <v>0.43199999999999994</v>
      </c>
      <c r="W38" s="74">
        <f t="shared" si="3"/>
        <v>114.39359999999999</v>
      </c>
      <c r="X38" s="75" t="s">
        <v>722</v>
      </c>
      <c r="Y38" s="222"/>
      <c r="Z38" s="223"/>
      <c r="AA38" s="224"/>
      <c r="AB38" s="225"/>
      <c r="AC38" s="226"/>
      <c r="AD38" s="227"/>
      <c r="AE38" s="235">
        <f t="shared" si="0"/>
        <v>0</v>
      </c>
      <c r="AF38" s="76">
        <f t="shared" si="1"/>
        <v>0</v>
      </c>
    </row>
    <row r="39" spans="1:32" ht="30.9" customHeight="1">
      <c r="A39" s="61" t="s">
        <v>45</v>
      </c>
      <c r="B39" s="62" t="s">
        <v>62</v>
      </c>
      <c r="C39" s="63">
        <v>14</v>
      </c>
      <c r="D39" s="64" t="s">
        <v>667</v>
      </c>
      <c r="E39" s="77"/>
      <c r="F39" s="66"/>
      <c r="G39" s="67"/>
      <c r="H39" s="48">
        <v>1</v>
      </c>
      <c r="I39" s="49">
        <v>12</v>
      </c>
      <c r="J39" s="50" t="s">
        <v>668</v>
      </c>
      <c r="K39" s="51" t="s">
        <v>602</v>
      </c>
      <c r="L39" s="52">
        <v>1</v>
      </c>
      <c r="M39" s="68" t="s">
        <v>56</v>
      </c>
      <c r="N39" s="69" t="s">
        <v>45</v>
      </c>
      <c r="O39" s="70" t="s">
        <v>45</v>
      </c>
      <c r="P39" s="70" t="s">
        <v>45</v>
      </c>
      <c r="Q39" s="70" t="s">
        <v>45</v>
      </c>
      <c r="R39" s="69" t="s">
        <v>45</v>
      </c>
      <c r="S39" s="71">
        <v>47</v>
      </c>
      <c r="T39" s="72">
        <v>1</v>
      </c>
      <c r="U39" s="73">
        <v>1</v>
      </c>
      <c r="V39" s="235">
        <f t="shared" si="2"/>
        <v>0.56400000000000006</v>
      </c>
      <c r="W39" s="74">
        <f t="shared" si="3"/>
        <v>149.34720000000002</v>
      </c>
      <c r="X39" s="75" t="s">
        <v>722</v>
      </c>
      <c r="Y39" s="222"/>
      <c r="Z39" s="223"/>
      <c r="AA39" s="224"/>
      <c r="AB39" s="225"/>
      <c r="AC39" s="226"/>
      <c r="AD39" s="227"/>
      <c r="AE39" s="235">
        <f t="shared" si="0"/>
        <v>0</v>
      </c>
      <c r="AF39" s="76">
        <f t="shared" si="1"/>
        <v>0</v>
      </c>
    </row>
    <row r="40" spans="1:32" ht="30.9" customHeight="1">
      <c r="A40" s="61" t="s">
        <v>45</v>
      </c>
      <c r="B40" s="62" t="s">
        <v>62</v>
      </c>
      <c r="C40" s="63">
        <v>14</v>
      </c>
      <c r="D40" s="64" t="s">
        <v>667</v>
      </c>
      <c r="E40" s="77"/>
      <c r="F40" s="66"/>
      <c r="G40" s="67"/>
      <c r="H40" s="48">
        <v>1</v>
      </c>
      <c r="I40" s="49">
        <v>12</v>
      </c>
      <c r="J40" s="50" t="s">
        <v>669</v>
      </c>
      <c r="K40" s="51" t="s">
        <v>602</v>
      </c>
      <c r="L40" s="52">
        <v>2</v>
      </c>
      <c r="M40" s="68" t="s">
        <v>56</v>
      </c>
      <c r="N40" s="69" t="s">
        <v>45</v>
      </c>
      <c r="O40" s="70" t="s">
        <v>45</v>
      </c>
      <c r="P40" s="70" t="s">
        <v>45</v>
      </c>
      <c r="Q40" s="70" t="s">
        <v>45</v>
      </c>
      <c r="R40" s="69" t="s">
        <v>45</v>
      </c>
      <c r="S40" s="71">
        <v>47</v>
      </c>
      <c r="T40" s="72">
        <v>4</v>
      </c>
      <c r="U40" s="73">
        <v>8</v>
      </c>
      <c r="V40" s="235">
        <f t="shared" si="2"/>
        <v>4.5120000000000005</v>
      </c>
      <c r="W40" s="74">
        <f t="shared" si="3"/>
        <v>1194.7776000000001</v>
      </c>
      <c r="X40" s="75" t="s">
        <v>722</v>
      </c>
      <c r="Y40" s="222"/>
      <c r="Z40" s="223"/>
      <c r="AA40" s="224"/>
      <c r="AB40" s="225"/>
      <c r="AC40" s="226"/>
      <c r="AD40" s="227"/>
      <c r="AE40" s="235">
        <f t="shared" si="0"/>
        <v>0</v>
      </c>
      <c r="AF40" s="76">
        <f t="shared" si="1"/>
        <v>0</v>
      </c>
    </row>
    <row r="41" spans="1:32" ht="30.9" customHeight="1">
      <c r="A41" s="61" t="s">
        <v>45</v>
      </c>
      <c r="B41" s="62" t="s">
        <v>67</v>
      </c>
      <c r="C41" s="63">
        <v>1</v>
      </c>
      <c r="D41" s="64" t="s">
        <v>150</v>
      </c>
      <c r="E41" s="77"/>
      <c r="F41" s="66"/>
      <c r="G41" s="67"/>
      <c r="H41" s="48">
        <v>1</v>
      </c>
      <c r="I41" s="49">
        <v>188</v>
      </c>
      <c r="J41" s="50" t="s">
        <v>631</v>
      </c>
      <c r="K41" s="51" t="s">
        <v>74</v>
      </c>
      <c r="L41" s="52">
        <v>4</v>
      </c>
      <c r="M41" s="68" t="s">
        <v>320</v>
      </c>
      <c r="N41" s="69" t="s">
        <v>45</v>
      </c>
      <c r="O41" s="70" t="s">
        <v>136</v>
      </c>
      <c r="P41" s="70" t="s">
        <v>45</v>
      </c>
      <c r="Q41" s="70" t="s">
        <v>45</v>
      </c>
      <c r="R41" s="69" t="s">
        <v>45</v>
      </c>
      <c r="S41" s="71">
        <v>44</v>
      </c>
      <c r="T41" s="72">
        <v>2</v>
      </c>
      <c r="U41" s="73">
        <v>8</v>
      </c>
      <c r="V41" s="235">
        <f t="shared" si="2"/>
        <v>66.176000000000002</v>
      </c>
      <c r="W41" s="74">
        <f t="shared" si="3"/>
        <v>17523.4048</v>
      </c>
      <c r="X41" s="75" t="s">
        <v>721</v>
      </c>
      <c r="Y41" s="222"/>
      <c r="Z41" s="223"/>
      <c r="AA41" s="224"/>
      <c r="AB41" s="225"/>
      <c r="AC41" s="226"/>
      <c r="AD41" s="227"/>
      <c r="AE41" s="235">
        <f t="shared" si="0"/>
        <v>0</v>
      </c>
      <c r="AF41" s="76">
        <f t="shared" si="1"/>
        <v>0</v>
      </c>
    </row>
    <row r="42" spans="1:32" ht="30.9" customHeight="1">
      <c r="A42" s="61" t="s">
        <v>45</v>
      </c>
      <c r="B42" s="62" t="s">
        <v>67</v>
      </c>
      <c r="C42" s="63">
        <v>1</v>
      </c>
      <c r="D42" s="64" t="s">
        <v>150</v>
      </c>
      <c r="E42" s="77"/>
      <c r="F42" s="66"/>
      <c r="G42" s="67"/>
      <c r="H42" s="48">
        <v>1</v>
      </c>
      <c r="I42" s="49">
        <v>188</v>
      </c>
      <c r="J42" s="50" t="s">
        <v>632</v>
      </c>
      <c r="K42" s="51" t="s">
        <v>49</v>
      </c>
      <c r="L42" s="52">
        <v>1</v>
      </c>
      <c r="M42" s="68" t="s">
        <v>633</v>
      </c>
      <c r="N42" s="69" t="s">
        <v>45</v>
      </c>
      <c r="O42" s="70" t="s">
        <v>52</v>
      </c>
      <c r="P42" s="70" t="s">
        <v>45</v>
      </c>
      <c r="Q42" s="70" t="s">
        <v>45</v>
      </c>
      <c r="R42" s="69" t="s">
        <v>45</v>
      </c>
      <c r="S42" s="71">
        <v>18</v>
      </c>
      <c r="T42" s="72">
        <v>2</v>
      </c>
      <c r="U42" s="73">
        <v>2</v>
      </c>
      <c r="V42" s="235">
        <f t="shared" si="2"/>
        <v>6.7679999999999998</v>
      </c>
      <c r="W42" s="74">
        <f t="shared" si="3"/>
        <v>1792.1663999999998</v>
      </c>
      <c r="X42" s="75" t="s">
        <v>721</v>
      </c>
      <c r="Y42" s="222"/>
      <c r="Z42" s="223"/>
      <c r="AA42" s="224"/>
      <c r="AB42" s="225"/>
      <c r="AC42" s="226"/>
      <c r="AD42" s="227"/>
      <c r="AE42" s="235">
        <f t="shared" si="0"/>
        <v>0</v>
      </c>
      <c r="AF42" s="76">
        <f t="shared" si="1"/>
        <v>0</v>
      </c>
    </row>
    <row r="43" spans="1:32" ht="30.9" customHeight="1">
      <c r="A43" s="61" t="s">
        <v>45</v>
      </c>
      <c r="B43" s="62" t="s">
        <v>67</v>
      </c>
      <c r="C43" s="63">
        <v>1</v>
      </c>
      <c r="D43" s="64" t="s">
        <v>150</v>
      </c>
      <c r="E43" s="77" t="s">
        <v>80</v>
      </c>
      <c r="F43" s="66"/>
      <c r="G43" s="67"/>
      <c r="H43" s="48" t="s">
        <v>45</v>
      </c>
      <c r="I43" s="49" t="s">
        <v>45</v>
      </c>
      <c r="J43" s="50" t="s">
        <v>634</v>
      </c>
      <c r="K43" s="51" t="s">
        <v>82</v>
      </c>
      <c r="L43" s="52">
        <v>1</v>
      </c>
      <c r="M43" s="68" t="s">
        <v>93</v>
      </c>
      <c r="N43" s="69" t="s">
        <v>45</v>
      </c>
      <c r="O43" s="70" t="s">
        <v>45</v>
      </c>
      <c r="P43" s="70" t="s">
        <v>45</v>
      </c>
      <c r="Q43" s="70" t="s">
        <v>45</v>
      </c>
      <c r="R43" s="69" t="s">
        <v>45</v>
      </c>
      <c r="S43" s="71">
        <v>36</v>
      </c>
      <c r="T43" s="72">
        <v>1</v>
      </c>
      <c r="U43" s="73">
        <v>1</v>
      </c>
      <c r="V43" s="235" t="str">
        <f t="shared" si="2"/>
        <v>-</v>
      </c>
      <c r="W43" s="74" t="str">
        <f t="shared" si="3"/>
        <v>-</v>
      </c>
      <c r="X43" s="78" t="s">
        <v>71</v>
      </c>
      <c r="Y43" s="79" t="s">
        <v>71</v>
      </c>
      <c r="Z43" s="80" t="s">
        <v>45</v>
      </c>
      <c r="AA43" s="81" t="s">
        <v>45</v>
      </c>
      <c r="AB43" s="82" t="s">
        <v>45</v>
      </c>
      <c r="AC43" s="83" t="s">
        <v>45</v>
      </c>
      <c r="AD43" s="84" t="s">
        <v>45</v>
      </c>
      <c r="AE43" s="243" t="str">
        <f t="shared" si="0"/>
        <v>-</v>
      </c>
      <c r="AF43" s="85" t="str">
        <f t="shared" si="1"/>
        <v>-</v>
      </c>
    </row>
    <row r="44" spans="1:32" ht="30.9" customHeight="1">
      <c r="A44" s="61" t="s">
        <v>45</v>
      </c>
      <c r="B44" s="62" t="s">
        <v>67</v>
      </c>
      <c r="C44" s="63">
        <v>2</v>
      </c>
      <c r="D44" s="64" t="s">
        <v>639</v>
      </c>
      <c r="E44" s="77"/>
      <c r="F44" s="66"/>
      <c r="G44" s="67"/>
      <c r="H44" s="48">
        <v>12</v>
      </c>
      <c r="I44" s="49">
        <v>188</v>
      </c>
      <c r="J44" s="50" t="s">
        <v>670</v>
      </c>
      <c r="K44" s="51" t="s">
        <v>55</v>
      </c>
      <c r="L44" s="52">
        <v>2</v>
      </c>
      <c r="M44" s="68" t="s">
        <v>56</v>
      </c>
      <c r="N44" s="69" t="s">
        <v>45</v>
      </c>
      <c r="O44" s="70" t="s">
        <v>449</v>
      </c>
      <c r="P44" s="70" t="s">
        <v>332</v>
      </c>
      <c r="Q44" s="70" t="s">
        <v>45</v>
      </c>
      <c r="R44" s="69" t="s">
        <v>45</v>
      </c>
      <c r="S44" s="71">
        <v>47</v>
      </c>
      <c r="T44" s="72">
        <v>1</v>
      </c>
      <c r="U44" s="73">
        <v>2</v>
      </c>
      <c r="V44" s="235">
        <f t="shared" si="2"/>
        <v>212.06400000000002</v>
      </c>
      <c r="W44" s="74">
        <f t="shared" si="3"/>
        <v>56154.547200000008</v>
      </c>
      <c r="X44" s="75" t="s">
        <v>722</v>
      </c>
      <c r="Y44" s="222"/>
      <c r="Z44" s="223"/>
      <c r="AA44" s="224"/>
      <c r="AB44" s="225"/>
      <c r="AC44" s="226"/>
      <c r="AD44" s="227"/>
      <c r="AE44" s="235">
        <f t="shared" si="0"/>
        <v>0</v>
      </c>
      <c r="AF44" s="76">
        <f t="shared" si="1"/>
        <v>0</v>
      </c>
    </row>
    <row r="45" spans="1:32" ht="30.9" customHeight="1">
      <c r="A45" s="61" t="s">
        <v>45</v>
      </c>
      <c r="B45" s="62" t="s">
        <v>67</v>
      </c>
      <c r="C45" s="63">
        <v>3</v>
      </c>
      <c r="D45" s="64" t="s">
        <v>647</v>
      </c>
      <c r="E45" s="214"/>
      <c r="F45" s="66"/>
      <c r="G45" s="67"/>
      <c r="H45" s="48">
        <v>3</v>
      </c>
      <c r="I45" s="49">
        <v>188</v>
      </c>
      <c r="J45" s="50" t="s">
        <v>414</v>
      </c>
      <c r="K45" s="51" t="s">
        <v>55</v>
      </c>
      <c r="L45" s="52">
        <v>1</v>
      </c>
      <c r="M45" s="68" t="s">
        <v>56</v>
      </c>
      <c r="N45" s="69" t="s">
        <v>45</v>
      </c>
      <c r="O45" s="70" t="s">
        <v>449</v>
      </c>
      <c r="P45" s="70" t="s">
        <v>332</v>
      </c>
      <c r="Q45" s="70" t="s">
        <v>45</v>
      </c>
      <c r="R45" s="69" t="s">
        <v>45</v>
      </c>
      <c r="S45" s="71">
        <v>47</v>
      </c>
      <c r="T45" s="72">
        <v>1</v>
      </c>
      <c r="U45" s="73">
        <v>1</v>
      </c>
      <c r="V45" s="235">
        <f t="shared" si="2"/>
        <v>26.508000000000003</v>
      </c>
      <c r="W45" s="74">
        <f t="shared" si="3"/>
        <v>7019.318400000001</v>
      </c>
      <c r="X45" s="75" t="s">
        <v>722</v>
      </c>
      <c r="Y45" s="222"/>
      <c r="Z45" s="223"/>
      <c r="AA45" s="224"/>
      <c r="AB45" s="225"/>
      <c r="AC45" s="226"/>
      <c r="AD45" s="227"/>
      <c r="AE45" s="235">
        <f t="shared" si="0"/>
        <v>0</v>
      </c>
      <c r="AF45" s="76">
        <f t="shared" si="1"/>
        <v>0</v>
      </c>
    </row>
    <row r="46" spans="1:32" ht="30.9" customHeight="1">
      <c r="A46" s="61" t="s">
        <v>45</v>
      </c>
      <c r="B46" s="62" t="s">
        <v>67</v>
      </c>
      <c r="C46" s="63">
        <v>4</v>
      </c>
      <c r="D46" s="64" t="s">
        <v>671</v>
      </c>
      <c r="E46" s="175" t="s">
        <v>734</v>
      </c>
      <c r="F46" s="66"/>
      <c r="G46" s="67"/>
      <c r="H46" s="48" t="s">
        <v>45</v>
      </c>
      <c r="I46" s="49" t="s">
        <v>45</v>
      </c>
      <c r="J46" s="50" t="s">
        <v>672</v>
      </c>
      <c r="K46" s="51" t="s">
        <v>55</v>
      </c>
      <c r="L46" s="52">
        <v>2</v>
      </c>
      <c r="M46" s="68" t="s">
        <v>56</v>
      </c>
      <c r="N46" s="69" t="s">
        <v>45</v>
      </c>
      <c r="O46" s="70" t="s">
        <v>45</v>
      </c>
      <c r="P46" s="70" t="s">
        <v>45</v>
      </c>
      <c r="Q46" s="70" t="s">
        <v>45</v>
      </c>
      <c r="R46" s="69" t="s">
        <v>57</v>
      </c>
      <c r="S46" s="71">
        <v>47</v>
      </c>
      <c r="T46" s="72">
        <v>1</v>
      </c>
      <c r="U46" s="73">
        <v>2</v>
      </c>
      <c r="V46" s="235" t="str">
        <f t="shared" si="2"/>
        <v>-</v>
      </c>
      <c r="W46" s="74" t="str">
        <f t="shared" si="3"/>
        <v>-</v>
      </c>
      <c r="X46" s="78" t="s">
        <v>71</v>
      </c>
      <c r="Y46" s="79" t="s">
        <v>71</v>
      </c>
      <c r="Z46" s="80" t="s">
        <v>45</v>
      </c>
      <c r="AA46" s="81" t="s">
        <v>45</v>
      </c>
      <c r="AB46" s="82" t="s">
        <v>45</v>
      </c>
      <c r="AC46" s="83" t="s">
        <v>45</v>
      </c>
      <c r="AD46" s="84" t="s">
        <v>45</v>
      </c>
      <c r="AE46" s="243" t="str">
        <f t="shared" si="0"/>
        <v>-</v>
      </c>
      <c r="AF46" s="85" t="str">
        <f t="shared" si="1"/>
        <v>-</v>
      </c>
    </row>
    <row r="47" spans="1:32" ht="30.9" customHeight="1">
      <c r="A47" s="61" t="s">
        <v>45</v>
      </c>
      <c r="B47" s="62" t="s">
        <v>67</v>
      </c>
      <c r="C47" s="63">
        <v>5</v>
      </c>
      <c r="D47" s="64" t="s">
        <v>645</v>
      </c>
      <c r="E47" s="214"/>
      <c r="F47" s="66"/>
      <c r="G47" s="67"/>
      <c r="H47" s="48">
        <v>12</v>
      </c>
      <c r="I47" s="49">
        <v>188</v>
      </c>
      <c r="J47" s="50" t="s">
        <v>640</v>
      </c>
      <c r="K47" s="51" t="s">
        <v>55</v>
      </c>
      <c r="L47" s="52">
        <v>2</v>
      </c>
      <c r="M47" s="68" t="s">
        <v>61</v>
      </c>
      <c r="N47" s="69" t="s">
        <v>45</v>
      </c>
      <c r="O47" s="70" t="s">
        <v>45</v>
      </c>
      <c r="P47" s="70" t="s">
        <v>45</v>
      </c>
      <c r="Q47" s="70" t="s">
        <v>45</v>
      </c>
      <c r="R47" s="69" t="s">
        <v>45</v>
      </c>
      <c r="S47" s="71">
        <v>28</v>
      </c>
      <c r="T47" s="72">
        <v>1</v>
      </c>
      <c r="U47" s="73">
        <v>2</v>
      </c>
      <c r="V47" s="235">
        <f t="shared" si="2"/>
        <v>126.33600000000001</v>
      </c>
      <c r="W47" s="74">
        <f t="shared" si="3"/>
        <v>33453.772800000006</v>
      </c>
      <c r="X47" s="75" t="s">
        <v>722</v>
      </c>
      <c r="Y47" s="222"/>
      <c r="Z47" s="223"/>
      <c r="AA47" s="224"/>
      <c r="AB47" s="225"/>
      <c r="AC47" s="226"/>
      <c r="AD47" s="227"/>
      <c r="AE47" s="235">
        <f t="shared" si="0"/>
        <v>0</v>
      </c>
      <c r="AF47" s="76">
        <f t="shared" si="1"/>
        <v>0</v>
      </c>
    </row>
    <row r="48" spans="1:32" ht="30.9" customHeight="1">
      <c r="A48" s="61" t="s">
        <v>45</v>
      </c>
      <c r="B48" s="62" t="s">
        <v>67</v>
      </c>
      <c r="C48" s="63">
        <v>5</v>
      </c>
      <c r="D48" s="64" t="s">
        <v>645</v>
      </c>
      <c r="E48" s="175" t="s">
        <v>734</v>
      </c>
      <c r="F48" s="66"/>
      <c r="G48" s="67"/>
      <c r="H48" s="48" t="s">
        <v>45</v>
      </c>
      <c r="I48" s="49" t="s">
        <v>45</v>
      </c>
      <c r="J48" s="50" t="s">
        <v>646</v>
      </c>
      <c r="K48" s="51" t="s">
        <v>55</v>
      </c>
      <c r="L48" s="52">
        <v>2</v>
      </c>
      <c r="M48" s="68" t="s">
        <v>61</v>
      </c>
      <c r="N48" s="69" t="s">
        <v>45</v>
      </c>
      <c r="O48" s="70" t="s">
        <v>45</v>
      </c>
      <c r="P48" s="70" t="s">
        <v>45</v>
      </c>
      <c r="Q48" s="70" t="s">
        <v>45</v>
      </c>
      <c r="R48" s="69" t="s">
        <v>57</v>
      </c>
      <c r="S48" s="71">
        <v>28</v>
      </c>
      <c r="T48" s="72">
        <v>1</v>
      </c>
      <c r="U48" s="73">
        <v>2</v>
      </c>
      <c r="V48" s="235" t="str">
        <f t="shared" si="2"/>
        <v>-</v>
      </c>
      <c r="W48" s="74" t="str">
        <f t="shared" si="3"/>
        <v>-</v>
      </c>
      <c r="X48" s="78" t="s">
        <v>71</v>
      </c>
      <c r="Y48" s="79" t="s">
        <v>71</v>
      </c>
      <c r="Z48" s="80" t="s">
        <v>45</v>
      </c>
      <c r="AA48" s="81" t="s">
        <v>45</v>
      </c>
      <c r="AB48" s="82" t="s">
        <v>45</v>
      </c>
      <c r="AC48" s="83" t="s">
        <v>45</v>
      </c>
      <c r="AD48" s="84" t="s">
        <v>45</v>
      </c>
      <c r="AE48" s="243" t="str">
        <f t="shared" si="0"/>
        <v>-</v>
      </c>
      <c r="AF48" s="85" t="str">
        <f t="shared" si="1"/>
        <v>-</v>
      </c>
    </row>
    <row r="49" spans="1:32" ht="30.9" customHeight="1">
      <c r="A49" s="61" t="s">
        <v>45</v>
      </c>
      <c r="B49" s="62" t="s">
        <v>67</v>
      </c>
      <c r="C49" s="63">
        <v>5</v>
      </c>
      <c r="D49" s="64" t="s">
        <v>645</v>
      </c>
      <c r="E49" s="77" t="s">
        <v>86</v>
      </c>
      <c r="F49" s="66"/>
      <c r="G49" s="67"/>
      <c r="H49" s="48" t="s">
        <v>45</v>
      </c>
      <c r="I49" s="49" t="s">
        <v>45</v>
      </c>
      <c r="J49" s="50" t="s">
        <v>673</v>
      </c>
      <c r="K49" s="51" t="s">
        <v>674</v>
      </c>
      <c r="L49" s="52">
        <v>2</v>
      </c>
      <c r="M49" s="68" t="s">
        <v>89</v>
      </c>
      <c r="N49" s="69" t="s">
        <v>45</v>
      </c>
      <c r="O49" s="70" t="s">
        <v>90</v>
      </c>
      <c r="P49" s="70" t="s">
        <v>45</v>
      </c>
      <c r="Q49" s="70" t="s">
        <v>323</v>
      </c>
      <c r="R49" s="69" t="s">
        <v>45</v>
      </c>
      <c r="S49" s="71">
        <v>32</v>
      </c>
      <c r="T49" s="72">
        <v>1</v>
      </c>
      <c r="U49" s="73">
        <v>2</v>
      </c>
      <c r="V49" s="235" t="str">
        <f t="shared" si="2"/>
        <v>-</v>
      </c>
      <c r="W49" s="74" t="str">
        <f t="shared" si="3"/>
        <v>-</v>
      </c>
      <c r="X49" s="78" t="s">
        <v>71</v>
      </c>
      <c r="Y49" s="79" t="s">
        <v>71</v>
      </c>
      <c r="Z49" s="80" t="s">
        <v>45</v>
      </c>
      <c r="AA49" s="81" t="s">
        <v>45</v>
      </c>
      <c r="AB49" s="82" t="s">
        <v>45</v>
      </c>
      <c r="AC49" s="83" t="s">
        <v>45</v>
      </c>
      <c r="AD49" s="84" t="s">
        <v>45</v>
      </c>
      <c r="AE49" s="243" t="str">
        <f t="shared" si="0"/>
        <v>-</v>
      </c>
      <c r="AF49" s="85" t="str">
        <f t="shared" si="1"/>
        <v>-</v>
      </c>
    </row>
    <row r="50" spans="1:32" ht="30.9" customHeight="1">
      <c r="A50" s="61" t="s">
        <v>45</v>
      </c>
      <c r="B50" s="62" t="s">
        <v>67</v>
      </c>
      <c r="C50" s="63">
        <v>6</v>
      </c>
      <c r="D50" s="64" t="s">
        <v>667</v>
      </c>
      <c r="E50" s="77"/>
      <c r="F50" s="66"/>
      <c r="G50" s="67"/>
      <c r="H50" s="48">
        <v>1</v>
      </c>
      <c r="I50" s="49">
        <v>12</v>
      </c>
      <c r="J50" s="50" t="s">
        <v>675</v>
      </c>
      <c r="K50" s="51" t="s">
        <v>664</v>
      </c>
      <c r="L50" s="52">
        <v>1</v>
      </c>
      <c r="M50" s="68" t="s">
        <v>93</v>
      </c>
      <c r="N50" s="69" t="s">
        <v>45</v>
      </c>
      <c r="O50" s="70" t="s">
        <v>45</v>
      </c>
      <c r="P50" s="70" t="s">
        <v>45</v>
      </c>
      <c r="Q50" s="70" t="s">
        <v>45</v>
      </c>
      <c r="R50" s="69" t="s">
        <v>45</v>
      </c>
      <c r="S50" s="71">
        <v>36</v>
      </c>
      <c r="T50" s="72">
        <v>2</v>
      </c>
      <c r="U50" s="73">
        <v>2</v>
      </c>
      <c r="V50" s="235">
        <f t="shared" si="2"/>
        <v>0.86399999999999988</v>
      </c>
      <c r="W50" s="74">
        <f t="shared" si="3"/>
        <v>228.78719999999998</v>
      </c>
      <c r="X50" s="75" t="s">
        <v>722</v>
      </c>
      <c r="Y50" s="222"/>
      <c r="Z50" s="223"/>
      <c r="AA50" s="224"/>
      <c r="AB50" s="225"/>
      <c r="AC50" s="226"/>
      <c r="AD50" s="227"/>
      <c r="AE50" s="235">
        <f t="shared" si="0"/>
        <v>0</v>
      </c>
      <c r="AF50" s="76">
        <f t="shared" si="1"/>
        <v>0</v>
      </c>
    </row>
    <row r="51" spans="1:32" ht="30.9" customHeight="1">
      <c r="A51" s="61" t="s">
        <v>45</v>
      </c>
      <c r="B51" s="62" t="s">
        <v>67</v>
      </c>
      <c r="C51" s="63">
        <v>6</v>
      </c>
      <c r="D51" s="64" t="s">
        <v>667</v>
      </c>
      <c r="E51" s="77"/>
      <c r="F51" s="66"/>
      <c r="G51" s="67"/>
      <c r="H51" s="48">
        <v>1</v>
      </c>
      <c r="I51" s="49">
        <v>12</v>
      </c>
      <c r="J51" s="50" t="s">
        <v>364</v>
      </c>
      <c r="K51" s="51" t="s">
        <v>74</v>
      </c>
      <c r="L51" s="52">
        <v>1</v>
      </c>
      <c r="M51" s="68" t="s">
        <v>207</v>
      </c>
      <c r="N51" s="69" t="s">
        <v>45</v>
      </c>
      <c r="O51" s="70" t="s">
        <v>45</v>
      </c>
      <c r="P51" s="70" t="s">
        <v>45</v>
      </c>
      <c r="Q51" s="70" t="s">
        <v>45</v>
      </c>
      <c r="R51" s="69" t="s">
        <v>45</v>
      </c>
      <c r="S51" s="71">
        <v>34</v>
      </c>
      <c r="T51" s="72">
        <v>1</v>
      </c>
      <c r="U51" s="73">
        <v>1</v>
      </c>
      <c r="V51" s="235">
        <f t="shared" si="2"/>
        <v>0.40800000000000003</v>
      </c>
      <c r="W51" s="74">
        <f t="shared" si="3"/>
        <v>108.03840000000001</v>
      </c>
      <c r="X51" s="75" t="s">
        <v>721</v>
      </c>
      <c r="Y51" s="222"/>
      <c r="Z51" s="223"/>
      <c r="AA51" s="224"/>
      <c r="AB51" s="225"/>
      <c r="AC51" s="226"/>
      <c r="AD51" s="227"/>
      <c r="AE51" s="235">
        <f t="shared" si="0"/>
        <v>0</v>
      </c>
      <c r="AF51" s="76">
        <f t="shared" si="1"/>
        <v>0</v>
      </c>
    </row>
    <row r="52" spans="1:32" ht="30.9" customHeight="1">
      <c r="A52" s="61" t="s">
        <v>45</v>
      </c>
      <c r="B52" s="62" t="s">
        <v>67</v>
      </c>
      <c r="C52" s="63">
        <v>7</v>
      </c>
      <c r="D52" s="64" t="s">
        <v>676</v>
      </c>
      <c r="E52" s="77" t="s">
        <v>677</v>
      </c>
      <c r="F52" s="66"/>
      <c r="G52" s="67"/>
      <c r="H52" s="48">
        <v>1</v>
      </c>
      <c r="I52" s="49">
        <v>12</v>
      </c>
      <c r="J52" s="50" t="s">
        <v>45</v>
      </c>
      <c r="K52" s="51" t="s">
        <v>45</v>
      </c>
      <c r="L52" s="52" t="s">
        <v>45</v>
      </c>
      <c r="M52" s="68" t="s">
        <v>45</v>
      </c>
      <c r="N52" s="69" t="s">
        <v>45</v>
      </c>
      <c r="O52" s="70" t="s">
        <v>45</v>
      </c>
      <c r="P52" s="70" t="s">
        <v>45</v>
      </c>
      <c r="Q52" s="70" t="s">
        <v>45</v>
      </c>
      <c r="R52" s="69" t="s">
        <v>45</v>
      </c>
      <c r="S52" s="71" t="s">
        <v>45</v>
      </c>
      <c r="T52" s="72" t="s">
        <v>45</v>
      </c>
      <c r="U52" s="73" t="s">
        <v>45</v>
      </c>
      <c r="V52" s="235" t="str">
        <f t="shared" si="2"/>
        <v>-</v>
      </c>
      <c r="W52" s="74" t="str">
        <f t="shared" si="3"/>
        <v>-</v>
      </c>
      <c r="X52" s="75" t="s">
        <v>735</v>
      </c>
      <c r="Y52" s="222"/>
      <c r="Z52" s="223"/>
      <c r="AA52" s="224"/>
      <c r="AB52" s="225"/>
      <c r="AC52" s="226"/>
      <c r="AD52" s="227"/>
      <c r="AE52" s="235">
        <f t="shared" si="0"/>
        <v>0</v>
      </c>
      <c r="AF52" s="76">
        <f t="shared" si="1"/>
        <v>0</v>
      </c>
    </row>
    <row r="53" spans="1:32" ht="30.9" customHeight="1">
      <c r="A53" s="61" t="s">
        <v>45</v>
      </c>
      <c r="B53" s="62" t="s">
        <v>67</v>
      </c>
      <c r="C53" s="63">
        <v>8</v>
      </c>
      <c r="D53" s="64" t="s">
        <v>678</v>
      </c>
      <c r="E53" s="214"/>
      <c r="F53" s="66"/>
      <c r="G53" s="67"/>
      <c r="H53" s="48">
        <v>3.9</v>
      </c>
      <c r="I53" s="49">
        <v>188</v>
      </c>
      <c r="J53" s="50" t="s">
        <v>679</v>
      </c>
      <c r="K53" s="51" t="s">
        <v>680</v>
      </c>
      <c r="L53" s="52">
        <v>2</v>
      </c>
      <c r="M53" s="68" t="s">
        <v>56</v>
      </c>
      <c r="N53" s="69" t="s">
        <v>45</v>
      </c>
      <c r="O53" s="70" t="s">
        <v>681</v>
      </c>
      <c r="P53" s="70" t="s">
        <v>45</v>
      </c>
      <c r="Q53" s="70" t="s">
        <v>45</v>
      </c>
      <c r="R53" s="69" t="s">
        <v>45</v>
      </c>
      <c r="S53" s="71">
        <v>47</v>
      </c>
      <c r="T53" s="72">
        <v>20</v>
      </c>
      <c r="U53" s="73">
        <v>40</v>
      </c>
      <c r="V53" s="235">
        <f t="shared" si="2"/>
        <v>1378.4159999999999</v>
      </c>
      <c r="W53" s="74">
        <f t="shared" si="3"/>
        <v>365004.55680000002</v>
      </c>
      <c r="X53" s="75" t="s">
        <v>722</v>
      </c>
      <c r="Y53" s="222"/>
      <c r="Z53" s="223"/>
      <c r="AA53" s="224"/>
      <c r="AB53" s="225"/>
      <c r="AC53" s="226"/>
      <c r="AD53" s="227"/>
      <c r="AE53" s="235">
        <f t="shared" si="0"/>
        <v>0</v>
      </c>
      <c r="AF53" s="76">
        <f t="shared" si="1"/>
        <v>0</v>
      </c>
    </row>
    <row r="54" spans="1:32" ht="30.9" customHeight="1">
      <c r="A54" s="61" t="s">
        <v>45</v>
      </c>
      <c r="B54" s="62" t="s">
        <v>67</v>
      </c>
      <c r="C54" s="63">
        <v>8</v>
      </c>
      <c r="D54" s="64" t="s">
        <v>678</v>
      </c>
      <c r="E54" s="175" t="s">
        <v>734</v>
      </c>
      <c r="F54" s="66"/>
      <c r="G54" s="67"/>
      <c r="H54" s="48" t="s">
        <v>45</v>
      </c>
      <c r="I54" s="49" t="s">
        <v>45</v>
      </c>
      <c r="J54" s="50" t="s">
        <v>682</v>
      </c>
      <c r="K54" s="51" t="s">
        <v>74</v>
      </c>
      <c r="L54" s="52">
        <v>4</v>
      </c>
      <c r="M54" s="68" t="s">
        <v>61</v>
      </c>
      <c r="N54" s="69" t="s">
        <v>45</v>
      </c>
      <c r="O54" s="70" t="s">
        <v>683</v>
      </c>
      <c r="P54" s="70" t="s">
        <v>45</v>
      </c>
      <c r="Q54" s="70" t="s">
        <v>45</v>
      </c>
      <c r="R54" s="69" t="s">
        <v>57</v>
      </c>
      <c r="S54" s="71">
        <v>28</v>
      </c>
      <c r="T54" s="72">
        <v>8</v>
      </c>
      <c r="U54" s="73">
        <v>32</v>
      </c>
      <c r="V54" s="235" t="str">
        <f t="shared" si="2"/>
        <v>-</v>
      </c>
      <c r="W54" s="74" t="str">
        <f t="shared" si="3"/>
        <v>-</v>
      </c>
      <c r="X54" s="78" t="s">
        <v>71</v>
      </c>
      <c r="Y54" s="79" t="s">
        <v>71</v>
      </c>
      <c r="Z54" s="80" t="s">
        <v>45</v>
      </c>
      <c r="AA54" s="81" t="s">
        <v>45</v>
      </c>
      <c r="AB54" s="82" t="s">
        <v>45</v>
      </c>
      <c r="AC54" s="83" t="s">
        <v>45</v>
      </c>
      <c r="AD54" s="84" t="s">
        <v>45</v>
      </c>
      <c r="AE54" s="243" t="str">
        <f t="shared" si="0"/>
        <v>-</v>
      </c>
      <c r="AF54" s="85" t="str">
        <f t="shared" si="1"/>
        <v>-</v>
      </c>
    </row>
    <row r="55" spans="1:32" ht="30.9" customHeight="1">
      <c r="A55" s="61" t="s">
        <v>45</v>
      </c>
      <c r="B55" s="62" t="s">
        <v>67</v>
      </c>
      <c r="C55" s="63">
        <v>8</v>
      </c>
      <c r="D55" s="64" t="s">
        <v>678</v>
      </c>
      <c r="E55" s="77" t="s">
        <v>86</v>
      </c>
      <c r="F55" s="66"/>
      <c r="G55" s="67"/>
      <c r="H55" s="48" t="s">
        <v>45</v>
      </c>
      <c r="I55" s="49" t="s">
        <v>45</v>
      </c>
      <c r="J55" s="50" t="s">
        <v>500</v>
      </c>
      <c r="K55" s="51" t="s">
        <v>101</v>
      </c>
      <c r="L55" s="52">
        <v>1</v>
      </c>
      <c r="M55" s="68" t="s">
        <v>61</v>
      </c>
      <c r="N55" s="69" t="s">
        <v>45</v>
      </c>
      <c r="O55" s="70" t="s">
        <v>90</v>
      </c>
      <c r="P55" s="70" t="s">
        <v>102</v>
      </c>
      <c r="Q55" s="70" t="s">
        <v>91</v>
      </c>
      <c r="R55" s="69" t="s">
        <v>45</v>
      </c>
      <c r="S55" s="71">
        <v>28</v>
      </c>
      <c r="T55" s="72">
        <v>2</v>
      </c>
      <c r="U55" s="73">
        <v>2</v>
      </c>
      <c r="V55" s="235" t="str">
        <f t="shared" si="2"/>
        <v>-</v>
      </c>
      <c r="W55" s="74" t="str">
        <f t="shared" si="3"/>
        <v>-</v>
      </c>
      <c r="X55" s="78" t="s">
        <v>71</v>
      </c>
      <c r="Y55" s="79" t="s">
        <v>71</v>
      </c>
      <c r="Z55" s="80" t="s">
        <v>45</v>
      </c>
      <c r="AA55" s="81" t="s">
        <v>45</v>
      </c>
      <c r="AB55" s="82" t="s">
        <v>45</v>
      </c>
      <c r="AC55" s="83" t="s">
        <v>45</v>
      </c>
      <c r="AD55" s="84" t="s">
        <v>45</v>
      </c>
      <c r="AE55" s="243" t="str">
        <f t="shared" si="0"/>
        <v>-</v>
      </c>
      <c r="AF55" s="85" t="str">
        <f t="shared" si="1"/>
        <v>-</v>
      </c>
    </row>
    <row r="56" spans="1:32" ht="30.9" customHeight="1">
      <c r="A56" s="61" t="s">
        <v>45</v>
      </c>
      <c r="B56" s="62" t="s">
        <v>299</v>
      </c>
      <c r="C56" s="63" t="s">
        <v>300</v>
      </c>
      <c r="D56" s="64" t="s">
        <v>684</v>
      </c>
      <c r="E56" s="77" t="s">
        <v>677</v>
      </c>
      <c r="F56" s="66"/>
      <c r="G56" s="67"/>
      <c r="H56" s="48">
        <v>12</v>
      </c>
      <c r="I56" s="49">
        <v>188</v>
      </c>
      <c r="J56" s="50" t="s">
        <v>45</v>
      </c>
      <c r="K56" s="51" t="s">
        <v>45</v>
      </c>
      <c r="L56" s="52" t="s">
        <v>45</v>
      </c>
      <c r="M56" s="68" t="s">
        <v>45</v>
      </c>
      <c r="N56" s="69" t="s">
        <v>45</v>
      </c>
      <c r="O56" s="70" t="s">
        <v>45</v>
      </c>
      <c r="P56" s="70" t="s">
        <v>45</v>
      </c>
      <c r="Q56" s="70" t="s">
        <v>45</v>
      </c>
      <c r="R56" s="69" t="s">
        <v>45</v>
      </c>
      <c r="S56" s="71" t="s">
        <v>45</v>
      </c>
      <c r="T56" s="72" t="s">
        <v>45</v>
      </c>
      <c r="U56" s="73" t="s">
        <v>45</v>
      </c>
      <c r="V56" s="235" t="str">
        <f t="shared" si="2"/>
        <v>-</v>
      </c>
      <c r="W56" s="74" t="str">
        <f t="shared" si="3"/>
        <v>-</v>
      </c>
      <c r="X56" s="75" t="s">
        <v>735</v>
      </c>
      <c r="Y56" s="222"/>
      <c r="Z56" s="223"/>
      <c r="AA56" s="224"/>
      <c r="AB56" s="225"/>
      <c r="AC56" s="226"/>
      <c r="AD56" s="227"/>
      <c r="AE56" s="235">
        <f t="shared" si="0"/>
        <v>0</v>
      </c>
      <c r="AF56" s="76">
        <f t="shared" si="1"/>
        <v>0</v>
      </c>
    </row>
    <row r="57" spans="1:32" ht="30.9" customHeight="1">
      <c r="A57" s="61" t="s">
        <v>45</v>
      </c>
      <c r="B57" s="62" t="s">
        <v>685</v>
      </c>
      <c r="C57" s="63" t="s">
        <v>157</v>
      </c>
      <c r="D57" s="64" t="s">
        <v>686</v>
      </c>
      <c r="E57" s="77"/>
      <c r="F57" s="66"/>
      <c r="G57" s="67"/>
      <c r="H57" s="48">
        <v>12</v>
      </c>
      <c r="I57" s="49">
        <v>188</v>
      </c>
      <c r="J57" s="50" t="s">
        <v>397</v>
      </c>
      <c r="K57" s="51" t="s">
        <v>60</v>
      </c>
      <c r="L57" s="52">
        <v>1</v>
      </c>
      <c r="M57" s="68" t="s">
        <v>56</v>
      </c>
      <c r="N57" s="69" t="s">
        <v>45</v>
      </c>
      <c r="O57" s="70" t="s">
        <v>448</v>
      </c>
      <c r="P57" s="70" t="s">
        <v>45</v>
      </c>
      <c r="Q57" s="70" t="s">
        <v>45</v>
      </c>
      <c r="R57" s="69" t="s">
        <v>45</v>
      </c>
      <c r="S57" s="71">
        <v>47</v>
      </c>
      <c r="T57" s="72">
        <v>2</v>
      </c>
      <c r="U57" s="73">
        <v>2</v>
      </c>
      <c r="V57" s="235">
        <f t="shared" si="2"/>
        <v>212.06400000000002</v>
      </c>
      <c r="W57" s="74">
        <f t="shared" si="3"/>
        <v>56154.547200000008</v>
      </c>
      <c r="X57" s="75" t="s">
        <v>722</v>
      </c>
      <c r="Y57" s="222"/>
      <c r="Z57" s="223"/>
      <c r="AA57" s="224"/>
      <c r="AB57" s="225"/>
      <c r="AC57" s="226"/>
      <c r="AD57" s="227"/>
      <c r="AE57" s="235">
        <f t="shared" si="0"/>
        <v>0</v>
      </c>
      <c r="AF57" s="76">
        <f t="shared" si="1"/>
        <v>0</v>
      </c>
    </row>
    <row r="58" spans="1:32" ht="30.9" customHeight="1">
      <c r="A58" s="61" t="s">
        <v>45</v>
      </c>
      <c r="B58" s="62" t="s">
        <v>685</v>
      </c>
      <c r="C58" s="63" t="s">
        <v>157</v>
      </c>
      <c r="D58" s="64" t="s">
        <v>686</v>
      </c>
      <c r="E58" s="214" t="s">
        <v>733</v>
      </c>
      <c r="F58" s="66"/>
      <c r="G58" s="67"/>
      <c r="H58" s="48" t="s">
        <v>45</v>
      </c>
      <c r="I58" s="49" t="s">
        <v>45</v>
      </c>
      <c r="J58" s="50" t="s">
        <v>687</v>
      </c>
      <c r="K58" s="51" t="s">
        <v>241</v>
      </c>
      <c r="L58" s="52">
        <v>1</v>
      </c>
      <c r="M58" s="68" t="s">
        <v>56</v>
      </c>
      <c r="N58" s="69" t="s">
        <v>45</v>
      </c>
      <c r="O58" s="70" t="s">
        <v>448</v>
      </c>
      <c r="P58" s="70" t="s">
        <v>688</v>
      </c>
      <c r="Q58" s="70" t="s">
        <v>45</v>
      </c>
      <c r="R58" s="69" t="s">
        <v>45</v>
      </c>
      <c r="S58" s="71">
        <v>47</v>
      </c>
      <c r="T58" s="72">
        <v>1</v>
      </c>
      <c r="U58" s="73">
        <v>1</v>
      </c>
      <c r="V58" s="235" t="str">
        <f t="shared" si="2"/>
        <v>-</v>
      </c>
      <c r="W58" s="74" t="str">
        <f t="shared" si="3"/>
        <v>-</v>
      </c>
      <c r="X58" s="78" t="s">
        <v>71</v>
      </c>
      <c r="Y58" s="79" t="s">
        <v>71</v>
      </c>
      <c r="Z58" s="80" t="s">
        <v>45</v>
      </c>
      <c r="AA58" s="81" t="s">
        <v>45</v>
      </c>
      <c r="AB58" s="82" t="s">
        <v>45</v>
      </c>
      <c r="AC58" s="83" t="s">
        <v>45</v>
      </c>
      <c r="AD58" s="84" t="s">
        <v>45</v>
      </c>
      <c r="AE58" s="243" t="str">
        <f t="shared" si="0"/>
        <v>-</v>
      </c>
      <c r="AF58" s="85" t="str">
        <f t="shared" si="1"/>
        <v>-</v>
      </c>
    </row>
    <row r="59" spans="1:32" ht="30.9" customHeight="1">
      <c r="A59" s="61" t="s">
        <v>45</v>
      </c>
      <c r="B59" s="62" t="s">
        <v>685</v>
      </c>
      <c r="C59" s="63" t="s">
        <v>157</v>
      </c>
      <c r="D59" s="64" t="s">
        <v>686</v>
      </c>
      <c r="E59" s="175" t="s">
        <v>734</v>
      </c>
      <c r="F59" s="66"/>
      <c r="G59" s="67"/>
      <c r="H59" s="48" t="s">
        <v>45</v>
      </c>
      <c r="I59" s="49" t="s">
        <v>45</v>
      </c>
      <c r="J59" s="50" t="s">
        <v>646</v>
      </c>
      <c r="K59" s="51" t="s">
        <v>55</v>
      </c>
      <c r="L59" s="52">
        <v>2</v>
      </c>
      <c r="M59" s="68" t="s">
        <v>61</v>
      </c>
      <c r="N59" s="69" t="s">
        <v>45</v>
      </c>
      <c r="O59" s="70" t="s">
        <v>45</v>
      </c>
      <c r="P59" s="70" t="s">
        <v>45</v>
      </c>
      <c r="Q59" s="70" t="s">
        <v>45</v>
      </c>
      <c r="R59" s="69" t="s">
        <v>57</v>
      </c>
      <c r="S59" s="71">
        <v>28</v>
      </c>
      <c r="T59" s="72">
        <v>1</v>
      </c>
      <c r="U59" s="73">
        <v>2</v>
      </c>
      <c r="V59" s="235" t="str">
        <f t="shared" si="2"/>
        <v>-</v>
      </c>
      <c r="W59" s="74" t="str">
        <f t="shared" si="3"/>
        <v>-</v>
      </c>
      <c r="X59" s="78" t="s">
        <v>71</v>
      </c>
      <c r="Y59" s="79" t="s">
        <v>71</v>
      </c>
      <c r="Z59" s="80" t="s">
        <v>45</v>
      </c>
      <c r="AA59" s="81" t="s">
        <v>45</v>
      </c>
      <c r="AB59" s="82" t="s">
        <v>45</v>
      </c>
      <c r="AC59" s="83" t="s">
        <v>45</v>
      </c>
      <c r="AD59" s="84" t="s">
        <v>45</v>
      </c>
      <c r="AE59" s="243" t="str">
        <f t="shared" si="0"/>
        <v>-</v>
      </c>
      <c r="AF59" s="85" t="str">
        <f t="shared" si="1"/>
        <v>-</v>
      </c>
    </row>
    <row r="60" spans="1:32" ht="30.9" customHeight="1">
      <c r="A60" s="61" t="s">
        <v>45</v>
      </c>
      <c r="B60" s="62" t="s">
        <v>685</v>
      </c>
      <c r="C60" s="63" t="s">
        <v>152</v>
      </c>
      <c r="D60" s="64" t="s">
        <v>689</v>
      </c>
      <c r="E60" s="77"/>
      <c r="F60" s="66"/>
      <c r="G60" s="67"/>
      <c r="H60" s="48">
        <v>12</v>
      </c>
      <c r="I60" s="49">
        <v>188</v>
      </c>
      <c r="J60" s="50" t="s">
        <v>429</v>
      </c>
      <c r="K60" s="51" t="s">
        <v>60</v>
      </c>
      <c r="L60" s="52">
        <v>1</v>
      </c>
      <c r="M60" s="68" t="s">
        <v>61</v>
      </c>
      <c r="N60" s="69" t="s">
        <v>45</v>
      </c>
      <c r="O60" s="70" t="s">
        <v>448</v>
      </c>
      <c r="P60" s="70" t="s">
        <v>666</v>
      </c>
      <c r="Q60" s="70" t="s">
        <v>45</v>
      </c>
      <c r="R60" s="69" t="s">
        <v>45</v>
      </c>
      <c r="S60" s="71">
        <v>28</v>
      </c>
      <c r="T60" s="72">
        <v>2</v>
      </c>
      <c r="U60" s="73">
        <v>2</v>
      </c>
      <c r="V60" s="235">
        <f t="shared" si="2"/>
        <v>126.33600000000001</v>
      </c>
      <c r="W60" s="74">
        <f t="shared" si="3"/>
        <v>33453.772800000006</v>
      </c>
      <c r="X60" s="75" t="s">
        <v>722</v>
      </c>
      <c r="Y60" s="222"/>
      <c r="Z60" s="223"/>
      <c r="AA60" s="224"/>
      <c r="AB60" s="225"/>
      <c r="AC60" s="226"/>
      <c r="AD60" s="227"/>
      <c r="AE60" s="235">
        <f t="shared" si="0"/>
        <v>0</v>
      </c>
      <c r="AF60" s="76">
        <f t="shared" si="1"/>
        <v>0</v>
      </c>
    </row>
    <row r="61" spans="1:32" ht="30.9" customHeight="1" thickBot="1">
      <c r="A61" s="139" t="s">
        <v>690</v>
      </c>
      <c r="B61" s="140" t="s">
        <v>45</v>
      </c>
      <c r="C61" s="141" t="s">
        <v>45</v>
      </c>
      <c r="D61" s="142" t="s">
        <v>691</v>
      </c>
      <c r="E61" s="143" t="s">
        <v>161</v>
      </c>
      <c r="F61" s="144"/>
      <c r="G61" s="145"/>
      <c r="H61" s="146" t="s">
        <v>45</v>
      </c>
      <c r="I61" s="262" t="s">
        <v>45</v>
      </c>
      <c r="J61" s="148" t="s">
        <v>692</v>
      </c>
      <c r="K61" s="149" t="s">
        <v>163</v>
      </c>
      <c r="L61" s="150">
        <v>1</v>
      </c>
      <c r="M61" s="151" t="s">
        <v>168</v>
      </c>
      <c r="N61" s="152" t="s">
        <v>45</v>
      </c>
      <c r="O61" s="153" t="s">
        <v>693</v>
      </c>
      <c r="P61" s="153" t="s">
        <v>45</v>
      </c>
      <c r="Q61" s="153" t="s">
        <v>45</v>
      </c>
      <c r="R61" s="152" t="s">
        <v>45</v>
      </c>
      <c r="S61" s="154">
        <v>120</v>
      </c>
      <c r="T61" s="155">
        <v>2</v>
      </c>
      <c r="U61" s="156">
        <v>2</v>
      </c>
      <c r="V61" s="265" t="str">
        <f t="shared" si="2"/>
        <v>-</v>
      </c>
      <c r="W61" s="266" t="str">
        <f t="shared" si="3"/>
        <v>-</v>
      </c>
      <c r="X61" s="157" t="s">
        <v>71</v>
      </c>
      <c r="Y61" s="158" t="s">
        <v>71</v>
      </c>
      <c r="Z61" s="159" t="s">
        <v>45</v>
      </c>
      <c r="AA61" s="160" t="s">
        <v>45</v>
      </c>
      <c r="AB61" s="161" t="s">
        <v>45</v>
      </c>
      <c r="AC61" s="162" t="s">
        <v>45</v>
      </c>
      <c r="AD61" s="163" t="s">
        <v>45</v>
      </c>
      <c r="AE61" s="278" t="str">
        <f t="shared" si="0"/>
        <v>-</v>
      </c>
      <c r="AF61" s="270" t="str">
        <f t="shared" si="1"/>
        <v>-</v>
      </c>
    </row>
    <row r="62" spans="1:32" ht="30.9" customHeight="1" thickTop="1">
      <c r="A62" s="27"/>
      <c r="B62" s="27"/>
      <c r="C62" s="27"/>
      <c r="D62" s="23"/>
      <c r="E62" s="27"/>
      <c r="F62" s="27"/>
      <c r="G62" s="27"/>
      <c r="H62" s="27"/>
      <c r="I62" s="27"/>
      <c r="J62" s="23"/>
      <c r="K62" s="26"/>
      <c r="L62" s="26"/>
      <c r="M62" s="23"/>
      <c r="N62" s="26"/>
      <c r="O62" s="26"/>
      <c r="P62" s="26"/>
      <c r="Q62" s="26"/>
      <c r="R62" s="26"/>
      <c r="S62" s="26"/>
      <c r="T62" s="164"/>
      <c r="U62" s="26"/>
      <c r="V62" s="267" t="s">
        <v>169</v>
      </c>
      <c r="W62" s="268" t="s">
        <v>170</v>
      </c>
      <c r="X62" s="27"/>
      <c r="Y62" s="97"/>
      <c r="Z62" s="97"/>
      <c r="AA62" s="26"/>
      <c r="AB62" s="26"/>
      <c r="AC62" s="26"/>
      <c r="AD62" s="98"/>
      <c r="AE62" s="271" t="s">
        <v>171</v>
      </c>
      <c r="AF62" s="272" t="s">
        <v>172</v>
      </c>
    </row>
    <row r="63" spans="1:32" ht="30.9" customHeight="1" thickBot="1">
      <c r="A63" s="6"/>
      <c r="B63" s="7"/>
      <c r="C63" s="6"/>
      <c r="D63" s="7"/>
      <c r="E63" s="28"/>
      <c r="F63" s="3"/>
      <c r="G63" s="3"/>
      <c r="H63" s="6"/>
      <c r="I63" s="6"/>
      <c r="J63" s="23"/>
      <c r="K63" s="6"/>
      <c r="L63" s="6"/>
      <c r="M63" s="7"/>
      <c r="N63" s="6"/>
      <c r="O63" s="6"/>
      <c r="P63" s="6"/>
      <c r="Q63" s="6"/>
      <c r="R63" s="6"/>
      <c r="S63" s="6"/>
      <c r="T63" s="8"/>
      <c r="U63" s="6"/>
      <c r="V63" s="236" t="s">
        <v>173</v>
      </c>
      <c r="W63" s="99">
        <v>10</v>
      </c>
      <c r="X63" s="6"/>
      <c r="Y63" s="10"/>
      <c r="Z63" s="10"/>
      <c r="AA63" s="6"/>
      <c r="AB63" s="6"/>
      <c r="AC63" s="6"/>
      <c r="AD63" s="6"/>
      <c r="AE63" s="275" t="s">
        <v>174</v>
      </c>
      <c r="AF63" s="274">
        <v>10</v>
      </c>
    </row>
    <row r="64" spans="1:32" ht="30.9" customHeight="1" thickTop="1" thickBot="1">
      <c r="A64" s="100"/>
      <c r="B64" s="101"/>
      <c r="C64" s="100"/>
      <c r="D64" s="101"/>
      <c r="E64" s="28"/>
      <c r="F64" s="102"/>
      <c r="G64" s="102"/>
      <c r="H64" s="100"/>
      <c r="I64" s="100"/>
      <c r="J64" s="23"/>
      <c r="K64" s="100"/>
      <c r="L64" s="100"/>
      <c r="M64" s="101"/>
      <c r="N64" s="100"/>
      <c r="O64" s="100"/>
      <c r="P64" s="100"/>
      <c r="Q64" s="100"/>
      <c r="R64" s="100"/>
      <c r="S64" s="100"/>
      <c r="T64" s="8"/>
      <c r="U64" s="100"/>
      <c r="V64" s="237">
        <f>SUM(V9:V61)</f>
        <v>6628.2856000000011</v>
      </c>
      <c r="W64" s="103">
        <f>SUM(W9:W61)</f>
        <v>1755170.0268799993</v>
      </c>
      <c r="X64" s="104"/>
      <c r="Y64" s="105"/>
      <c r="Z64" s="105"/>
      <c r="AA64" s="104"/>
      <c r="AB64" s="104"/>
      <c r="AC64" s="104"/>
      <c r="AD64" s="104"/>
      <c r="AE64" s="276">
        <f>SUM(AE9:AE61)</f>
        <v>0</v>
      </c>
      <c r="AF64" s="277">
        <f>SUM(AF9:AF61)</f>
        <v>0</v>
      </c>
    </row>
    <row r="65" spans="23:31" ht="30.9" customHeight="1" thickTop="1">
      <c r="W65" s="186" t="s">
        <v>175</v>
      </c>
      <c r="X65" s="189"/>
      <c r="Y65" s="189"/>
      <c r="Z65" s="190"/>
      <c r="AA65" s="190"/>
      <c r="AB65" s="190"/>
      <c r="AC65" s="190"/>
      <c r="AD65" s="190"/>
      <c r="AE65" s="244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61">
    <cfRule type="expression" dxfId="1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8" orientation="portrait" verticalDpi="0" r:id="rId1"/>
  <headerFooter>
    <oddHeader>&amp;L&amp;"BIZ UDPゴシック,太字"&amp;24様式11号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'71'!Print_Titles</vt:lpstr>
      <vt:lpstr>'72'!Print_Titles</vt:lpstr>
      <vt:lpstr>'73'!Print_Titles</vt:lpstr>
      <vt:lpstr>'74'!Print_Titles</vt:lpstr>
      <vt:lpstr>'75'!Print_Titles</vt:lpstr>
      <vt:lpstr>'76'!Print_Titles</vt:lpstr>
      <vt:lpstr>'77'!Print_Titles</vt:lpstr>
      <vt:lpstr>'78'!Print_Titles</vt:lpstr>
      <vt:lpstr>'79'!Print_Titles</vt:lpstr>
      <vt:lpstr>'80'!Print_Titles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2024-04-18T04:10:52Z</cp:lastPrinted>
  <dcterms:created xsi:type="dcterms:W3CDTF">2024-03-25T01:42:49Z</dcterms:created>
  <dcterms:modified xsi:type="dcterms:W3CDTF">2024-04-22T08:40:46Z</dcterms:modified>
  <cp:category/>
  <cp:contentStatus/>
</cp:coreProperties>
</file>