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toyonaka\dfs\ecabi\F1000\F1100\地球温暖化対策係\令和5年度\20 地球温暖化対策実行計画の推進\07 市有施設LED化\（作業中）\確認済データ\公表用データ\"/>
    </mc:Choice>
  </mc:AlternateContent>
  <bookViews>
    <workbookView xWindow="2712" yWindow="1056" windowWidth="26148" windowHeight="14052"/>
  </bookViews>
  <sheets>
    <sheet name="61" sheetId="1" r:id="rId1"/>
    <sheet name="62" sheetId="2" r:id="rId2"/>
    <sheet name="63" sheetId="3" r:id="rId3"/>
    <sheet name="64" sheetId="4" r:id="rId4"/>
    <sheet name="65" sheetId="5" r:id="rId5"/>
    <sheet name="66" sheetId="6" r:id="rId6"/>
    <sheet name="67" sheetId="7" r:id="rId7"/>
    <sheet name="68" sheetId="8" r:id="rId8"/>
    <sheet name="69" sheetId="9" r:id="rId9"/>
    <sheet name="70" sheetId="10" r:id="rId10"/>
  </sheets>
  <definedNames>
    <definedName name="_xlnm._FilterDatabase" localSheetId="0" hidden="1">'61'!$A$8:$AF$57</definedName>
    <definedName name="_xlnm._FilterDatabase" localSheetId="1" hidden="1">'62'!$A$8:$AF$53</definedName>
    <definedName name="_xlnm._FilterDatabase" localSheetId="2" hidden="1">'63'!$A$8:$AF$47</definedName>
    <definedName name="_xlnm._FilterDatabase" localSheetId="3" hidden="1">'64'!$A$8:$AF$46</definedName>
    <definedName name="_xlnm._FilterDatabase" localSheetId="4" hidden="1">'65'!$A$8:$AF$67</definedName>
    <definedName name="_xlnm._FilterDatabase" localSheetId="5" hidden="1">'66'!$A$8:$AF$51</definedName>
    <definedName name="_xlnm._FilterDatabase" localSheetId="6" hidden="1">'67'!$A$8:$AF$54</definedName>
    <definedName name="_xlnm._FilterDatabase" localSheetId="7" hidden="1">'68'!$A$8:$AF$59</definedName>
    <definedName name="_xlnm._FilterDatabase" localSheetId="8" hidden="1">'69'!$A$8:$AF$45</definedName>
    <definedName name="_xlnm._FilterDatabase" localSheetId="9" hidden="1">'70'!$A$8:$AF$47</definedName>
    <definedName name="_xlnm.Print_Titles" localSheetId="0">'61'!$6:$8</definedName>
    <definedName name="_xlnm.Print_Titles" localSheetId="1">'62'!$6:$8</definedName>
    <definedName name="_xlnm.Print_Titles" localSheetId="2">'63'!$6:$8</definedName>
    <definedName name="_xlnm.Print_Titles" localSheetId="3">'64'!$6:$8</definedName>
    <definedName name="_xlnm.Print_Titles" localSheetId="4">'65'!$6:$8</definedName>
    <definedName name="_xlnm.Print_Titles" localSheetId="5">'66'!$6:$8</definedName>
    <definedName name="_xlnm.Print_Titles" localSheetId="6">'67'!$6:$8</definedName>
    <definedName name="_xlnm.Print_Titles" localSheetId="7">'68'!$6:$8</definedName>
    <definedName name="_xlnm.Print_Titles" localSheetId="8">'69'!$6:$8</definedName>
    <definedName name="_xlnm.Print_Titles" localSheetId="9">'70'!$6:$8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43" i="10" l="1"/>
  <c r="AF42" i="10"/>
  <c r="AF41" i="10"/>
  <c r="AF40" i="10"/>
  <c r="AF39" i="10"/>
  <c r="AF38" i="10"/>
  <c r="AF37" i="10"/>
  <c r="AF36" i="10"/>
  <c r="AF35" i="10"/>
  <c r="AF34" i="10"/>
  <c r="AF33" i="10"/>
  <c r="AF32" i="10"/>
  <c r="AF31" i="10"/>
  <c r="AF30" i="10"/>
  <c r="AF29" i="10"/>
  <c r="AF28" i="10"/>
  <c r="AF27" i="10"/>
  <c r="AF26" i="10"/>
  <c r="AF25" i="10"/>
  <c r="AF24" i="10"/>
  <c r="AF23" i="10"/>
  <c r="AF22" i="10"/>
  <c r="AF21" i="10"/>
  <c r="AF20" i="10"/>
  <c r="AF19" i="10"/>
  <c r="AF18" i="10"/>
  <c r="AF17" i="10"/>
  <c r="AF16" i="10"/>
  <c r="AF15" i="10"/>
  <c r="AF14" i="10"/>
  <c r="AF13" i="10"/>
  <c r="AF12" i="10"/>
  <c r="AF11" i="10"/>
  <c r="AF10" i="10"/>
  <c r="AE43" i="10"/>
  <c r="AE42" i="10"/>
  <c r="AE41" i="10"/>
  <c r="AE40" i="10"/>
  <c r="AE39" i="10"/>
  <c r="AE38" i="10"/>
  <c r="AE37" i="10"/>
  <c r="AE36" i="10"/>
  <c r="AE35" i="10"/>
  <c r="AE34" i="10"/>
  <c r="AE33" i="10"/>
  <c r="AE32" i="10"/>
  <c r="AE31" i="10"/>
  <c r="AE30" i="10"/>
  <c r="AE29" i="10"/>
  <c r="AE28" i="10"/>
  <c r="AE27" i="10"/>
  <c r="AE26" i="10"/>
  <c r="AE25" i="10"/>
  <c r="AE24" i="10"/>
  <c r="AE23" i="10"/>
  <c r="AE22" i="10"/>
  <c r="AE21" i="10"/>
  <c r="AE20" i="10"/>
  <c r="AE19" i="10"/>
  <c r="AE18" i="10"/>
  <c r="AE17" i="10"/>
  <c r="AE16" i="10"/>
  <c r="AE15" i="10"/>
  <c r="AE14" i="10"/>
  <c r="AE13" i="10"/>
  <c r="AE12" i="10"/>
  <c r="AE11" i="10"/>
  <c r="AE10" i="10"/>
  <c r="AF41" i="9"/>
  <c r="AF40" i="9"/>
  <c r="AF39" i="9"/>
  <c r="AF38" i="9"/>
  <c r="AF37" i="9"/>
  <c r="AF36" i="9"/>
  <c r="AF35" i="9"/>
  <c r="AF34" i="9"/>
  <c r="AF33" i="9"/>
  <c r="AF32" i="9"/>
  <c r="AF31" i="9"/>
  <c r="AF30" i="9"/>
  <c r="AF29" i="9"/>
  <c r="AF28" i="9"/>
  <c r="AF27" i="9"/>
  <c r="AF26" i="9"/>
  <c r="AF25" i="9"/>
  <c r="AF24" i="9"/>
  <c r="AF23" i="9"/>
  <c r="AF22" i="9"/>
  <c r="AF21" i="9"/>
  <c r="AF20" i="9"/>
  <c r="AF19" i="9"/>
  <c r="AF18" i="9"/>
  <c r="AF17" i="9"/>
  <c r="AF16" i="9"/>
  <c r="AF15" i="9"/>
  <c r="AF14" i="9"/>
  <c r="AF13" i="9"/>
  <c r="AF12" i="9"/>
  <c r="AF11" i="9"/>
  <c r="AF10" i="9"/>
  <c r="AE41" i="9"/>
  <c r="AE40" i="9"/>
  <c r="AE39" i="9"/>
  <c r="AE38" i="9"/>
  <c r="AE37" i="9"/>
  <c r="AE36" i="9"/>
  <c r="AE35" i="9"/>
  <c r="AE34" i="9"/>
  <c r="AE33" i="9"/>
  <c r="AE32" i="9"/>
  <c r="AE31" i="9"/>
  <c r="AE30" i="9"/>
  <c r="AE29" i="9"/>
  <c r="AE28" i="9"/>
  <c r="AE27" i="9"/>
  <c r="AE26" i="9"/>
  <c r="AE25" i="9"/>
  <c r="AE24" i="9"/>
  <c r="AE23" i="9"/>
  <c r="AE22" i="9"/>
  <c r="AE21" i="9"/>
  <c r="AE20" i="9"/>
  <c r="AE19" i="9"/>
  <c r="AE18" i="9"/>
  <c r="AE17" i="9"/>
  <c r="AE16" i="9"/>
  <c r="AE15" i="9"/>
  <c r="AE14" i="9"/>
  <c r="AE13" i="9"/>
  <c r="AE12" i="9"/>
  <c r="AE11" i="9"/>
  <c r="AE10" i="9"/>
  <c r="AF55" i="8"/>
  <c r="AF54" i="8"/>
  <c r="AF53" i="8"/>
  <c r="AF52" i="8"/>
  <c r="AF51" i="8"/>
  <c r="AF50" i="8"/>
  <c r="AF49" i="8"/>
  <c r="AF48" i="8"/>
  <c r="AF47" i="8"/>
  <c r="AF46" i="8"/>
  <c r="AF45" i="8"/>
  <c r="AF44" i="8"/>
  <c r="AF43" i="8"/>
  <c r="AF42" i="8"/>
  <c r="AF41" i="8"/>
  <c r="AF40" i="8"/>
  <c r="AF39" i="8"/>
  <c r="AF38" i="8"/>
  <c r="AF37" i="8"/>
  <c r="AF36" i="8"/>
  <c r="AF35" i="8"/>
  <c r="AF34" i="8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E55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F50" i="7"/>
  <c r="AF49" i="7"/>
  <c r="AF48" i="7"/>
  <c r="AF47" i="7"/>
  <c r="AF46" i="7"/>
  <c r="AF45" i="7"/>
  <c r="AF44" i="7"/>
  <c r="AF43" i="7"/>
  <c r="AF42" i="7"/>
  <c r="AF41" i="7"/>
  <c r="AF40" i="7"/>
  <c r="AF39" i="7"/>
  <c r="AF38" i="7"/>
  <c r="AF37" i="7"/>
  <c r="AF36" i="7"/>
  <c r="AF35" i="7"/>
  <c r="AF34" i="7"/>
  <c r="AF33" i="7"/>
  <c r="AF32" i="7"/>
  <c r="AF31" i="7"/>
  <c r="AF30" i="7"/>
  <c r="AF29" i="7"/>
  <c r="AF28" i="7"/>
  <c r="AF27" i="7"/>
  <c r="AF26" i="7"/>
  <c r="AF25" i="7"/>
  <c r="AF24" i="7"/>
  <c r="AF23" i="7"/>
  <c r="AF22" i="7"/>
  <c r="AF21" i="7"/>
  <c r="AF20" i="7"/>
  <c r="AF19" i="7"/>
  <c r="AF18" i="7"/>
  <c r="AF17" i="7"/>
  <c r="AF16" i="7"/>
  <c r="AF15" i="7"/>
  <c r="AF14" i="7"/>
  <c r="AF13" i="7"/>
  <c r="AF12" i="7"/>
  <c r="AF11" i="7"/>
  <c r="AF10" i="7"/>
  <c r="AE50" i="7"/>
  <c r="AE49" i="7"/>
  <c r="AE48" i="7"/>
  <c r="AE47" i="7"/>
  <c r="AE46" i="7"/>
  <c r="AE45" i="7"/>
  <c r="AE44" i="7"/>
  <c r="AE43" i="7"/>
  <c r="AE42" i="7"/>
  <c r="AE41" i="7"/>
  <c r="AE40" i="7"/>
  <c r="AE39" i="7"/>
  <c r="AE38" i="7"/>
  <c r="AE37" i="7"/>
  <c r="AE36" i="7"/>
  <c r="AE35" i="7"/>
  <c r="AE34" i="7"/>
  <c r="AE33" i="7"/>
  <c r="AE32" i="7"/>
  <c r="AE31" i="7"/>
  <c r="AE30" i="7"/>
  <c r="AE29" i="7"/>
  <c r="AE28" i="7"/>
  <c r="AE27" i="7"/>
  <c r="AE26" i="7"/>
  <c r="AE25" i="7"/>
  <c r="AE24" i="7"/>
  <c r="AE23" i="7"/>
  <c r="AE22" i="7"/>
  <c r="AE21" i="7"/>
  <c r="AE20" i="7"/>
  <c r="AE19" i="7"/>
  <c r="AE18" i="7"/>
  <c r="AE17" i="7"/>
  <c r="AE16" i="7"/>
  <c r="AE15" i="7"/>
  <c r="AE14" i="7"/>
  <c r="AE13" i="7"/>
  <c r="AE12" i="7"/>
  <c r="AE11" i="7"/>
  <c r="AE10" i="7"/>
  <c r="AF47" i="6"/>
  <c r="AF46" i="6"/>
  <c r="AF45" i="6"/>
  <c r="AF44" i="6"/>
  <c r="AF43" i="6"/>
  <c r="AF42" i="6"/>
  <c r="AF41" i="6"/>
  <c r="AF40" i="6"/>
  <c r="AF39" i="6"/>
  <c r="AF38" i="6"/>
  <c r="AF37" i="6"/>
  <c r="AF36" i="6"/>
  <c r="AF35" i="6"/>
  <c r="AF34" i="6"/>
  <c r="AF33" i="6"/>
  <c r="AF32" i="6"/>
  <c r="AF31" i="6"/>
  <c r="AF30" i="6"/>
  <c r="AF29" i="6"/>
  <c r="AF28" i="6"/>
  <c r="AF27" i="6"/>
  <c r="AF26" i="6"/>
  <c r="AF25" i="6"/>
  <c r="AF24" i="6"/>
  <c r="AF23" i="6"/>
  <c r="AF22" i="6"/>
  <c r="AF21" i="6"/>
  <c r="AF20" i="6"/>
  <c r="AF19" i="6"/>
  <c r="AF18" i="6"/>
  <c r="AF17" i="6"/>
  <c r="AF16" i="6"/>
  <c r="AF15" i="6"/>
  <c r="AF14" i="6"/>
  <c r="AF13" i="6"/>
  <c r="AF12" i="6"/>
  <c r="AF11" i="6"/>
  <c r="AF10" i="6"/>
  <c r="AE47" i="6"/>
  <c r="AE46" i="6"/>
  <c r="AE45" i="6"/>
  <c r="AE44" i="6"/>
  <c r="AE43" i="6"/>
  <c r="AE42" i="6"/>
  <c r="AE41" i="6"/>
  <c r="AE40" i="6"/>
  <c r="AE39" i="6"/>
  <c r="AE38" i="6"/>
  <c r="AE37" i="6"/>
  <c r="AE36" i="6"/>
  <c r="AE35" i="6"/>
  <c r="AE34" i="6"/>
  <c r="AE33" i="6"/>
  <c r="AE32" i="6"/>
  <c r="AE31" i="6"/>
  <c r="AE30" i="6"/>
  <c r="AE29" i="6"/>
  <c r="AE28" i="6"/>
  <c r="AE27" i="6"/>
  <c r="AE26" i="6"/>
  <c r="AE25" i="6"/>
  <c r="AE24" i="6"/>
  <c r="AE23" i="6"/>
  <c r="AE22" i="6"/>
  <c r="AE21" i="6"/>
  <c r="AE20" i="6"/>
  <c r="AE19" i="6"/>
  <c r="AE18" i="6"/>
  <c r="AE17" i="6"/>
  <c r="AE16" i="6"/>
  <c r="AE15" i="6"/>
  <c r="AE14" i="6"/>
  <c r="AE13" i="6"/>
  <c r="AE12" i="6"/>
  <c r="AE11" i="6"/>
  <c r="AE10" i="6"/>
  <c r="AF63" i="5"/>
  <c r="AF62" i="5"/>
  <c r="AF61" i="5"/>
  <c r="AF60" i="5"/>
  <c r="AF59" i="5"/>
  <c r="AF58" i="5"/>
  <c r="AF57" i="5"/>
  <c r="AF56" i="5"/>
  <c r="AF55" i="5"/>
  <c r="AF54" i="5"/>
  <c r="AF53" i="5"/>
  <c r="AF52" i="5"/>
  <c r="AF51" i="5"/>
  <c r="AF50" i="5"/>
  <c r="AF49" i="5"/>
  <c r="AF48" i="5"/>
  <c r="AF47" i="5"/>
  <c r="AF46" i="5"/>
  <c r="AF45" i="5"/>
  <c r="AF44" i="5"/>
  <c r="AF43" i="5"/>
  <c r="AF42" i="5"/>
  <c r="AF41" i="5"/>
  <c r="AF40" i="5"/>
  <c r="AF39" i="5"/>
  <c r="AF38" i="5"/>
  <c r="AF37" i="5"/>
  <c r="AF36" i="5"/>
  <c r="AF35" i="5"/>
  <c r="AF34" i="5"/>
  <c r="AF33" i="5"/>
  <c r="AF32" i="5"/>
  <c r="AF31" i="5"/>
  <c r="AF30" i="5"/>
  <c r="AF29" i="5"/>
  <c r="AF28" i="5"/>
  <c r="AF27" i="5"/>
  <c r="AF26" i="5"/>
  <c r="AF25" i="5"/>
  <c r="AF24" i="5"/>
  <c r="AF23" i="5"/>
  <c r="AF22" i="5"/>
  <c r="AF21" i="5"/>
  <c r="AF20" i="5"/>
  <c r="AF19" i="5"/>
  <c r="AF18" i="5"/>
  <c r="AF17" i="5"/>
  <c r="AF16" i="5"/>
  <c r="AF15" i="5"/>
  <c r="AF14" i="5"/>
  <c r="AF13" i="5"/>
  <c r="AF12" i="5"/>
  <c r="AF11" i="5"/>
  <c r="AF10" i="5"/>
  <c r="AE63" i="5"/>
  <c r="AE62" i="5"/>
  <c r="AE61" i="5"/>
  <c r="AE60" i="5"/>
  <c r="AE59" i="5"/>
  <c r="AE58" i="5"/>
  <c r="AE57" i="5"/>
  <c r="AE56" i="5"/>
  <c r="AE55" i="5"/>
  <c r="AE54" i="5"/>
  <c r="AE53" i="5"/>
  <c r="AE52" i="5"/>
  <c r="AE51" i="5"/>
  <c r="AE50" i="5"/>
  <c r="AE49" i="5"/>
  <c r="AE48" i="5"/>
  <c r="AE47" i="5"/>
  <c r="AE46" i="5"/>
  <c r="AE45" i="5"/>
  <c r="AE44" i="5"/>
  <c r="AE43" i="5"/>
  <c r="AE42" i="5"/>
  <c r="AE41" i="5"/>
  <c r="AE40" i="5"/>
  <c r="AE39" i="5"/>
  <c r="AE38" i="5"/>
  <c r="AE37" i="5"/>
  <c r="AE36" i="5"/>
  <c r="AE35" i="5"/>
  <c r="AE34" i="5"/>
  <c r="AE33" i="5"/>
  <c r="AE32" i="5"/>
  <c r="AE31" i="5"/>
  <c r="AE30" i="5"/>
  <c r="AE29" i="5"/>
  <c r="AE28" i="5"/>
  <c r="AE27" i="5"/>
  <c r="AE26" i="5"/>
  <c r="AE25" i="5"/>
  <c r="AE24" i="5"/>
  <c r="AE23" i="5"/>
  <c r="AE22" i="5"/>
  <c r="AE21" i="5"/>
  <c r="AE20" i="5"/>
  <c r="AE19" i="5"/>
  <c r="AE18" i="5"/>
  <c r="AE17" i="5"/>
  <c r="AE16" i="5"/>
  <c r="AE15" i="5"/>
  <c r="AE14" i="5"/>
  <c r="AE13" i="5"/>
  <c r="AE12" i="5"/>
  <c r="AE11" i="5"/>
  <c r="AE10" i="5"/>
  <c r="AF42" i="4"/>
  <c r="AF41" i="4"/>
  <c r="AF40" i="4"/>
  <c r="AF39" i="4"/>
  <c r="AF38" i="4"/>
  <c r="AF37" i="4"/>
  <c r="AF36" i="4"/>
  <c r="AF35" i="4"/>
  <c r="AF34" i="4"/>
  <c r="AF33" i="4"/>
  <c r="AF32" i="4"/>
  <c r="AF31" i="4"/>
  <c r="AF30" i="4"/>
  <c r="AF29" i="4"/>
  <c r="AF28" i="4"/>
  <c r="AF27" i="4"/>
  <c r="AF26" i="4"/>
  <c r="AF25" i="4"/>
  <c r="AF24" i="4"/>
  <c r="AF23" i="4"/>
  <c r="AF22" i="4"/>
  <c r="AF21" i="4"/>
  <c r="AF20" i="4"/>
  <c r="AF19" i="4"/>
  <c r="AF18" i="4"/>
  <c r="AF17" i="4"/>
  <c r="AF16" i="4"/>
  <c r="AF15" i="4"/>
  <c r="AF14" i="4"/>
  <c r="AF13" i="4"/>
  <c r="AF12" i="4"/>
  <c r="AF11" i="4"/>
  <c r="AF10" i="4"/>
  <c r="AE42" i="4"/>
  <c r="AE41" i="4"/>
  <c r="AE40" i="4"/>
  <c r="AE39" i="4"/>
  <c r="AE38" i="4"/>
  <c r="AE37" i="4"/>
  <c r="AE36" i="4"/>
  <c r="AE35" i="4"/>
  <c r="AE34" i="4"/>
  <c r="AE33" i="4"/>
  <c r="AE32" i="4"/>
  <c r="AE31" i="4"/>
  <c r="AE30" i="4"/>
  <c r="AE29" i="4"/>
  <c r="AE28" i="4"/>
  <c r="AE27" i="4"/>
  <c r="AE26" i="4"/>
  <c r="AE25" i="4"/>
  <c r="AE24" i="4"/>
  <c r="AE23" i="4"/>
  <c r="AE22" i="4"/>
  <c r="AE21" i="4"/>
  <c r="AE20" i="4"/>
  <c r="AE19" i="4"/>
  <c r="AE18" i="4"/>
  <c r="AE17" i="4"/>
  <c r="AE16" i="4"/>
  <c r="AE15" i="4"/>
  <c r="AE14" i="4"/>
  <c r="AE13" i="4"/>
  <c r="AE12" i="4"/>
  <c r="AE11" i="4"/>
  <c r="AE10" i="4"/>
  <c r="AF44" i="3"/>
  <c r="AF43" i="3"/>
  <c r="AF42" i="3"/>
  <c r="AF41" i="3"/>
  <c r="AF40" i="3"/>
  <c r="AF39" i="3"/>
  <c r="AF38" i="3"/>
  <c r="AF37" i="3"/>
  <c r="AF36" i="3"/>
  <c r="AF35" i="3"/>
  <c r="AF34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AF14" i="3"/>
  <c r="AF13" i="3"/>
  <c r="AF12" i="3"/>
  <c r="AF11" i="3"/>
  <c r="AF10" i="3"/>
  <c r="AE44" i="3"/>
  <c r="AE43" i="3"/>
  <c r="AE42" i="3"/>
  <c r="AE41" i="3"/>
  <c r="AE40" i="3"/>
  <c r="AE39" i="3"/>
  <c r="AE38" i="3"/>
  <c r="AE37" i="3"/>
  <c r="AE36" i="3"/>
  <c r="AE35" i="3"/>
  <c r="AE34" i="3"/>
  <c r="AE33" i="3"/>
  <c r="AE32" i="3"/>
  <c r="AE31" i="3"/>
  <c r="AE30" i="3"/>
  <c r="AE29" i="3"/>
  <c r="AE28" i="3"/>
  <c r="AE27" i="3"/>
  <c r="AE26" i="3"/>
  <c r="AE25" i="3"/>
  <c r="AE24" i="3"/>
  <c r="AE23" i="3"/>
  <c r="AE22" i="3"/>
  <c r="AE21" i="3"/>
  <c r="AE20" i="3"/>
  <c r="AE19" i="3"/>
  <c r="AE18" i="3"/>
  <c r="AE17" i="3"/>
  <c r="AE16" i="3"/>
  <c r="AE15" i="3"/>
  <c r="AE14" i="3"/>
  <c r="AE13" i="3"/>
  <c r="AE12" i="3"/>
  <c r="AE11" i="3"/>
  <c r="AE10" i="3"/>
  <c r="AF49" i="2"/>
  <c r="AF48" i="2"/>
  <c r="AF47" i="2"/>
  <c r="AF46" i="2"/>
  <c r="AF45" i="2"/>
  <c r="AF44" i="2"/>
  <c r="AF43" i="2"/>
  <c r="AF42" i="2"/>
  <c r="AF41" i="2"/>
  <c r="AF40" i="2"/>
  <c r="AF39" i="2"/>
  <c r="AF38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AF16" i="2"/>
  <c r="AF15" i="2"/>
  <c r="AF14" i="2"/>
  <c r="AF13" i="2"/>
  <c r="AF12" i="2"/>
  <c r="AF11" i="2"/>
  <c r="AF10" i="2"/>
  <c r="AE49" i="2"/>
  <c r="AE48" i="2"/>
  <c r="AE47" i="2"/>
  <c r="AE46" i="2"/>
  <c r="AE45" i="2"/>
  <c r="AE44" i="2"/>
  <c r="AE43" i="2"/>
  <c r="AE42" i="2"/>
  <c r="AE41" i="2"/>
  <c r="AE40" i="2"/>
  <c r="AE39" i="2"/>
  <c r="AE38" i="2"/>
  <c r="AE37" i="2"/>
  <c r="AE36" i="2"/>
  <c r="AE35" i="2"/>
  <c r="AE34" i="2"/>
  <c r="AE33" i="2"/>
  <c r="AE32" i="2"/>
  <c r="AE31" i="2"/>
  <c r="AE30" i="2"/>
  <c r="AE29" i="2"/>
  <c r="AE28" i="2"/>
  <c r="AE27" i="2"/>
  <c r="AE26" i="2"/>
  <c r="AE25" i="2"/>
  <c r="AE24" i="2"/>
  <c r="AE23" i="2"/>
  <c r="AE22" i="2"/>
  <c r="AE21" i="2"/>
  <c r="AE20" i="2"/>
  <c r="AE19" i="2"/>
  <c r="AE18" i="2"/>
  <c r="AE17" i="2"/>
  <c r="AE16" i="2"/>
  <c r="AE15" i="2"/>
  <c r="AE14" i="2"/>
  <c r="AE13" i="2"/>
  <c r="AE12" i="2"/>
  <c r="AE11" i="2"/>
  <c r="AE10" i="2"/>
  <c r="AF53" i="1"/>
  <c r="AF52" i="1"/>
  <c r="AF51" i="1"/>
  <c r="AF50" i="1"/>
  <c r="AF49" i="1"/>
  <c r="AF48" i="1"/>
  <c r="AF47" i="1"/>
  <c r="AF46" i="1"/>
  <c r="AF45" i="1"/>
  <c r="AF44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56" i="1" l="1"/>
  <c r="W56" i="1"/>
  <c r="V56" i="1"/>
  <c r="AE52" i="2"/>
  <c r="W52" i="2"/>
  <c r="V52" i="2"/>
  <c r="AE47" i="3"/>
  <c r="W47" i="3"/>
  <c r="V47" i="3"/>
  <c r="AE45" i="4"/>
  <c r="W45" i="4"/>
  <c r="V45" i="4"/>
  <c r="AE66" i="5"/>
  <c r="W66" i="5"/>
  <c r="V66" i="5"/>
  <c r="AE50" i="6"/>
  <c r="W50" i="6"/>
  <c r="V50" i="6"/>
  <c r="AE53" i="7"/>
  <c r="W53" i="7"/>
  <c r="V53" i="7"/>
  <c r="AE58" i="8"/>
  <c r="W58" i="8"/>
  <c r="V58" i="8"/>
  <c r="AE44" i="9"/>
  <c r="W44" i="9"/>
  <c r="V44" i="9"/>
  <c r="AE46" i="10"/>
  <c r="W46" i="10"/>
  <c r="V46" i="10"/>
  <c r="W11" i="10" l="1"/>
  <c r="W12" i="10"/>
  <c r="W13" i="10"/>
  <c r="W14" i="10"/>
  <c r="W15" i="10"/>
  <c r="W16" i="10"/>
  <c r="W17" i="10"/>
  <c r="W18" i="10"/>
  <c r="W19" i="10"/>
  <c r="W20" i="10"/>
  <c r="W21" i="10"/>
  <c r="W22" i="10"/>
  <c r="W23" i="10"/>
  <c r="W24" i="10"/>
  <c r="W25" i="10"/>
  <c r="W26" i="10"/>
  <c r="W27" i="10"/>
  <c r="W28" i="10"/>
  <c r="W29" i="10"/>
  <c r="W30" i="10"/>
  <c r="W31" i="10"/>
  <c r="W32" i="10"/>
  <c r="W33" i="10"/>
  <c r="W34" i="10"/>
  <c r="W35" i="10"/>
  <c r="W36" i="10"/>
  <c r="W37" i="10"/>
  <c r="W38" i="10"/>
  <c r="W39" i="10"/>
  <c r="W40" i="10"/>
  <c r="W41" i="10"/>
  <c r="W42" i="10"/>
  <c r="W43" i="10"/>
  <c r="V11" i="10"/>
  <c r="V12" i="10"/>
  <c r="V13" i="10"/>
  <c r="V14" i="10"/>
  <c r="V15" i="10"/>
  <c r="V16" i="10"/>
  <c r="V17" i="10"/>
  <c r="V18" i="10"/>
  <c r="V19" i="10"/>
  <c r="V20" i="10"/>
  <c r="V21" i="10"/>
  <c r="V22" i="10"/>
  <c r="V23" i="10"/>
  <c r="V24" i="10"/>
  <c r="V25" i="10"/>
  <c r="V26" i="10"/>
  <c r="V27" i="10"/>
  <c r="V28" i="10"/>
  <c r="V29" i="10"/>
  <c r="V30" i="10"/>
  <c r="V31" i="10"/>
  <c r="V32" i="10"/>
  <c r="V33" i="10"/>
  <c r="V34" i="10"/>
  <c r="V35" i="10"/>
  <c r="V36" i="10"/>
  <c r="V37" i="10"/>
  <c r="V38" i="10"/>
  <c r="V39" i="10"/>
  <c r="V40" i="10"/>
  <c r="V41" i="10"/>
  <c r="V42" i="10"/>
  <c r="V43" i="10"/>
  <c r="W10" i="10"/>
  <c r="V10" i="10"/>
  <c r="W9" i="10"/>
  <c r="V9" i="10"/>
  <c r="W11" i="9"/>
  <c r="W12" i="9"/>
  <c r="W13" i="9"/>
  <c r="W14" i="9"/>
  <c r="W15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W33" i="9"/>
  <c r="W34" i="9"/>
  <c r="W35" i="9"/>
  <c r="W36" i="9"/>
  <c r="W37" i="9"/>
  <c r="W38" i="9"/>
  <c r="W39" i="9"/>
  <c r="W40" i="9"/>
  <c r="W41" i="9"/>
  <c r="V11" i="9"/>
  <c r="V12" i="9"/>
  <c r="V13" i="9"/>
  <c r="V14" i="9"/>
  <c r="V15" i="9"/>
  <c r="V16" i="9"/>
  <c r="V17" i="9"/>
  <c r="V18" i="9"/>
  <c r="V19" i="9"/>
  <c r="V20" i="9"/>
  <c r="V21" i="9"/>
  <c r="V22" i="9"/>
  <c r="V23" i="9"/>
  <c r="V24" i="9"/>
  <c r="V25" i="9"/>
  <c r="V26" i="9"/>
  <c r="V27" i="9"/>
  <c r="V28" i="9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W10" i="9"/>
  <c r="V10" i="9"/>
  <c r="W9" i="9"/>
  <c r="V9" i="9"/>
  <c r="W11" i="8"/>
  <c r="W12" i="8"/>
  <c r="W13" i="8"/>
  <c r="W14" i="8"/>
  <c r="W15" i="8"/>
  <c r="W16" i="8"/>
  <c r="W17" i="8"/>
  <c r="W18" i="8"/>
  <c r="W19" i="8"/>
  <c r="W20" i="8"/>
  <c r="W21" i="8"/>
  <c r="W22" i="8"/>
  <c r="W23" i="8"/>
  <c r="W24" i="8"/>
  <c r="W25" i="8"/>
  <c r="W26" i="8"/>
  <c r="W27" i="8"/>
  <c r="W28" i="8"/>
  <c r="W29" i="8"/>
  <c r="W30" i="8"/>
  <c r="W31" i="8"/>
  <c r="W32" i="8"/>
  <c r="W33" i="8"/>
  <c r="W34" i="8"/>
  <c r="W35" i="8"/>
  <c r="W36" i="8"/>
  <c r="W37" i="8"/>
  <c r="W38" i="8"/>
  <c r="W39" i="8"/>
  <c r="W40" i="8"/>
  <c r="W41" i="8"/>
  <c r="W42" i="8"/>
  <c r="W43" i="8"/>
  <c r="W44" i="8"/>
  <c r="W45" i="8"/>
  <c r="W46" i="8"/>
  <c r="W47" i="8"/>
  <c r="W48" i="8"/>
  <c r="W49" i="8"/>
  <c r="W50" i="8"/>
  <c r="W51" i="8"/>
  <c r="W52" i="8"/>
  <c r="W53" i="8"/>
  <c r="W54" i="8"/>
  <c r="W55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V37" i="8"/>
  <c r="V38" i="8"/>
  <c r="V39" i="8"/>
  <c r="V40" i="8"/>
  <c r="V41" i="8"/>
  <c r="V42" i="8"/>
  <c r="V43" i="8"/>
  <c r="V44" i="8"/>
  <c r="V45" i="8"/>
  <c r="V46" i="8"/>
  <c r="V47" i="8"/>
  <c r="V48" i="8"/>
  <c r="V49" i="8"/>
  <c r="V50" i="8"/>
  <c r="V51" i="8"/>
  <c r="V52" i="8"/>
  <c r="V53" i="8"/>
  <c r="V54" i="8"/>
  <c r="V55" i="8"/>
  <c r="W10" i="8"/>
  <c r="V10" i="8"/>
  <c r="W9" i="8"/>
  <c r="V9" i="8"/>
  <c r="V11" i="7"/>
  <c r="W11" i="7" s="1"/>
  <c r="V12" i="7"/>
  <c r="W12" i="7" s="1"/>
  <c r="V13" i="7"/>
  <c r="W13" i="7" s="1"/>
  <c r="V14" i="7"/>
  <c r="W14" i="7" s="1"/>
  <c r="V15" i="7"/>
  <c r="W15" i="7" s="1"/>
  <c r="V16" i="7"/>
  <c r="W16" i="7" s="1"/>
  <c r="V17" i="7"/>
  <c r="W17" i="7" s="1"/>
  <c r="V18" i="7"/>
  <c r="W18" i="7" s="1"/>
  <c r="V19" i="7"/>
  <c r="W19" i="7" s="1"/>
  <c r="V20" i="7"/>
  <c r="W20" i="7" s="1"/>
  <c r="V21" i="7"/>
  <c r="W21" i="7" s="1"/>
  <c r="V22" i="7"/>
  <c r="W22" i="7" s="1"/>
  <c r="V23" i="7"/>
  <c r="W23" i="7" s="1"/>
  <c r="V24" i="7"/>
  <c r="W24" i="7" s="1"/>
  <c r="V25" i="7"/>
  <c r="W25" i="7" s="1"/>
  <c r="V26" i="7"/>
  <c r="W26" i="7" s="1"/>
  <c r="V27" i="7"/>
  <c r="W27" i="7" s="1"/>
  <c r="V28" i="7"/>
  <c r="W28" i="7" s="1"/>
  <c r="V29" i="7"/>
  <c r="W29" i="7" s="1"/>
  <c r="V30" i="7"/>
  <c r="W30" i="7" s="1"/>
  <c r="V31" i="7"/>
  <c r="W31" i="7" s="1"/>
  <c r="V32" i="7"/>
  <c r="W32" i="7" s="1"/>
  <c r="V33" i="7"/>
  <c r="W33" i="7" s="1"/>
  <c r="V34" i="7"/>
  <c r="W34" i="7" s="1"/>
  <c r="V35" i="7"/>
  <c r="W35" i="7" s="1"/>
  <c r="V36" i="7"/>
  <c r="W36" i="7" s="1"/>
  <c r="V37" i="7"/>
  <c r="W37" i="7" s="1"/>
  <c r="V38" i="7"/>
  <c r="W38" i="7" s="1"/>
  <c r="V39" i="7"/>
  <c r="W39" i="7" s="1"/>
  <c r="V40" i="7"/>
  <c r="W40" i="7" s="1"/>
  <c r="V41" i="7"/>
  <c r="W41" i="7" s="1"/>
  <c r="V42" i="7"/>
  <c r="W42" i="7" s="1"/>
  <c r="V43" i="7"/>
  <c r="W43" i="7" s="1"/>
  <c r="V44" i="7"/>
  <c r="W44" i="7" s="1"/>
  <c r="V45" i="7"/>
  <c r="W45" i="7" s="1"/>
  <c r="V46" i="7"/>
  <c r="W46" i="7" s="1"/>
  <c r="V47" i="7"/>
  <c r="W47" i="7" s="1"/>
  <c r="V48" i="7"/>
  <c r="W48" i="7" s="1"/>
  <c r="V49" i="7"/>
  <c r="W49" i="7" s="1"/>
  <c r="V50" i="7"/>
  <c r="W50" i="7" s="1"/>
  <c r="V10" i="7"/>
  <c r="W10" i="7" s="1"/>
  <c r="W9" i="6"/>
  <c r="V9" i="7"/>
  <c r="W9" i="7" s="1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V34" i="6"/>
  <c r="V35" i="6"/>
  <c r="V36" i="6"/>
  <c r="V37" i="6"/>
  <c r="V38" i="6"/>
  <c r="V39" i="6"/>
  <c r="V40" i="6"/>
  <c r="V41" i="6"/>
  <c r="V42" i="6"/>
  <c r="V43" i="6"/>
  <c r="V44" i="6"/>
  <c r="V45" i="6"/>
  <c r="V46" i="6"/>
  <c r="V47" i="6"/>
  <c r="W10" i="6"/>
  <c r="V10" i="6"/>
  <c r="V9" i="6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57" i="5"/>
  <c r="V58" i="5"/>
  <c r="V59" i="5"/>
  <c r="V60" i="5"/>
  <c r="V61" i="5"/>
  <c r="V62" i="5"/>
  <c r="V63" i="5"/>
  <c r="W10" i="5"/>
  <c r="V10" i="5"/>
  <c r="W9" i="5"/>
  <c r="V9" i="5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W10" i="4"/>
  <c r="V10" i="4"/>
  <c r="W9" i="4"/>
  <c r="V9" i="4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W10" i="3"/>
  <c r="V10" i="3"/>
  <c r="W9" i="3"/>
  <c r="V9" i="3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W10" i="2"/>
  <c r="V10" i="2"/>
  <c r="W9" i="2"/>
  <c r="V9" i="2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W10" i="1"/>
  <c r="V10" i="1"/>
  <c r="W9" i="1"/>
  <c r="V9" i="1"/>
  <c r="AE9" i="5" l="1"/>
  <c r="AF9" i="5" s="1"/>
  <c r="AE9" i="10"/>
  <c r="AF9" i="10" s="1"/>
  <c r="AF66" i="5" l="1"/>
  <c r="AE9" i="2"/>
  <c r="AF9" i="2" s="1"/>
  <c r="D39" i="9"/>
  <c r="C39" i="9"/>
  <c r="B39" i="9"/>
  <c r="A39" i="9"/>
  <c r="D37" i="9"/>
  <c r="C37" i="9"/>
  <c r="B37" i="9"/>
  <c r="A37" i="9"/>
  <c r="D53" i="8"/>
  <c r="C53" i="8"/>
  <c r="B53" i="8"/>
  <c r="A53" i="8"/>
  <c r="D48" i="7"/>
  <c r="C48" i="7"/>
  <c r="B48" i="7"/>
  <c r="A48" i="7"/>
  <c r="D45" i="6"/>
  <c r="C45" i="6"/>
  <c r="B45" i="6"/>
  <c r="A45" i="6"/>
  <c r="D41" i="4"/>
  <c r="C41" i="4"/>
  <c r="B41" i="4"/>
  <c r="A41" i="4"/>
  <c r="D47" i="2"/>
  <c r="C47" i="2"/>
  <c r="B47" i="2"/>
  <c r="A47" i="2"/>
  <c r="AE9" i="9"/>
  <c r="AF9" i="9" s="1"/>
  <c r="AE9" i="8"/>
  <c r="AF9" i="8" s="1"/>
  <c r="AE9" i="7"/>
  <c r="AF9" i="7" s="1"/>
  <c r="AE9" i="6"/>
  <c r="AF9" i="6" s="1"/>
  <c r="AE9" i="4"/>
  <c r="AF9" i="4" s="1"/>
  <c r="AF45" i="4"/>
  <c r="AF47" i="3"/>
  <c r="AE9" i="3"/>
  <c r="AF9" i="3" s="1"/>
  <c r="AE9" i="1"/>
  <c r="AF9" i="1" s="1"/>
  <c r="AF56" i="1"/>
  <c r="AF46" i="10" l="1"/>
  <c r="AF44" i="9"/>
  <c r="AF58" i="8"/>
  <c r="AF53" i="7"/>
  <c r="AF50" i="6"/>
  <c r="AF52" i="2"/>
</calcChain>
</file>

<file path=xl/sharedStrings.xml><?xml version="1.0" encoding="utf-8"?>
<sst xmlns="http://schemas.openxmlformats.org/spreadsheetml/2006/main" count="6502" uniqueCount="662">
  <si>
    <t xml:space="preserve">61_共同利用施設庄内東センター </t>
  </si>
  <si>
    <t>リース期間</t>
    <rPh sb="3" eb="5">
      <t>キカン</t>
    </rPh>
    <phoneticPr fontId="10"/>
  </si>
  <si>
    <t>試算期間</t>
    <rPh sb="0" eb="2">
      <t>シサン</t>
    </rPh>
    <rPh sb="2" eb="4">
      <t>キカン</t>
    </rPh>
    <phoneticPr fontId="10"/>
  </si>
  <si>
    <t>提案ＬＥＤ照明の仕様を追記すること</t>
  </si>
  <si>
    <t>既存照明　情報</t>
    <rPh sb="5" eb="7">
      <t>ジョウホウ</t>
    </rPh>
    <phoneticPr fontId="15"/>
  </si>
  <si>
    <t>ご提案LED照明</t>
    <phoneticPr fontId="15"/>
  </si>
  <si>
    <t>建物名</t>
    <rPh sb="0" eb="2">
      <t>タテモノ</t>
    </rPh>
    <rPh sb="2" eb="3">
      <t>メイ</t>
    </rPh>
    <phoneticPr fontId="15"/>
  </si>
  <si>
    <t>階数</t>
  </si>
  <si>
    <t>積算
図面
番号</t>
    <rPh sb="0" eb="2">
      <t>セキサン</t>
    </rPh>
    <rPh sb="3" eb="5">
      <t>ズメン</t>
    </rPh>
    <rPh sb="6" eb="8">
      <t>バンゴウ</t>
    </rPh>
    <phoneticPr fontId="15"/>
  </si>
  <si>
    <t>部屋名</t>
  </si>
  <si>
    <t>備考</t>
    <phoneticPr fontId="15"/>
  </si>
  <si>
    <t>仮設必要箇所</t>
    <rPh sb="0" eb="2">
      <t>カセツ</t>
    </rPh>
    <rPh sb="2" eb="4">
      <t>ヒツヨウ</t>
    </rPh>
    <rPh sb="4" eb="6">
      <t>カショ</t>
    </rPh>
    <phoneticPr fontId="17"/>
  </si>
  <si>
    <t>点灯時間</t>
  </si>
  <si>
    <t>稼働日数</t>
    <phoneticPr fontId="15"/>
  </si>
  <si>
    <t>器具記号</t>
  </si>
  <si>
    <t>器具種類</t>
    <phoneticPr fontId="15"/>
  </si>
  <si>
    <t>灯数</t>
    <rPh sb="0" eb="2">
      <t>トウスウ</t>
    </rPh>
    <phoneticPr fontId="15"/>
  </si>
  <si>
    <t>ランプ種別</t>
  </si>
  <si>
    <t>器具寸法</t>
    <rPh sb="0" eb="4">
      <t>キグスンポウ</t>
    </rPh>
    <phoneticPr fontId="15"/>
  </si>
  <si>
    <t>器具仕様詳細①</t>
    <rPh sb="0" eb="2">
      <t>キグ</t>
    </rPh>
    <rPh sb="2" eb="4">
      <t>シヨウ</t>
    </rPh>
    <rPh sb="4" eb="6">
      <t>ショウサイ</t>
    </rPh>
    <phoneticPr fontId="15"/>
  </si>
  <si>
    <t>器具仕様詳細②</t>
    <rPh sb="0" eb="2">
      <t>キグ</t>
    </rPh>
    <rPh sb="2" eb="4">
      <t>シヨウ</t>
    </rPh>
    <rPh sb="4" eb="6">
      <t>ショウサイ</t>
    </rPh>
    <phoneticPr fontId="15"/>
  </si>
  <si>
    <t>器具仕様詳細③</t>
    <rPh sb="0" eb="2">
      <t>キグ</t>
    </rPh>
    <rPh sb="2" eb="4">
      <t>シヨウ</t>
    </rPh>
    <rPh sb="4" eb="6">
      <t>ショウサイ</t>
    </rPh>
    <phoneticPr fontId="15"/>
  </si>
  <si>
    <t>非常灯</t>
    <rPh sb="0" eb="3">
      <t>ヒジョウトウ</t>
    </rPh>
    <phoneticPr fontId="15"/>
  </si>
  <si>
    <t>消費電力</t>
  </si>
  <si>
    <t>器具台数</t>
  </si>
  <si>
    <t>ランプ本数</t>
  </si>
  <si>
    <t>消費電力量(kWh)</t>
  </si>
  <si>
    <t>従量電気料金（円）</t>
  </si>
  <si>
    <t>LED
交換方式</t>
  </si>
  <si>
    <t>製品仕様</t>
  </si>
  <si>
    <t>型番</t>
  </si>
  <si>
    <t>メーカー</t>
  </si>
  <si>
    <t>定格光束</t>
    <rPh sb="0" eb="2">
      <t>テイカク</t>
    </rPh>
    <rPh sb="2" eb="3">
      <t>ヒカリ</t>
    </rPh>
    <rPh sb="3" eb="4">
      <t>タバ</t>
    </rPh>
    <phoneticPr fontId="18"/>
  </si>
  <si>
    <t>数量</t>
  </si>
  <si>
    <t>器具高さ</t>
    <rPh sb="0" eb="2">
      <t>キグ</t>
    </rPh>
    <rPh sb="2" eb="3">
      <t>タカ</t>
    </rPh>
    <phoneticPr fontId="17"/>
  </si>
  <si>
    <t>仮設内容</t>
    <rPh sb="0" eb="4">
      <t>カセツナイヨウ</t>
    </rPh>
    <phoneticPr fontId="17"/>
  </si>
  <si>
    <t>/日</t>
  </si>
  <si>
    <t>/年</t>
  </si>
  <si>
    <t>W/本</t>
  </si>
  <si>
    <t>台</t>
  </si>
  <si>
    <t>本</t>
  </si>
  <si>
    <t>kWh/年</t>
  </si>
  <si>
    <t>lm/台・本</t>
  </si>
  <si>
    <t>W/台・本</t>
  </si>
  <si>
    <t>台・本</t>
  </si>
  <si>
    <t>-</t>
  </si>
  <si>
    <t>1F</t>
  </si>
  <si>
    <t>玄関ポーチ</t>
    <rPh sb="0" eb="2">
      <t>ゲンカン</t>
    </rPh>
    <phoneticPr fontId="14"/>
  </si>
  <si>
    <t>1-A-21</t>
  </si>
  <si>
    <t>ブラケット灯</t>
  </si>
  <si>
    <t>FL20</t>
  </si>
  <si>
    <t>防湿・防雨型</t>
  </si>
  <si>
    <t>2-D-31</t>
  </si>
  <si>
    <t>シーリングライト</t>
  </si>
  <si>
    <t>FCL30/28</t>
  </si>
  <si>
    <t>角型</t>
  </si>
  <si>
    <t>乳白プラスチックカバー</t>
  </si>
  <si>
    <t>玄関</t>
    <rPh sb="0" eb="2">
      <t>ゲンカン</t>
    </rPh>
    <phoneticPr fontId="14"/>
  </si>
  <si>
    <t>誘導灯：対象外</t>
    <rPh sb="0" eb="3">
      <t>ユウドウトウ</t>
    </rPh>
    <rPh sb="4" eb="7">
      <t>タイショウガイ</t>
    </rPh>
    <phoneticPr fontId="0"/>
  </si>
  <si>
    <t>2-J-11カ</t>
  </si>
  <si>
    <t>C級　誘導灯</t>
  </si>
  <si>
    <t>FL10</t>
  </si>
  <si>
    <t>非常出口</t>
  </si>
  <si>
    <t>PS付</t>
  </si>
  <si>
    <t>カドニカ付
(非常時電球×3)</t>
  </si>
  <si>
    <t>対象外</t>
  </si>
  <si>
    <t>2-D-24</t>
  </si>
  <si>
    <t>専用非常灯：対象外</t>
    <rPh sb="0" eb="2">
      <t>センヨウ</t>
    </rPh>
    <rPh sb="2" eb="5">
      <t>ヒジョウトウ</t>
    </rPh>
    <rPh sb="6" eb="9">
      <t>タイショウガイ</t>
    </rPh>
    <phoneticPr fontId="0"/>
  </si>
  <si>
    <t>2-K-40カ</t>
  </si>
  <si>
    <t>埋込専用型非常灯</t>
  </si>
  <si>
    <t>IL40</t>
  </si>
  <si>
    <t>Φ150想定</t>
  </si>
  <si>
    <t>カドニカ付</t>
  </si>
  <si>
    <t>管理人室</t>
    <rPh sb="0" eb="4">
      <t>カンリニンシツ</t>
    </rPh>
    <phoneticPr fontId="14"/>
  </si>
  <si>
    <t>2-F-32</t>
  </si>
  <si>
    <t>ペンダントライト</t>
  </si>
  <si>
    <t>和風</t>
  </si>
  <si>
    <t>乳白アクリルカバー/木枠</t>
  </si>
  <si>
    <t>和室</t>
    <rPh sb="0" eb="2">
      <t>ワシツ</t>
    </rPh>
    <phoneticPr fontId="14"/>
  </si>
  <si>
    <t>台所</t>
    <rPh sb="0" eb="2">
      <t>ダイドコロ</t>
    </rPh>
    <phoneticPr fontId="14"/>
  </si>
  <si>
    <t>2-A-41</t>
  </si>
  <si>
    <t>逆富士ベースライト</t>
  </si>
  <si>
    <t>FL40</t>
  </si>
  <si>
    <t>2-H-40</t>
  </si>
  <si>
    <t>ダウンライト</t>
  </si>
  <si>
    <t>□100想定</t>
  </si>
  <si>
    <t>2-G-15</t>
  </si>
  <si>
    <t>流し元灯</t>
  </si>
  <si>
    <t>FL15</t>
  </si>
  <si>
    <t>プラスチックルーバー</t>
  </si>
  <si>
    <t>洗面</t>
    <rPh sb="0" eb="2">
      <t>センメン</t>
    </rPh>
    <phoneticPr fontId="14"/>
  </si>
  <si>
    <t>浴室</t>
    <rPh sb="0" eb="2">
      <t>ヨクシツ</t>
    </rPh>
    <phoneticPr fontId="14"/>
  </si>
  <si>
    <t>2-I-40</t>
  </si>
  <si>
    <t>コップ型ブラケット</t>
  </si>
  <si>
    <t>防水型</t>
  </si>
  <si>
    <t>機械室</t>
    <rPh sb="0" eb="3">
      <t>キカイシツ</t>
    </rPh>
    <phoneticPr fontId="14"/>
  </si>
  <si>
    <t>2-B-41</t>
  </si>
  <si>
    <t>笠付トラフ形ベースライト</t>
  </si>
  <si>
    <t>倉庫</t>
    <rPh sb="0" eb="2">
      <t>ソウコ</t>
    </rPh>
    <phoneticPr fontId="14"/>
  </si>
  <si>
    <t>玄関ロビー</t>
    <rPh sb="0" eb="2">
      <t>ゲンカン</t>
    </rPh>
    <phoneticPr fontId="14"/>
  </si>
  <si>
    <t>FSS4-202</t>
  </si>
  <si>
    <t>便所</t>
    <rPh sb="0" eb="2">
      <t>ベンジョ</t>
    </rPh>
    <phoneticPr fontId="14"/>
  </si>
  <si>
    <t>2-A-41S</t>
  </si>
  <si>
    <t>SUS</t>
  </si>
  <si>
    <t>2-M11</t>
  </si>
  <si>
    <t>ミラー灯</t>
  </si>
  <si>
    <t>乳白プラスチック</t>
  </si>
  <si>
    <t>学習室</t>
    <rPh sb="0" eb="3">
      <t>ガクシュウシツ</t>
    </rPh>
    <phoneticPr fontId="14"/>
  </si>
  <si>
    <t>FSS4-401</t>
  </si>
  <si>
    <t>IRF1-40</t>
  </si>
  <si>
    <t>□100</t>
  </si>
  <si>
    <t>乳白アクリルパネル</t>
  </si>
  <si>
    <t>保育室</t>
    <rPh sb="0" eb="3">
      <t>ホイクシツ</t>
    </rPh>
    <phoneticPr fontId="14"/>
  </si>
  <si>
    <t>乳児室</t>
    <rPh sb="0" eb="3">
      <t>ニュウジシツ</t>
    </rPh>
    <phoneticPr fontId="14"/>
  </si>
  <si>
    <t>FSS4-402</t>
  </si>
  <si>
    <t>外壁</t>
    <rPh sb="0" eb="2">
      <t>ガイヘキ</t>
    </rPh>
    <phoneticPr fontId="14"/>
  </si>
  <si>
    <t>2F</t>
  </si>
  <si>
    <t>バルコニー</t>
  </si>
  <si>
    <t>集会室</t>
    <rPh sb="0" eb="3">
      <t>シュウカイシツ</t>
    </rPh>
    <phoneticPr fontId="14"/>
  </si>
  <si>
    <t>SH1-FPF10-101</t>
  </si>
  <si>
    <t>避難口</t>
  </si>
  <si>
    <t>天井吊下</t>
  </si>
  <si>
    <t>片面</t>
  </si>
  <si>
    <t>電池内蔵</t>
  </si>
  <si>
    <t>廊下</t>
    <rPh sb="0" eb="2">
      <t>ロウカ</t>
    </rPh>
    <phoneticPr fontId="14"/>
  </si>
  <si>
    <t>K1-FSS4-202</t>
  </si>
  <si>
    <t>SH1-FSF11-101</t>
  </si>
  <si>
    <t>天井直付</t>
  </si>
  <si>
    <t>両面</t>
  </si>
  <si>
    <t>湯沸室</t>
    <rPh sb="0" eb="3">
      <t>ユフツシツ</t>
    </rPh>
    <phoneticPr fontId="14"/>
  </si>
  <si>
    <t>2-A-21</t>
  </si>
  <si>
    <t>パッケージ室</t>
    <rPh sb="5" eb="6">
      <t>シツ</t>
    </rPh>
    <phoneticPr fontId="14"/>
  </si>
  <si>
    <t>床</t>
    <rPh sb="0" eb="1">
      <t>トコ</t>
    </rPh>
    <phoneticPr fontId="14"/>
  </si>
  <si>
    <t>2-N21</t>
  </si>
  <si>
    <t>トラフ形ベースライト</t>
  </si>
  <si>
    <t>広縁</t>
    <rPh sb="0" eb="2">
      <t>ヒロエン</t>
    </rPh>
    <phoneticPr fontId="14"/>
  </si>
  <si>
    <t>休養室</t>
    <rPh sb="0" eb="3">
      <t>キュウヨウシツ</t>
    </rPh>
    <phoneticPr fontId="14"/>
  </si>
  <si>
    <t>1-CL42</t>
  </si>
  <si>
    <t>プラスチックカバ-</t>
  </si>
  <si>
    <t>踏込</t>
    <rPh sb="0" eb="1">
      <t>フ</t>
    </rPh>
    <rPh sb="1" eb="2">
      <t>コ</t>
    </rPh>
    <phoneticPr fontId="14"/>
  </si>
  <si>
    <t>RF</t>
  </si>
  <si>
    <t>屋上</t>
    <rPh sb="0" eb="2">
      <t>オクジョウ</t>
    </rPh>
    <phoneticPr fontId="14"/>
  </si>
  <si>
    <t>2-E-21</t>
  </si>
  <si>
    <t>1-2F</t>
  </si>
  <si>
    <t>K-1</t>
  </si>
  <si>
    <t>屋外階段</t>
    <rPh sb="0" eb="4">
      <t>オクガイカイダン</t>
    </rPh>
    <phoneticPr fontId="14"/>
  </si>
  <si>
    <t>1-RF</t>
  </si>
  <si>
    <t>K-2</t>
  </si>
  <si>
    <t>階段</t>
    <rPh sb="0" eb="2">
      <t>カイダン</t>
    </rPh>
    <phoneticPr fontId="14"/>
  </si>
  <si>
    <t>2-A-21カ</t>
  </si>
  <si>
    <t>2-L-21</t>
  </si>
  <si>
    <t>階段灯</t>
  </si>
  <si>
    <t>階数表記付(色指定)</t>
  </si>
  <si>
    <t>2-A-22</t>
  </si>
  <si>
    <t>屋外</t>
    <rPh sb="0" eb="2">
      <t>オクガイ</t>
    </rPh>
    <phoneticPr fontId="14"/>
  </si>
  <si>
    <t>外灯</t>
    <rPh sb="0" eb="2">
      <t>ガイトウ</t>
    </rPh>
    <phoneticPr fontId="14"/>
  </si>
  <si>
    <t>街路灯：対象外</t>
    <rPh sb="0" eb="3">
      <t>ガイロトウ</t>
    </rPh>
    <rPh sb="4" eb="7">
      <t>タイショウガイ</t>
    </rPh>
    <phoneticPr fontId="0"/>
  </si>
  <si>
    <t>2-O200</t>
  </si>
  <si>
    <t>街路灯</t>
  </si>
  <si>
    <t>HF200</t>
  </si>
  <si>
    <t>丸グローブ型</t>
  </si>
  <si>
    <t>既存照明
消費電力量</t>
    <rPh sb="5" eb="10">
      <t>ショウヒデンリョクリョウ</t>
    </rPh>
    <phoneticPr fontId="15"/>
  </si>
  <si>
    <t>既存照明
従量電気料金（円）</t>
    <phoneticPr fontId="15"/>
  </si>
  <si>
    <t>ご提案LED照明
消費電力量</t>
    <rPh sb="9" eb="14">
      <t>ショウヒデンリョクリョウ</t>
    </rPh>
    <phoneticPr fontId="27"/>
  </si>
  <si>
    <t>ご提案LED照明
従量電気料金（円）</t>
    <phoneticPr fontId="27"/>
  </si>
  <si>
    <t>kWh/年</t>
    <phoneticPr fontId="15"/>
  </si>
  <si>
    <t>kWh/年</t>
    <phoneticPr fontId="27"/>
  </si>
  <si>
    <t>(指定金額）</t>
    <phoneticPr fontId="2"/>
  </si>
  <si>
    <t xml:space="preserve">62_共同利用施設庄内南センター </t>
  </si>
  <si>
    <t>-</t>
    <phoneticPr fontId="15"/>
  </si>
  <si>
    <t>1F</t>
    <phoneticPr fontId="15"/>
  </si>
  <si>
    <t>玄関</t>
    <rPh sb="0" eb="2">
      <t>ゲンカン</t>
    </rPh>
    <phoneticPr fontId="15"/>
  </si>
  <si>
    <t>E-24B</t>
    <phoneticPr fontId="15"/>
  </si>
  <si>
    <t>埋込ベースライト</t>
  </si>
  <si>
    <t>W300想定</t>
  </si>
  <si>
    <t>アルミ製ルーバー</t>
  </si>
  <si>
    <t>K-21</t>
    <phoneticPr fontId="15"/>
  </si>
  <si>
    <t>B級BL形　誘導灯</t>
  </si>
  <si>
    <t>廊下</t>
    <rPh sb="0" eb="2">
      <t>ロウカ</t>
    </rPh>
    <phoneticPr fontId="15"/>
  </si>
  <si>
    <t>E-24</t>
    <phoneticPr fontId="15"/>
  </si>
  <si>
    <t>E-22</t>
    <phoneticPr fontId="15"/>
  </si>
  <si>
    <t>E-22B</t>
    <phoneticPr fontId="15"/>
  </si>
  <si>
    <t>K-11</t>
    <phoneticPr fontId="15"/>
  </si>
  <si>
    <t>便所</t>
    <rPh sb="0" eb="2">
      <t>ベンジョ</t>
    </rPh>
    <phoneticPr fontId="15"/>
  </si>
  <si>
    <t>C-41</t>
    <phoneticPr fontId="15"/>
  </si>
  <si>
    <t>FLR40</t>
  </si>
  <si>
    <t>H-11</t>
    <phoneticPr fontId="15"/>
  </si>
  <si>
    <t>乳白アクリルライトカバー</t>
  </si>
  <si>
    <t>機械室</t>
    <rPh sb="0" eb="3">
      <t>キカイシツ</t>
    </rPh>
    <phoneticPr fontId="15"/>
  </si>
  <si>
    <t>M-60</t>
    <phoneticPr fontId="15"/>
  </si>
  <si>
    <t>コップ形シーリングライト</t>
  </si>
  <si>
    <t>IL60</t>
  </si>
  <si>
    <t>乳白ガラスグローブ</t>
  </si>
  <si>
    <t>D-41b</t>
    <phoneticPr fontId="15"/>
  </si>
  <si>
    <t>片反射笠付トラフ形ベースライト</t>
  </si>
  <si>
    <t>【仮】部屋1</t>
    <rPh sb="1" eb="2">
      <t>カリ</t>
    </rPh>
    <rPh sb="3" eb="5">
      <t>ヘヤ</t>
    </rPh>
    <phoneticPr fontId="15"/>
  </si>
  <si>
    <t>A-422-L</t>
    <phoneticPr fontId="15"/>
  </si>
  <si>
    <t>連結器具(左用)</t>
  </si>
  <si>
    <t>A-422-R</t>
    <phoneticPr fontId="15"/>
  </si>
  <si>
    <t>連結器具(右用)</t>
  </si>
  <si>
    <t>和室1</t>
    <rPh sb="0" eb="2">
      <t>ワシツ</t>
    </rPh>
    <phoneticPr fontId="15"/>
  </si>
  <si>
    <t>I-31</t>
    <phoneticPr fontId="15"/>
  </si>
  <si>
    <t>和風ペンダントライト</t>
  </si>
  <si>
    <t>竹籠カバー</t>
  </si>
  <si>
    <t>和室2</t>
    <rPh sb="0" eb="2">
      <t>ワシツ</t>
    </rPh>
    <phoneticPr fontId="15"/>
  </si>
  <si>
    <t>I-32</t>
    <phoneticPr fontId="15"/>
  </si>
  <si>
    <t>食堂</t>
    <rPh sb="0" eb="2">
      <t>ショクドウ</t>
    </rPh>
    <phoneticPr fontId="15"/>
  </si>
  <si>
    <t>G-23</t>
    <phoneticPr fontId="15"/>
  </si>
  <si>
    <t>角型シーリングライト</t>
  </si>
  <si>
    <t>乳白アクリルライトパネル</t>
  </si>
  <si>
    <t>プラスチックカバー</t>
  </si>
  <si>
    <t>【仮】部屋2</t>
    <rPh sb="1" eb="2">
      <t>カリ</t>
    </rPh>
    <rPh sb="3" eb="5">
      <t>ヘヤ</t>
    </rPh>
    <phoneticPr fontId="15"/>
  </si>
  <si>
    <t>受付</t>
    <rPh sb="0" eb="2">
      <t>ウケツケ</t>
    </rPh>
    <phoneticPr fontId="15"/>
  </si>
  <si>
    <t>A-21</t>
    <phoneticPr fontId="15"/>
  </si>
  <si>
    <t>浴室</t>
    <rPh sb="0" eb="2">
      <t>ヨクシツ</t>
    </rPh>
    <phoneticPr fontId="15"/>
  </si>
  <si>
    <t>M-60W</t>
    <phoneticPr fontId="15"/>
  </si>
  <si>
    <t>外壁</t>
    <rPh sb="0" eb="2">
      <t>ガイヘキ</t>
    </rPh>
    <phoneticPr fontId="15"/>
  </si>
  <si>
    <t>F-21W</t>
    <phoneticPr fontId="15"/>
  </si>
  <si>
    <t>ウォールライト</t>
  </si>
  <si>
    <t>2F</t>
    <phoneticPr fontId="15"/>
  </si>
  <si>
    <t>C-22</t>
    <phoneticPr fontId="15"/>
  </si>
  <si>
    <t>集会室</t>
    <rPh sb="0" eb="3">
      <t>シュウカイシツ</t>
    </rPh>
    <phoneticPr fontId="15"/>
  </si>
  <si>
    <t>A-42</t>
    <phoneticPr fontId="15"/>
  </si>
  <si>
    <t>和室</t>
    <rPh sb="0" eb="2">
      <t>ワシツ</t>
    </rPh>
    <phoneticPr fontId="15"/>
  </si>
  <si>
    <t>L-60</t>
    <phoneticPr fontId="15"/>
  </si>
  <si>
    <t>角型ダウンライト</t>
  </si>
  <si>
    <t>□150想定</t>
  </si>
  <si>
    <t>D-41a</t>
    <phoneticPr fontId="15"/>
  </si>
  <si>
    <t>D-11</t>
    <phoneticPr fontId="15"/>
  </si>
  <si>
    <t>1-2F</t>
    <phoneticPr fontId="15"/>
  </si>
  <si>
    <t>K-1</t>
    <phoneticPr fontId="15"/>
  </si>
  <si>
    <t>階段</t>
    <rPh sb="0" eb="2">
      <t>カイダン</t>
    </rPh>
    <phoneticPr fontId="15"/>
  </si>
  <si>
    <t>予備品対応</t>
  </si>
  <si>
    <t>F-21</t>
    <phoneticPr fontId="15"/>
  </si>
  <si>
    <t>予備品</t>
  </si>
  <si>
    <t>J-22B</t>
    <phoneticPr fontId="15"/>
  </si>
  <si>
    <t>階段通路誘導灯</t>
  </si>
  <si>
    <t>壁直付</t>
  </si>
  <si>
    <t>階数表示付</t>
  </si>
  <si>
    <t>乳白ガラスパネル</t>
  </si>
  <si>
    <t>屋外</t>
    <rPh sb="0" eb="2">
      <t>オクガイ</t>
    </rPh>
    <phoneticPr fontId="15"/>
  </si>
  <si>
    <t>外構</t>
    <rPh sb="0" eb="2">
      <t>ガイコウ</t>
    </rPh>
    <phoneticPr fontId="15"/>
  </si>
  <si>
    <t>N-100</t>
    <phoneticPr fontId="15"/>
  </si>
  <si>
    <t>HF100</t>
  </si>
  <si>
    <t xml:space="preserve">63_共同利用施設庄内宝センター </t>
  </si>
  <si>
    <t>Φ100想定</t>
  </si>
  <si>
    <t>プラスチック(バッフル)</t>
  </si>
  <si>
    <t>4-2</t>
  </si>
  <si>
    <t>木目フィルム</t>
  </si>
  <si>
    <t>プラスチック(乳白)</t>
  </si>
  <si>
    <t>木製(白木)</t>
  </si>
  <si>
    <t>プラスチック(加工和紙)</t>
  </si>
  <si>
    <t>ガラスカバー(乳白)</t>
  </si>
  <si>
    <t>真鍮(ホワイトブロンズ)</t>
  </si>
  <si>
    <t>7-2</t>
  </si>
  <si>
    <t>SUS製</t>
  </si>
  <si>
    <t>乳白アクリルカバー</t>
  </si>
  <si>
    <t>通路</t>
  </si>
  <si>
    <t>B42</t>
    <phoneticPr fontId="15"/>
  </si>
  <si>
    <t>黒板灯</t>
  </si>
  <si>
    <t>パイプ吊(舟形)</t>
  </si>
  <si>
    <t>パイプ吊</t>
  </si>
  <si>
    <t>防雨型</t>
  </si>
  <si>
    <t>B22</t>
    <phoneticPr fontId="15"/>
  </si>
  <si>
    <t>アルミ電解研磨</t>
  </si>
  <si>
    <t>非常灯用40</t>
  </si>
  <si>
    <t>D21</t>
    <phoneticPr fontId="15"/>
  </si>
  <si>
    <t>D41</t>
    <phoneticPr fontId="15"/>
  </si>
  <si>
    <t>門柱灯</t>
  </si>
  <si>
    <t>ホワイトブロンズ仕上</t>
  </si>
  <si>
    <t>プラスチックカバー (乳白)</t>
  </si>
  <si>
    <t>鳥籠型</t>
  </si>
  <si>
    <t>ステンレスガード</t>
  </si>
  <si>
    <t xml:space="preserve">64_共同利用施設庄本センター </t>
  </si>
  <si>
    <t>L</t>
    <phoneticPr fontId="15"/>
  </si>
  <si>
    <t>アクリルパネル</t>
  </si>
  <si>
    <t>I</t>
    <phoneticPr fontId="15"/>
  </si>
  <si>
    <t>R</t>
    <phoneticPr fontId="15"/>
  </si>
  <si>
    <t>直付専用型非常灯</t>
  </si>
  <si>
    <t>非常灯用20</t>
  </si>
  <si>
    <t>ガラス(乳白)</t>
  </si>
  <si>
    <t>ホール</t>
    <phoneticPr fontId="15"/>
  </si>
  <si>
    <t>A1</t>
    <phoneticPr fontId="15"/>
  </si>
  <si>
    <t>埋込スクエア</t>
  </si>
  <si>
    <t>□639想定</t>
  </si>
  <si>
    <t>A</t>
    <phoneticPr fontId="15"/>
  </si>
  <si>
    <t>I2</t>
    <phoneticPr fontId="15"/>
  </si>
  <si>
    <t>F</t>
    <phoneticPr fontId="15"/>
  </si>
  <si>
    <t>C</t>
    <phoneticPr fontId="15"/>
  </si>
  <si>
    <t>倉庫</t>
    <rPh sb="0" eb="2">
      <t>ソウコ</t>
    </rPh>
    <phoneticPr fontId="15"/>
  </si>
  <si>
    <t>学習室</t>
    <rPh sb="0" eb="3">
      <t>ガクシュウシツ</t>
    </rPh>
    <phoneticPr fontId="15"/>
  </si>
  <si>
    <t>B</t>
    <phoneticPr fontId="15"/>
  </si>
  <si>
    <t>W300</t>
  </si>
  <si>
    <t>D3</t>
    <phoneticPr fontId="15"/>
  </si>
  <si>
    <t>管理人室</t>
    <rPh sb="0" eb="4">
      <t>カンリニンシツ</t>
    </rPh>
    <phoneticPr fontId="15"/>
  </si>
  <si>
    <t>H</t>
    <phoneticPr fontId="15"/>
  </si>
  <si>
    <t>木製枠</t>
  </si>
  <si>
    <t>DK</t>
    <phoneticPr fontId="15"/>
  </si>
  <si>
    <t>O</t>
    <phoneticPr fontId="15"/>
  </si>
  <si>
    <t>G</t>
    <phoneticPr fontId="15"/>
  </si>
  <si>
    <t>洗面室</t>
    <rPh sb="0" eb="3">
      <t>センメンシツ</t>
    </rPh>
    <phoneticPr fontId="15"/>
  </si>
  <si>
    <t>J1</t>
    <phoneticPr fontId="15"/>
  </si>
  <si>
    <t>ガラスカバー</t>
  </si>
  <si>
    <t>I1</t>
    <phoneticPr fontId="15"/>
  </si>
  <si>
    <t>B1</t>
    <phoneticPr fontId="15"/>
  </si>
  <si>
    <t>【仮】湯沸</t>
    <rPh sb="1" eb="2">
      <t>カリ</t>
    </rPh>
    <rPh sb="3" eb="5">
      <t>ユワカシ</t>
    </rPh>
    <phoneticPr fontId="15"/>
  </si>
  <si>
    <t>【仮】倉庫</t>
    <rPh sb="1" eb="2">
      <t>カリ</t>
    </rPh>
    <rPh sb="3" eb="5">
      <t>ソウコ</t>
    </rPh>
    <phoneticPr fontId="15"/>
  </si>
  <si>
    <t>D1</t>
    <phoneticPr fontId="15"/>
  </si>
  <si>
    <t>休養室</t>
    <rPh sb="0" eb="3">
      <t>キュウヨウシツ</t>
    </rPh>
    <phoneticPr fontId="15"/>
  </si>
  <si>
    <t>D2</t>
    <phoneticPr fontId="15"/>
  </si>
  <si>
    <t>M</t>
    <phoneticPr fontId="15"/>
  </si>
  <si>
    <t>N</t>
    <phoneticPr fontId="15"/>
  </si>
  <si>
    <t>透明ガラス</t>
  </si>
  <si>
    <t xml:space="preserve">65_共同利用施設上津島センター </t>
  </si>
  <si>
    <t>玄関ポーチ</t>
    <rPh sb="0" eb="2">
      <t>ゲンカン</t>
    </rPh>
    <phoneticPr fontId="9"/>
  </si>
  <si>
    <t>2-K75</t>
  </si>
  <si>
    <t>ﾊｲﾋﾞｰﾑ電球75</t>
  </si>
  <si>
    <t>直付</t>
  </si>
  <si>
    <t>バッフル/メラニン黒つや消し</t>
  </si>
  <si>
    <t>玄関ホール</t>
    <rPh sb="0" eb="2">
      <t>ゲンカン</t>
    </rPh>
    <phoneticPr fontId="9"/>
  </si>
  <si>
    <t>2-H41</t>
  </si>
  <si>
    <t>FCL40/38</t>
  </si>
  <si>
    <t>□450想定</t>
  </si>
  <si>
    <t>乳白プラスチックパネル</t>
  </si>
  <si>
    <t>カドニカ電池入(IL40)</t>
  </si>
  <si>
    <t>管理人室</t>
    <rPh sb="0" eb="4">
      <t>カンリニンシツ</t>
    </rPh>
    <phoneticPr fontId="9"/>
  </si>
  <si>
    <t>2-B21</t>
  </si>
  <si>
    <t>グロー式</t>
  </si>
  <si>
    <t>カドニカ電池入</t>
  </si>
  <si>
    <t>2-A42</t>
  </si>
  <si>
    <t>洗面所1</t>
    <rPh sb="0" eb="3">
      <t>センメンジョ</t>
    </rPh>
    <phoneticPr fontId="9"/>
  </si>
  <si>
    <t>2-G21</t>
  </si>
  <si>
    <t>浴室</t>
    <rPh sb="0" eb="2">
      <t>ヨクシツ</t>
    </rPh>
    <phoneticPr fontId="9"/>
  </si>
  <si>
    <t>2-J60</t>
  </si>
  <si>
    <t>台所</t>
    <rPh sb="0" eb="2">
      <t>ダイドコロ</t>
    </rPh>
    <phoneticPr fontId="9"/>
  </si>
  <si>
    <t>2-F15</t>
  </si>
  <si>
    <t>カバー付</t>
  </si>
  <si>
    <t>PS付
グロー式</t>
  </si>
  <si>
    <t>2-B41</t>
  </si>
  <si>
    <t>和室1</t>
    <rPh sb="0" eb="2">
      <t>ワシツ</t>
    </rPh>
    <phoneticPr fontId="9"/>
  </si>
  <si>
    <t>2-L32</t>
  </si>
  <si>
    <t>プラスチック和紙/白木枠</t>
  </si>
  <si>
    <t>2-I40</t>
  </si>
  <si>
    <t>角型/直付</t>
  </si>
  <si>
    <t>和室2</t>
    <rPh sb="0" eb="2">
      <t>ワシツ</t>
    </rPh>
    <phoneticPr fontId="9"/>
  </si>
  <si>
    <t>2-L31</t>
  </si>
  <si>
    <t>保育室</t>
    <rPh sb="0" eb="3">
      <t>ホイクシツ</t>
    </rPh>
    <phoneticPr fontId="9"/>
  </si>
  <si>
    <t>2-P42</t>
  </si>
  <si>
    <t>幼児室</t>
    <rPh sb="0" eb="3">
      <t>ヨウジシツ</t>
    </rPh>
    <phoneticPr fontId="9"/>
  </si>
  <si>
    <t>2-P22</t>
  </si>
  <si>
    <t>軒下1</t>
    <rPh sb="0" eb="2">
      <t>ノキシタ</t>
    </rPh>
    <phoneticPr fontId="9"/>
  </si>
  <si>
    <t>学習室</t>
    <rPh sb="0" eb="3">
      <t>ガクシュウシツ</t>
    </rPh>
    <phoneticPr fontId="9"/>
  </si>
  <si>
    <t>2-C412L</t>
  </si>
  <si>
    <t>パイプ吊(舟形)(自在金物)</t>
  </si>
  <si>
    <t>2-C412R</t>
  </si>
  <si>
    <t>2-N11</t>
  </si>
  <si>
    <t>避難口(非常出口)</t>
  </si>
  <si>
    <t>PS付/片面
グロー式</t>
  </si>
  <si>
    <t>カドニカ電池内蔵</t>
  </si>
  <si>
    <t>軒下2</t>
    <rPh sb="0" eb="2">
      <t>ノキシタ</t>
    </rPh>
    <phoneticPr fontId="9"/>
  </si>
  <si>
    <t>便所</t>
    <rPh sb="0" eb="2">
      <t>ベンジョ</t>
    </rPh>
    <phoneticPr fontId="9"/>
  </si>
  <si>
    <t>洗面所2</t>
    <rPh sb="0" eb="3">
      <t>センメンジョ</t>
    </rPh>
    <phoneticPr fontId="9"/>
  </si>
  <si>
    <t>機械室</t>
    <rPh sb="0" eb="3">
      <t>キカイシツ</t>
    </rPh>
    <phoneticPr fontId="9"/>
  </si>
  <si>
    <t>廊下</t>
    <rPh sb="0" eb="2">
      <t>ロウカ</t>
    </rPh>
    <phoneticPr fontId="9"/>
  </si>
  <si>
    <t>倉庫</t>
    <rPh sb="0" eb="2">
      <t>ソウコ</t>
    </rPh>
    <phoneticPr fontId="9"/>
  </si>
  <si>
    <t>外壁</t>
    <rPh sb="0" eb="2">
      <t>ガイヘキ</t>
    </rPh>
    <phoneticPr fontId="9"/>
  </si>
  <si>
    <t>防湿・防雨型
グロー式</t>
  </si>
  <si>
    <t>納屋</t>
    <rPh sb="0" eb="2">
      <t>ナヤ</t>
    </rPh>
    <phoneticPr fontId="9"/>
  </si>
  <si>
    <t>前室</t>
    <rPh sb="0" eb="2">
      <t>ゼンシツ</t>
    </rPh>
    <phoneticPr fontId="9"/>
  </si>
  <si>
    <t>休養室2</t>
    <rPh sb="0" eb="3">
      <t>キュウヨウシツ</t>
    </rPh>
    <phoneticPr fontId="9"/>
  </si>
  <si>
    <t>FL43</t>
  </si>
  <si>
    <t>強化和紙貼り/白木枠</t>
  </si>
  <si>
    <t>休養室1</t>
    <rPh sb="0" eb="3">
      <t>キュウヨウシツ</t>
    </rPh>
    <phoneticPr fontId="9"/>
  </si>
  <si>
    <t>床の間</t>
    <rPh sb="0" eb="1">
      <t>トコ</t>
    </rPh>
    <rPh sb="2" eb="3">
      <t>マ</t>
    </rPh>
    <phoneticPr fontId="9"/>
  </si>
  <si>
    <t>広縁</t>
    <rPh sb="0" eb="2">
      <t>ヒロエン</t>
    </rPh>
    <phoneticPr fontId="9"/>
  </si>
  <si>
    <t>集会室</t>
    <rPh sb="0" eb="3">
      <t>シュウカイシツ</t>
    </rPh>
    <phoneticPr fontId="9"/>
  </si>
  <si>
    <t>2-P413L</t>
  </si>
  <si>
    <t>2-P413M</t>
  </si>
  <si>
    <t>連結器具(中用)</t>
  </si>
  <si>
    <t>2-P413R</t>
  </si>
  <si>
    <t>2-I60</t>
  </si>
  <si>
    <t>屋外通路</t>
    <rPh sb="0" eb="4">
      <t>オクガイツウロ</t>
    </rPh>
    <phoneticPr fontId="9"/>
  </si>
  <si>
    <t>洗面所</t>
    <rPh sb="0" eb="3">
      <t>センメンジョ</t>
    </rPh>
    <phoneticPr fontId="9"/>
  </si>
  <si>
    <t>湯沸室</t>
    <rPh sb="0" eb="3">
      <t>ユフツシツ</t>
    </rPh>
    <phoneticPr fontId="9"/>
  </si>
  <si>
    <t>2-O11</t>
  </si>
  <si>
    <t>通路(非常出口)</t>
  </si>
  <si>
    <t>壁埋込</t>
  </si>
  <si>
    <t>片面(左矢)
グロー式</t>
  </si>
  <si>
    <t>屋外階段</t>
    <rPh sb="0" eb="4">
      <t>オクガイカイダン</t>
    </rPh>
    <phoneticPr fontId="9"/>
  </si>
  <si>
    <t>階段</t>
    <rPh sb="0" eb="2">
      <t>カイダン</t>
    </rPh>
    <phoneticPr fontId="9"/>
  </si>
  <si>
    <t>2-M21</t>
  </si>
  <si>
    <t>表記付
グロー式</t>
  </si>
  <si>
    <t>屋外</t>
    <rPh sb="0" eb="2">
      <t>オクガイ</t>
    </rPh>
    <phoneticPr fontId="9"/>
  </si>
  <si>
    <t>外灯</t>
    <rPh sb="0" eb="2">
      <t>ガイトウ</t>
    </rPh>
    <phoneticPr fontId="9"/>
  </si>
  <si>
    <t>2-Q100</t>
  </si>
  <si>
    <t>2-Q100'</t>
  </si>
  <si>
    <t>円錐型</t>
  </si>
  <si>
    <t xml:space="preserve">66_共同利用施設千成センター </t>
  </si>
  <si>
    <t>【仮】軒下</t>
    <rPh sb="1" eb="2">
      <t>カリ</t>
    </rPh>
    <rPh sb="3" eb="5">
      <t>ノキシタ</t>
    </rPh>
    <phoneticPr fontId="15"/>
  </si>
  <si>
    <t>デザインブラケット灯</t>
  </si>
  <si>
    <t>ガラスパネル</t>
  </si>
  <si>
    <t>K2</t>
    <phoneticPr fontId="15"/>
  </si>
  <si>
    <t>S</t>
    <phoneticPr fontId="15"/>
  </si>
  <si>
    <t>E</t>
    <phoneticPr fontId="15"/>
  </si>
  <si>
    <t>浴室ブラケット灯</t>
  </si>
  <si>
    <t>洗面所</t>
    <rPh sb="0" eb="3">
      <t>センメンジョ</t>
    </rPh>
    <phoneticPr fontId="15"/>
  </si>
  <si>
    <t>Q</t>
    <phoneticPr fontId="15"/>
  </si>
  <si>
    <t>小形シーリングライト</t>
  </si>
  <si>
    <t>EFD15</t>
  </si>
  <si>
    <t>丸カバー付</t>
  </si>
  <si>
    <t>角型カバー付き</t>
  </si>
  <si>
    <t>PS付き</t>
  </si>
  <si>
    <t>6-1</t>
    <phoneticPr fontId="15"/>
  </si>
  <si>
    <t>和室4.5帖</t>
    <rPh sb="0" eb="2">
      <t>ワシツ</t>
    </rPh>
    <rPh sb="5" eb="6">
      <t>ジョウ</t>
    </rPh>
    <phoneticPr fontId="15"/>
  </si>
  <si>
    <t>木枠</t>
  </si>
  <si>
    <t>6-2</t>
    <phoneticPr fontId="15"/>
  </si>
  <si>
    <t>和室6帖</t>
    <rPh sb="0" eb="2">
      <t>ワシツ</t>
    </rPh>
    <rPh sb="3" eb="4">
      <t>ジョウ</t>
    </rPh>
    <phoneticPr fontId="15"/>
  </si>
  <si>
    <t>木枠(白木)</t>
  </si>
  <si>
    <t>【仮】ホール</t>
    <rPh sb="1" eb="2">
      <t>カリ</t>
    </rPh>
    <phoneticPr fontId="15"/>
  </si>
  <si>
    <t>A2</t>
    <phoneticPr fontId="15"/>
  </si>
  <si>
    <t>K1</t>
    <phoneticPr fontId="15"/>
  </si>
  <si>
    <t>C1</t>
    <phoneticPr fontId="15"/>
  </si>
  <si>
    <t>C2</t>
    <phoneticPr fontId="15"/>
  </si>
  <si>
    <t>D</t>
    <phoneticPr fontId="15"/>
  </si>
  <si>
    <t>L2</t>
    <phoneticPr fontId="15"/>
  </si>
  <si>
    <t>反射板ステンレス</t>
  </si>
  <si>
    <t>【仮】集会室</t>
    <rPh sb="1" eb="2">
      <t>カリ</t>
    </rPh>
    <rPh sb="3" eb="6">
      <t>シュウカイシツ</t>
    </rPh>
    <phoneticPr fontId="15"/>
  </si>
  <si>
    <t>C4</t>
    <phoneticPr fontId="15"/>
  </si>
  <si>
    <t>C3</t>
    <phoneticPr fontId="15"/>
  </si>
  <si>
    <t>【仮】前室</t>
    <rPh sb="1" eb="2">
      <t>カリ</t>
    </rPh>
    <rPh sb="3" eb="5">
      <t>ゼンシツ</t>
    </rPh>
    <phoneticPr fontId="15"/>
  </si>
  <si>
    <t>和室12帖</t>
    <rPh sb="0" eb="2">
      <t>ワシツ</t>
    </rPh>
    <rPh sb="4" eb="5">
      <t>ジョウ</t>
    </rPh>
    <phoneticPr fontId="15"/>
  </si>
  <si>
    <t>N2</t>
    <phoneticPr fontId="15"/>
  </si>
  <si>
    <t>N1</t>
    <phoneticPr fontId="15"/>
  </si>
  <si>
    <t>和室10帖</t>
    <rPh sb="0" eb="2">
      <t>ワシツ</t>
    </rPh>
    <rPh sb="4" eb="5">
      <t>ジョウ</t>
    </rPh>
    <phoneticPr fontId="15"/>
  </si>
  <si>
    <t>J</t>
    <phoneticPr fontId="15"/>
  </si>
  <si>
    <t>湯沸室</t>
    <rPh sb="0" eb="2">
      <t>ユワカ</t>
    </rPh>
    <rPh sb="2" eb="3">
      <t>シツ</t>
    </rPh>
    <phoneticPr fontId="15"/>
  </si>
  <si>
    <t>P</t>
    <phoneticPr fontId="15"/>
  </si>
  <si>
    <t>アルミホワイトブロンズ仕上</t>
  </si>
  <si>
    <t xml:space="preserve">67_共同利用施設曽根西センター </t>
  </si>
  <si>
    <t>B204</t>
    <phoneticPr fontId="15"/>
  </si>
  <si>
    <t>B204B</t>
    <phoneticPr fontId="15"/>
  </si>
  <si>
    <t>LED済：対象外</t>
    <rPh sb="3" eb="4">
      <t>スミ</t>
    </rPh>
    <rPh sb="5" eb="8">
      <t>タイショウガイ</t>
    </rPh>
    <phoneticPr fontId="0"/>
  </si>
  <si>
    <t>LED済</t>
    <rPh sb="3" eb="4">
      <t>スミ</t>
    </rPh>
    <phoneticPr fontId="15"/>
  </si>
  <si>
    <t>M201</t>
    <phoneticPr fontId="15"/>
  </si>
  <si>
    <t>E401</t>
    <phoneticPr fontId="15"/>
  </si>
  <si>
    <t>ステンレス</t>
  </si>
  <si>
    <t>G201</t>
    <phoneticPr fontId="15"/>
  </si>
  <si>
    <t>乳白色アクリル</t>
  </si>
  <si>
    <t>踏込</t>
    <rPh sb="0" eb="2">
      <t>フミコミ</t>
    </rPh>
    <phoneticPr fontId="15"/>
  </si>
  <si>
    <t>L61</t>
    <phoneticPr fontId="15"/>
  </si>
  <si>
    <t>和室18帖</t>
    <rPh sb="0" eb="2">
      <t>ワシツ</t>
    </rPh>
    <rPh sb="4" eb="5">
      <t>ジョウ</t>
    </rPh>
    <phoneticPr fontId="15"/>
  </si>
  <si>
    <t>H201</t>
    <phoneticPr fontId="15"/>
  </si>
  <si>
    <t>J201S</t>
    <phoneticPr fontId="15"/>
  </si>
  <si>
    <t>C402</t>
    <phoneticPr fontId="15"/>
  </si>
  <si>
    <t>アルミルーバー</t>
  </si>
  <si>
    <t>J401</t>
    <phoneticPr fontId="15"/>
  </si>
  <si>
    <t>J401S</t>
    <phoneticPr fontId="15"/>
  </si>
  <si>
    <t>10-1</t>
    <phoneticPr fontId="15"/>
  </si>
  <si>
    <t>【仮】事務室</t>
    <rPh sb="1" eb="2">
      <t>カリ</t>
    </rPh>
    <rPh sb="3" eb="6">
      <t>ジムシツ</t>
    </rPh>
    <phoneticPr fontId="15"/>
  </si>
  <si>
    <t>A402</t>
    <phoneticPr fontId="15"/>
  </si>
  <si>
    <t>10-2</t>
  </si>
  <si>
    <t>脱衣室</t>
    <rPh sb="0" eb="3">
      <t>ダツイシツ</t>
    </rPh>
    <phoneticPr fontId="15"/>
  </si>
  <si>
    <t>N61</t>
    <phoneticPr fontId="15"/>
  </si>
  <si>
    <t>モチ型</t>
  </si>
  <si>
    <t>ガラス</t>
  </si>
  <si>
    <t>ホワイトブロンズ</t>
  </si>
  <si>
    <t>P61</t>
    <phoneticPr fontId="15"/>
  </si>
  <si>
    <t>和室6帖1</t>
    <rPh sb="0" eb="2">
      <t>ワシツ</t>
    </rPh>
    <rPh sb="3" eb="4">
      <t>ジョウ</t>
    </rPh>
    <phoneticPr fontId="15"/>
  </si>
  <si>
    <t>K205</t>
    <phoneticPr fontId="15"/>
  </si>
  <si>
    <t>和室6帖2</t>
    <rPh sb="0" eb="2">
      <t>ワシツ</t>
    </rPh>
    <rPh sb="3" eb="4">
      <t>ジョウ</t>
    </rPh>
    <phoneticPr fontId="15"/>
  </si>
  <si>
    <t>M101</t>
    <phoneticPr fontId="15"/>
  </si>
  <si>
    <t>E201</t>
    <phoneticPr fontId="15"/>
  </si>
  <si>
    <t>H401</t>
    <phoneticPr fontId="15"/>
  </si>
  <si>
    <t>和室8帖</t>
    <rPh sb="0" eb="2">
      <t>ワシツ</t>
    </rPh>
    <rPh sb="3" eb="4">
      <t>ジョウ</t>
    </rPh>
    <phoneticPr fontId="15"/>
  </si>
  <si>
    <t>F201B</t>
    <phoneticPr fontId="15"/>
  </si>
  <si>
    <t>R221</t>
    <phoneticPr fontId="15"/>
  </si>
  <si>
    <t xml:space="preserve">68_共同利用施設曽根東センター </t>
  </si>
  <si>
    <t>S-30</t>
    <phoneticPr fontId="15"/>
  </si>
  <si>
    <t>軒下用</t>
  </si>
  <si>
    <t>プラスチック</t>
  </si>
  <si>
    <t>P-204</t>
    <phoneticPr fontId="15"/>
  </si>
  <si>
    <t>K-201</t>
    <phoneticPr fontId="15"/>
  </si>
  <si>
    <t>片面(人左向)</t>
  </si>
  <si>
    <t>R-100</t>
    <phoneticPr fontId="15"/>
  </si>
  <si>
    <t>IL100</t>
  </si>
  <si>
    <t>P-204B</t>
    <phoneticPr fontId="15"/>
  </si>
  <si>
    <t>T-100</t>
    <phoneticPr fontId="15"/>
  </si>
  <si>
    <t>スポットライト</t>
  </si>
  <si>
    <t>ハロゲン100</t>
  </si>
  <si>
    <t>配線ダクト用</t>
  </si>
  <si>
    <t>アルミダイキャスト</t>
  </si>
  <si>
    <t>L-101</t>
    <phoneticPr fontId="15"/>
  </si>
  <si>
    <t>片面(左矢印・人左向)</t>
  </si>
  <si>
    <t>事務室</t>
    <rPh sb="0" eb="3">
      <t>ジムシツ</t>
    </rPh>
    <phoneticPr fontId="15"/>
  </si>
  <si>
    <t>B-402</t>
    <phoneticPr fontId="15"/>
  </si>
  <si>
    <t>Q-302</t>
    <phoneticPr fontId="15"/>
  </si>
  <si>
    <t>アクリルカバー</t>
  </si>
  <si>
    <t>J-60WP</t>
    <phoneticPr fontId="15"/>
  </si>
  <si>
    <t>I-60</t>
    <phoneticPr fontId="15"/>
  </si>
  <si>
    <t>丸型シーリングライト</t>
  </si>
  <si>
    <t>F-201</t>
    <phoneticPr fontId="15"/>
  </si>
  <si>
    <t>G-205</t>
    <phoneticPr fontId="15"/>
  </si>
  <si>
    <t>和風シーリングライト</t>
  </si>
  <si>
    <t>乳白アクリル</t>
  </si>
  <si>
    <t>H-60</t>
    <phoneticPr fontId="15"/>
  </si>
  <si>
    <t>木製枠(千本格子)</t>
  </si>
  <si>
    <t>倉庫1</t>
    <rPh sb="0" eb="2">
      <t>ソウコ</t>
    </rPh>
    <phoneticPr fontId="15"/>
  </si>
  <si>
    <t>D-201P</t>
    <phoneticPr fontId="15"/>
  </si>
  <si>
    <t>パイプ吊(椀形)</t>
  </si>
  <si>
    <t>倉庫2</t>
    <rPh sb="0" eb="2">
      <t>ソウコ</t>
    </rPh>
    <phoneticPr fontId="15"/>
  </si>
  <si>
    <t>C-402</t>
    <phoneticPr fontId="15"/>
  </si>
  <si>
    <t>D'-401</t>
    <phoneticPr fontId="15"/>
  </si>
  <si>
    <t>D-401</t>
    <phoneticPr fontId="15"/>
  </si>
  <si>
    <t>D-201</t>
    <phoneticPr fontId="15"/>
  </si>
  <si>
    <t>E-101</t>
    <phoneticPr fontId="15"/>
  </si>
  <si>
    <t>A-401S</t>
    <phoneticPr fontId="15"/>
  </si>
  <si>
    <t>ステンレス製</t>
  </si>
  <si>
    <t>倉庫3</t>
    <rPh sb="0" eb="2">
      <t>ソウコ</t>
    </rPh>
    <phoneticPr fontId="15"/>
  </si>
  <si>
    <t>J-60</t>
    <phoneticPr fontId="15"/>
  </si>
  <si>
    <t>E-201WP</t>
    <phoneticPr fontId="15"/>
  </si>
  <si>
    <t>ステンレスガード付</t>
  </si>
  <si>
    <t>A-401</t>
    <phoneticPr fontId="15"/>
  </si>
  <si>
    <t>集会所</t>
    <rPh sb="0" eb="3">
      <t>シュウカイジョ</t>
    </rPh>
    <phoneticPr fontId="15"/>
  </si>
  <si>
    <t>湯沸室</t>
    <rPh sb="0" eb="3">
      <t>ユワカシシツ</t>
    </rPh>
    <phoneticPr fontId="15"/>
  </si>
  <si>
    <t>B-202</t>
    <phoneticPr fontId="15"/>
  </si>
  <si>
    <t>O-20B</t>
    <phoneticPr fontId="15"/>
  </si>
  <si>
    <t>□150</t>
  </si>
  <si>
    <t>G-205B</t>
    <phoneticPr fontId="15"/>
  </si>
  <si>
    <t>吹抜</t>
    <rPh sb="0" eb="1">
      <t>フ</t>
    </rPh>
    <rPh sb="1" eb="2">
      <t>ヌ</t>
    </rPh>
    <phoneticPr fontId="15"/>
  </si>
  <si>
    <t>U-605</t>
    <phoneticPr fontId="15"/>
  </si>
  <si>
    <t>特殊ペンダントライト</t>
  </si>
  <si>
    <t>高さ調節コード</t>
  </si>
  <si>
    <t>木製</t>
  </si>
  <si>
    <t>吊パイプ　l =2500</t>
  </si>
  <si>
    <t>N-201B</t>
    <phoneticPr fontId="15"/>
  </si>
  <si>
    <t>下面アルミルーバー</t>
  </si>
  <si>
    <t>OK-1</t>
    <phoneticPr fontId="15"/>
  </si>
  <si>
    <t>屋外階段</t>
    <rPh sb="0" eb="4">
      <t>オクガイカイダン</t>
    </rPh>
    <phoneticPr fontId="15"/>
  </si>
  <si>
    <t>M-200</t>
    <phoneticPr fontId="15"/>
  </si>
  <si>
    <t>自転車置場</t>
    <rPh sb="0" eb="5">
      <t>ジテンシャオキバ</t>
    </rPh>
    <phoneticPr fontId="15"/>
  </si>
  <si>
    <t xml:space="preserve">69_共同利用施設走井センター </t>
  </si>
  <si>
    <t>J75</t>
    <phoneticPr fontId="15"/>
  </si>
  <si>
    <t>ビーム球75W</t>
  </si>
  <si>
    <t>J61</t>
    <phoneticPr fontId="15"/>
  </si>
  <si>
    <t>J61F</t>
    <phoneticPr fontId="15"/>
  </si>
  <si>
    <t>兼用型</t>
  </si>
  <si>
    <t>電池内蔵(IL20)</t>
  </si>
  <si>
    <t>N11</t>
    <phoneticPr fontId="15"/>
  </si>
  <si>
    <t>G21</t>
    <phoneticPr fontId="15"/>
  </si>
  <si>
    <t>B41S</t>
    <phoneticPr fontId="15"/>
  </si>
  <si>
    <t>洗面</t>
    <rPh sb="0" eb="2">
      <t>センメン</t>
    </rPh>
    <phoneticPr fontId="15"/>
  </si>
  <si>
    <t>H31</t>
    <phoneticPr fontId="15"/>
  </si>
  <si>
    <t>防湿型</t>
  </si>
  <si>
    <t>台所</t>
    <rPh sb="0" eb="2">
      <t>ダイドコロ</t>
    </rPh>
    <phoneticPr fontId="15"/>
  </si>
  <si>
    <t>D22</t>
    <phoneticPr fontId="15"/>
  </si>
  <si>
    <t>D42</t>
    <phoneticPr fontId="15"/>
  </si>
  <si>
    <t>F15</t>
    <phoneticPr fontId="15"/>
  </si>
  <si>
    <t>和室4帖</t>
    <rPh sb="0" eb="2">
      <t>ワシツ</t>
    </rPh>
    <rPh sb="3" eb="4">
      <t>ジョウ</t>
    </rPh>
    <phoneticPr fontId="15"/>
  </si>
  <si>
    <t>L23</t>
    <phoneticPr fontId="15"/>
  </si>
  <si>
    <t>L24</t>
    <phoneticPr fontId="15"/>
  </si>
  <si>
    <t>A41-L</t>
    <phoneticPr fontId="15"/>
  </si>
  <si>
    <t>A41-R</t>
    <phoneticPr fontId="15"/>
  </si>
  <si>
    <t>E22</t>
    <phoneticPr fontId="15"/>
  </si>
  <si>
    <t>和室15帖</t>
    <rPh sb="0" eb="2">
      <t>ワシツ</t>
    </rPh>
    <rPh sb="4" eb="5">
      <t>ジョウ</t>
    </rPh>
    <phoneticPr fontId="15"/>
  </si>
  <si>
    <t>B21</t>
    <phoneticPr fontId="15"/>
  </si>
  <si>
    <t>Q101</t>
    <phoneticPr fontId="15"/>
  </si>
  <si>
    <t xml:space="preserve">70_共同利用施設大島センター </t>
  </si>
  <si>
    <t>ポーチ</t>
    <phoneticPr fontId="15"/>
  </si>
  <si>
    <t>ホワイトブロンズ枠</t>
  </si>
  <si>
    <t>ホワイトブロンズ色</t>
  </si>
  <si>
    <t>パイプ吊（舟形)</t>
  </si>
  <si>
    <t>B'41</t>
    <phoneticPr fontId="15"/>
  </si>
  <si>
    <t>乳白ガラスカバー</t>
  </si>
  <si>
    <t>アルミホワイトブロンズ</t>
  </si>
  <si>
    <t>レセップ</t>
  </si>
  <si>
    <t>D'21</t>
    <phoneticPr fontId="15"/>
  </si>
  <si>
    <t>プラスチックカバー　</t>
  </si>
  <si>
    <t>K</t>
    <phoneticPr fontId="15"/>
  </si>
  <si>
    <t>FCL30+32</t>
  </si>
  <si>
    <t>和室6.0帖</t>
    <rPh sb="0" eb="2">
      <t>ワシツ</t>
    </rPh>
    <rPh sb="5" eb="6">
      <t>ジョウ</t>
    </rPh>
    <phoneticPr fontId="15"/>
  </si>
  <si>
    <t>B'42</t>
    <phoneticPr fontId="15"/>
  </si>
  <si>
    <t>【仮】部屋3</t>
    <rPh sb="1" eb="2">
      <t>カリ</t>
    </rPh>
    <rPh sb="3" eb="5">
      <t>ヘヤ</t>
    </rPh>
    <phoneticPr fontId="15"/>
  </si>
  <si>
    <t>B'22</t>
    <phoneticPr fontId="15"/>
  </si>
  <si>
    <t>【仮】部屋4</t>
    <rPh sb="1" eb="2">
      <t>カリ</t>
    </rPh>
    <rPh sb="3" eb="5">
      <t>ヘヤ</t>
    </rPh>
    <phoneticPr fontId="15"/>
  </si>
  <si>
    <t>壁付</t>
  </si>
  <si>
    <t>T</t>
    <phoneticPr fontId="15"/>
  </si>
  <si>
    <t>防犯灯</t>
  </si>
  <si>
    <t>H100</t>
  </si>
  <si>
    <t>ガード付</t>
  </si>
  <si>
    <t>電柱共架</t>
  </si>
  <si>
    <t>安定器付</t>
  </si>
  <si>
    <t>U</t>
    <phoneticPr fontId="15"/>
  </si>
  <si>
    <t>道路灯</t>
  </si>
  <si>
    <t>H200</t>
  </si>
  <si>
    <t>アーム型</t>
  </si>
  <si>
    <t>可倒式ポール</t>
  </si>
  <si>
    <t>ランプ交換</t>
  </si>
  <si>
    <t>器具交換</t>
  </si>
  <si>
    <t>ランプ交換</t>
    <rPh sb="3" eb="5">
      <t>コウカン</t>
    </rPh>
    <phoneticPr fontId="2"/>
  </si>
  <si>
    <t>階段通路誘導灯：対象外</t>
    <rPh sb="0" eb="7">
      <t>カ</t>
    </rPh>
    <rPh sb="8" eb="11">
      <t>タ</t>
    </rPh>
    <phoneticPr fontId="2"/>
  </si>
  <si>
    <t>非常用照明：対象外</t>
    <rPh sb="0" eb="5">
      <t>ヒ</t>
    </rPh>
    <rPh sb="6" eb="9">
      <t>タ</t>
    </rPh>
    <phoneticPr fontId="2"/>
  </si>
  <si>
    <t>-</t>
    <phoneticPr fontId="2"/>
  </si>
  <si>
    <t>非常用照明：対象外</t>
    <rPh sb="0" eb="5">
      <t>ヒj</t>
    </rPh>
    <rPh sb="6" eb="9">
      <t>タ</t>
    </rPh>
    <phoneticPr fontId="2"/>
  </si>
  <si>
    <t>-</t>
    <phoneticPr fontId="2"/>
  </si>
  <si>
    <t>非常用照明：対象外</t>
    <rPh sb="0" eb="5">
      <t>ヒ</t>
    </rPh>
    <rPh sb="6" eb="9">
      <t>タ</t>
    </rPh>
    <phoneticPr fontId="2"/>
  </si>
  <si>
    <t>街路灯：対象外</t>
    <rPh sb="0" eb="3">
      <t>ガイロトウ</t>
    </rPh>
    <rPh sb="4" eb="7">
      <t>タ</t>
    </rPh>
    <phoneticPr fontId="0"/>
  </si>
  <si>
    <t>階段通路誘導灯：対象外</t>
    <rPh sb="0" eb="7">
      <t>カ</t>
    </rPh>
    <rPh sb="8" eb="11">
      <t>タ</t>
    </rPh>
    <phoneticPr fontId="2"/>
  </si>
  <si>
    <t>【仮】ピロティ</t>
    <rPh sb="1" eb="2">
      <t>カリ</t>
    </rPh>
    <phoneticPr fontId="0"/>
  </si>
  <si>
    <t>玄関</t>
    <rPh sb="0" eb="2">
      <t>ゲンカン</t>
    </rPh>
    <phoneticPr fontId="0"/>
  </si>
  <si>
    <t>ホール</t>
  </si>
  <si>
    <t>DK</t>
  </si>
  <si>
    <t>受付</t>
    <rPh sb="0" eb="2">
      <t>ウケツケ</t>
    </rPh>
    <phoneticPr fontId="0"/>
  </si>
  <si>
    <t>和室4.5帖</t>
    <rPh sb="0" eb="2">
      <t>ワシツ</t>
    </rPh>
    <rPh sb="5" eb="6">
      <t>ジョウ</t>
    </rPh>
    <phoneticPr fontId="0"/>
  </si>
  <si>
    <t>和室6帖</t>
    <rPh sb="0" eb="2">
      <t>ワシツ</t>
    </rPh>
    <rPh sb="3" eb="4">
      <t>ジョウ</t>
    </rPh>
    <phoneticPr fontId="0"/>
  </si>
  <si>
    <t>洗面</t>
    <rPh sb="0" eb="2">
      <t>センメン</t>
    </rPh>
    <phoneticPr fontId="0"/>
  </si>
  <si>
    <t>浴室</t>
    <rPh sb="0" eb="2">
      <t>ヨクシツ</t>
    </rPh>
    <phoneticPr fontId="0"/>
  </si>
  <si>
    <t>便所</t>
    <rPh sb="0" eb="2">
      <t>ベンジョ</t>
    </rPh>
    <phoneticPr fontId="0"/>
  </si>
  <si>
    <t>廊下</t>
    <rPh sb="0" eb="2">
      <t>ロウカ</t>
    </rPh>
    <phoneticPr fontId="0"/>
  </si>
  <si>
    <t>倉庫</t>
    <rPh sb="0" eb="2">
      <t>ソウコ</t>
    </rPh>
    <phoneticPr fontId="0"/>
  </si>
  <si>
    <t>学習室</t>
    <rPh sb="0" eb="3">
      <t>ガクシュウシツ</t>
    </rPh>
    <phoneticPr fontId="0"/>
  </si>
  <si>
    <t>【仮】機械室</t>
    <rPh sb="1" eb="2">
      <t>カリ</t>
    </rPh>
    <rPh sb="3" eb="6">
      <t>キカイシツ</t>
    </rPh>
    <phoneticPr fontId="0"/>
  </si>
  <si>
    <t>外壁</t>
    <rPh sb="0" eb="2">
      <t>ガイヘキ</t>
    </rPh>
    <phoneticPr fontId="0"/>
  </si>
  <si>
    <t>集会室</t>
    <rPh sb="0" eb="3">
      <t>シュウカイシツ</t>
    </rPh>
    <phoneticPr fontId="0"/>
  </si>
  <si>
    <t>踏込</t>
    <rPh sb="0" eb="2">
      <t>フミコミ</t>
    </rPh>
    <phoneticPr fontId="0"/>
  </si>
  <si>
    <t>和室22.5帖</t>
    <rPh sb="0" eb="2">
      <t>ワシツ</t>
    </rPh>
    <rPh sb="6" eb="7">
      <t>ジョウ</t>
    </rPh>
    <phoneticPr fontId="0"/>
  </si>
  <si>
    <t>階段</t>
    <rPh sb="0" eb="2">
      <t>カイダン</t>
    </rPh>
    <phoneticPr fontId="0"/>
  </si>
  <si>
    <t>外構</t>
    <rPh sb="0" eb="2">
      <t>ガイコウ</t>
    </rPh>
    <phoneticPr fontId="0"/>
  </si>
  <si>
    <t>誘導灯：対象外</t>
    <rPh sb="0" eb="3">
      <t>ユウドウトウ</t>
    </rPh>
    <rPh sb="4" eb="7">
      <t>タイショウガイ</t>
    </rPh>
    <phoneticPr fontId="0"/>
  </si>
  <si>
    <t>4-1</t>
  </si>
  <si>
    <t>7-1</t>
  </si>
  <si>
    <t>専用非常灯：対象外</t>
    <rPh sb="0" eb="2">
      <t>センヨウ</t>
    </rPh>
    <rPh sb="2" eb="5">
      <t>ヒジョウトウ</t>
    </rPh>
    <rPh sb="6" eb="9">
      <t>タイショウガイ</t>
    </rPh>
    <phoneticPr fontId="0"/>
  </si>
  <si>
    <t>屋外</t>
    <rPh sb="0" eb="2">
      <t>オクガイ</t>
    </rPh>
    <phoneticPr fontId="0"/>
  </si>
  <si>
    <t>街路灯：対象外</t>
    <rPh sb="0" eb="3">
      <t>ガイロトウ</t>
    </rPh>
    <rPh sb="4" eb="7">
      <t>タイショウガイ</t>
    </rPh>
    <phoneticPr fontId="0"/>
  </si>
  <si>
    <t>M41</t>
  </si>
  <si>
    <t>A22B</t>
  </si>
  <si>
    <t>H21</t>
  </si>
  <si>
    <t>A22</t>
  </si>
  <si>
    <t>B42B</t>
  </si>
  <si>
    <t>B41</t>
  </si>
  <si>
    <t>K31</t>
  </si>
  <si>
    <t>J32</t>
  </si>
  <si>
    <t>Q41</t>
  </si>
  <si>
    <t>Q61</t>
  </si>
  <si>
    <t>B42S</t>
  </si>
  <si>
    <t>F11</t>
  </si>
  <si>
    <t>I21</t>
  </si>
  <si>
    <t>B42</t>
  </si>
  <si>
    <t>G41</t>
  </si>
  <si>
    <t>C42P</t>
  </si>
  <si>
    <t>L11</t>
  </si>
  <si>
    <t>A42</t>
  </si>
  <si>
    <t>A42B</t>
  </si>
  <si>
    <t>B22</t>
  </si>
  <si>
    <t>O41</t>
  </si>
  <si>
    <t>P41B</t>
  </si>
  <si>
    <t>D21</t>
  </si>
  <si>
    <t>D41</t>
  </si>
  <si>
    <t>S11</t>
  </si>
  <si>
    <t>T101</t>
  </si>
  <si>
    <t>非常用照明：対象外</t>
    <rPh sb="0" eb="5">
      <t>ヒジョウ</t>
    </rPh>
    <rPh sb="6" eb="9">
      <t>タ</t>
    </rPh>
    <phoneticPr fontId="2"/>
  </si>
  <si>
    <t>-</t>
    <phoneticPr fontId="2"/>
  </si>
  <si>
    <t>従量電気代単価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</si>
</sst>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6" formatCode="&quot;¥&quot;#,##0;[Red]&quot;¥&quot;\-#,##0"/>
    <numFmt numFmtId="8" formatCode="&quot;¥&quot;#,##0.00;[Red]&quot;¥&quot;\-#,##0.00"/>
    <numFmt numFmtId="176" formatCode="#,##0_);[Red]\(#,##0\)"/>
    <numFmt numFmtId="177" formatCode="#,##0.0_);[Red]\(#,##0.0\)"/>
    <numFmt numFmtId="178" formatCode="#,##0&quot;年間&quot;"/>
    <numFmt numFmtId="179" formatCode="&quot;H=&quot;#.0&quot;m&quot;"/>
    <numFmt numFmtId="180" formatCode="0;\-0;;@"/>
    <numFmt numFmtId="181" formatCode="#,##0&quot;灯&quot;"/>
    <numFmt numFmtId="182" formatCode="#,##0;\-0;;@"/>
    <numFmt numFmtId="183" formatCode="0.0;\-0.0;;@"/>
    <numFmt numFmtId="184" formatCode="#,##0_ ;[Red]\-#,##0\ "/>
    <numFmt numFmtId="185" formatCode="0.0_);[Red]\(0.0\)"/>
    <numFmt numFmtId="186" formatCode="#,##0.00_);[Red]\(#,##0.00\)"/>
    <numFmt numFmtId="187" formatCode="&quot;¥&quot;#,##0_);[Red]\(&quot;¥&quot;#,##0\)"/>
  </numFmts>
  <fonts count="3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rgb="FF000000"/>
      <name val="BIZ UDPゴシック"/>
      <family val="3"/>
      <charset val="128"/>
    </font>
    <font>
      <sz val="9"/>
      <name val="BIZ UDPゴシック"/>
      <family val="3"/>
      <charset val="128"/>
    </font>
    <font>
      <b/>
      <sz val="11"/>
      <color rgb="FF000000"/>
      <name val="BIZ UDPゴシック"/>
      <family val="3"/>
      <charset val="128"/>
    </font>
    <font>
      <b/>
      <u/>
      <sz val="14"/>
      <name val="BIZ UDPゴシック"/>
      <family val="3"/>
      <charset val="128"/>
    </font>
    <font>
      <sz val="9"/>
      <color rgb="FF000000"/>
      <name val="BIZ UDPゴシック"/>
      <family val="3"/>
      <charset val="128"/>
    </font>
    <font>
      <sz val="12"/>
      <color rgb="FF000000"/>
      <name val="BIZ UDPゴシック"/>
      <family val="3"/>
      <charset val="128"/>
    </font>
    <font>
      <sz val="11"/>
      <color rgb="FF000000"/>
      <name val="BIZ UDPゴシック"/>
      <family val="3"/>
      <charset val="128"/>
    </font>
    <font>
      <b/>
      <sz val="13"/>
      <color rgb="FF003366"/>
      <name val="新細明體"/>
      <family val="1"/>
      <charset val="255"/>
    </font>
    <font>
      <b/>
      <sz val="14"/>
      <color rgb="FFFFFFFF"/>
      <name val="BIZ UDPゴシック"/>
      <family val="3"/>
      <charset val="128"/>
    </font>
    <font>
      <b/>
      <u/>
      <sz val="14"/>
      <color rgb="FF000000"/>
      <name val="BIZ UDPゴシック"/>
      <family val="3"/>
      <charset val="128"/>
    </font>
    <font>
      <b/>
      <u/>
      <sz val="11"/>
      <color rgb="FF000000"/>
      <name val="BIZ UDPゴシック"/>
      <family val="3"/>
      <charset val="128"/>
    </font>
    <font>
      <sz val="11"/>
      <color rgb="FF000000"/>
      <name val="游ゴシック"/>
      <family val="3"/>
      <charset val="128"/>
    </font>
    <font>
      <sz val="6"/>
      <name val="游ゴシック"/>
      <family val="3"/>
      <charset val="128"/>
    </font>
    <font>
      <sz val="11"/>
      <name val="BIZ UDPゴシック"/>
      <family val="3"/>
      <charset val="128"/>
    </font>
    <font>
      <b/>
      <sz val="15"/>
      <color rgb="FF003366"/>
      <name val="ＭＳ Ｐゴシック"/>
      <family val="3"/>
      <charset val="128"/>
    </font>
    <font>
      <sz val="12"/>
      <color rgb="FF333399"/>
      <name val="新細明體"/>
      <family val="1"/>
      <charset val="255"/>
    </font>
    <font>
      <sz val="10"/>
      <color rgb="FF000000"/>
      <name val="BIZ UDPゴシック"/>
      <family val="3"/>
      <charset val="128"/>
    </font>
    <font>
      <b/>
      <sz val="9"/>
      <color rgb="FF000000"/>
      <name val="BIZ UDPゴシック"/>
      <family val="3"/>
      <charset val="128"/>
    </font>
    <font>
      <sz val="16"/>
      <color rgb="FF000000"/>
      <name val="BIZ UDPゴシック"/>
      <family val="3"/>
      <charset val="128"/>
    </font>
    <font>
      <sz val="16"/>
      <name val="BIZ UDPゴシック"/>
      <family val="3"/>
      <charset val="128"/>
    </font>
    <font>
      <i/>
      <sz val="16"/>
      <name val="BIZ UDPゴシック"/>
      <family val="3"/>
      <charset val="128"/>
    </font>
    <font>
      <i/>
      <sz val="16"/>
      <color rgb="FF000000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6"/>
      <name val="游ゴシック"/>
      <family val="3"/>
      <charset val="128"/>
      <scheme val="minor"/>
    </font>
    <font>
      <b/>
      <sz val="9"/>
      <color theme="1"/>
      <name val="BIZ UDP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u/>
      <sz val="20"/>
      <color rgb="FF000000"/>
      <name val="BIZ UDPゴシック"/>
      <family val="3"/>
      <charset val="128"/>
    </font>
    <font>
      <i/>
      <sz val="11"/>
      <color theme="1"/>
      <name val="BIZ UDPゴシック"/>
      <family val="3"/>
      <charset val="128"/>
    </font>
    <font>
      <b/>
      <sz val="20"/>
      <color rgb="FF000000"/>
      <name val="BIZ UDP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F2DCDB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29" fillId="0" borderId="0" applyFont="0" applyFill="0" applyBorder="0" applyAlignment="0" applyProtection="0">
      <alignment vertical="center"/>
    </xf>
    <xf numFmtId="0" fontId="30" fillId="0" borderId="0">
      <alignment vertical="center"/>
    </xf>
  </cellStyleXfs>
  <cellXfs count="306">
    <xf numFmtId="0" fontId="0" fillId="0" borderId="0" xfId="0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176" fontId="6" fillId="0" borderId="0" xfId="0" applyNumberFormat="1" applyFont="1">
      <alignment vertical="center"/>
    </xf>
    <xf numFmtId="176" fontId="7" fillId="0" borderId="0" xfId="0" applyNumberFormat="1" applyFont="1" applyAlignment="1">
      <alignment horizontal="center" vertical="center"/>
    </xf>
    <xf numFmtId="176" fontId="7" fillId="0" borderId="0" xfId="0" applyNumberFormat="1" applyFont="1" applyAlignment="1">
      <alignment horizontal="left" vertical="center"/>
    </xf>
    <xf numFmtId="176" fontId="8" fillId="0" borderId="0" xfId="0" applyNumberFormat="1" applyFont="1" applyAlignment="1">
      <alignment horizontal="center" vertical="center"/>
    </xf>
    <xf numFmtId="176" fontId="7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horizontal="center" vertical="center" wrapText="1"/>
    </xf>
    <xf numFmtId="176" fontId="7" fillId="0" borderId="0" xfId="0" quotePrefix="1" applyNumberFormat="1" applyFont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Continuous" vertical="center"/>
    </xf>
    <xf numFmtId="178" fontId="9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6" fontId="12" fillId="0" borderId="0" xfId="0" applyNumberFormat="1" applyFont="1">
      <alignment vertical="center"/>
    </xf>
    <xf numFmtId="176" fontId="13" fillId="0" borderId="0" xfId="0" applyNumberFormat="1" applyFont="1" applyAlignment="1">
      <alignment horizontal="left" vertical="center"/>
    </xf>
    <xf numFmtId="176" fontId="7" fillId="0" borderId="0" xfId="0" applyNumberFormat="1" applyFont="1" applyAlignment="1">
      <alignment vertical="center" wrapText="1"/>
    </xf>
    <xf numFmtId="176" fontId="7" fillId="0" borderId="0" xfId="0" applyNumberFormat="1" applyFont="1" applyAlignment="1">
      <alignment horizontal="left" vertical="center" wrapText="1"/>
    </xf>
    <xf numFmtId="176" fontId="8" fillId="0" borderId="0" xfId="0" applyNumberFormat="1" applyFont="1" applyAlignment="1">
      <alignment vertical="center" wrapText="1"/>
    </xf>
    <xf numFmtId="176" fontId="7" fillId="0" borderId="0" xfId="0" applyNumberFormat="1" applyFont="1" applyAlignment="1">
      <alignment horizontal="right" vertical="center" wrapText="1"/>
    </xf>
    <xf numFmtId="176" fontId="9" fillId="2" borderId="2" xfId="0" applyNumberFormat="1" applyFont="1" applyFill="1" applyBorder="1" applyAlignment="1">
      <alignment horizontal="centerContinuous" vertical="center"/>
    </xf>
    <xf numFmtId="8" fontId="9" fillId="0" borderId="0" xfId="2" applyNumberFormat="1" applyFont="1" applyFill="1" applyBorder="1" applyAlignment="1">
      <alignment horizontal="center" vertical="center"/>
    </xf>
    <xf numFmtId="176" fontId="9" fillId="0" borderId="0" xfId="0" applyNumberFormat="1" applyFont="1" applyAlignment="1">
      <alignment horizontal="left" vertical="center"/>
    </xf>
    <xf numFmtId="176" fontId="9" fillId="2" borderId="3" xfId="0" applyNumberFormat="1" applyFont="1" applyFill="1" applyBorder="1" applyAlignment="1">
      <alignment horizontal="centerContinuous" vertical="center"/>
    </xf>
    <xf numFmtId="6" fontId="9" fillId="0" borderId="0" xfId="2" applyFont="1" applyFill="1" applyBorder="1" applyAlignment="1">
      <alignment horizontal="center" vertical="center"/>
    </xf>
    <xf numFmtId="176" fontId="9" fillId="0" borderId="0" xfId="0" applyNumberFormat="1" applyFont="1">
      <alignment vertical="center"/>
    </xf>
    <xf numFmtId="176" fontId="9" fillId="0" borderId="0" xfId="0" applyNumberFormat="1" applyFont="1" applyAlignment="1">
      <alignment horizontal="center" vertical="center"/>
    </xf>
    <xf numFmtId="176" fontId="16" fillId="0" borderId="0" xfId="0" applyNumberFormat="1" applyFont="1" applyAlignment="1">
      <alignment horizontal="left" vertical="center"/>
    </xf>
    <xf numFmtId="176" fontId="9" fillId="3" borderId="4" xfId="0" applyNumberFormat="1" applyFont="1" applyFill="1" applyBorder="1" applyAlignment="1">
      <alignment horizontal="left" vertical="center"/>
    </xf>
    <xf numFmtId="176" fontId="9" fillId="3" borderId="5" xfId="0" applyNumberFormat="1" applyFont="1" applyFill="1" applyBorder="1" applyAlignment="1">
      <alignment horizontal="centerContinuous" vertical="center"/>
    </xf>
    <xf numFmtId="176" fontId="9" fillId="3" borderId="5" xfId="0" applyNumberFormat="1" applyFont="1" applyFill="1" applyBorder="1" applyAlignment="1">
      <alignment horizontal="left" vertical="center"/>
    </xf>
    <xf numFmtId="176" fontId="8" fillId="3" borderId="5" xfId="0" applyNumberFormat="1" applyFont="1" applyFill="1" applyBorder="1" applyAlignment="1">
      <alignment horizontal="centerContinuous" vertical="center"/>
    </xf>
    <xf numFmtId="176" fontId="9" fillId="3" borderId="5" xfId="0" applyNumberFormat="1" applyFont="1" applyFill="1" applyBorder="1" applyAlignment="1">
      <alignment horizontal="right" vertical="center"/>
    </xf>
    <xf numFmtId="176" fontId="16" fillId="5" borderId="7" xfId="0" applyNumberFormat="1" applyFont="1" applyFill="1" applyBorder="1" applyAlignment="1">
      <alignment horizontal="centerContinuous" vertical="center"/>
    </xf>
    <xf numFmtId="176" fontId="9" fillId="5" borderId="9" xfId="0" applyNumberFormat="1" applyFont="1" applyFill="1" applyBorder="1" applyAlignment="1">
      <alignment horizontal="center" vertical="center" shrinkToFit="1"/>
    </xf>
    <xf numFmtId="176" fontId="8" fillId="3" borderId="12" xfId="0" applyNumberFormat="1" applyFont="1" applyFill="1" applyBorder="1" applyAlignment="1">
      <alignment horizontal="center" vertical="center" shrinkToFit="1"/>
    </xf>
    <xf numFmtId="176" fontId="9" fillId="3" borderId="14" xfId="0" applyNumberFormat="1" applyFont="1" applyFill="1" applyBorder="1" applyAlignment="1">
      <alignment horizontal="center" vertical="center" shrinkToFit="1"/>
    </xf>
    <xf numFmtId="176" fontId="9" fillId="5" borderId="19" xfId="0" applyNumberFormat="1" applyFont="1" applyFill="1" applyBorder="1" applyAlignment="1">
      <alignment horizontal="center" vertical="center" shrinkToFit="1"/>
    </xf>
    <xf numFmtId="176" fontId="8" fillId="3" borderId="18" xfId="0" applyNumberFormat="1" applyFont="1" applyFill="1" applyBorder="1" applyAlignment="1">
      <alignment horizontal="center" vertical="center" shrinkToFit="1"/>
    </xf>
    <xf numFmtId="178" fontId="9" fillId="3" borderId="19" xfId="0" applyNumberFormat="1" applyFont="1" applyFill="1" applyBorder="1" applyAlignment="1">
      <alignment horizontal="center" vertical="center" shrinkToFit="1"/>
    </xf>
    <xf numFmtId="176" fontId="9" fillId="0" borderId="6" xfId="0" applyNumberFormat="1" applyFont="1" applyBorder="1" applyAlignment="1">
      <alignment vertical="center" wrapText="1"/>
    </xf>
    <xf numFmtId="176" fontId="9" fillId="0" borderId="7" xfId="0" applyNumberFormat="1" applyFont="1" applyBorder="1" applyAlignment="1">
      <alignment horizontal="left" vertical="center" wrapText="1"/>
    </xf>
    <xf numFmtId="176" fontId="9" fillId="0" borderId="21" xfId="0" applyNumberFormat="1" applyFont="1" applyBorder="1" applyAlignment="1">
      <alignment horizontal="center" vertical="center" wrapText="1"/>
    </xf>
    <xf numFmtId="176" fontId="9" fillId="0" borderId="7" xfId="0" applyNumberFormat="1" applyFont="1" applyBorder="1" applyAlignment="1">
      <alignment horizontal="left" vertical="center" wrapText="1" shrinkToFit="1"/>
    </xf>
    <xf numFmtId="179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177" fontId="9" fillId="0" borderId="7" xfId="0" applyNumberFormat="1" applyFont="1" applyBorder="1" applyAlignment="1">
      <alignment horizontal="center" vertical="center" wrapText="1"/>
    </xf>
    <xf numFmtId="176" fontId="9" fillId="0" borderId="22" xfId="0" applyNumberFormat="1" applyFont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left" vertical="center" wrapText="1"/>
    </xf>
    <xf numFmtId="180" fontId="9" fillId="3" borderId="23" xfId="0" applyNumberFormat="1" applyFont="1" applyFill="1" applyBorder="1" applyAlignment="1">
      <alignment vertical="center" wrapText="1" shrinkToFit="1"/>
    </xf>
    <xf numFmtId="181" fontId="9" fillId="0" borderId="24" xfId="0" applyNumberFormat="1" applyFont="1" applyBorder="1" applyAlignment="1">
      <alignment horizontal="center" vertical="center" wrapText="1"/>
    </xf>
    <xf numFmtId="180" fontId="19" fillId="0" borderId="7" xfId="0" applyNumberFormat="1" applyFont="1" applyBorder="1" applyAlignment="1">
      <alignment horizontal="left" vertical="center" wrapText="1" shrinkToFit="1"/>
    </xf>
    <xf numFmtId="180" fontId="19" fillId="0" borderId="7" xfId="0" applyNumberFormat="1" applyFont="1" applyBorder="1" applyAlignment="1">
      <alignment horizontal="center" vertical="center" wrapText="1" shrinkToFit="1"/>
    </xf>
    <xf numFmtId="180" fontId="19" fillId="0" borderId="7" xfId="0" applyNumberFormat="1" applyFont="1" applyBorder="1" applyAlignment="1">
      <alignment vertical="center" wrapText="1" shrinkToFit="1"/>
    </xf>
    <xf numFmtId="176" fontId="9" fillId="0" borderId="7" xfId="0" applyNumberFormat="1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80" fontId="9" fillId="0" borderId="7" xfId="0" applyNumberFormat="1" applyFont="1" applyBorder="1" applyAlignment="1">
      <alignment horizontal="center" vertical="center"/>
    </xf>
    <xf numFmtId="180" fontId="9" fillId="4" borderId="25" xfId="0" applyNumberFormat="1" applyFont="1" applyFill="1" applyBorder="1" applyAlignment="1">
      <alignment horizontal="center" vertical="center"/>
    </xf>
    <xf numFmtId="184" fontId="9" fillId="0" borderId="9" xfId="0" applyNumberFormat="1" applyFont="1" applyBorder="1" applyAlignment="1">
      <alignment horizontal="right" vertical="center"/>
    </xf>
    <xf numFmtId="176" fontId="9" fillId="0" borderId="10" xfId="0" applyNumberFormat="1" applyFont="1" applyBorder="1" applyAlignment="1">
      <alignment vertical="center" wrapText="1"/>
    </xf>
    <xf numFmtId="176" fontId="9" fillId="0" borderId="12" xfId="0" applyNumberFormat="1" applyFont="1" applyBorder="1" applyAlignment="1">
      <alignment horizontal="left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176" fontId="9" fillId="0" borderId="24" xfId="0" applyNumberFormat="1" applyFont="1" applyBorder="1" applyAlignment="1">
      <alignment horizontal="left" vertical="center" wrapText="1" shrinkToFit="1"/>
    </xf>
    <xf numFmtId="179" fontId="9" fillId="0" borderId="24" xfId="0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vertical="center" wrapText="1"/>
    </xf>
    <xf numFmtId="177" fontId="9" fillId="0" borderId="24" xfId="0" applyNumberFormat="1" applyFont="1" applyBorder="1" applyAlignment="1">
      <alignment horizontal="center" vertical="center" wrapText="1"/>
    </xf>
    <xf numFmtId="176" fontId="9" fillId="0" borderId="26" xfId="0" applyNumberFormat="1" applyFont="1" applyBorder="1" applyAlignment="1">
      <alignment horizontal="center" vertical="center" wrapText="1"/>
    </xf>
    <xf numFmtId="49" fontId="9" fillId="3" borderId="27" xfId="0" applyNumberFormat="1" applyFont="1" applyFill="1" applyBorder="1" applyAlignment="1">
      <alignment horizontal="left" vertical="center" wrapText="1"/>
    </xf>
    <xf numFmtId="180" fontId="19" fillId="0" borderId="24" xfId="0" applyNumberFormat="1" applyFont="1" applyBorder="1" applyAlignment="1">
      <alignment horizontal="left" vertical="center" wrapText="1" shrinkToFit="1"/>
    </xf>
    <xf numFmtId="180" fontId="19" fillId="0" borderId="24" xfId="0" applyNumberFormat="1" applyFont="1" applyBorder="1" applyAlignment="1">
      <alignment horizontal="center" vertical="center" wrapText="1" shrinkToFit="1"/>
    </xf>
    <xf numFmtId="180" fontId="19" fillId="0" borderId="24" xfId="0" applyNumberFormat="1" applyFont="1" applyBorder="1" applyAlignment="1">
      <alignment vertical="center" wrapText="1" shrinkToFit="1"/>
    </xf>
    <xf numFmtId="176" fontId="9" fillId="0" borderId="24" xfId="0" applyNumberFormat="1" applyFont="1" applyBorder="1" applyAlignment="1">
      <alignment horizontal="center" vertical="center"/>
    </xf>
    <xf numFmtId="176" fontId="8" fillId="0" borderId="24" xfId="0" applyNumberFormat="1" applyFont="1" applyBorder="1" applyAlignment="1">
      <alignment horizontal="center" vertical="center"/>
    </xf>
    <xf numFmtId="180" fontId="9" fillId="0" borderId="12" xfId="0" applyNumberFormat="1" applyFont="1" applyBorder="1" applyAlignment="1">
      <alignment horizontal="center" vertical="center"/>
    </xf>
    <xf numFmtId="176" fontId="9" fillId="0" borderId="26" xfId="0" applyNumberFormat="1" applyFont="1" applyBorder="1" applyAlignment="1">
      <alignment horizontal="right" vertical="center"/>
    </xf>
    <xf numFmtId="180" fontId="9" fillId="4" borderId="28" xfId="0" applyNumberFormat="1" applyFont="1" applyFill="1" applyBorder="1" applyAlignment="1">
      <alignment horizontal="center" vertical="center"/>
    </xf>
    <xf numFmtId="184" fontId="9" fillId="0" borderId="29" xfId="0" applyNumberFormat="1" applyFont="1" applyBorder="1" applyAlignment="1">
      <alignment horizontal="right" vertical="center"/>
    </xf>
    <xf numFmtId="180" fontId="9" fillId="6" borderId="28" xfId="0" applyNumberFormat="1" applyFont="1" applyFill="1" applyBorder="1" applyAlignment="1">
      <alignment horizontal="center" vertical="center"/>
    </xf>
    <xf numFmtId="180" fontId="19" fillId="6" borderId="24" xfId="0" applyNumberFormat="1" applyFont="1" applyFill="1" applyBorder="1" applyAlignment="1">
      <alignment vertical="center" wrapText="1" shrinkToFit="1"/>
    </xf>
    <xf numFmtId="176" fontId="19" fillId="6" borderId="24" xfId="0" applyNumberFormat="1" applyFont="1" applyFill="1" applyBorder="1" applyAlignment="1">
      <alignment vertical="center" wrapText="1" shrinkToFit="1"/>
    </xf>
    <xf numFmtId="180" fontId="19" fillId="6" borderId="24" xfId="0" applyNumberFormat="1" applyFont="1" applyFill="1" applyBorder="1" applyAlignment="1">
      <alignment vertical="center" shrinkToFit="1"/>
    </xf>
    <xf numFmtId="182" fontId="9" fillId="6" borderId="24" xfId="1" applyNumberFormat="1" applyFont="1" applyFill="1" applyBorder="1" applyAlignment="1">
      <alignment horizontal="center" vertical="center"/>
    </xf>
    <xf numFmtId="183" fontId="9" fillId="6" borderId="24" xfId="0" applyNumberFormat="1" applyFont="1" applyFill="1" applyBorder="1" applyAlignment="1">
      <alignment horizontal="center" vertical="center"/>
    </xf>
    <xf numFmtId="184" fontId="9" fillId="6" borderId="24" xfId="0" applyNumberFormat="1" applyFont="1" applyFill="1" applyBorder="1" applyAlignment="1">
      <alignment horizontal="center" vertical="center"/>
    </xf>
    <xf numFmtId="184" fontId="9" fillId="6" borderId="29" xfId="0" applyNumberFormat="1" applyFont="1" applyFill="1" applyBorder="1" applyAlignment="1">
      <alignment horizontal="right" vertical="center"/>
    </xf>
    <xf numFmtId="0" fontId="9" fillId="0" borderId="24" xfId="0" applyFont="1" applyBorder="1" applyAlignment="1">
      <alignment horizontal="left" vertical="center" wrapText="1" shrinkToFit="1"/>
    </xf>
    <xf numFmtId="0" fontId="9" fillId="0" borderId="12" xfId="0" applyFont="1" applyBorder="1" applyAlignment="1">
      <alignment horizontal="center" vertical="center"/>
    </xf>
    <xf numFmtId="180" fontId="9" fillId="6" borderId="15" xfId="0" applyNumberFormat="1" applyFont="1" applyFill="1" applyBorder="1" applyAlignment="1">
      <alignment horizontal="center" vertical="center"/>
    </xf>
    <xf numFmtId="180" fontId="19" fillId="6" borderId="16" xfId="0" applyNumberFormat="1" applyFont="1" applyFill="1" applyBorder="1" applyAlignment="1">
      <alignment vertical="center" wrapText="1" shrinkToFit="1"/>
    </xf>
    <xf numFmtId="176" fontId="19" fillId="6" borderId="16" xfId="0" applyNumberFormat="1" applyFont="1" applyFill="1" applyBorder="1" applyAlignment="1">
      <alignment vertical="center" wrapText="1" shrinkToFit="1"/>
    </xf>
    <xf numFmtId="180" fontId="19" fillId="6" borderId="16" xfId="0" applyNumberFormat="1" applyFont="1" applyFill="1" applyBorder="1" applyAlignment="1">
      <alignment vertical="center" shrinkToFit="1"/>
    </xf>
    <xf numFmtId="182" fontId="9" fillId="6" borderId="16" xfId="1" applyNumberFormat="1" applyFont="1" applyFill="1" applyBorder="1" applyAlignment="1">
      <alignment horizontal="center" vertical="center"/>
    </xf>
    <xf numFmtId="183" fontId="9" fillId="6" borderId="16" xfId="0" applyNumberFormat="1" applyFont="1" applyFill="1" applyBorder="1" applyAlignment="1">
      <alignment horizontal="center" vertical="center"/>
    </xf>
    <xf numFmtId="184" fontId="9" fillId="6" borderId="16" xfId="0" applyNumberFormat="1" applyFont="1" applyFill="1" applyBorder="1" applyAlignment="1">
      <alignment horizontal="center" vertical="center"/>
    </xf>
    <xf numFmtId="176" fontId="9" fillId="0" borderId="30" xfId="0" applyNumberFormat="1" applyFont="1" applyBorder="1">
      <alignment vertical="center"/>
    </xf>
    <xf numFmtId="176" fontId="9" fillId="0" borderId="30" xfId="0" applyNumberFormat="1" applyFont="1" applyBorder="1" applyAlignment="1">
      <alignment horizontal="left" vertical="center"/>
    </xf>
    <xf numFmtId="176" fontId="8" fillId="0" borderId="30" xfId="0" applyNumberFormat="1" applyFont="1" applyBorder="1">
      <alignment vertical="center"/>
    </xf>
    <xf numFmtId="176" fontId="9" fillId="0" borderId="0" xfId="0" applyNumberFormat="1" applyFont="1" applyAlignment="1">
      <alignment vertical="center" wrapText="1"/>
    </xf>
    <xf numFmtId="176" fontId="5" fillId="0" borderId="0" xfId="0" applyNumberFormat="1" applyFont="1" applyAlignment="1">
      <alignment horizontal="center" vertical="center"/>
    </xf>
    <xf numFmtId="178" fontId="20" fillId="3" borderId="31" xfId="0" applyNumberFormat="1" applyFont="1" applyFill="1" applyBorder="1" applyAlignment="1">
      <alignment horizontal="center" vertical="center"/>
    </xf>
    <xf numFmtId="176" fontId="21" fillId="0" borderId="0" xfId="0" applyNumberFormat="1" applyFont="1" applyAlignment="1">
      <alignment horizontal="center" vertical="center"/>
    </xf>
    <xf numFmtId="176" fontId="21" fillId="0" borderId="0" xfId="0" applyNumberFormat="1" applyFont="1" applyAlignment="1">
      <alignment horizontal="left" vertical="center"/>
    </xf>
    <xf numFmtId="176" fontId="22" fillId="0" borderId="0" xfId="0" applyNumberFormat="1" applyFont="1" applyAlignment="1">
      <alignment horizontal="left" vertical="center"/>
    </xf>
    <xf numFmtId="6" fontId="23" fillId="0" borderId="32" xfId="2" applyFont="1" applyFill="1" applyBorder="1" applyAlignment="1">
      <alignment horizontal="right" vertical="center"/>
    </xf>
    <xf numFmtId="6" fontId="24" fillId="0" borderId="0" xfId="2" applyFont="1" applyFill="1" applyBorder="1" applyAlignment="1">
      <alignment horizontal="center" vertical="center"/>
    </xf>
    <xf numFmtId="6" fontId="24" fillId="0" borderId="0" xfId="2" applyFont="1" applyFill="1" applyBorder="1" applyAlignment="1">
      <alignment horizontal="center" vertical="center" wrapText="1"/>
    </xf>
    <xf numFmtId="184" fontId="25" fillId="0" borderId="9" xfId="3" applyNumberFormat="1" applyFont="1" applyBorder="1" applyAlignment="1">
      <alignment horizontal="right" vertical="center"/>
    </xf>
    <xf numFmtId="176" fontId="9" fillId="0" borderId="7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180" fontId="9" fillId="4" borderId="15" xfId="0" applyNumberFormat="1" applyFont="1" applyFill="1" applyBorder="1" applyAlignment="1">
      <alignment horizontal="center" vertical="center"/>
    </xf>
    <xf numFmtId="176" fontId="9" fillId="0" borderId="11" xfId="0" applyNumberFormat="1" applyFont="1" applyBorder="1" applyAlignment="1">
      <alignment horizontal="center" vertical="center" wrapText="1"/>
    </xf>
    <xf numFmtId="176" fontId="9" fillId="0" borderId="12" xfId="0" applyNumberFormat="1" applyFont="1" applyBorder="1" applyAlignment="1">
      <alignment horizontal="left" vertical="center" wrapText="1" shrinkToFit="1"/>
    </xf>
    <xf numFmtId="49" fontId="9" fillId="3" borderId="10" xfId="0" applyNumberFormat="1" applyFont="1" applyFill="1" applyBorder="1" applyAlignment="1">
      <alignment horizontal="left" vertical="center" wrapText="1"/>
    </xf>
    <xf numFmtId="180" fontId="9" fillId="3" borderId="11" xfId="0" applyNumberFormat="1" applyFont="1" applyFill="1" applyBorder="1" applyAlignment="1">
      <alignment vertical="center" wrapText="1" shrinkToFit="1"/>
    </xf>
    <xf numFmtId="181" fontId="9" fillId="0" borderId="12" xfId="0" applyNumberFormat="1" applyFont="1" applyBorder="1" applyAlignment="1">
      <alignment horizontal="center" vertical="center" wrapText="1"/>
    </xf>
    <xf numFmtId="180" fontId="19" fillId="0" borderId="12" xfId="0" applyNumberFormat="1" applyFont="1" applyBorder="1" applyAlignment="1">
      <alignment horizontal="left" vertical="center" wrapText="1" shrinkToFit="1"/>
    </xf>
    <xf numFmtId="180" fontId="19" fillId="0" borderId="12" xfId="0" applyNumberFormat="1" applyFont="1" applyBorder="1" applyAlignment="1">
      <alignment horizontal="center" vertical="center" wrapText="1" shrinkToFit="1"/>
    </xf>
    <xf numFmtId="180" fontId="19" fillId="0" borderId="12" xfId="0" applyNumberFormat="1" applyFont="1" applyBorder="1" applyAlignment="1">
      <alignment vertical="center" wrapText="1" shrinkToFit="1"/>
    </xf>
    <xf numFmtId="176" fontId="9" fillId="0" borderId="12" xfId="0" applyNumberFormat="1" applyFont="1" applyBorder="1" applyAlignment="1">
      <alignment horizontal="center" vertical="center"/>
    </xf>
    <xf numFmtId="176" fontId="8" fillId="0" borderId="12" xfId="0" applyNumberFormat="1" applyFont="1" applyBorder="1" applyAlignment="1">
      <alignment horizontal="center" vertical="center"/>
    </xf>
    <xf numFmtId="180" fontId="9" fillId="4" borderId="34" xfId="0" applyNumberFormat="1" applyFont="1" applyFill="1" applyBorder="1" applyAlignment="1">
      <alignment horizontal="center" vertical="center"/>
    </xf>
    <xf numFmtId="177" fontId="9" fillId="0" borderId="12" xfId="0" applyNumberFormat="1" applyFont="1" applyBorder="1" applyAlignment="1">
      <alignment horizontal="center" vertical="center" wrapText="1"/>
    </xf>
    <xf numFmtId="176" fontId="9" fillId="0" borderId="14" xfId="0" applyNumberFormat="1" applyFont="1" applyBorder="1" applyAlignment="1">
      <alignment horizontal="center" vertical="center" wrapText="1"/>
    </xf>
    <xf numFmtId="176" fontId="31" fillId="0" borderId="0" xfId="0" applyNumberFormat="1" applyFont="1">
      <alignment vertical="center"/>
    </xf>
    <xf numFmtId="0" fontId="9" fillId="7" borderId="33" xfId="0" applyFont="1" applyFill="1" applyBorder="1" applyAlignment="1">
      <alignment horizontal="center" vertical="center"/>
    </xf>
    <xf numFmtId="176" fontId="9" fillId="4" borderId="6" xfId="0" applyNumberFormat="1" applyFont="1" applyFill="1" applyBorder="1" applyAlignment="1">
      <alignment horizontal="centerContinuous" vertical="center"/>
    </xf>
    <xf numFmtId="176" fontId="9" fillId="4" borderId="7" xfId="0" applyNumberFormat="1" applyFont="1" applyFill="1" applyBorder="1" applyAlignment="1">
      <alignment horizontal="centerContinuous" vertical="center" wrapText="1"/>
    </xf>
    <xf numFmtId="176" fontId="9" fillId="4" borderId="7" xfId="0" applyNumberFormat="1" applyFont="1" applyFill="1" applyBorder="1" applyAlignment="1">
      <alignment horizontal="centerContinuous" vertical="center"/>
    </xf>
    <xf numFmtId="176" fontId="9" fillId="4" borderId="9" xfId="0" applyNumberFormat="1" applyFont="1" applyFill="1" applyBorder="1" applyAlignment="1">
      <alignment horizontal="right" vertical="center"/>
    </xf>
    <xf numFmtId="176" fontId="9" fillId="4" borderId="35" xfId="0" applyNumberFormat="1" applyFont="1" applyFill="1" applyBorder="1" applyAlignment="1">
      <alignment horizontal="center" vertical="center" shrinkToFit="1"/>
    </xf>
    <xf numFmtId="178" fontId="9" fillId="4" borderId="19" xfId="0" applyNumberFormat="1" applyFont="1" applyFill="1" applyBorder="1" applyAlignment="1">
      <alignment horizontal="center" vertical="center" shrinkToFit="1"/>
    </xf>
    <xf numFmtId="176" fontId="9" fillId="0" borderId="17" xfId="0" applyNumberFormat="1" applyFont="1" applyBorder="1" applyAlignment="1">
      <alignment vertical="center" wrapText="1"/>
    </xf>
    <xf numFmtId="176" fontId="9" fillId="0" borderId="18" xfId="0" applyNumberFormat="1" applyFont="1" applyBorder="1" applyAlignment="1">
      <alignment horizontal="left" vertical="center" wrapText="1"/>
    </xf>
    <xf numFmtId="176" fontId="9" fillId="0" borderId="20" xfId="0" applyNumberFormat="1" applyFont="1" applyBorder="1" applyAlignment="1">
      <alignment horizontal="center" vertical="center" wrapText="1"/>
    </xf>
    <xf numFmtId="176" fontId="9" fillId="0" borderId="18" xfId="0" applyNumberFormat="1" applyFont="1" applyBorder="1" applyAlignment="1">
      <alignment horizontal="left" vertical="center" wrapText="1" shrinkToFit="1"/>
    </xf>
    <xf numFmtId="0" fontId="9" fillId="0" borderId="18" xfId="0" applyFont="1" applyBorder="1" applyAlignment="1">
      <alignment horizontal="left" vertical="center" wrapText="1" shrinkToFit="1"/>
    </xf>
    <xf numFmtId="179" fontId="9" fillId="0" borderId="18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177" fontId="9" fillId="0" borderId="18" xfId="0" applyNumberFormat="1" applyFont="1" applyBorder="1" applyAlignment="1">
      <alignment horizontal="center" vertical="center" wrapText="1"/>
    </xf>
    <xf numFmtId="176" fontId="9" fillId="0" borderId="36" xfId="0" applyNumberFormat="1" applyFont="1" applyBorder="1" applyAlignment="1">
      <alignment horizontal="center" vertical="center" wrapText="1"/>
    </xf>
    <xf numFmtId="49" fontId="9" fillId="3" borderId="17" xfId="0" applyNumberFormat="1" applyFont="1" applyFill="1" applyBorder="1" applyAlignment="1">
      <alignment horizontal="left" vertical="center" wrapText="1"/>
    </xf>
    <xf numFmtId="180" fontId="9" fillId="3" borderId="20" xfId="0" applyNumberFormat="1" applyFont="1" applyFill="1" applyBorder="1" applyAlignment="1">
      <alignment vertical="center" wrapText="1" shrinkToFit="1"/>
    </xf>
    <xf numFmtId="0" fontId="25" fillId="0" borderId="0" xfId="0" applyFont="1">
      <alignment vertical="center"/>
    </xf>
    <xf numFmtId="185" fontId="16" fillId="0" borderId="0" xfId="6" applyNumberFormat="1" applyFont="1" applyAlignment="1">
      <alignment horizontal="center" vertical="center"/>
    </xf>
    <xf numFmtId="6" fontId="32" fillId="0" borderId="0" xfId="4" applyFont="1" applyAlignment="1">
      <alignment horizontal="center" vertical="center" wrapText="1"/>
    </xf>
    <xf numFmtId="6" fontId="32" fillId="0" borderId="0" xfId="4" applyFont="1" applyAlignment="1">
      <alignment horizontal="center" vertical="center"/>
    </xf>
    <xf numFmtId="178" fontId="9" fillId="2" borderId="1" xfId="0" applyNumberFormat="1" applyFont="1" applyFill="1" applyBorder="1" applyAlignment="1">
      <alignment horizontal="center" vertical="center"/>
    </xf>
    <xf numFmtId="178" fontId="9" fillId="2" borderId="2" xfId="0" applyNumberFormat="1" applyFont="1" applyFill="1" applyBorder="1" applyAlignment="1">
      <alignment horizontal="center" vertical="center"/>
    </xf>
    <xf numFmtId="176" fontId="33" fillId="0" borderId="0" xfId="0" applyNumberFormat="1" applyFont="1" applyAlignment="1">
      <alignment horizontal="left" vertical="center"/>
    </xf>
    <xf numFmtId="177" fontId="16" fillId="0" borderId="7" xfId="0" applyNumberFormat="1" applyFont="1" applyBorder="1" applyAlignment="1">
      <alignment horizontal="center" vertical="center" wrapText="1"/>
    </xf>
    <xf numFmtId="176" fontId="16" fillId="0" borderId="22" xfId="0" applyNumberFormat="1" applyFont="1" applyBorder="1" applyAlignment="1">
      <alignment horizontal="center" vertical="center" wrapText="1"/>
    </xf>
    <xf numFmtId="177" fontId="16" fillId="0" borderId="24" xfId="0" applyNumberFormat="1" applyFont="1" applyBorder="1" applyAlignment="1">
      <alignment horizontal="center" vertical="center" wrapText="1"/>
    </xf>
    <xf numFmtId="176" fontId="16" fillId="0" borderId="26" xfId="0" applyNumberFormat="1" applyFont="1" applyBorder="1" applyAlignment="1">
      <alignment horizontal="center" vertical="center" wrapText="1"/>
    </xf>
    <xf numFmtId="176" fontId="9" fillId="5" borderId="22" xfId="0" applyNumberFormat="1" applyFont="1" applyFill="1" applyBorder="1" applyAlignment="1">
      <alignment horizontal="center" vertical="center" shrinkToFit="1"/>
    </xf>
    <xf numFmtId="176" fontId="9" fillId="5" borderId="36" xfId="0" applyNumberFormat="1" applyFont="1" applyFill="1" applyBorder="1" applyAlignment="1">
      <alignment horizontal="center" vertical="center" shrinkToFit="1"/>
    </xf>
    <xf numFmtId="176" fontId="8" fillId="0" borderId="0" xfId="0" applyNumberFormat="1" applyFont="1">
      <alignment vertical="center"/>
    </xf>
    <xf numFmtId="176" fontId="9" fillId="3" borderId="38" xfId="0" applyNumberFormat="1" applyFont="1" applyFill="1" applyBorder="1" applyAlignment="1">
      <alignment horizontal="right" vertical="center"/>
    </xf>
    <xf numFmtId="176" fontId="9" fillId="3" borderId="35" xfId="0" applyNumberFormat="1" applyFont="1" applyFill="1" applyBorder="1" applyAlignment="1">
      <alignment horizontal="center" vertical="center" shrinkToFit="1"/>
    </xf>
    <xf numFmtId="176" fontId="9" fillId="0" borderId="9" xfId="0" applyNumberFormat="1" applyFont="1" applyBorder="1" applyAlignment="1">
      <alignment horizontal="right" vertical="center"/>
    </xf>
    <xf numFmtId="176" fontId="9" fillId="0" borderId="29" xfId="0" applyNumberFormat="1" applyFont="1" applyBorder="1" applyAlignment="1">
      <alignment horizontal="right" vertical="center"/>
    </xf>
    <xf numFmtId="49" fontId="19" fillId="3" borderId="10" xfId="7" applyNumberFormat="1" applyFont="1" applyFill="1" applyBorder="1">
      <alignment vertical="center"/>
    </xf>
    <xf numFmtId="49" fontId="9" fillId="3" borderId="39" xfId="0" applyNumberFormat="1" applyFont="1" applyFill="1" applyBorder="1" applyAlignment="1">
      <alignment horizontal="left" vertical="center" wrapText="1"/>
    </xf>
    <xf numFmtId="180" fontId="9" fillId="3" borderId="40" xfId="0" applyNumberFormat="1" applyFont="1" applyFill="1" applyBorder="1" applyAlignment="1">
      <alignment vertical="center" wrapText="1" shrinkToFit="1"/>
    </xf>
    <xf numFmtId="181" fontId="9" fillId="0" borderId="16" xfId="0" applyNumberFormat="1" applyFont="1" applyBorder="1" applyAlignment="1">
      <alignment horizontal="center" vertical="center" wrapText="1"/>
    </xf>
    <xf numFmtId="180" fontId="19" fillId="0" borderId="16" xfId="0" applyNumberFormat="1" applyFont="1" applyBorder="1" applyAlignment="1">
      <alignment horizontal="left" vertical="center" wrapText="1" shrinkToFit="1"/>
    </xf>
    <xf numFmtId="180" fontId="19" fillId="0" borderId="16" xfId="0" applyNumberFormat="1" applyFont="1" applyBorder="1" applyAlignment="1">
      <alignment horizontal="center" vertical="center" wrapText="1" shrinkToFit="1"/>
    </xf>
    <xf numFmtId="180" fontId="19" fillId="0" borderId="16" xfId="0" applyNumberFormat="1" applyFont="1" applyBorder="1" applyAlignment="1">
      <alignment vertical="center" wrapText="1" shrinkToFit="1"/>
    </xf>
    <xf numFmtId="176" fontId="9" fillId="0" borderId="16" xfId="0" applyNumberFormat="1" applyFont="1" applyBorder="1" applyAlignment="1">
      <alignment horizontal="center" vertical="center"/>
    </xf>
    <xf numFmtId="176" fontId="8" fillId="0" borderId="16" xfId="0" applyNumberFormat="1" applyFont="1" applyBorder="1" applyAlignment="1">
      <alignment horizontal="center" vertical="center"/>
    </xf>
    <xf numFmtId="180" fontId="9" fillId="0" borderId="18" xfId="0" applyNumberFormat="1" applyFont="1" applyBorder="1" applyAlignment="1">
      <alignment horizontal="center" vertical="center"/>
    </xf>
    <xf numFmtId="177" fontId="16" fillId="0" borderId="18" xfId="0" applyNumberFormat="1" applyFont="1" applyBorder="1" applyAlignment="1">
      <alignment horizontal="center" vertical="center" wrapText="1"/>
    </xf>
    <xf numFmtId="176" fontId="16" fillId="0" borderId="19" xfId="0" applyNumberFormat="1" applyFont="1" applyBorder="1" applyAlignment="1">
      <alignment horizontal="center" vertical="center" wrapText="1"/>
    </xf>
    <xf numFmtId="180" fontId="9" fillId="6" borderId="41" xfId="0" applyNumberFormat="1" applyFont="1" applyFill="1" applyBorder="1" applyAlignment="1">
      <alignment horizontal="center" vertical="center"/>
    </xf>
    <xf numFmtId="180" fontId="19" fillId="6" borderId="18" xfId="0" applyNumberFormat="1" applyFont="1" applyFill="1" applyBorder="1" applyAlignment="1">
      <alignment vertical="center" wrapText="1" shrinkToFit="1"/>
    </xf>
    <xf numFmtId="176" fontId="19" fillId="6" borderId="18" xfId="0" applyNumberFormat="1" applyFont="1" applyFill="1" applyBorder="1" applyAlignment="1">
      <alignment vertical="center" wrapText="1" shrinkToFit="1"/>
    </xf>
    <xf numFmtId="180" fontId="19" fillId="6" borderId="18" xfId="0" applyNumberFormat="1" applyFont="1" applyFill="1" applyBorder="1" applyAlignment="1">
      <alignment vertical="center" shrinkToFit="1"/>
    </xf>
    <xf numFmtId="182" fontId="9" fillId="6" borderId="18" xfId="1" applyNumberFormat="1" applyFont="1" applyFill="1" applyBorder="1" applyAlignment="1">
      <alignment horizontal="center" vertical="center"/>
    </xf>
    <xf numFmtId="183" fontId="9" fillId="6" borderId="18" xfId="0" applyNumberFormat="1" applyFont="1" applyFill="1" applyBorder="1" applyAlignment="1">
      <alignment horizontal="center" vertical="center"/>
    </xf>
    <xf numFmtId="184" fontId="9" fillId="6" borderId="18" xfId="0" applyNumberFormat="1" applyFont="1" applyFill="1" applyBorder="1" applyAlignment="1">
      <alignment horizontal="center" vertical="center"/>
    </xf>
    <xf numFmtId="176" fontId="9" fillId="3" borderId="12" xfId="0" applyNumberFormat="1" applyFont="1" applyFill="1" applyBorder="1" applyAlignment="1">
      <alignment horizontal="center" vertical="center" shrinkToFit="1"/>
    </xf>
    <xf numFmtId="176" fontId="9" fillId="3" borderId="18" xfId="0" applyNumberFormat="1" applyFont="1" applyFill="1" applyBorder="1" applyAlignment="1">
      <alignment horizontal="center" vertical="center" shrinkToFit="1"/>
    </xf>
    <xf numFmtId="176" fontId="9" fillId="5" borderId="7" xfId="0" applyNumberFormat="1" applyFont="1" applyFill="1" applyBorder="1" applyAlignment="1">
      <alignment horizontal="center" vertical="center" shrinkToFit="1"/>
    </xf>
    <xf numFmtId="176" fontId="9" fillId="5" borderId="18" xfId="0" applyNumberFormat="1" applyFont="1" applyFill="1" applyBorder="1" applyAlignment="1">
      <alignment horizontal="center" vertical="center" shrinkToFit="1"/>
    </xf>
    <xf numFmtId="176" fontId="16" fillId="5" borderId="16" xfId="0" applyNumberFormat="1" applyFont="1" applyFill="1" applyBorder="1" applyAlignment="1">
      <alignment horizontal="center" vertical="center" shrinkToFit="1"/>
    </xf>
    <xf numFmtId="176" fontId="9" fillId="4" borderId="12" xfId="0" applyNumberFormat="1" applyFont="1" applyFill="1" applyBorder="1" applyAlignment="1">
      <alignment horizontal="center" vertical="center" shrinkToFit="1"/>
    </xf>
    <xf numFmtId="176" fontId="9" fillId="4" borderId="18" xfId="0" applyNumberFormat="1" applyFont="1" applyFill="1" applyBorder="1" applyAlignment="1">
      <alignment horizontal="center" vertical="center" shrinkToFit="1"/>
    </xf>
    <xf numFmtId="176" fontId="9" fillId="0" borderId="42" xfId="0" applyNumberFormat="1" applyFont="1" applyBorder="1" applyAlignment="1">
      <alignment vertical="center" wrapText="1"/>
    </xf>
    <xf numFmtId="49" fontId="9" fillId="0" borderId="20" xfId="0" applyNumberFormat="1" applyFont="1" applyBorder="1" applyAlignment="1">
      <alignment horizontal="center" vertical="center" wrapText="1"/>
    </xf>
    <xf numFmtId="176" fontId="9" fillId="0" borderId="19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 shrinkToFit="1"/>
    </xf>
    <xf numFmtId="180" fontId="19" fillId="9" borderId="7" xfId="0" applyNumberFormat="1" applyFont="1" applyFill="1" applyBorder="1" applyAlignment="1">
      <alignment vertical="center" wrapText="1" shrinkToFit="1"/>
    </xf>
    <xf numFmtId="176" fontId="19" fillId="10" borderId="7" xfId="0" applyNumberFormat="1" applyFont="1" applyFill="1" applyBorder="1" applyAlignment="1">
      <alignment vertical="center" wrapText="1" shrinkToFit="1"/>
    </xf>
    <xf numFmtId="180" fontId="19" fillId="10" borderId="7" xfId="0" applyNumberFormat="1" applyFont="1" applyFill="1" applyBorder="1" applyAlignment="1">
      <alignment vertical="center" shrinkToFit="1"/>
    </xf>
    <xf numFmtId="182" fontId="9" fillId="10" borderId="7" xfId="1" applyNumberFormat="1" applyFont="1" applyFill="1" applyBorder="1" applyAlignment="1">
      <alignment horizontal="center" vertical="center"/>
    </xf>
    <xf numFmtId="183" fontId="9" fillId="10" borderId="7" xfId="0" applyNumberFormat="1" applyFont="1" applyFill="1" applyBorder="1" applyAlignment="1">
      <alignment horizontal="center" vertical="center"/>
    </xf>
    <xf numFmtId="184" fontId="9" fillId="10" borderId="7" xfId="0" applyNumberFormat="1" applyFont="1" applyFill="1" applyBorder="1" applyAlignment="1">
      <alignment horizontal="center" vertical="center"/>
    </xf>
    <xf numFmtId="180" fontId="19" fillId="9" borderId="24" xfId="0" applyNumberFormat="1" applyFont="1" applyFill="1" applyBorder="1" applyAlignment="1">
      <alignment vertical="center" wrapText="1" shrinkToFit="1"/>
    </xf>
    <xf numFmtId="176" fontId="19" fillId="10" borderId="24" xfId="0" applyNumberFormat="1" applyFont="1" applyFill="1" applyBorder="1" applyAlignment="1">
      <alignment vertical="center" wrapText="1" shrinkToFit="1"/>
    </xf>
    <xf numFmtId="180" fontId="19" fillId="10" borderId="24" xfId="0" applyNumberFormat="1" applyFont="1" applyFill="1" applyBorder="1" applyAlignment="1">
      <alignment vertical="center" shrinkToFit="1"/>
    </xf>
    <xf numFmtId="182" fontId="9" fillId="10" borderId="24" xfId="1" applyNumberFormat="1" applyFont="1" applyFill="1" applyBorder="1" applyAlignment="1">
      <alignment horizontal="center" vertical="center"/>
    </xf>
    <xf numFmtId="183" fontId="9" fillId="10" borderId="24" xfId="0" applyNumberFormat="1" applyFont="1" applyFill="1" applyBorder="1" applyAlignment="1">
      <alignment horizontal="center" vertical="center"/>
    </xf>
    <xf numFmtId="184" fontId="9" fillId="10" borderId="24" xfId="0" applyNumberFormat="1" applyFont="1" applyFill="1" applyBorder="1" applyAlignment="1">
      <alignment horizontal="center" vertical="center"/>
    </xf>
    <xf numFmtId="8" fontId="9" fillId="2" borderId="3" xfId="2" applyNumberFormat="1" applyFont="1" applyFill="1" applyBorder="1" applyAlignment="1">
      <alignment horizontal="center" vertical="center"/>
    </xf>
    <xf numFmtId="0" fontId="9" fillId="0" borderId="43" xfId="0" applyFont="1" applyBorder="1" applyAlignment="1">
      <alignment horizontal="left" vertical="center" wrapText="1" shrinkToFit="1"/>
    </xf>
    <xf numFmtId="0" fontId="9" fillId="0" borderId="12" xfId="0" applyFont="1" applyBorder="1" applyAlignment="1">
      <alignment horizontal="left" vertical="center" wrapText="1" shrinkToFit="1"/>
    </xf>
    <xf numFmtId="176" fontId="9" fillId="0" borderId="44" xfId="0" applyNumberFormat="1" applyFont="1" applyBorder="1">
      <alignment vertical="center"/>
    </xf>
    <xf numFmtId="176" fontId="9" fillId="0" borderId="44" xfId="0" applyNumberFormat="1" applyFont="1" applyBorder="1" applyAlignment="1">
      <alignment horizontal="left" vertical="center"/>
    </xf>
    <xf numFmtId="176" fontId="9" fillId="0" borderId="44" xfId="0" applyNumberFormat="1" applyFont="1" applyBorder="1" applyAlignment="1">
      <alignment horizontal="center" vertical="center"/>
    </xf>
    <xf numFmtId="180" fontId="19" fillId="9" borderId="16" xfId="0" applyNumberFormat="1" applyFont="1" applyFill="1" applyBorder="1" applyAlignment="1">
      <alignment vertical="center" wrapText="1" shrinkToFit="1"/>
    </xf>
    <xf numFmtId="176" fontId="19" fillId="10" borderId="16" xfId="0" applyNumberFormat="1" applyFont="1" applyFill="1" applyBorder="1" applyAlignment="1">
      <alignment vertical="center" wrapText="1" shrinkToFit="1"/>
    </xf>
    <xf numFmtId="180" fontId="19" fillId="10" borderId="16" xfId="0" applyNumberFormat="1" applyFont="1" applyFill="1" applyBorder="1" applyAlignment="1">
      <alignment vertical="center" shrinkToFit="1"/>
    </xf>
    <xf numFmtId="182" fontId="9" fillId="10" borderId="16" xfId="1" applyNumberFormat="1" applyFont="1" applyFill="1" applyBorder="1" applyAlignment="1">
      <alignment horizontal="center" vertical="center"/>
    </xf>
    <xf numFmtId="183" fontId="9" fillId="10" borderId="16" xfId="0" applyNumberFormat="1" applyFont="1" applyFill="1" applyBorder="1" applyAlignment="1">
      <alignment horizontal="center" vertical="center"/>
    </xf>
    <xf numFmtId="184" fontId="9" fillId="10" borderId="16" xfId="0" applyNumberFormat="1" applyFont="1" applyFill="1" applyBorder="1" applyAlignment="1">
      <alignment horizontal="center" vertical="center"/>
    </xf>
    <xf numFmtId="180" fontId="19" fillId="9" borderId="12" xfId="0" applyNumberFormat="1" applyFont="1" applyFill="1" applyBorder="1" applyAlignment="1">
      <alignment vertical="center" wrapText="1" shrinkToFit="1"/>
    </xf>
    <xf numFmtId="176" fontId="19" fillId="10" borderId="12" xfId="0" applyNumberFormat="1" applyFont="1" applyFill="1" applyBorder="1" applyAlignment="1">
      <alignment vertical="center" wrapText="1" shrinkToFit="1"/>
    </xf>
    <xf numFmtId="180" fontId="19" fillId="10" borderId="12" xfId="0" applyNumberFormat="1" applyFont="1" applyFill="1" applyBorder="1" applyAlignment="1">
      <alignment vertical="center" shrinkToFit="1"/>
    </xf>
    <xf numFmtId="182" fontId="9" fillId="10" borderId="12" xfId="1" applyNumberFormat="1" applyFont="1" applyFill="1" applyBorder="1" applyAlignment="1">
      <alignment horizontal="center" vertical="center"/>
    </xf>
    <xf numFmtId="183" fontId="9" fillId="10" borderId="12" xfId="0" applyNumberFormat="1" applyFont="1" applyFill="1" applyBorder="1" applyAlignment="1">
      <alignment horizontal="center" vertical="center"/>
    </xf>
    <xf numFmtId="184" fontId="9" fillId="10" borderId="12" xfId="0" applyNumberFormat="1" applyFont="1" applyFill="1" applyBorder="1" applyAlignment="1">
      <alignment horizontal="center" vertical="center"/>
    </xf>
    <xf numFmtId="176" fontId="25" fillId="0" borderId="24" xfId="0" applyNumberFormat="1" applyFont="1" applyBorder="1" applyAlignment="1">
      <alignment horizontal="left" vertical="center" wrapText="1" shrinkToFit="1"/>
    </xf>
    <xf numFmtId="176" fontId="9" fillId="0" borderId="27" xfId="0" applyNumberFormat="1" applyFont="1" applyBorder="1" applyAlignment="1">
      <alignment vertical="center" wrapText="1"/>
    </xf>
    <xf numFmtId="176" fontId="9" fillId="0" borderId="24" xfId="0" applyNumberFormat="1" applyFont="1" applyBorder="1" applyAlignment="1">
      <alignment horizontal="left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179" fontId="9" fillId="0" borderId="12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176" fontId="9" fillId="0" borderId="35" xfId="0" applyNumberFormat="1" applyFont="1" applyBorder="1" applyAlignment="1">
      <alignment horizontal="center" vertical="center" wrapText="1"/>
    </xf>
    <xf numFmtId="176" fontId="9" fillId="0" borderId="0" xfId="0" applyNumberFormat="1" applyFont="1" applyBorder="1">
      <alignment vertical="center"/>
    </xf>
    <xf numFmtId="176" fontId="9" fillId="0" borderId="0" xfId="0" applyNumberFormat="1" applyFont="1" applyBorder="1" applyAlignment="1">
      <alignment horizontal="left" vertical="center"/>
    </xf>
    <xf numFmtId="176" fontId="8" fillId="0" borderId="0" xfId="0" applyNumberFormat="1" applyFont="1" applyBorder="1">
      <alignment vertical="center"/>
    </xf>
    <xf numFmtId="181" fontId="9" fillId="0" borderId="18" xfId="0" applyNumberFormat="1" applyFont="1" applyBorder="1" applyAlignment="1">
      <alignment horizontal="center" vertical="center" wrapText="1"/>
    </xf>
    <xf numFmtId="180" fontId="19" fillId="0" borderId="18" xfId="0" applyNumberFormat="1" applyFont="1" applyBorder="1" applyAlignment="1">
      <alignment horizontal="left" vertical="center" wrapText="1" shrinkToFit="1"/>
    </xf>
    <xf numFmtId="180" fontId="19" fillId="0" borderId="18" xfId="0" applyNumberFormat="1" applyFont="1" applyBorder="1" applyAlignment="1">
      <alignment horizontal="center" vertical="center" wrapText="1" shrinkToFit="1"/>
    </xf>
    <xf numFmtId="180" fontId="19" fillId="0" borderId="18" xfId="0" applyNumberFormat="1" applyFont="1" applyBorder="1" applyAlignment="1">
      <alignment vertical="center" wrapText="1" shrinkToFit="1"/>
    </xf>
    <xf numFmtId="176" fontId="9" fillId="0" borderId="18" xfId="0" applyNumberFormat="1" applyFont="1" applyBorder="1" applyAlignment="1">
      <alignment horizontal="center" vertical="center"/>
    </xf>
    <xf numFmtId="176" fontId="8" fillId="0" borderId="18" xfId="0" applyNumberFormat="1" applyFont="1" applyBorder="1" applyAlignment="1">
      <alignment horizontal="center" vertical="center"/>
    </xf>
    <xf numFmtId="186" fontId="9" fillId="0" borderId="7" xfId="0" applyNumberFormat="1" applyFont="1" applyBorder="1" applyAlignment="1">
      <alignment horizontal="right" vertical="center"/>
    </xf>
    <xf numFmtId="186" fontId="9" fillId="0" borderId="24" xfId="0" applyNumberFormat="1" applyFont="1" applyBorder="1" applyAlignment="1">
      <alignment horizontal="right" vertical="center"/>
    </xf>
    <xf numFmtId="186" fontId="20" fillId="3" borderId="31" xfId="0" applyNumberFormat="1" applyFont="1" applyFill="1" applyBorder="1" applyAlignment="1">
      <alignment horizontal="center" vertical="center"/>
    </xf>
    <xf numFmtId="186" fontId="23" fillId="0" borderId="32" xfId="1" applyNumberFormat="1" applyFont="1" applyFill="1" applyBorder="1" applyAlignment="1">
      <alignment horizontal="right" vertical="center"/>
    </xf>
    <xf numFmtId="186" fontId="7" fillId="0" borderId="0" xfId="0" quotePrefix="1" applyNumberFormat="1" applyFont="1" applyAlignment="1">
      <alignment horizontal="right" vertical="center"/>
    </xf>
    <xf numFmtId="186" fontId="7" fillId="0" borderId="0" xfId="0" applyNumberFormat="1" applyFont="1" applyAlignment="1">
      <alignment horizontal="right" vertical="center"/>
    </xf>
    <xf numFmtId="186" fontId="9" fillId="4" borderId="7" xfId="0" applyNumberFormat="1" applyFont="1" applyFill="1" applyBorder="1" applyAlignment="1">
      <alignment horizontal="right" vertical="center"/>
    </xf>
    <xf numFmtId="186" fontId="9" fillId="4" borderId="12" xfId="0" applyNumberFormat="1" applyFont="1" applyFill="1" applyBorder="1" applyAlignment="1">
      <alignment horizontal="center" vertical="center" shrinkToFit="1"/>
    </xf>
    <xf numFmtId="186" fontId="9" fillId="4" borderId="18" xfId="0" applyNumberFormat="1" applyFont="1" applyFill="1" applyBorder="1" applyAlignment="1">
      <alignment horizontal="center" vertical="center" shrinkToFit="1"/>
    </xf>
    <xf numFmtId="186" fontId="9" fillId="6" borderId="24" xfId="0" applyNumberFormat="1" applyFont="1" applyFill="1" applyBorder="1" applyAlignment="1">
      <alignment horizontal="right" vertical="center"/>
    </xf>
    <xf numFmtId="186" fontId="32" fillId="0" borderId="0" xfId="4" applyNumberFormat="1" applyFont="1" applyAlignment="1">
      <alignment horizontal="center" vertical="center"/>
    </xf>
    <xf numFmtId="186" fontId="25" fillId="0" borderId="0" xfId="0" applyNumberFormat="1" applyFont="1">
      <alignment vertical="center"/>
    </xf>
    <xf numFmtId="186" fontId="9" fillId="0" borderId="18" xfId="0" applyNumberFormat="1" applyFont="1" applyBorder="1" applyAlignment="1">
      <alignment horizontal="right" vertical="center"/>
    </xf>
    <xf numFmtId="186" fontId="9" fillId="0" borderId="12" xfId="0" applyNumberFormat="1" applyFont="1" applyBorder="1" applyAlignment="1">
      <alignment horizontal="right" vertical="center"/>
    </xf>
    <xf numFmtId="186" fontId="25" fillId="0" borderId="7" xfId="3" applyNumberFormat="1" applyFont="1" applyBorder="1" applyAlignment="1">
      <alignment horizontal="right" vertical="center"/>
    </xf>
    <xf numFmtId="186" fontId="7" fillId="0" borderId="0" xfId="0" applyNumberFormat="1" applyFont="1" applyAlignment="1">
      <alignment horizontal="right" vertical="center" wrapText="1"/>
    </xf>
    <xf numFmtId="186" fontId="9" fillId="3" borderId="5" xfId="0" applyNumberFormat="1" applyFont="1" applyFill="1" applyBorder="1" applyAlignment="1">
      <alignment horizontal="right" vertical="center"/>
    </xf>
    <xf numFmtId="186" fontId="9" fillId="3" borderId="12" xfId="0" applyNumberFormat="1" applyFont="1" applyFill="1" applyBorder="1" applyAlignment="1">
      <alignment horizontal="center" vertical="center" shrinkToFit="1"/>
    </xf>
    <xf numFmtId="186" fontId="9" fillId="3" borderId="18" xfId="0" applyNumberFormat="1" applyFont="1" applyFill="1" applyBorder="1" applyAlignment="1">
      <alignment horizontal="center" vertical="center" shrinkToFit="1"/>
    </xf>
    <xf numFmtId="186" fontId="5" fillId="3" borderId="45" xfId="0" applyNumberFormat="1" applyFont="1" applyFill="1" applyBorder="1" applyAlignment="1">
      <alignment horizontal="center" vertical="center" wrapText="1"/>
    </xf>
    <xf numFmtId="176" fontId="5" fillId="3" borderId="45" xfId="0" applyNumberFormat="1" applyFont="1" applyFill="1" applyBorder="1" applyAlignment="1">
      <alignment horizontal="center" vertical="center" wrapText="1"/>
    </xf>
    <xf numFmtId="6" fontId="9" fillId="0" borderId="9" xfId="2" applyFont="1" applyBorder="1" applyAlignment="1">
      <alignment horizontal="right" vertical="center"/>
    </xf>
    <xf numFmtId="6" fontId="9" fillId="6" borderId="29" xfId="2" applyFont="1" applyFill="1" applyBorder="1" applyAlignment="1">
      <alignment horizontal="right" vertical="center"/>
    </xf>
    <xf numFmtId="6" fontId="9" fillId="0" borderId="29" xfId="2" applyFont="1" applyBorder="1" applyAlignment="1">
      <alignment horizontal="right" vertical="center"/>
    </xf>
    <xf numFmtId="38" fontId="9" fillId="0" borderId="9" xfId="1" applyFont="1" applyBorder="1" applyAlignment="1">
      <alignment horizontal="right" vertical="center"/>
    </xf>
    <xf numFmtId="38" fontId="9" fillId="0" borderId="26" xfId="1" applyFont="1" applyBorder="1" applyAlignment="1">
      <alignment horizontal="right" vertical="center"/>
    </xf>
    <xf numFmtId="38" fontId="9" fillId="0" borderId="19" xfId="1" applyFont="1" applyBorder="1" applyAlignment="1">
      <alignment horizontal="right" vertical="center"/>
    </xf>
    <xf numFmtId="186" fontId="9" fillId="0" borderId="13" xfId="0" applyNumberFormat="1" applyFont="1" applyBorder="1" applyAlignment="1">
      <alignment horizontal="right" vertical="center"/>
    </xf>
    <xf numFmtId="38" fontId="9" fillId="0" borderId="46" xfId="1" applyFont="1" applyBorder="1" applyAlignment="1">
      <alignment horizontal="right" vertical="center"/>
    </xf>
    <xf numFmtId="186" fontId="9" fillId="6" borderId="43" xfId="0" applyNumberFormat="1" applyFont="1" applyFill="1" applyBorder="1" applyAlignment="1">
      <alignment horizontal="right" vertical="center"/>
    </xf>
    <xf numFmtId="184" fontId="9" fillId="6" borderId="47" xfId="0" applyNumberFormat="1" applyFont="1" applyFill="1" applyBorder="1" applyAlignment="1">
      <alignment horizontal="right" vertical="center"/>
    </xf>
    <xf numFmtId="186" fontId="26" fillId="8" borderId="45" xfId="3" applyNumberFormat="1" applyFont="1" applyFill="1" applyBorder="1" applyAlignment="1">
      <alignment horizontal="center" vertical="center" wrapText="1"/>
    </xf>
    <xf numFmtId="176" fontId="26" fillId="8" borderId="45" xfId="3" applyNumberFormat="1" applyFont="1" applyFill="1" applyBorder="1" applyAlignment="1">
      <alignment horizontal="center" vertical="center" wrapText="1"/>
    </xf>
    <xf numFmtId="178" fontId="28" fillId="8" borderId="37" xfId="3" applyNumberFormat="1" applyFont="1" applyFill="1" applyBorder="1" applyAlignment="1">
      <alignment horizontal="center" vertical="center"/>
    </xf>
    <xf numFmtId="186" fontId="28" fillId="8" borderId="37" xfId="3" applyNumberFormat="1" applyFont="1" applyFill="1" applyBorder="1" applyAlignment="1">
      <alignment horizontal="center" vertical="center"/>
    </xf>
    <xf numFmtId="186" fontId="23" fillId="0" borderId="32" xfId="5" applyNumberFormat="1" applyFont="1" applyBorder="1" applyAlignment="1">
      <alignment horizontal="right" vertical="center"/>
    </xf>
    <xf numFmtId="187" fontId="23" fillId="0" borderId="32" xfId="5" applyNumberFormat="1" applyFont="1" applyBorder="1" applyAlignment="1">
      <alignment horizontal="right" vertical="center"/>
    </xf>
    <xf numFmtId="176" fontId="9" fillId="0" borderId="46" xfId="0" applyNumberFormat="1" applyFont="1" applyBorder="1" applyAlignment="1">
      <alignment horizontal="right" vertical="center"/>
    </xf>
    <xf numFmtId="6" fontId="9" fillId="6" borderId="47" xfId="2" applyFont="1" applyFill="1" applyBorder="1" applyAlignment="1">
      <alignment horizontal="right" vertical="center"/>
    </xf>
    <xf numFmtId="186" fontId="9" fillId="0" borderId="43" xfId="0" applyNumberFormat="1" applyFont="1" applyBorder="1" applyAlignment="1">
      <alignment horizontal="right" vertical="center"/>
    </xf>
    <xf numFmtId="184" fontId="9" fillId="0" borderId="47" xfId="0" applyNumberFormat="1" applyFont="1" applyBorder="1" applyAlignment="1">
      <alignment horizontal="right" vertical="center"/>
    </xf>
    <xf numFmtId="186" fontId="9" fillId="6" borderId="13" xfId="0" applyNumberFormat="1" applyFont="1" applyFill="1" applyBorder="1" applyAlignment="1">
      <alignment horizontal="right" vertical="center"/>
    </xf>
    <xf numFmtId="184" fontId="9" fillId="6" borderId="46" xfId="0" applyNumberFormat="1" applyFont="1" applyFill="1" applyBorder="1" applyAlignment="1">
      <alignment horizontal="right" vertical="center"/>
    </xf>
    <xf numFmtId="176" fontId="9" fillId="4" borderId="12" xfId="0" applyNumberFormat="1" applyFont="1" applyFill="1" applyBorder="1" applyAlignment="1">
      <alignment horizontal="center" vertical="center" shrinkToFit="1"/>
    </xf>
    <xf numFmtId="176" fontId="9" fillId="4" borderId="18" xfId="0" applyNumberFormat="1" applyFont="1" applyFill="1" applyBorder="1" applyAlignment="1">
      <alignment horizontal="center" vertical="center" shrinkToFit="1"/>
    </xf>
    <xf numFmtId="176" fontId="19" fillId="3" borderId="12" xfId="0" applyNumberFormat="1" applyFont="1" applyFill="1" applyBorder="1" applyAlignment="1">
      <alignment horizontal="center" vertical="center" wrapText="1" shrinkToFit="1"/>
    </xf>
    <xf numFmtId="176" fontId="19" fillId="3" borderId="18" xfId="0" applyNumberFormat="1" applyFont="1" applyFill="1" applyBorder="1" applyAlignment="1">
      <alignment horizontal="center" vertical="center" wrapText="1" shrinkToFit="1"/>
    </xf>
    <xf numFmtId="176" fontId="9" fillId="3" borderId="13" xfId="0" applyNumberFormat="1" applyFont="1" applyFill="1" applyBorder="1" applyAlignment="1">
      <alignment horizontal="center" vertical="center" shrinkToFit="1"/>
    </xf>
    <xf numFmtId="176" fontId="9" fillId="3" borderId="16" xfId="0" applyNumberFormat="1" applyFont="1" applyFill="1" applyBorder="1" applyAlignment="1">
      <alignment horizontal="center" vertical="center" shrinkToFit="1"/>
    </xf>
    <xf numFmtId="176" fontId="9" fillId="4" borderId="10" xfId="0" applyNumberFormat="1" applyFont="1" applyFill="1" applyBorder="1" applyAlignment="1">
      <alignment horizontal="center" vertical="center" wrapText="1"/>
    </xf>
    <xf numFmtId="176" fontId="9" fillId="4" borderId="17" xfId="0" applyNumberFormat="1" applyFont="1" applyFill="1" applyBorder="1" applyAlignment="1">
      <alignment horizontal="center" vertical="center"/>
    </xf>
    <xf numFmtId="176" fontId="9" fillId="3" borderId="12" xfId="0" applyNumberFormat="1" applyFont="1" applyFill="1" applyBorder="1" applyAlignment="1">
      <alignment horizontal="center" vertical="center" shrinkToFit="1"/>
    </xf>
    <xf numFmtId="176" fontId="9" fillId="3" borderId="18" xfId="0" applyNumberFormat="1" applyFont="1" applyFill="1" applyBorder="1" applyAlignment="1">
      <alignment horizontal="center" vertical="center" shrinkToFit="1"/>
    </xf>
    <xf numFmtId="176" fontId="9" fillId="5" borderId="6" xfId="0" applyNumberFormat="1" applyFont="1" applyFill="1" applyBorder="1" applyAlignment="1">
      <alignment horizontal="center" vertical="center" shrinkToFit="1"/>
    </xf>
    <xf numFmtId="176" fontId="9" fillId="5" borderId="17" xfId="0" applyNumberFormat="1" applyFont="1" applyFill="1" applyBorder="1" applyAlignment="1">
      <alignment horizontal="center" vertical="center" shrinkToFit="1"/>
    </xf>
    <xf numFmtId="176" fontId="9" fillId="5" borderId="7" xfId="0" applyNumberFormat="1" applyFont="1" applyFill="1" applyBorder="1" applyAlignment="1">
      <alignment horizontal="center" vertical="center" shrinkToFit="1"/>
    </xf>
    <xf numFmtId="176" fontId="9" fillId="5" borderId="18" xfId="0" applyNumberFormat="1" applyFont="1" applyFill="1" applyBorder="1" applyAlignment="1">
      <alignment horizontal="center" vertical="center" shrinkToFit="1"/>
    </xf>
    <xf numFmtId="176" fontId="9" fillId="5" borderId="8" xfId="0" applyNumberFormat="1" applyFont="1" applyFill="1" applyBorder="1" applyAlignment="1">
      <alignment horizontal="center" vertical="center" wrapText="1"/>
    </xf>
    <xf numFmtId="176" fontId="9" fillId="5" borderId="16" xfId="0" applyNumberFormat="1" applyFont="1" applyFill="1" applyBorder="1" applyAlignment="1">
      <alignment horizontal="center" vertical="center" wrapText="1"/>
    </xf>
    <xf numFmtId="176" fontId="9" fillId="5" borderId="7" xfId="0" applyNumberFormat="1" applyFont="1" applyFill="1" applyBorder="1" applyAlignment="1">
      <alignment horizontal="left" vertical="center" shrinkToFit="1"/>
    </xf>
    <xf numFmtId="176" fontId="9" fillId="5" borderId="18" xfId="0" applyNumberFormat="1" applyFont="1" applyFill="1" applyBorder="1" applyAlignment="1">
      <alignment horizontal="left" vertical="center" shrinkToFit="1"/>
    </xf>
    <xf numFmtId="176" fontId="16" fillId="5" borderId="8" xfId="0" applyNumberFormat="1" applyFont="1" applyFill="1" applyBorder="1" applyAlignment="1">
      <alignment horizontal="center" vertical="center" shrinkToFit="1"/>
    </xf>
    <xf numFmtId="176" fontId="16" fillId="5" borderId="16" xfId="0" applyNumberFormat="1" applyFont="1" applyFill="1" applyBorder="1" applyAlignment="1">
      <alignment horizontal="center" vertical="center" shrinkToFit="1"/>
    </xf>
    <xf numFmtId="176" fontId="9" fillId="3" borderId="10" xfId="0" applyNumberFormat="1" applyFont="1" applyFill="1" applyBorder="1" applyAlignment="1">
      <alignment horizontal="left" vertical="center" shrinkToFit="1"/>
    </xf>
    <xf numFmtId="176" fontId="9" fillId="3" borderId="17" xfId="0" applyNumberFormat="1" applyFont="1" applyFill="1" applyBorder="1" applyAlignment="1">
      <alignment horizontal="left" vertical="center" shrinkToFit="1"/>
    </xf>
    <xf numFmtId="176" fontId="9" fillId="3" borderId="11" xfId="0" applyNumberFormat="1" applyFont="1" applyFill="1" applyBorder="1" applyAlignment="1">
      <alignment horizontal="center" vertical="center" shrinkToFit="1"/>
    </xf>
    <xf numFmtId="176" fontId="9" fillId="3" borderId="20" xfId="0" applyNumberFormat="1" applyFont="1" applyFill="1" applyBorder="1" applyAlignment="1">
      <alignment horizontal="center" vertical="center" shrinkToFit="1"/>
    </xf>
    <xf numFmtId="176" fontId="9" fillId="3" borderId="12" xfId="0" applyNumberFormat="1" applyFont="1" applyFill="1" applyBorder="1" applyAlignment="1">
      <alignment horizontal="left" vertical="center" shrinkToFit="1"/>
    </xf>
    <xf numFmtId="176" fontId="9" fillId="3" borderId="18" xfId="0" applyNumberFormat="1" applyFont="1" applyFill="1" applyBorder="1" applyAlignment="1">
      <alignment horizontal="left" vertical="center" shrinkToFit="1"/>
    </xf>
  </cellXfs>
  <cellStyles count="8">
    <cellStyle name="桁区切り" xfId="1" builtinId="6"/>
    <cellStyle name="桁区切り 2" xfId="5"/>
    <cellStyle name="通貨" xfId="2" builtinId="7"/>
    <cellStyle name="通貨 2" xfId="6"/>
    <cellStyle name="通貨 3" xfId="4"/>
    <cellStyle name="標準" xfId="0" builtinId="0"/>
    <cellStyle name="標準 2" xfId="7"/>
    <cellStyle name="標準 3" xfId="3"/>
  </cellStyles>
  <dxfs count="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7"/>
  <sheetViews>
    <sheetView tabSelected="1" zoomScale="40" zoomScaleNormal="40" workbookViewId="0"/>
  </sheetViews>
  <sheetFormatPr defaultColWidth="8.69921875" defaultRowHeight="30.9" customHeight="1"/>
  <cols>
    <col min="1" max="1" width="7.09765625" style="143" customWidth="1"/>
    <col min="2" max="2" width="8" style="143" customWidth="1"/>
    <col min="3" max="3" width="6.69921875" style="143" customWidth="1"/>
    <col min="4" max="4" width="21.8984375" style="143" customWidth="1"/>
    <col min="5" max="5" width="22.8984375" style="143" customWidth="1"/>
    <col min="6" max="6" width="11.8984375" style="143" customWidth="1"/>
    <col min="7" max="7" width="11.5" style="143" customWidth="1"/>
    <col min="8" max="8" width="8.5" style="143" customWidth="1"/>
    <col min="9" max="9" width="6.8984375" style="143" customWidth="1"/>
    <col min="10" max="10" width="13.3984375" style="143" customWidth="1"/>
    <col min="11" max="11" width="21.59765625" style="143" customWidth="1"/>
    <col min="12" max="12" width="6" style="143" customWidth="1"/>
    <col min="13" max="13" width="16" style="143" customWidth="1"/>
    <col min="14" max="14" width="12" style="143" customWidth="1"/>
    <col min="15" max="15" width="13.3984375" style="143" customWidth="1"/>
    <col min="16" max="16" width="13.19921875" style="143" customWidth="1"/>
    <col min="17" max="17" width="12" style="143" customWidth="1"/>
    <col min="18" max="18" width="14.3984375" style="143" customWidth="1"/>
    <col min="19" max="19" width="9.09765625" style="143" customWidth="1"/>
    <col min="20" max="21" width="6.8984375" style="143" customWidth="1"/>
    <col min="22" max="22" width="17.3984375" style="248" customWidth="1"/>
    <col min="23" max="23" width="25.8984375" style="143" customWidth="1"/>
    <col min="24" max="24" width="11.3984375" style="143" customWidth="1"/>
    <col min="25" max="25" width="40.5" style="143" customWidth="1"/>
    <col min="26" max="26" width="26.19921875" style="143" customWidth="1"/>
    <col min="27" max="27" width="12.8984375" style="143" customWidth="1"/>
    <col min="28" max="28" width="10.19921875" style="143" customWidth="1"/>
    <col min="29" max="29" width="11.3984375" style="143" customWidth="1"/>
    <col min="30" max="30" width="6.8984375" style="143" customWidth="1"/>
    <col min="31" max="31" width="33" style="248" bestFit="1" customWidth="1"/>
    <col min="32" max="32" width="22.8984375" style="143" customWidth="1"/>
    <col min="33" max="16384" width="8.69921875" style="143"/>
  </cols>
  <sheetData>
    <row r="1" spans="1:32" ht="32.25" customHeight="1">
      <c r="A1" s="124" t="s">
        <v>0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242"/>
      <c r="W1" s="9"/>
      <c r="X1" s="6"/>
      <c r="Y1" s="11"/>
      <c r="Z1" s="10"/>
      <c r="AA1" s="6"/>
      <c r="AB1" s="6"/>
      <c r="AC1" s="6"/>
      <c r="AD1" s="6"/>
      <c r="AE1" s="241"/>
      <c r="AF1" s="9"/>
    </row>
    <row r="2" spans="1:32" ht="30.9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52"/>
      <c r="W2" s="20"/>
      <c r="X2" s="6"/>
      <c r="Y2" s="11"/>
      <c r="Z2" s="10"/>
      <c r="AA2" s="6"/>
      <c r="AB2" s="6"/>
      <c r="AC2" s="6"/>
      <c r="AD2" s="6"/>
      <c r="AE2" s="242"/>
      <c r="AF2" s="9"/>
    </row>
    <row r="3" spans="1:32" ht="30.9" customHeight="1">
      <c r="A3" s="12" t="s">
        <v>1</v>
      </c>
      <c r="B3" s="12"/>
      <c r="C3" s="12"/>
      <c r="D3" s="147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52"/>
      <c r="W3" s="20"/>
      <c r="X3" s="6"/>
      <c r="Y3" s="11"/>
      <c r="Z3" s="10"/>
      <c r="AA3" s="6"/>
      <c r="AB3" s="6"/>
      <c r="AC3" s="6"/>
      <c r="AD3" s="6"/>
      <c r="AE3" s="242"/>
      <c r="AF3" s="9"/>
    </row>
    <row r="4" spans="1:32" ht="30.9" customHeight="1" thickBot="1">
      <c r="A4" s="21" t="s">
        <v>2</v>
      </c>
      <c r="B4" s="21"/>
      <c r="C4" s="21"/>
      <c r="D4" s="148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52"/>
      <c r="W4" s="20"/>
      <c r="X4" s="6"/>
      <c r="Y4" s="11"/>
      <c r="Z4" s="10"/>
      <c r="AA4" s="6"/>
      <c r="AB4" s="6"/>
      <c r="AC4" s="6"/>
      <c r="AD4" s="6"/>
      <c r="AE4" s="242"/>
      <c r="AF4" s="9"/>
    </row>
    <row r="5" spans="1:32" ht="30.9" customHeight="1" thickBot="1">
      <c r="A5" s="24" t="s">
        <v>661</v>
      </c>
      <c r="B5" s="24"/>
      <c r="C5" s="24"/>
      <c r="D5" s="203">
        <v>26.48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52"/>
      <c r="W5" s="20"/>
      <c r="X5" s="6"/>
      <c r="Y5" s="125" t="s">
        <v>3</v>
      </c>
      <c r="Z5" s="10"/>
      <c r="AA5" s="6"/>
      <c r="AB5" s="6"/>
      <c r="AC5" s="6"/>
      <c r="AD5" s="6"/>
      <c r="AE5" s="242"/>
      <c r="AF5" s="9"/>
    </row>
    <row r="6" spans="1:32" ht="27.75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53"/>
      <c r="W6" s="33"/>
      <c r="X6" s="126" t="s">
        <v>5</v>
      </c>
      <c r="Y6" s="127"/>
      <c r="Z6" s="127"/>
      <c r="AA6" s="128"/>
      <c r="AB6" s="128"/>
      <c r="AC6" s="128"/>
      <c r="AD6" s="128"/>
      <c r="AE6" s="243"/>
      <c r="AF6" s="129"/>
    </row>
    <row r="7" spans="1:32" ht="30.9" customHeight="1">
      <c r="A7" s="290" t="s">
        <v>6</v>
      </c>
      <c r="B7" s="292" t="s">
        <v>7</v>
      </c>
      <c r="C7" s="294" t="s">
        <v>8</v>
      </c>
      <c r="D7" s="296" t="s">
        <v>9</v>
      </c>
      <c r="E7" s="298" t="s">
        <v>10</v>
      </c>
      <c r="F7" s="34" t="s">
        <v>11</v>
      </c>
      <c r="G7" s="34"/>
      <c r="H7" s="182" t="s">
        <v>12</v>
      </c>
      <c r="I7" s="35" t="s">
        <v>13</v>
      </c>
      <c r="J7" s="300" t="s">
        <v>14</v>
      </c>
      <c r="K7" s="302" t="s">
        <v>15</v>
      </c>
      <c r="L7" s="288" t="s">
        <v>16</v>
      </c>
      <c r="M7" s="304" t="s">
        <v>17</v>
      </c>
      <c r="N7" s="288" t="s">
        <v>18</v>
      </c>
      <c r="O7" s="288" t="s">
        <v>19</v>
      </c>
      <c r="P7" s="282" t="s">
        <v>20</v>
      </c>
      <c r="Q7" s="282" t="s">
        <v>21</v>
      </c>
      <c r="R7" s="284" t="s">
        <v>22</v>
      </c>
      <c r="S7" s="180" t="s">
        <v>23</v>
      </c>
      <c r="T7" s="36" t="s">
        <v>24</v>
      </c>
      <c r="U7" s="180" t="s">
        <v>25</v>
      </c>
      <c r="V7" s="254" t="s">
        <v>26</v>
      </c>
      <c r="W7" s="37" t="s">
        <v>27</v>
      </c>
      <c r="X7" s="286" t="s">
        <v>28</v>
      </c>
      <c r="Y7" s="280" t="s">
        <v>29</v>
      </c>
      <c r="Z7" s="280" t="s">
        <v>30</v>
      </c>
      <c r="AA7" s="280" t="s">
        <v>31</v>
      </c>
      <c r="AB7" s="185" t="s">
        <v>32</v>
      </c>
      <c r="AC7" s="185" t="s">
        <v>23</v>
      </c>
      <c r="AD7" s="185" t="s">
        <v>33</v>
      </c>
      <c r="AE7" s="244" t="s">
        <v>26</v>
      </c>
      <c r="AF7" s="130" t="s">
        <v>27</v>
      </c>
    </row>
    <row r="8" spans="1:32" ht="30.9" customHeight="1" thickBot="1">
      <c r="A8" s="291"/>
      <c r="B8" s="293"/>
      <c r="C8" s="295"/>
      <c r="D8" s="297"/>
      <c r="E8" s="299"/>
      <c r="F8" s="184" t="s">
        <v>34</v>
      </c>
      <c r="G8" s="184" t="s">
        <v>35</v>
      </c>
      <c r="H8" s="183" t="s">
        <v>36</v>
      </c>
      <c r="I8" s="38" t="s">
        <v>37</v>
      </c>
      <c r="J8" s="301"/>
      <c r="K8" s="303"/>
      <c r="L8" s="289"/>
      <c r="M8" s="305"/>
      <c r="N8" s="289"/>
      <c r="O8" s="289"/>
      <c r="P8" s="283"/>
      <c r="Q8" s="283"/>
      <c r="R8" s="285"/>
      <c r="S8" s="181" t="s">
        <v>38</v>
      </c>
      <c r="T8" s="39" t="s">
        <v>39</v>
      </c>
      <c r="U8" s="181" t="s">
        <v>40</v>
      </c>
      <c r="V8" s="255" t="s">
        <v>41</v>
      </c>
      <c r="W8" s="40">
        <v>10</v>
      </c>
      <c r="X8" s="287"/>
      <c r="Y8" s="281"/>
      <c r="Z8" s="281"/>
      <c r="AA8" s="281"/>
      <c r="AB8" s="186" t="s">
        <v>42</v>
      </c>
      <c r="AC8" s="186" t="s">
        <v>43</v>
      </c>
      <c r="AD8" s="186" t="s">
        <v>44</v>
      </c>
      <c r="AE8" s="245" t="s">
        <v>41</v>
      </c>
      <c r="AF8" s="131">
        <v>10</v>
      </c>
    </row>
    <row r="9" spans="1:32" ht="30.9" customHeight="1">
      <c r="A9" s="41" t="s">
        <v>45</v>
      </c>
      <c r="B9" s="42" t="s">
        <v>46</v>
      </c>
      <c r="C9" s="43">
        <v>1</v>
      </c>
      <c r="D9" s="44" t="s">
        <v>47</v>
      </c>
      <c r="E9" s="190"/>
      <c r="F9" s="45"/>
      <c r="G9" s="46"/>
      <c r="H9" s="47">
        <v>12</v>
      </c>
      <c r="I9" s="48">
        <v>284</v>
      </c>
      <c r="J9" s="49" t="s">
        <v>48</v>
      </c>
      <c r="K9" s="50" t="s">
        <v>49</v>
      </c>
      <c r="L9" s="51">
        <v>1</v>
      </c>
      <c r="M9" s="52" t="s">
        <v>50</v>
      </c>
      <c r="N9" s="53" t="s">
        <v>45</v>
      </c>
      <c r="O9" s="54" t="s">
        <v>45</v>
      </c>
      <c r="P9" s="54" t="s">
        <v>45</v>
      </c>
      <c r="Q9" s="54" t="s">
        <v>51</v>
      </c>
      <c r="R9" s="53" t="s">
        <v>45</v>
      </c>
      <c r="S9" s="55">
        <v>28</v>
      </c>
      <c r="T9" s="56">
        <v>1</v>
      </c>
      <c r="U9" s="57">
        <v>1</v>
      </c>
      <c r="V9" s="237">
        <f>IFERROR((S9/1000)*H9*I9*U9,"-")</f>
        <v>95.424000000000007</v>
      </c>
      <c r="W9" s="261">
        <f>IF(V9="-","-",(V9*$D$5)*$D$4)</f>
        <v>25268.275200000004</v>
      </c>
      <c r="X9" s="58" t="s">
        <v>596</v>
      </c>
      <c r="Y9" s="191"/>
      <c r="Z9" s="192"/>
      <c r="AA9" s="193"/>
      <c r="AB9" s="194"/>
      <c r="AC9" s="195"/>
      <c r="AD9" s="196"/>
      <c r="AE9" s="237">
        <f t="shared" ref="AE9:AE53" si="0">IFERROR((AC9/1000)*H9*I9*AD9,"-")</f>
        <v>0</v>
      </c>
      <c r="AF9" s="59">
        <f>IF(AE9="-","-",(AE9*$D$5)*$D$4)</f>
        <v>0</v>
      </c>
    </row>
    <row r="10" spans="1:32" ht="30.9" customHeight="1">
      <c r="A10" s="60" t="s">
        <v>45</v>
      </c>
      <c r="B10" s="61" t="s">
        <v>46</v>
      </c>
      <c r="C10" s="62">
        <v>1</v>
      </c>
      <c r="D10" s="63" t="s">
        <v>47</v>
      </c>
      <c r="E10" s="86"/>
      <c r="F10" s="64"/>
      <c r="G10" s="65"/>
      <c r="H10" s="66">
        <v>12</v>
      </c>
      <c r="I10" s="67">
        <v>284</v>
      </c>
      <c r="J10" s="68" t="s">
        <v>52</v>
      </c>
      <c r="K10" s="50" t="s">
        <v>53</v>
      </c>
      <c r="L10" s="51">
        <v>1</v>
      </c>
      <c r="M10" s="69" t="s">
        <v>54</v>
      </c>
      <c r="N10" s="70" t="s">
        <v>45</v>
      </c>
      <c r="O10" s="71" t="s">
        <v>55</v>
      </c>
      <c r="P10" s="71" t="s">
        <v>56</v>
      </c>
      <c r="Q10" s="71" t="s">
        <v>45</v>
      </c>
      <c r="R10" s="70" t="s">
        <v>45</v>
      </c>
      <c r="S10" s="72">
        <v>34</v>
      </c>
      <c r="T10" s="73">
        <v>1</v>
      </c>
      <c r="U10" s="74">
        <v>1</v>
      </c>
      <c r="V10" s="238">
        <f>IFERROR((S10/1000)*H10*I10*U10,"-")</f>
        <v>115.87200000000001</v>
      </c>
      <c r="W10" s="262">
        <f>IF(V10="-","-",(V10*$D$5)*$D$4)</f>
        <v>30682.905600000006</v>
      </c>
      <c r="X10" s="76" t="s">
        <v>597</v>
      </c>
      <c r="Y10" s="197"/>
      <c r="Z10" s="198"/>
      <c r="AA10" s="199"/>
      <c r="AB10" s="200"/>
      <c r="AC10" s="201"/>
      <c r="AD10" s="202"/>
      <c r="AE10" s="238">
        <f t="shared" si="0"/>
        <v>0</v>
      </c>
      <c r="AF10" s="77">
        <f t="shared" ref="AF10:AF53" si="1">IF(AE10="-","-",(AE10*$D$5)*$D$4)</f>
        <v>0</v>
      </c>
    </row>
    <row r="11" spans="1:32" ht="30.9" customHeight="1">
      <c r="A11" s="60" t="s">
        <v>45</v>
      </c>
      <c r="B11" s="61" t="s">
        <v>46</v>
      </c>
      <c r="C11" s="62">
        <v>2</v>
      </c>
      <c r="D11" s="63" t="s">
        <v>57</v>
      </c>
      <c r="E11" s="86" t="s">
        <v>58</v>
      </c>
      <c r="F11" s="64"/>
      <c r="G11" s="65"/>
      <c r="H11" s="66" t="s">
        <v>601</v>
      </c>
      <c r="I11" s="67" t="s">
        <v>601</v>
      </c>
      <c r="J11" s="68" t="s">
        <v>59</v>
      </c>
      <c r="K11" s="50" t="s">
        <v>60</v>
      </c>
      <c r="L11" s="51">
        <v>1</v>
      </c>
      <c r="M11" s="69" t="s">
        <v>61</v>
      </c>
      <c r="N11" s="70" t="s">
        <v>45</v>
      </c>
      <c r="O11" s="71" t="s">
        <v>62</v>
      </c>
      <c r="P11" s="71" t="s">
        <v>45</v>
      </c>
      <c r="Q11" s="71" t="s">
        <v>63</v>
      </c>
      <c r="R11" s="70" t="s">
        <v>64</v>
      </c>
      <c r="S11" s="72">
        <v>13</v>
      </c>
      <c r="T11" s="73">
        <v>1</v>
      </c>
      <c r="U11" s="74">
        <v>1</v>
      </c>
      <c r="V11" s="238" t="str">
        <f t="shared" ref="V11:V53" si="2">IFERROR((S11/1000)*H11*I11*U11,"-")</f>
        <v>-</v>
      </c>
      <c r="W11" s="262" t="str">
        <f t="shared" ref="W11:W53" si="3">IF(V11="-","-",(V11*$D$5)*$D$4)</f>
        <v>-</v>
      </c>
      <c r="X11" s="78" t="s">
        <v>65</v>
      </c>
      <c r="Y11" s="79" t="s">
        <v>65</v>
      </c>
      <c r="Z11" s="80" t="s">
        <v>45</v>
      </c>
      <c r="AA11" s="81" t="s">
        <v>45</v>
      </c>
      <c r="AB11" s="82" t="s">
        <v>45</v>
      </c>
      <c r="AC11" s="83" t="s">
        <v>45</v>
      </c>
      <c r="AD11" s="84" t="s">
        <v>45</v>
      </c>
      <c r="AE11" s="246" t="str">
        <f t="shared" si="0"/>
        <v>-</v>
      </c>
      <c r="AF11" s="85" t="str">
        <f t="shared" si="1"/>
        <v>-</v>
      </c>
    </row>
    <row r="12" spans="1:32" ht="30.9" customHeight="1">
      <c r="A12" s="60" t="s">
        <v>45</v>
      </c>
      <c r="B12" s="61" t="s">
        <v>46</v>
      </c>
      <c r="C12" s="62">
        <v>2</v>
      </c>
      <c r="D12" s="63" t="s">
        <v>57</v>
      </c>
      <c r="E12" s="86"/>
      <c r="F12" s="64"/>
      <c r="G12" s="65"/>
      <c r="H12" s="66">
        <v>12</v>
      </c>
      <c r="I12" s="67">
        <v>284</v>
      </c>
      <c r="J12" s="68" t="s">
        <v>66</v>
      </c>
      <c r="K12" s="50" t="s">
        <v>53</v>
      </c>
      <c r="L12" s="51">
        <v>4</v>
      </c>
      <c r="M12" s="69" t="s">
        <v>50</v>
      </c>
      <c r="N12" s="70" t="s">
        <v>45</v>
      </c>
      <c r="O12" s="71" t="s">
        <v>55</v>
      </c>
      <c r="P12" s="71" t="s">
        <v>56</v>
      </c>
      <c r="Q12" s="71" t="s">
        <v>45</v>
      </c>
      <c r="R12" s="70" t="s">
        <v>45</v>
      </c>
      <c r="S12" s="72">
        <v>28</v>
      </c>
      <c r="T12" s="73">
        <v>1</v>
      </c>
      <c r="U12" s="74">
        <v>4</v>
      </c>
      <c r="V12" s="238">
        <f t="shared" si="2"/>
        <v>381.69600000000003</v>
      </c>
      <c r="W12" s="262">
        <f t="shared" si="3"/>
        <v>101073.10080000001</v>
      </c>
      <c r="X12" s="76" t="s">
        <v>596</v>
      </c>
      <c r="Y12" s="197"/>
      <c r="Z12" s="198"/>
      <c r="AA12" s="199"/>
      <c r="AB12" s="200"/>
      <c r="AC12" s="201"/>
      <c r="AD12" s="202"/>
      <c r="AE12" s="238">
        <f t="shared" si="0"/>
        <v>0</v>
      </c>
      <c r="AF12" s="77">
        <f t="shared" si="1"/>
        <v>0</v>
      </c>
    </row>
    <row r="13" spans="1:32" ht="30.9" customHeight="1">
      <c r="A13" s="60" t="s">
        <v>45</v>
      </c>
      <c r="B13" s="61" t="s">
        <v>46</v>
      </c>
      <c r="C13" s="62">
        <v>2</v>
      </c>
      <c r="D13" s="63" t="s">
        <v>57</v>
      </c>
      <c r="E13" s="86" t="s">
        <v>67</v>
      </c>
      <c r="F13" s="64"/>
      <c r="G13" s="65"/>
      <c r="H13" s="66" t="s">
        <v>45</v>
      </c>
      <c r="I13" s="67" t="s">
        <v>45</v>
      </c>
      <c r="J13" s="68" t="s">
        <v>68</v>
      </c>
      <c r="K13" s="50" t="s">
        <v>69</v>
      </c>
      <c r="L13" s="51">
        <v>1</v>
      </c>
      <c r="M13" s="69" t="s">
        <v>70</v>
      </c>
      <c r="N13" s="70" t="s">
        <v>71</v>
      </c>
      <c r="O13" s="71" t="s">
        <v>45</v>
      </c>
      <c r="P13" s="71" t="s">
        <v>45</v>
      </c>
      <c r="Q13" s="71" t="s">
        <v>45</v>
      </c>
      <c r="R13" s="70" t="s">
        <v>72</v>
      </c>
      <c r="S13" s="72">
        <v>36</v>
      </c>
      <c r="T13" s="73">
        <v>1</v>
      </c>
      <c r="U13" s="74">
        <v>1</v>
      </c>
      <c r="V13" s="238" t="str">
        <f t="shared" si="2"/>
        <v>-</v>
      </c>
      <c r="W13" s="262" t="str">
        <f t="shared" si="3"/>
        <v>-</v>
      </c>
      <c r="X13" s="78" t="s">
        <v>65</v>
      </c>
      <c r="Y13" s="79" t="s">
        <v>65</v>
      </c>
      <c r="Z13" s="80" t="s">
        <v>45</v>
      </c>
      <c r="AA13" s="81" t="s">
        <v>45</v>
      </c>
      <c r="AB13" s="82" t="s">
        <v>45</v>
      </c>
      <c r="AC13" s="83" t="s">
        <v>45</v>
      </c>
      <c r="AD13" s="84" t="s">
        <v>45</v>
      </c>
      <c r="AE13" s="246" t="str">
        <f t="shared" si="0"/>
        <v>-</v>
      </c>
      <c r="AF13" s="85" t="str">
        <f t="shared" si="1"/>
        <v>-</v>
      </c>
    </row>
    <row r="14" spans="1:32" ht="30.9" customHeight="1">
      <c r="A14" s="60" t="s">
        <v>45</v>
      </c>
      <c r="B14" s="61" t="s">
        <v>46</v>
      </c>
      <c r="C14" s="62">
        <v>3</v>
      </c>
      <c r="D14" s="63" t="s">
        <v>73</v>
      </c>
      <c r="E14" s="86"/>
      <c r="F14" s="64"/>
      <c r="G14" s="65"/>
      <c r="H14" s="66">
        <v>12</v>
      </c>
      <c r="I14" s="67">
        <v>284</v>
      </c>
      <c r="J14" s="68" t="s">
        <v>74</v>
      </c>
      <c r="K14" s="50" t="s">
        <v>75</v>
      </c>
      <c r="L14" s="51">
        <v>2</v>
      </c>
      <c r="M14" s="69" t="s">
        <v>54</v>
      </c>
      <c r="N14" s="70" t="s">
        <v>45</v>
      </c>
      <c r="O14" s="71" t="s">
        <v>76</v>
      </c>
      <c r="P14" s="71" t="s">
        <v>77</v>
      </c>
      <c r="Q14" s="71" t="s">
        <v>63</v>
      </c>
      <c r="R14" s="70" t="s">
        <v>45</v>
      </c>
      <c r="S14" s="72">
        <v>34</v>
      </c>
      <c r="T14" s="73">
        <v>1</v>
      </c>
      <c r="U14" s="74">
        <v>2</v>
      </c>
      <c r="V14" s="238">
        <f t="shared" si="2"/>
        <v>231.74400000000003</v>
      </c>
      <c r="W14" s="262">
        <f t="shared" si="3"/>
        <v>61365.811200000011</v>
      </c>
      <c r="X14" s="76" t="s">
        <v>597</v>
      </c>
      <c r="Y14" s="197"/>
      <c r="Z14" s="198"/>
      <c r="AA14" s="199"/>
      <c r="AB14" s="200"/>
      <c r="AC14" s="201"/>
      <c r="AD14" s="202"/>
      <c r="AE14" s="238">
        <f t="shared" si="0"/>
        <v>0</v>
      </c>
      <c r="AF14" s="77">
        <f t="shared" si="1"/>
        <v>0</v>
      </c>
    </row>
    <row r="15" spans="1:32" ht="30.9" customHeight="1">
      <c r="A15" s="60" t="s">
        <v>45</v>
      </c>
      <c r="B15" s="61" t="s">
        <v>46</v>
      </c>
      <c r="C15" s="62">
        <v>4</v>
      </c>
      <c r="D15" s="63" t="s">
        <v>78</v>
      </c>
      <c r="E15" s="86"/>
      <c r="F15" s="64"/>
      <c r="G15" s="65"/>
      <c r="H15" s="66">
        <v>12</v>
      </c>
      <c r="I15" s="67">
        <v>284</v>
      </c>
      <c r="J15" s="68" t="s">
        <v>74</v>
      </c>
      <c r="K15" s="50" t="s">
        <v>75</v>
      </c>
      <c r="L15" s="51">
        <v>2</v>
      </c>
      <c r="M15" s="69" t="s">
        <v>54</v>
      </c>
      <c r="N15" s="70" t="s">
        <v>45</v>
      </c>
      <c r="O15" s="71" t="s">
        <v>76</v>
      </c>
      <c r="P15" s="71" t="s">
        <v>77</v>
      </c>
      <c r="Q15" s="71" t="s">
        <v>63</v>
      </c>
      <c r="R15" s="70" t="s">
        <v>45</v>
      </c>
      <c r="S15" s="72">
        <v>34</v>
      </c>
      <c r="T15" s="73">
        <v>1</v>
      </c>
      <c r="U15" s="74">
        <v>2</v>
      </c>
      <c r="V15" s="238">
        <f t="shared" si="2"/>
        <v>231.74400000000003</v>
      </c>
      <c r="W15" s="262">
        <f t="shared" si="3"/>
        <v>61365.811200000011</v>
      </c>
      <c r="X15" s="76" t="s">
        <v>597</v>
      </c>
      <c r="Y15" s="197"/>
      <c r="Z15" s="198"/>
      <c r="AA15" s="199"/>
      <c r="AB15" s="200"/>
      <c r="AC15" s="201"/>
      <c r="AD15" s="202"/>
      <c r="AE15" s="238">
        <f t="shared" si="0"/>
        <v>0</v>
      </c>
      <c r="AF15" s="77">
        <f t="shared" si="1"/>
        <v>0</v>
      </c>
    </row>
    <row r="16" spans="1:32" ht="30.9" customHeight="1">
      <c r="A16" s="60" t="s">
        <v>45</v>
      </c>
      <c r="B16" s="61" t="s">
        <v>46</v>
      </c>
      <c r="C16" s="62">
        <v>5</v>
      </c>
      <c r="D16" s="63" t="s">
        <v>79</v>
      </c>
      <c r="E16" s="86"/>
      <c r="F16" s="64"/>
      <c r="G16" s="65"/>
      <c r="H16" s="66">
        <v>12</v>
      </c>
      <c r="I16" s="67">
        <v>284</v>
      </c>
      <c r="J16" s="68" t="s">
        <v>80</v>
      </c>
      <c r="K16" s="50" t="s">
        <v>81</v>
      </c>
      <c r="L16" s="51">
        <v>1</v>
      </c>
      <c r="M16" s="69" t="s">
        <v>82</v>
      </c>
      <c r="N16" s="70" t="s">
        <v>45</v>
      </c>
      <c r="O16" s="71" t="s">
        <v>45</v>
      </c>
      <c r="P16" s="71" t="s">
        <v>45</v>
      </c>
      <c r="Q16" s="71" t="s">
        <v>45</v>
      </c>
      <c r="R16" s="70" t="s">
        <v>45</v>
      </c>
      <c r="S16" s="72">
        <v>47</v>
      </c>
      <c r="T16" s="73">
        <v>1</v>
      </c>
      <c r="U16" s="74">
        <v>1</v>
      </c>
      <c r="V16" s="238">
        <f t="shared" si="2"/>
        <v>160.17600000000002</v>
      </c>
      <c r="W16" s="262">
        <f t="shared" si="3"/>
        <v>42414.604800000008</v>
      </c>
      <c r="X16" s="76" t="s">
        <v>596</v>
      </c>
      <c r="Y16" s="197"/>
      <c r="Z16" s="198"/>
      <c r="AA16" s="199"/>
      <c r="AB16" s="200"/>
      <c r="AC16" s="201"/>
      <c r="AD16" s="202"/>
      <c r="AE16" s="238">
        <f t="shared" si="0"/>
        <v>0</v>
      </c>
      <c r="AF16" s="77">
        <f t="shared" si="1"/>
        <v>0</v>
      </c>
    </row>
    <row r="17" spans="1:32" ht="30.9" customHeight="1">
      <c r="A17" s="60" t="s">
        <v>45</v>
      </c>
      <c r="B17" s="61" t="s">
        <v>46</v>
      </c>
      <c r="C17" s="62">
        <v>5</v>
      </c>
      <c r="D17" s="63" t="s">
        <v>79</v>
      </c>
      <c r="E17" s="86"/>
      <c r="F17" s="64"/>
      <c r="G17" s="65"/>
      <c r="H17" s="66">
        <v>12</v>
      </c>
      <c r="I17" s="67">
        <v>284</v>
      </c>
      <c r="J17" s="68" t="s">
        <v>83</v>
      </c>
      <c r="K17" s="50" t="s">
        <v>84</v>
      </c>
      <c r="L17" s="51">
        <v>1</v>
      </c>
      <c r="M17" s="69" t="s">
        <v>70</v>
      </c>
      <c r="N17" s="70" t="s">
        <v>85</v>
      </c>
      <c r="O17" s="71" t="s">
        <v>55</v>
      </c>
      <c r="P17" s="71" t="s">
        <v>45</v>
      </c>
      <c r="Q17" s="71" t="s">
        <v>45</v>
      </c>
      <c r="R17" s="70" t="s">
        <v>45</v>
      </c>
      <c r="S17" s="72">
        <v>36</v>
      </c>
      <c r="T17" s="73">
        <v>1</v>
      </c>
      <c r="U17" s="87">
        <v>1</v>
      </c>
      <c r="V17" s="238">
        <f t="shared" si="2"/>
        <v>122.68799999999999</v>
      </c>
      <c r="W17" s="262">
        <f t="shared" si="3"/>
        <v>32487.782399999996</v>
      </c>
      <c r="X17" s="76" t="s">
        <v>597</v>
      </c>
      <c r="Y17" s="197"/>
      <c r="Z17" s="198"/>
      <c r="AA17" s="199"/>
      <c r="AB17" s="200"/>
      <c r="AC17" s="201"/>
      <c r="AD17" s="202"/>
      <c r="AE17" s="238">
        <f t="shared" si="0"/>
        <v>0</v>
      </c>
      <c r="AF17" s="77">
        <f t="shared" si="1"/>
        <v>0</v>
      </c>
    </row>
    <row r="18" spans="1:32" ht="30.9" customHeight="1">
      <c r="A18" s="60" t="s">
        <v>45</v>
      </c>
      <c r="B18" s="61" t="s">
        <v>46</v>
      </c>
      <c r="C18" s="62">
        <v>5</v>
      </c>
      <c r="D18" s="63" t="s">
        <v>79</v>
      </c>
      <c r="E18" s="86"/>
      <c r="F18" s="64"/>
      <c r="G18" s="65"/>
      <c r="H18" s="66">
        <v>3</v>
      </c>
      <c r="I18" s="67">
        <v>284</v>
      </c>
      <c r="J18" s="68" t="s">
        <v>86</v>
      </c>
      <c r="K18" s="50" t="s">
        <v>87</v>
      </c>
      <c r="L18" s="51">
        <v>1</v>
      </c>
      <c r="M18" s="69" t="s">
        <v>88</v>
      </c>
      <c r="N18" s="70" t="s">
        <v>45</v>
      </c>
      <c r="O18" s="71" t="s">
        <v>45</v>
      </c>
      <c r="P18" s="71" t="s">
        <v>89</v>
      </c>
      <c r="Q18" s="71" t="s">
        <v>63</v>
      </c>
      <c r="R18" s="70" t="s">
        <v>45</v>
      </c>
      <c r="S18" s="72">
        <v>18</v>
      </c>
      <c r="T18" s="73">
        <v>1</v>
      </c>
      <c r="U18" s="74">
        <v>1</v>
      </c>
      <c r="V18" s="238">
        <f t="shared" si="2"/>
        <v>15.335999999999999</v>
      </c>
      <c r="W18" s="262">
        <f t="shared" si="3"/>
        <v>4060.9727999999996</v>
      </c>
      <c r="X18" s="76" t="s">
        <v>596</v>
      </c>
      <c r="Y18" s="197"/>
      <c r="Z18" s="198"/>
      <c r="AA18" s="199"/>
      <c r="AB18" s="200"/>
      <c r="AC18" s="201"/>
      <c r="AD18" s="202"/>
      <c r="AE18" s="238">
        <f t="shared" si="0"/>
        <v>0</v>
      </c>
      <c r="AF18" s="77">
        <f t="shared" si="1"/>
        <v>0</v>
      </c>
    </row>
    <row r="19" spans="1:32" ht="30.9" customHeight="1">
      <c r="A19" s="60" t="s">
        <v>45</v>
      </c>
      <c r="B19" s="61" t="s">
        <v>46</v>
      </c>
      <c r="C19" s="62">
        <v>6</v>
      </c>
      <c r="D19" s="63" t="s">
        <v>90</v>
      </c>
      <c r="E19" s="86"/>
      <c r="F19" s="64"/>
      <c r="G19" s="65"/>
      <c r="H19" s="66">
        <v>3</v>
      </c>
      <c r="I19" s="67">
        <v>284</v>
      </c>
      <c r="J19" s="68" t="s">
        <v>83</v>
      </c>
      <c r="K19" s="50" t="s">
        <v>84</v>
      </c>
      <c r="L19" s="51">
        <v>1</v>
      </c>
      <c r="M19" s="69" t="s">
        <v>70</v>
      </c>
      <c r="N19" s="70" t="s">
        <v>85</v>
      </c>
      <c r="O19" s="71" t="s">
        <v>55</v>
      </c>
      <c r="P19" s="71" t="s">
        <v>45</v>
      </c>
      <c r="Q19" s="71" t="s">
        <v>45</v>
      </c>
      <c r="R19" s="70" t="s">
        <v>45</v>
      </c>
      <c r="S19" s="72">
        <v>36</v>
      </c>
      <c r="T19" s="73">
        <v>1</v>
      </c>
      <c r="U19" s="74">
        <v>1</v>
      </c>
      <c r="V19" s="238">
        <f t="shared" si="2"/>
        <v>30.671999999999997</v>
      </c>
      <c r="W19" s="262">
        <f t="shared" si="3"/>
        <v>8121.9455999999991</v>
      </c>
      <c r="X19" s="76" t="s">
        <v>597</v>
      </c>
      <c r="Y19" s="197"/>
      <c r="Z19" s="198"/>
      <c r="AA19" s="199"/>
      <c r="AB19" s="200"/>
      <c r="AC19" s="201"/>
      <c r="AD19" s="202"/>
      <c r="AE19" s="238">
        <f t="shared" si="0"/>
        <v>0</v>
      </c>
      <c r="AF19" s="77">
        <f t="shared" si="1"/>
        <v>0</v>
      </c>
    </row>
    <row r="20" spans="1:32" ht="30.9" customHeight="1">
      <c r="A20" s="60" t="s">
        <v>45</v>
      </c>
      <c r="B20" s="61" t="s">
        <v>46</v>
      </c>
      <c r="C20" s="62">
        <v>7</v>
      </c>
      <c r="D20" s="63" t="s">
        <v>91</v>
      </c>
      <c r="E20" s="86"/>
      <c r="F20" s="64"/>
      <c r="G20" s="65"/>
      <c r="H20" s="66">
        <v>3</v>
      </c>
      <c r="I20" s="67">
        <v>284</v>
      </c>
      <c r="J20" s="68" t="s">
        <v>92</v>
      </c>
      <c r="K20" s="50" t="s">
        <v>93</v>
      </c>
      <c r="L20" s="51">
        <v>1</v>
      </c>
      <c r="M20" s="69" t="s">
        <v>70</v>
      </c>
      <c r="N20" s="70" t="s">
        <v>45</v>
      </c>
      <c r="O20" s="71" t="s">
        <v>45</v>
      </c>
      <c r="P20" s="71" t="s">
        <v>45</v>
      </c>
      <c r="Q20" s="71" t="s">
        <v>94</v>
      </c>
      <c r="R20" s="70" t="s">
        <v>45</v>
      </c>
      <c r="S20" s="72">
        <v>36</v>
      </c>
      <c r="T20" s="73">
        <v>1</v>
      </c>
      <c r="U20" s="74">
        <v>1</v>
      </c>
      <c r="V20" s="238">
        <f t="shared" si="2"/>
        <v>30.671999999999997</v>
      </c>
      <c r="W20" s="262">
        <f t="shared" si="3"/>
        <v>8121.9455999999991</v>
      </c>
      <c r="X20" s="76" t="s">
        <v>596</v>
      </c>
      <c r="Y20" s="197"/>
      <c r="Z20" s="198"/>
      <c r="AA20" s="199"/>
      <c r="AB20" s="200"/>
      <c r="AC20" s="201"/>
      <c r="AD20" s="202"/>
      <c r="AE20" s="238">
        <f t="shared" si="0"/>
        <v>0</v>
      </c>
      <c r="AF20" s="77">
        <f t="shared" si="1"/>
        <v>0</v>
      </c>
    </row>
    <row r="21" spans="1:32" ht="30.9" customHeight="1">
      <c r="A21" s="60" t="s">
        <v>45</v>
      </c>
      <c r="B21" s="61" t="s">
        <v>46</v>
      </c>
      <c r="C21" s="62">
        <v>8</v>
      </c>
      <c r="D21" s="63" t="s">
        <v>95</v>
      </c>
      <c r="E21" s="86"/>
      <c r="F21" s="64"/>
      <c r="G21" s="65"/>
      <c r="H21" s="66">
        <v>1</v>
      </c>
      <c r="I21" s="67">
        <v>12</v>
      </c>
      <c r="J21" s="68" t="s">
        <v>96</v>
      </c>
      <c r="K21" s="50" t="s">
        <v>97</v>
      </c>
      <c r="L21" s="51">
        <v>1</v>
      </c>
      <c r="M21" s="69" t="s">
        <v>82</v>
      </c>
      <c r="N21" s="70" t="s">
        <v>45</v>
      </c>
      <c r="O21" s="71" t="s">
        <v>45</v>
      </c>
      <c r="P21" s="71" t="s">
        <v>45</v>
      </c>
      <c r="Q21" s="71" t="s">
        <v>45</v>
      </c>
      <c r="R21" s="70" t="s">
        <v>45</v>
      </c>
      <c r="S21" s="72">
        <v>47</v>
      </c>
      <c r="T21" s="73">
        <v>2</v>
      </c>
      <c r="U21" s="74">
        <v>2</v>
      </c>
      <c r="V21" s="238">
        <f t="shared" si="2"/>
        <v>1.1280000000000001</v>
      </c>
      <c r="W21" s="262">
        <f t="shared" si="3"/>
        <v>298.69440000000003</v>
      </c>
      <c r="X21" s="76" t="s">
        <v>596</v>
      </c>
      <c r="Y21" s="197"/>
      <c r="Z21" s="198"/>
      <c r="AA21" s="199"/>
      <c r="AB21" s="200"/>
      <c r="AC21" s="201"/>
      <c r="AD21" s="202"/>
      <c r="AE21" s="238">
        <f t="shared" si="0"/>
        <v>0</v>
      </c>
      <c r="AF21" s="77">
        <f t="shared" si="1"/>
        <v>0</v>
      </c>
    </row>
    <row r="22" spans="1:32" ht="30.9" customHeight="1">
      <c r="A22" s="60" t="s">
        <v>45</v>
      </c>
      <c r="B22" s="61" t="s">
        <v>46</v>
      </c>
      <c r="C22" s="62">
        <v>9</v>
      </c>
      <c r="D22" s="63" t="s">
        <v>98</v>
      </c>
      <c r="E22" s="86"/>
      <c r="F22" s="64"/>
      <c r="G22" s="65"/>
      <c r="H22" s="66">
        <v>1</v>
      </c>
      <c r="I22" s="67">
        <v>12</v>
      </c>
      <c r="J22" s="68" t="s">
        <v>92</v>
      </c>
      <c r="K22" s="50" t="s">
        <v>93</v>
      </c>
      <c r="L22" s="51">
        <v>1</v>
      </c>
      <c r="M22" s="69" t="s">
        <v>70</v>
      </c>
      <c r="N22" s="70" t="s">
        <v>45</v>
      </c>
      <c r="O22" s="71" t="s">
        <v>45</v>
      </c>
      <c r="P22" s="71" t="s">
        <v>45</v>
      </c>
      <c r="Q22" s="71" t="s">
        <v>94</v>
      </c>
      <c r="R22" s="70" t="s">
        <v>45</v>
      </c>
      <c r="S22" s="72">
        <v>36</v>
      </c>
      <c r="T22" s="73">
        <v>1</v>
      </c>
      <c r="U22" s="74">
        <v>1</v>
      </c>
      <c r="V22" s="238">
        <f t="shared" si="2"/>
        <v>0.43199999999999994</v>
      </c>
      <c r="W22" s="262">
        <f t="shared" si="3"/>
        <v>114.39359999999999</v>
      </c>
      <c r="X22" s="76" t="s">
        <v>596</v>
      </c>
      <c r="Y22" s="197"/>
      <c r="Z22" s="198"/>
      <c r="AA22" s="199"/>
      <c r="AB22" s="200"/>
      <c r="AC22" s="201"/>
      <c r="AD22" s="202"/>
      <c r="AE22" s="238">
        <f t="shared" si="0"/>
        <v>0</v>
      </c>
      <c r="AF22" s="77">
        <f t="shared" si="1"/>
        <v>0</v>
      </c>
    </row>
    <row r="23" spans="1:32" ht="30.9" customHeight="1">
      <c r="A23" s="60" t="s">
        <v>45</v>
      </c>
      <c r="B23" s="61" t="s">
        <v>46</v>
      </c>
      <c r="C23" s="62">
        <v>10</v>
      </c>
      <c r="D23" s="63" t="s">
        <v>99</v>
      </c>
      <c r="E23" s="86"/>
      <c r="F23" s="64"/>
      <c r="G23" s="65"/>
      <c r="H23" s="66">
        <v>12</v>
      </c>
      <c r="I23" s="67">
        <v>284</v>
      </c>
      <c r="J23" s="68" t="s">
        <v>100</v>
      </c>
      <c r="K23" s="50" t="s">
        <v>81</v>
      </c>
      <c r="L23" s="51">
        <v>2</v>
      </c>
      <c r="M23" s="69" t="s">
        <v>50</v>
      </c>
      <c r="N23" s="70" t="s">
        <v>45</v>
      </c>
      <c r="O23" s="71" t="s">
        <v>45</v>
      </c>
      <c r="P23" s="71" t="s">
        <v>45</v>
      </c>
      <c r="Q23" s="71" t="s">
        <v>45</v>
      </c>
      <c r="R23" s="70" t="s">
        <v>45</v>
      </c>
      <c r="S23" s="72">
        <v>28</v>
      </c>
      <c r="T23" s="73">
        <v>1</v>
      </c>
      <c r="U23" s="74">
        <v>2</v>
      </c>
      <c r="V23" s="238">
        <f t="shared" si="2"/>
        <v>190.84800000000001</v>
      </c>
      <c r="W23" s="262">
        <f t="shared" si="3"/>
        <v>50536.550400000007</v>
      </c>
      <c r="X23" s="76" t="s">
        <v>596</v>
      </c>
      <c r="Y23" s="197"/>
      <c r="Z23" s="198"/>
      <c r="AA23" s="199"/>
      <c r="AB23" s="200"/>
      <c r="AC23" s="201"/>
      <c r="AD23" s="202"/>
      <c r="AE23" s="238">
        <f t="shared" si="0"/>
        <v>0</v>
      </c>
      <c r="AF23" s="77">
        <f t="shared" si="1"/>
        <v>0</v>
      </c>
    </row>
    <row r="24" spans="1:32" ht="30.9" customHeight="1">
      <c r="A24" s="60" t="s">
        <v>45</v>
      </c>
      <c r="B24" s="61" t="s">
        <v>46</v>
      </c>
      <c r="C24" s="62">
        <v>10</v>
      </c>
      <c r="D24" s="63" t="s">
        <v>99</v>
      </c>
      <c r="E24" s="86"/>
      <c r="F24" s="64"/>
      <c r="G24" s="65"/>
      <c r="H24" s="66">
        <v>12</v>
      </c>
      <c r="I24" s="67">
        <v>284</v>
      </c>
      <c r="J24" s="68" t="s">
        <v>100</v>
      </c>
      <c r="K24" s="50" t="s">
        <v>81</v>
      </c>
      <c r="L24" s="51">
        <v>2</v>
      </c>
      <c r="M24" s="69" t="s">
        <v>50</v>
      </c>
      <c r="N24" s="70" t="s">
        <v>45</v>
      </c>
      <c r="O24" s="71" t="s">
        <v>45</v>
      </c>
      <c r="P24" s="71" t="s">
        <v>45</v>
      </c>
      <c r="Q24" s="71" t="s">
        <v>45</v>
      </c>
      <c r="R24" s="70" t="s">
        <v>45</v>
      </c>
      <c r="S24" s="72">
        <v>28</v>
      </c>
      <c r="T24" s="73">
        <v>1</v>
      </c>
      <c r="U24" s="74">
        <v>2</v>
      </c>
      <c r="V24" s="238">
        <f t="shared" si="2"/>
        <v>190.84800000000001</v>
      </c>
      <c r="W24" s="262">
        <f t="shared" si="3"/>
        <v>50536.550400000007</v>
      </c>
      <c r="X24" s="76" t="s">
        <v>596</v>
      </c>
      <c r="Y24" s="197"/>
      <c r="Z24" s="198"/>
      <c r="AA24" s="199"/>
      <c r="AB24" s="200"/>
      <c r="AC24" s="201"/>
      <c r="AD24" s="202"/>
      <c r="AE24" s="238">
        <f t="shared" si="0"/>
        <v>0</v>
      </c>
      <c r="AF24" s="77">
        <f t="shared" si="1"/>
        <v>0</v>
      </c>
    </row>
    <row r="25" spans="1:32" ht="30.9" customHeight="1">
      <c r="A25" s="60" t="s">
        <v>45</v>
      </c>
      <c r="B25" s="61" t="s">
        <v>46</v>
      </c>
      <c r="C25" s="62">
        <v>10</v>
      </c>
      <c r="D25" s="63" t="s">
        <v>99</v>
      </c>
      <c r="E25" s="86"/>
      <c r="F25" s="64"/>
      <c r="G25" s="65"/>
      <c r="H25" s="66">
        <v>12</v>
      </c>
      <c r="I25" s="67">
        <v>284</v>
      </c>
      <c r="J25" s="68" t="s">
        <v>66</v>
      </c>
      <c r="K25" s="50" t="s">
        <v>53</v>
      </c>
      <c r="L25" s="51">
        <v>4</v>
      </c>
      <c r="M25" s="69" t="s">
        <v>50</v>
      </c>
      <c r="N25" s="70" t="s">
        <v>45</v>
      </c>
      <c r="O25" s="71" t="s">
        <v>55</v>
      </c>
      <c r="P25" s="71" t="s">
        <v>56</v>
      </c>
      <c r="Q25" s="71" t="s">
        <v>45</v>
      </c>
      <c r="R25" s="70" t="s">
        <v>45</v>
      </c>
      <c r="S25" s="72">
        <v>28</v>
      </c>
      <c r="T25" s="73">
        <v>1</v>
      </c>
      <c r="U25" s="74">
        <v>4</v>
      </c>
      <c r="V25" s="238">
        <f t="shared" si="2"/>
        <v>381.69600000000003</v>
      </c>
      <c r="W25" s="262">
        <f t="shared" si="3"/>
        <v>101073.10080000001</v>
      </c>
      <c r="X25" s="76" t="s">
        <v>596</v>
      </c>
      <c r="Y25" s="197"/>
      <c r="Z25" s="198"/>
      <c r="AA25" s="199"/>
      <c r="AB25" s="200"/>
      <c r="AC25" s="201"/>
      <c r="AD25" s="202"/>
      <c r="AE25" s="238">
        <f t="shared" si="0"/>
        <v>0</v>
      </c>
      <c r="AF25" s="77">
        <f t="shared" si="1"/>
        <v>0</v>
      </c>
    </row>
    <row r="26" spans="1:32" ht="30.9" customHeight="1">
      <c r="A26" s="60" t="s">
        <v>45</v>
      </c>
      <c r="B26" s="61" t="s">
        <v>46</v>
      </c>
      <c r="C26" s="62">
        <v>11</v>
      </c>
      <c r="D26" s="63" t="s">
        <v>101</v>
      </c>
      <c r="E26" s="86"/>
      <c r="F26" s="64"/>
      <c r="G26" s="65"/>
      <c r="H26" s="66">
        <v>12</v>
      </c>
      <c r="I26" s="67">
        <v>284</v>
      </c>
      <c r="J26" s="68" t="s">
        <v>102</v>
      </c>
      <c r="K26" s="50" t="s">
        <v>81</v>
      </c>
      <c r="L26" s="51">
        <v>1</v>
      </c>
      <c r="M26" s="69" t="s">
        <v>82</v>
      </c>
      <c r="N26" s="70" t="s">
        <v>45</v>
      </c>
      <c r="O26" s="71" t="s">
        <v>103</v>
      </c>
      <c r="P26" s="71" t="s">
        <v>45</v>
      </c>
      <c r="Q26" s="71" t="s">
        <v>45</v>
      </c>
      <c r="R26" s="70" t="s">
        <v>45</v>
      </c>
      <c r="S26" s="72">
        <v>47</v>
      </c>
      <c r="T26" s="73">
        <v>2</v>
      </c>
      <c r="U26" s="74">
        <v>2</v>
      </c>
      <c r="V26" s="238">
        <f t="shared" si="2"/>
        <v>320.35200000000003</v>
      </c>
      <c r="W26" s="262">
        <f t="shared" si="3"/>
        <v>84829.209600000017</v>
      </c>
      <c r="X26" s="76" t="s">
        <v>596</v>
      </c>
      <c r="Y26" s="197"/>
      <c r="Z26" s="198"/>
      <c r="AA26" s="199"/>
      <c r="AB26" s="200"/>
      <c r="AC26" s="201"/>
      <c r="AD26" s="202"/>
      <c r="AE26" s="238">
        <f t="shared" si="0"/>
        <v>0</v>
      </c>
      <c r="AF26" s="77">
        <f t="shared" si="1"/>
        <v>0</v>
      </c>
    </row>
    <row r="27" spans="1:32" ht="30.9" customHeight="1">
      <c r="A27" s="60" t="s">
        <v>45</v>
      </c>
      <c r="B27" s="61" t="s">
        <v>46</v>
      </c>
      <c r="C27" s="62">
        <v>11</v>
      </c>
      <c r="D27" s="63" t="s">
        <v>101</v>
      </c>
      <c r="E27" s="86"/>
      <c r="F27" s="64"/>
      <c r="G27" s="65"/>
      <c r="H27" s="66">
        <v>12</v>
      </c>
      <c r="I27" s="67">
        <v>284</v>
      </c>
      <c r="J27" s="68" t="s">
        <v>104</v>
      </c>
      <c r="K27" s="50" t="s">
        <v>105</v>
      </c>
      <c r="L27" s="51">
        <v>1</v>
      </c>
      <c r="M27" s="69" t="s">
        <v>50</v>
      </c>
      <c r="N27" s="70" t="s">
        <v>45</v>
      </c>
      <c r="O27" s="71" t="s">
        <v>45</v>
      </c>
      <c r="P27" s="71" t="s">
        <v>106</v>
      </c>
      <c r="Q27" s="71" t="s">
        <v>45</v>
      </c>
      <c r="R27" s="70" t="s">
        <v>45</v>
      </c>
      <c r="S27" s="72">
        <v>28</v>
      </c>
      <c r="T27" s="73">
        <v>2</v>
      </c>
      <c r="U27" s="74">
        <v>2</v>
      </c>
      <c r="V27" s="238">
        <f t="shared" si="2"/>
        <v>190.84800000000001</v>
      </c>
      <c r="W27" s="262">
        <f t="shared" si="3"/>
        <v>50536.550400000007</v>
      </c>
      <c r="X27" s="76" t="s">
        <v>596</v>
      </c>
      <c r="Y27" s="197"/>
      <c r="Z27" s="198"/>
      <c r="AA27" s="199"/>
      <c r="AB27" s="200"/>
      <c r="AC27" s="201"/>
      <c r="AD27" s="202"/>
      <c r="AE27" s="238">
        <f t="shared" si="0"/>
        <v>0</v>
      </c>
      <c r="AF27" s="77">
        <f t="shared" si="1"/>
        <v>0</v>
      </c>
    </row>
    <row r="28" spans="1:32" ht="30.9" customHeight="1">
      <c r="A28" s="60" t="s">
        <v>45</v>
      </c>
      <c r="B28" s="61" t="s">
        <v>46</v>
      </c>
      <c r="C28" s="62">
        <v>12</v>
      </c>
      <c r="D28" s="63" t="s">
        <v>107</v>
      </c>
      <c r="E28" s="86"/>
      <c r="F28" s="64"/>
      <c r="G28" s="65"/>
      <c r="H28" s="66">
        <v>1.7</v>
      </c>
      <c r="I28" s="67">
        <v>284</v>
      </c>
      <c r="J28" s="68" t="s">
        <v>108</v>
      </c>
      <c r="K28" s="50" t="s">
        <v>81</v>
      </c>
      <c r="L28" s="51">
        <v>1</v>
      </c>
      <c r="M28" s="69" t="s">
        <v>82</v>
      </c>
      <c r="N28" s="70" t="s">
        <v>45</v>
      </c>
      <c r="O28" s="71" t="s">
        <v>45</v>
      </c>
      <c r="P28" s="71" t="s">
        <v>45</v>
      </c>
      <c r="Q28" s="71" t="s">
        <v>45</v>
      </c>
      <c r="R28" s="70" t="s">
        <v>45</v>
      </c>
      <c r="S28" s="72">
        <v>47</v>
      </c>
      <c r="T28" s="73">
        <v>8</v>
      </c>
      <c r="U28" s="74">
        <v>8</v>
      </c>
      <c r="V28" s="238">
        <f t="shared" si="2"/>
        <v>181.53280000000001</v>
      </c>
      <c r="W28" s="262">
        <f t="shared" si="3"/>
        <v>48069.885440000005</v>
      </c>
      <c r="X28" s="76" t="s">
        <v>596</v>
      </c>
      <c r="Y28" s="197"/>
      <c r="Z28" s="198"/>
      <c r="AA28" s="199"/>
      <c r="AB28" s="200"/>
      <c r="AC28" s="201"/>
      <c r="AD28" s="202"/>
      <c r="AE28" s="238">
        <f t="shared" si="0"/>
        <v>0</v>
      </c>
      <c r="AF28" s="77">
        <f t="shared" si="1"/>
        <v>0</v>
      </c>
    </row>
    <row r="29" spans="1:32" ht="30.9" customHeight="1">
      <c r="A29" s="60" t="s">
        <v>45</v>
      </c>
      <c r="B29" s="61" t="s">
        <v>46</v>
      </c>
      <c r="C29" s="62">
        <v>12</v>
      </c>
      <c r="D29" s="63" t="s">
        <v>107</v>
      </c>
      <c r="E29" s="86"/>
      <c r="F29" s="64"/>
      <c r="G29" s="65"/>
      <c r="H29" s="66">
        <v>1.7</v>
      </c>
      <c r="I29" s="67">
        <v>284</v>
      </c>
      <c r="J29" s="68" t="s">
        <v>109</v>
      </c>
      <c r="K29" s="50" t="s">
        <v>84</v>
      </c>
      <c r="L29" s="51">
        <v>1</v>
      </c>
      <c r="M29" s="69" t="s">
        <v>70</v>
      </c>
      <c r="N29" s="70" t="s">
        <v>110</v>
      </c>
      <c r="O29" s="71" t="s">
        <v>55</v>
      </c>
      <c r="P29" s="71" t="s">
        <v>111</v>
      </c>
      <c r="Q29" s="71" t="s">
        <v>45</v>
      </c>
      <c r="R29" s="70" t="s">
        <v>45</v>
      </c>
      <c r="S29" s="72">
        <v>36</v>
      </c>
      <c r="T29" s="73">
        <v>4</v>
      </c>
      <c r="U29" s="74">
        <v>4</v>
      </c>
      <c r="V29" s="238">
        <f t="shared" si="2"/>
        <v>69.523199999999989</v>
      </c>
      <c r="W29" s="262">
        <f t="shared" si="3"/>
        <v>18409.743359999997</v>
      </c>
      <c r="X29" s="76" t="s">
        <v>597</v>
      </c>
      <c r="Y29" s="197"/>
      <c r="Z29" s="198"/>
      <c r="AA29" s="199"/>
      <c r="AB29" s="200"/>
      <c r="AC29" s="201"/>
      <c r="AD29" s="202"/>
      <c r="AE29" s="238">
        <f t="shared" si="0"/>
        <v>0</v>
      </c>
      <c r="AF29" s="77">
        <f t="shared" si="1"/>
        <v>0</v>
      </c>
    </row>
    <row r="30" spans="1:32" ht="30.9" customHeight="1">
      <c r="A30" s="60" t="s">
        <v>45</v>
      </c>
      <c r="B30" s="61" t="s">
        <v>46</v>
      </c>
      <c r="C30" s="62">
        <v>13</v>
      </c>
      <c r="D30" s="63" t="s">
        <v>112</v>
      </c>
      <c r="E30" s="86"/>
      <c r="F30" s="64"/>
      <c r="G30" s="65"/>
      <c r="H30" s="66">
        <v>1.9</v>
      </c>
      <c r="I30" s="67">
        <v>284</v>
      </c>
      <c r="J30" s="68" t="s">
        <v>108</v>
      </c>
      <c r="K30" s="50" t="s">
        <v>81</v>
      </c>
      <c r="L30" s="51">
        <v>1</v>
      </c>
      <c r="M30" s="69" t="s">
        <v>82</v>
      </c>
      <c r="N30" s="70" t="s">
        <v>45</v>
      </c>
      <c r="O30" s="71" t="s">
        <v>45</v>
      </c>
      <c r="P30" s="71" t="s">
        <v>45</v>
      </c>
      <c r="Q30" s="71" t="s">
        <v>45</v>
      </c>
      <c r="R30" s="70" t="s">
        <v>45</v>
      </c>
      <c r="S30" s="72">
        <v>47</v>
      </c>
      <c r="T30" s="73">
        <v>6</v>
      </c>
      <c r="U30" s="74">
        <v>6</v>
      </c>
      <c r="V30" s="238">
        <f t="shared" si="2"/>
        <v>152.16719999999998</v>
      </c>
      <c r="W30" s="262">
        <f t="shared" si="3"/>
        <v>40293.874559999997</v>
      </c>
      <c r="X30" s="76" t="s">
        <v>596</v>
      </c>
      <c r="Y30" s="197"/>
      <c r="Z30" s="198"/>
      <c r="AA30" s="199"/>
      <c r="AB30" s="200"/>
      <c r="AC30" s="201"/>
      <c r="AD30" s="202"/>
      <c r="AE30" s="238">
        <f t="shared" si="0"/>
        <v>0</v>
      </c>
      <c r="AF30" s="77">
        <f t="shared" si="1"/>
        <v>0</v>
      </c>
    </row>
    <row r="31" spans="1:32" ht="30.9" customHeight="1">
      <c r="A31" s="60" t="s">
        <v>45</v>
      </c>
      <c r="B31" s="61" t="s">
        <v>46</v>
      </c>
      <c r="C31" s="62">
        <v>13</v>
      </c>
      <c r="D31" s="63" t="s">
        <v>112</v>
      </c>
      <c r="E31" s="86"/>
      <c r="F31" s="64"/>
      <c r="G31" s="65"/>
      <c r="H31" s="66">
        <v>1.9</v>
      </c>
      <c r="I31" s="67">
        <v>284</v>
      </c>
      <c r="J31" s="68" t="s">
        <v>109</v>
      </c>
      <c r="K31" s="50" t="s">
        <v>84</v>
      </c>
      <c r="L31" s="51">
        <v>1</v>
      </c>
      <c r="M31" s="69" t="s">
        <v>70</v>
      </c>
      <c r="N31" s="70" t="s">
        <v>110</v>
      </c>
      <c r="O31" s="71" t="s">
        <v>55</v>
      </c>
      <c r="P31" s="71" t="s">
        <v>111</v>
      </c>
      <c r="Q31" s="71" t="s">
        <v>45</v>
      </c>
      <c r="R31" s="70" t="s">
        <v>45</v>
      </c>
      <c r="S31" s="72">
        <v>36</v>
      </c>
      <c r="T31" s="73">
        <v>3</v>
      </c>
      <c r="U31" s="74">
        <v>3</v>
      </c>
      <c r="V31" s="238">
        <f t="shared" si="2"/>
        <v>58.276799999999987</v>
      </c>
      <c r="W31" s="262">
        <f t="shared" si="3"/>
        <v>15431.696639999998</v>
      </c>
      <c r="X31" s="76" t="s">
        <v>597</v>
      </c>
      <c r="Y31" s="197"/>
      <c r="Z31" s="198"/>
      <c r="AA31" s="199"/>
      <c r="AB31" s="200"/>
      <c r="AC31" s="201"/>
      <c r="AD31" s="202"/>
      <c r="AE31" s="238">
        <f t="shared" si="0"/>
        <v>0</v>
      </c>
      <c r="AF31" s="77">
        <f t="shared" si="1"/>
        <v>0</v>
      </c>
    </row>
    <row r="32" spans="1:32" ht="30.9" customHeight="1">
      <c r="A32" s="60" t="s">
        <v>45</v>
      </c>
      <c r="B32" s="61" t="s">
        <v>46</v>
      </c>
      <c r="C32" s="62">
        <v>14</v>
      </c>
      <c r="D32" s="63" t="s">
        <v>113</v>
      </c>
      <c r="E32" s="86"/>
      <c r="F32" s="64"/>
      <c r="G32" s="65"/>
      <c r="H32" s="66">
        <v>2.5</v>
      </c>
      <c r="I32" s="67">
        <v>284</v>
      </c>
      <c r="J32" s="68" t="s">
        <v>114</v>
      </c>
      <c r="K32" s="50" t="s">
        <v>81</v>
      </c>
      <c r="L32" s="51">
        <v>2</v>
      </c>
      <c r="M32" s="69" t="s">
        <v>82</v>
      </c>
      <c r="N32" s="70" t="s">
        <v>45</v>
      </c>
      <c r="O32" s="71" t="s">
        <v>45</v>
      </c>
      <c r="P32" s="71" t="s">
        <v>45</v>
      </c>
      <c r="Q32" s="71" t="s">
        <v>45</v>
      </c>
      <c r="R32" s="70" t="s">
        <v>45</v>
      </c>
      <c r="S32" s="72">
        <v>47</v>
      </c>
      <c r="T32" s="73">
        <v>2</v>
      </c>
      <c r="U32" s="74">
        <v>4</v>
      </c>
      <c r="V32" s="238">
        <f t="shared" si="2"/>
        <v>133.47999999999999</v>
      </c>
      <c r="W32" s="262">
        <f t="shared" si="3"/>
        <v>35345.503999999994</v>
      </c>
      <c r="X32" s="76" t="s">
        <v>596</v>
      </c>
      <c r="Y32" s="197"/>
      <c r="Z32" s="198"/>
      <c r="AA32" s="199"/>
      <c r="AB32" s="200"/>
      <c r="AC32" s="201"/>
      <c r="AD32" s="202"/>
      <c r="AE32" s="238">
        <f t="shared" si="0"/>
        <v>0</v>
      </c>
      <c r="AF32" s="77">
        <f t="shared" si="1"/>
        <v>0</v>
      </c>
    </row>
    <row r="33" spans="1:32" ht="30.9" customHeight="1">
      <c r="A33" s="60" t="s">
        <v>45</v>
      </c>
      <c r="B33" s="61" t="s">
        <v>46</v>
      </c>
      <c r="C33" s="62">
        <v>15</v>
      </c>
      <c r="D33" s="63" t="s">
        <v>115</v>
      </c>
      <c r="E33" s="86"/>
      <c r="F33" s="64"/>
      <c r="G33" s="65"/>
      <c r="H33" s="66">
        <v>13</v>
      </c>
      <c r="I33" s="67">
        <v>284</v>
      </c>
      <c r="J33" s="68" t="s">
        <v>48</v>
      </c>
      <c r="K33" s="50" t="s">
        <v>49</v>
      </c>
      <c r="L33" s="51">
        <v>1</v>
      </c>
      <c r="M33" s="69" t="s">
        <v>50</v>
      </c>
      <c r="N33" s="70" t="s">
        <v>45</v>
      </c>
      <c r="O33" s="71" t="s">
        <v>45</v>
      </c>
      <c r="P33" s="71" t="s">
        <v>45</v>
      </c>
      <c r="Q33" s="71" t="s">
        <v>51</v>
      </c>
      <c r="R33" s="70" t="s">
        <v>45</v>
      </c>
      <c r="S33" s="72">
        <v>28</v>
      </c>
      <c r="T33" s="73">
        <v>2</v>
      </c>
      <c r="U33" s="74">
        <v>2</v>
      </c>
      <c r="V33" s="238">
        <f t="shared" si="2"/>
        <v>206.75199999999998</v>
      </c>
      <c r="W33" s="262">
        <f t="shared" si="3"/>
        <v>54747.929599999996</v>
      </c>
      <c r="X33" s="76" t="s">
        <v>596</v>
      </c>
      <c r="Y33" s="197"/>
      <c r="Z33" s="198"/>
      <c r="AA33" s="199"/>
      <c r="AB33" s="200"/>
      <c r="AC33" s="201"/>
      <c r="AD33" s="202"/>
      <c r="AE33" s="238">
        <f t="shared" si="0"/>
        <v>0</v>
      </c>
      <c r="AF33" s="77">
        <f t="shared" si="1"/>
        <v>0</v>
      </c>
    </row>
    <row r="34" spans="1:32" ht="30.9" customHeight="1">
      <c r="A34" s="60" t="s">
        <v>45</v>
      </c>
      <c r="B34" s="61" t="s">
        <v>116</v>
      </c>
      <c r="C34" s="62">
        <v>1</v>
      </c>
      <c r="D34" s="63" t="s">
        <v>117</v>
      </c>
      <c r="E34" s="86"/>
      <c r="F34" s="64"/>
      <c r="G34" s="65"/>
      <c r="H34" s="66">
        <v>13</v>
      </c>
      <c r="I34" s="67">
        <v>284</v>
      </c>
      <c r="J34" s="68" t="s">
        <v>48</v>
      </c>
      <c r="K34" s="50" t="s">
        <v>49</v>
      </c>
      <c r="L34" s="51">
        <v>1</v>
      </c>
      <c r="M34" s="69" t="s">
        <v>50</v>
      </c>
      <c r="N34" s="70" t="s">
        <v>45</v>
      </c>
      <c r="O34" s="71" t="s">
        <v>45</v>
      </c>
      <c r="P34" s="71" t="s">
        <v>45</v>
      </c>
      <c r="Q34" s="71" t="s">
        <v>51</v>
      </c>
      <c r="R34" s="70" t="s">
        <v>45</v>
      </c>
      <c r="S34" s="72">
        <v>28</v>
      </c>
      <c r="T34" s="73">
        <v>1</v>
      </c>
      <c r="U34" s="74">
        <v>1</v>
      </c>
      <c r="V34" s="238">
        <f t="shared" si="2"/>
        <v>103.37599999999999</v>
      </c>
      <c r="W34" s="262">
        <f t="shared" si="3"/>
        <v>27373.964799999998</v>
      </c>
      <c r="X34" s="76" t="s">
        <v>596</v>
      </c>
      <c r="Y34" s="197"/>
      <c r="Z34" s="198"/>
      <c r="AA34" s="199"/>
      <c r="AB34" s="200"/>
      <c r="AC34" s="201"/>
      <c r="AD34" s="202"/>
      <c r="AE34" s="238">
        <f t="shared" si="0"/>
        <v>0</v>
      </c>
      <c r="AF34" s="77">
        <f t="shared" si="1"/>
        <v>0</v>
      </c>
    </row>
    <row r="35" spans="1:32" ht="30.9" customHeight="1">
      <c r="A35" s="60" t="s">
        <v>45</v>
      </c>
      <c r="B35" s="61" t="s">
        <v>116</v>
      </c>
      <c r="C35" s="62">
        <v>2</v>
      </c>
      <c r="D35" s="63" t="s">
        <v>118</v>
      </c>
      <c r="E35" s="86"/>
      <c r="F35" s="64"/>
      <c r="G35" s="65"/>
      <c r="H35" s="66">
        <v>2.1</v>
      </c>
      <c r="I35" s="67">
        <v>284</v>
      </c>
      <c r="J35" s="68" t="s">
        <v>108</v>
      </c>
      <c r="K35" s="50" t="s">
        <v>81</v>
      </c>
      <c r="L35" s="51">
        <v>1</v>
      </c>
      <c r="M35" s="69" t="s">
        <v>82</v>
      </c>
      <c r="N35" s="70" t="s">
        <v>45</v>
      </c>
      <c r="O35" s="71" t="s">
        <v>45</v>
      </c>
      <c r="P35" s="71" t="s">
        <v>45</v>
      </c>
      <c r="Q35" s="71" t="s">
        <v>45</v>
      </c>
      <c r="R35" s="70" t="s">
        <v>45</v>
      </c>
      <c r="S35" s="72">
        <v>47</v>
      </c>
      <c r="T35" s="73">
        <v>23</v>
      </c>
      <c r="U35" s="74">
        <v>23</v>
      </c>
      <c r="V35" s="238">
        <f t="shared" si="2"/>
        <v>644.7084000000001</v>
      </c>
      <c r="W35" s="262">
        <f t="shared" si="3"/>
        <v>170718.78432000001</v>
      </c>
      <c r="X35" s="76" t="s">
        <v>596</v>
      </c>
      <c r="Y35" s="197"/>
      <c r="Z35" s="198"/>
      <c r="AA35" s="199"/>
      <c r="AB35" s="200"/>
      <c r="AC35" s="201"/>
      <c r="AD35" s="202"/>
      <c r="AE35" s="238">
        <f t="shared" si="0"/>
        <v>0</v>
      </c>
      <c r="AF35" s="77">
        <f t="shared" si="1"/>
        <v>0</v>
      </c>
    </row>
    <row r="36" spans="1:32" ht="30.9" customHeight="1">
      <c r="A36" s="60" t="s">
        <v>45</v>
      </c>
      <c r="B36" s="61" t="s">
        <v>116</v>
      </c>
      <c r="C36" s="62">
        <v>2</v>
      </c>
      <c r="D36" s="63" t="s">
        <v>118</v>
      </c>
      <c r="E36" s="86" t="s">
        <v>58</v>
      </c>
      <c r="F36" s="64"/>
      <c r="G36" s="65"/>
      <c r="H36" s="66" t="s">
        <v>45</v>
      </c>
      <c r="I36" s="67" t="s">
        <v>45</v>
      </c>
      <c r="J36" s="68" t="s">
        <v>119</v>
      </c>
      <c r="K36" s="50" t="s">
        <v>60</v>
      </c>
      <c r="L36" s="51">
        <v>1</v>
      </c>
      <c r="M36" s="69" t="s">
        <v>61</v>
      </c>
      <c r="N36" s="70" t="s">
        <v>45</v>
      </c>
      <c r="O36" s="71" t="s">
        <v>120</v>
      </c>
      <c r="P36" s="71" t="s">
        <v>121</v>
      </c>
      <c r="Q36" s="71" t="s">
        <v>122</v>
      </c>
      <c r="R36" s="70" t="s">
        <v>123</v>
      </c>
      <c r="S36" s="72">
        <v>13</v>
      </c>
      <c r="T36" s="73">
        <v>2</v>
      </c>
      <c r="U36" s="74">
        <v>2</v>
      </c>
      <c r="V36" s="238" t="str">
        <f t="shared" si="2"/>
        <v>-</v>
      </c>
      <c r="W36" s="262" t="str">
        <f t="shared" si="3"/>
        <v>-</v>
      </c>
      <c r="X36" s="78" t="s">
        <v>65</v>
      </c>
      <c r="Y36" s="79" t="s">
        <v>65</v>
      </c>
      <c r="Z36" s="80" t="s">
        <v>45</v>
      </c>
      <c r="AA36" s="81" t="s">
        <v>45</v>
      </c>
      <c r="AB36" s="82" t="s">
        <v>45</v>
      </c>
      <c r="AC36" s="83" t="s">
        <v>45</v>
      </c>
      <c r="AD36" s="84" t="s">
        <v>45</v>
      </c>
      <c r="AE36" s="246" t="str">
        <f t="shared" si="0"/>
        <v>-</v>
      </c>
      <c r="AF36" s="85" t="str">
        <f t="shared" si="1"/>
        <v>-</v>
      </c>
    </row>
    <row r="37" spans="1:32" ht="30.9" customHeight="1">
      <c r="A37" s="60" t="s">
        <v>45</v>
      </c>
      <c r="B37" s="61" t="s">
        <v>116</v>
      </c>
      <c r="C37" s="62">
        <v>3</v>
      </c>
      <c r="D37" s="63" t="s">
        <v>124</v>
      </c>
      <c r="E37" s="86" t="s">
        <v>600</v>
      </c>
      <c r="F37" s="64"/>
      <c r="G37" s="65"/>
      <c r="H37" s="66" t="s">
        <v>45</v>
      </c>
      <c r="I37" s="67" t="s">
        <v>45</v>
      </c>
      <c r="J37" s="68" t="s">
        <v>125</v>
      </c>
      <c r="K37" s="50" t="s">
        <v>81</v>
      </c>
      <c r="L37" s="51">
        <v>2</v>
      </c>
      <c r="M37" s="69" t="s">
        <v>82</v>
      </c>
      <c r="N37" s="70" t="s">
        <v>45</v>
      </c>
      <c r="O37" s="71" t="s">
        <v>45</v>
      </c>
      <c r="P37" s="71" t="s">
        <v>45</v>
      </c>
      <c r="Q37" s="71" t="s">
        <v>45</v>
      </c>
      <c r="R37" s="70" t="s">
        <v>123</v>
      </c>
      <c r="S37" s="72">
        <v>47</v>
      </c>
      <c r="T37" s="73">
        <v>2</v>
      </c>
      <c r="U37" s="74">
        <v>4</v>
      </c>
      <c r="V37" s="238" t="str">
        <f t="shared" si="2"/>
        <v>-</v>
      </c>
      <c r="W37" s="262" t="str">
        <f t="shared" si="3"/>
        <v>-</v>
      </c>
      <c r="X37" s="78" t="s">
        <v>65</v>
      </c>
      <c r="Y37" s="79" t="s">
        <v>65</v>
      </c>
      <c r="Z37" s="80" t="s">
        <v>45</v>
      </c>
      <c r="AA37" s="81" t="s">
        <v>45</v>
      </c>
      <c r="AB37" s="82" t="s">
        <v>45</v>
      </c>
      <c r="AC37" s="83" t="s">
        <v>45</v>
      </c>
      <c r="AD37" s="84" t="s">
        <v>45</v>
      </c>
      <c r="AE37" s="246" t="str">
        <f t="shared" si="0"/>
        <v>-</v>
      </c>
      <c r="AF37" s="85" t="str">
        <f t="shared" si="1"/>
        <v>-</v>
      </c>
    </row>
    <row r="38" spans="1:32" ht="30.9" customHeight="1">
      <c r="A38" s="60" t="s">
        <v>45</v>
      </c>
      <c r="B38" s="61" t="s">
        <v>116</v>
      </c>
      <c r="C38" s="62">
        <v>3</v>
      </c>
      <c r="D38" s="63" t="s">
        <v>124</v>
      </c>
      <c r="E38" s="86" t="s">
        <v>58</v>
      </c>
      <c r="F38" s="64"/>
      <c r="G38" s="65"/>
      <c r="H38" s="66" t="s">
        <v>45</v>
      </c>
      <c r="I38" s="67" t="s">
        <v>45</v>
      </c>
      <c r="J38" s="68" t="s">
        <v>126</v>
      </c>
      <c r="K38" s="50" t="s">
        <v>60</v>
      </c>
      <c r="L38" s="51">
        <v>1</v>
      </c>
      <c r="M38" s="69" t="s">
        <v>61</v>
      </c>
      <c r="N38" s="70" t="s">
        <v>45</v>
      </c>
      <c r="O38" s="71" t="s">
        <v>120</v>
      </c>
      <c r="P38" s="71" t="s">
        <v>127</v>
      </c>
      <c r="Q38" s="71" t="s">
        <v>128</v>
      </c>
      <c r="R38" s="70" t="s">
        <v>123</v>
      </c>
      <c r="S38" s="72">
        <v>13</v>
      </c>
      <c r="T38" s="73">
        <v>1</v>
      </c>
      <c r="U38" s="74">
        <v>1</v>
      </c>
      <c r="V38" s="238" t="str">
        <f t="shared" si="2"/>
        <v>-</v>
      </c>
      <c r="W38" s="262" t="str">
        <f t="shared" si="3"/>
        <v>-</v>
      </c>
      <c r="X38" s="78" t="s">
        <v>65</v>
      </c>
      <c r="Y38" s="79" t="s">
        <v>65</v>
      </c>
      <c r="Z38" s="80" t="s">
        <v>45</v>
      </c>
      <c r="AA38" s="81" t="s">
        <v>45</v>
      </c>
      <c r="AB38" s="82" t="s">
        <v>45</v>
      </c>
      <c r="AC38" s="83" t="s">
        <v>45</v>
      </c>
      <c r="AD38" s="84" t="s">
        <v>45</v>
      </c>
      <c r="AE38" s="246" t="str">
        <f t="shared" si="0"/>
        <v>-</v>
      </c>
      <c r="AF38" s="85" t="str">
        <f t="shared" si="1"/>
        <v>-</v>
      </c>
    </row>
    <row r="39" spans="1:32" ht="30.9" customHeight="1">
      <c r="A39" s="60" t="s">
        <v>45</v>
      </c>
      <c r="B39" s="61" t="s">
        <v>116</v>
      </c>
      <c r="C39" s="62">
        <v>4</v>
      </c>
      <c r="D39" s="63" t="s">
        <v>129</v>
      </c>
      <c r="E39" s="86"/>
      <c r="F39" s="64"/>
      <c r="G39" s="65"/>
      <c r="H39" s="66">
        <v>3</v>
      </c>
      <c r="I39" s="67">
        <v>284</v>
      </c>
      <c r="J39" s="68" t="s">
        <v>130</v>
      </c>
      <c r="K39" s="50" t="s">
        <v>81</v>
      </c>
      <c r="L39" s="51">
        <v>1</v>
      </c>
      <c r="M39" s="69" t="s">
        <v>50</v>
      </c>
      <c r="N39" s="70" t="s">
        <v>45</v>
      </c>
      <c r="O39" s="71" t="s">
        <v>45</v>
      </c>
      <c r="P39" s="71" t="s">
        <v>45</v>
      </c>
      <c r="Q39" s="71" t="s">
        <v>45</v>
      </c>
      <c r="R39" s="70" t="s">
        <v>45</v>
      </c>
      <c r="S39" s="72">
        <v>28</v>
      </c>
      <c r="T39" s="73">
        <v>1</v>
      </c>
      <c r="U39" s="74">
        <v>1</v>
      </c>
      <c r="V39" s="238">
        <f t="shared" si="2"/>
        <v>23.856000000000002</v>
      </c>
      <c r="W39" s="262">
        <f t="shared" si="3"/>
        <v>6317.0688000000009</v>
      </c>
      <c r="X39" s="76" t="s">
        <v>596</v>
      </c>
      <c r="Y39" s="197"/>
      <c r="Z39" s="198"/>
      <c r="AA39" s="199"/>
      <c r="AB39" s="200"/>
      <c r="AC39" s="201"/>
      <c r="AD39" s="202"/>
      <c r="AE39" s="238">
        <f t="shared" si="0"/>
        <v>0</v>
      </c>
      <c r="AF39" s="77">
        <f t="shared" si="1"/>
        <v>0</v>
      </c>
    </row>
    <row r="40" spans="1:32" ht="30.9" customHeight="1">
      <c r="A40" s="60" t="s">
        <v>45</v>
      </c>
      <c r="B40" s="61" t="s">
        <v>116</v>
      </c>
      <c r="C40" s="62">
        <v>5</v>
      </c>
      <c r="D40" s="63" t="s">
        <v>131</v>
      </c>
      <c r="E40" s="86"/>
      <c r="F40" s="64"/>
      <c r="G40" s="65"/>
      <c r="H40" s="66">
        <v>1</v>
      </c>
      <c r="I40" s="67">
        <v>12</v>
      </c>
      <c r="J40" s="68" t="s">
        <v>92</v>
      </c>
      <c r="K40" s="50" t="s">
        <v>93</v>
      </c>
      <c r="L40" s="51">
        <v>1</v>
      </c>
      <c r="M40" s="69" t="s">
        <v>70</v>
      </c>
      <c r="N40" s="70" t="s">
        <v>45</v>
      </c>
      <c r="O40" s="71" t="s">
        <v>45</v>
      </c>
      <c r="P40" s="71" t="s">
        <v>45</v>
      </c>
      <c r="Q40" s="71" t="s">
        <v>94</v>
      </c>
      <c r="R40" s="70" t="s">
        <v>45</v>
      </c>
      <c r="S40" s="72">
        <v>36</v>
      </c>
      <c r="T40" s="73">
        <v>1</v>
      </c>
      <c r="U40" s="74">
        <v>1</v>
      </c>
      <c r="V40" s="238">
        <f t="shared" si="2"/>
        <v>0.43199999999999994</v>
      </c>
      <c r="W40" s="262">
        <f t="shared" si="3"/>
        <v>114.39359999999999</v>
      </c>
      <c r="X40" s="76" t="s">
        <v>596</v>
      </c>
      <c r="Y40" s="197"/>
      <c r="Z40" s="198"/>
      <c r="AA40" s="199"/>
      <c r="AB40" s="200"/>
      <c r="AC40" s="201"/>
      <c r="AD40" s="202"/>
      <c r="AE40" s="238">
        <f t="shared" si="0"/>
        <v>0</v>
      </c>
      <c r="AF40" s="77">
        <f t="shared" si="1"/>
        <v>0</v>
      </c>
    </row>
    <row r="41" spans="1:32" ht="30.9" customHeight="1">
      <c r="A41" s="60" t="s">
        <v>45</v>
      </c>
      <c r="B41" s="61" t="s">
        <v>116</v>
      </c>
      <c r="C41" s="62">
        <v>6</v>
      </c>
      <c r="D41" s="63" t="s">
        <v>101</v>
      </c>
      <c r="E41" s="86"/>
      <c r="F41" s="64"/>
      <c r="G41" s="65"/>
      <c r="H41" s="66">
        <v>12</v>
      </c>
      <c r="I41" s="67">
        <v>284</v>
      </c>
      <c r="J41" s="68" t="s">
        <v>102</v>
      </c>
      <c r="K41" s="50" t="s">
        <v>81</v>
      </c>
      <c r="L41" s="51">
        <v>1</v>
      </c>
      <c r="M41" s="69" t="s">
        <v>82</v>
      </c>
      <c r="N41" s="70" t="s">
        <v>45</v>
      </c>
      <c r="O41" s="71" t="s">
        <v>103</v>
      </c>
      <c r="P41" s="71" t="s">
        <v>45</v>
      </c>
      <c r="Q41" s="71" t="s">
        <v>45</v>
      </c>
      <c r="R41" s="70" t="s">
        <v>45</v>
      </c>
      <c r="S41" s="72">
        <v>47</v>
      </c>
      <c r="T41" s="73">
        <v>2</v>
      </c>
      <c r="U41" s="74">
        <v>2</v>
      </c>
      <c r="V41" s="238">
        <f t="shared" si="2"/>
        <v>320.35200000000003</v>
      </c>
      <c r="W41" s="262">
        <f t="shared" si="3"/>
        <v>84829.209600000017</v>
      </c>
      <c r="X41" s="76" t="s">
        <v>596</v>
      </c>
      <c r="Y41" s="197"/>
      <c r="Z41" s="198"/>
      <c r="AA41" s="199"/>
      <c r="AB41" s="200"/>
      <c r="AC41" s="201"/>
      <c r="AD41" s="202"/>
      <c r="AE41" s="238">
        <f t="shared" si="0"/>
        <v>0</v>
      </c>
      <c r="AF41" s="77">
        <f t="shared" si="1"/>
        <v>0</v>
      </c>
    </row>
    <row r="42" spans="1:32" ht="30.9" customHeight="1">
      <c r="A42" s="60" t="s">
        <v>45</v>
      </c>
      <c r="B42" s="61" t="s">
        <v>116</v>
      </c>
      <c r="C42" s="62">
        <v>6</v>
      </c>
      <c r="D42" s="63" t="s">
        <v>101</v>
      </c>
      <c r="E42" s="86"/>
      <c r="F42" s="64"/>
      <c r="G42" s="65"/>
      <c r="H42" s="66">
        <v>12</v>
      </c>
      <c r="I42" s="67">
        <v>284</v>
      </c>
      <c r="J42" s="68" t="s">
        <v>104</v>
      </c>
      <c r="K42" s="50" t="s">
        <v>105</v>
      </c>
      <c r="L42" s="51">
        <v>1</v>
      </c>
      <c r="M42" s="69" t="s">
        <v>50</v>
      </c>
      <c r="N42" s="70" t="s">
        <v>45</v>
      </c>
      <c r="O42" s="71" t="s">
        <v>45</v>
      </c>
      <c r="P42" s="71" t="s">
        <v>106</v>
      </c>
      <c r="Q42" s="71" t="s">
        <v>45</v>
      </c>
      <c r="R42" s="70" t="s">
        <v>45</v>
      </c>
      <c r="S42" s="72">
        <v>28</v>
      </c>
      <c r="T42" s="73">
        <v>2</v>
      </c>
      <c r="U42" s="74">
        <v>2</v>
      </c>
      <c r="V42" s="238">
        <f t="shared" si="2"/>
        <v>190.84800000000001</v>
      </c>
      <c r="W42" s="262">
        <f t="shared" si="3"/>
        <v>50536.550400000007</v>
      </c>
      <c r="X42" s="76" t="s">
        <v>596</v>
      </c>
      <c r="Y42" s="197"/>
      <c r="Z42" s="198"/>
      <c r="AA42" s="199"/>
      <c r="AB42" s="200"/>
      <c r="AC42" s="201"/>
      <c r="AD42" s="202"/>
      <c r="AE42" s="238">
        <f t="shared" si="0"/>
        <v>0</v>
      </c>
      <c r="AF42" s="77">
        <f t="shared" si="1"/>
        <v>0</v>
      </c>
    </row>
    <row r="43" spans="1:32" ht="30.9" customHeight="1">
      <c r="A43" s="60" t="s">
        <v>45</v>
      </c>
      <c r="B43" s="61" t="s">
        <v>116</v>
      </c>
      <c r="C43" s="62">
        <v>7</v>
      </c>
      <c r="D43" s="63" t="s">
        <v>132</v>
      </c>
      <c r="E43" s="86"/>
      <c r="F43" s="64"/>
      <c r="G43" s="65"/>
      <c r="H43" s="66">
        <v>0.6</v>
      </c>
      <c r="I43" s="67">
        <v>284</v>
      </c>
      <c r="J43" s="68" t="s">
        <v>133</v>
      </c>
      <c r="K43" s="50" t="s">
        <v>134</v>
      </c>
      <c r="L43" s="51">
        <v>1</v>
      </c>
      <c r="M43" s="69" t="s">
        <v>50</v>
      </c>
      <c r="N43" s="70" t="s">
        <v>45</v>
      </c>
      <c r="O43" s="71" t="s">
        <v>45</v>
      </c>
      <c r="P43" s="71" t="s">
        <v>45</v>
      </c>
      <c r="Q43" s="71" t="s">
        <v>45</v>
      </c>
      <c r="R43" s="70" t="s">
        <v>45</v>
      </c>
      <c r="S43" s="72">
        <v>28</v>
      </c>
      <c r="T43" s="73">
        <v>1</v>
      </c>
      <c r="U43" s="74">
        <v>1</v>
      </c>
      <c r="V43" s="238">
        <f t="shared" si="2"/>
        <v>4.7711999999999994</v>
      </c>
      <c r="W43" s="262">
        <f t="shared" si="3"/>
        <v>1263.4137599999999</v>
      </c>
      <c r="X43" s="76" t="s">
        <v>596</v>
      </c>
      <c r="Y43" s="197"/>
      <c r="Z43" s="198"/>
      <c r="AA43" s="199"/>
      <c r="AB43" s="200"/>
      <c r="AC43" s="201"/>
      <c r="AD43" s="202"/>
      <c r="AE43" s="238">
        <f t="shared" si="0"/>
        <v>0</v>
      </c>
      <c r="AF43" s="77">
        <f t="shared" si="1"/>
        <v>0</v>
      </c>
    </row>
    <row r="44" spans="1:32" ht="30.9" customHeight="1">
      <c r="A44" s="60" t="s">
        <v>45</v>
      </c>
      <c r="B44" s="61" t="s">
        <v>116</v>
      </c>
      <c r="C44" s="62">
        <v>8</v>
      </c>
      <c r="D44" s="63" t="s">
        <v>135</v>
      </c>
      <c r="E44" s="86"/>
      <c r="F44" s="64"/>
      <c r="G44" s="65"/>
      <c r="H44" s="66">
        <v>0.6</v>
      </c>
      <c r="I44" s="67">
        <v>284</v>
      </c>
      <c r="J44" s="68" t="s">
        <v>83</v>
      </c>
      <c r="K44" s="50" t="s">
        <v>84</v>
      </c>
      <c r="L44" s="51">
        <v>1</v>
      </c>
      <c r="M44" s="69" t="s">
        <v>70</v>
      </c>
      <c r="N44" s="70" t="s">
        <v>85</v>
      </c>
      <c r="O44" s="71" t="s">
        <v>55</v>
      </c>
      <c r="P44" s="71" t="s">
        <v>45</v>
      </c>
      <c r="Q44" s="71" t="s">
        <v>45</v>
      </c>
      <c r="R44" s="70" t="s">
        <v>45</v>
      </c>
      <c r="S44" s="72">
        <v>36</v>
      </c>
      <c r="T44" s="73">
        <v>2</v>
      </c>
      <c r="U44" s="74">
        <v>2</v>
      </c>
      <c r="V44" s="238">
        <f t="shared" si="2"/>
        <v>12.268799999999999</v>
      </c>
      <c r="W44" s="262">
        <f t="shared" si="3"/>
        <v>3248.7782399999996</v>
      </c>
      <c r="X44" s="76" t="s">
        <v>597</v>
      </c>
      <c r="Y44" s="197"/>
      <c r="Z44" s="198"/>
      <c r="AA44" s="199"/>
      <c r="AB44" s="200"/>
      <c r="AC44" s="201"/>
      <c r="AD44" s="202"/>
      <c r="AE44" s="238">
        <f t="shared" si="0"/>
        <v>0</v>
      </c>
      <c r="AF44" s="77">
        <f t="shared" si="1"/>
        <v>0</v>
      </c>
    </row>
    <row r="45" spans="1:32" ht="30.9" customHeight="1">
      <c r="A45" s="60" t="s">
        <v>45</v>
      </c>
      <c r="B45" s="61" t="s">
        <v>116</v>
      </c>
      <c r="C45" s="62">
        <v>9</v>
      </c>
      <c r="D45" s="63" t="s">
        <v>136</v>
      </c>
      <c r="E45" s="86"/>
      <c r="F45" s="64"/>
      <c r="G45" s="65"/>
      <c r="H45" s="66">
        <v>0.6</v>
      </c>
      <c r="I45" s="67">
        <v>284</v>
      </c>
      <c r="J45" s="68" t="s">
        <v>137</v>
      </c>
      <c r="K45" s="50" t="s">
        <v>53</v>
      </c>
      <c r="L45" s="51">
        <v>2</v>
      </c>
      <c r="M45" s="69" t="s">
        <v>82</v>
      </c>
      <c r="N45" s="70" t="s">
        <v>45</v>
      </c>
      <c r="O45" s="71" t="s">
        <v>76</v>
      </c>
      <c r="P45" s="71" t="s">
        <v>138</v>
      </c>
      <c r="Q45" s="71" t="s">
        <v>45</v>
      </c>
      <c r="R45" s="70" t="s">
        <v>45</v>
      </c>
      <c r="S45" s="72">
        <v>47</v>
      </c>
      <c r="T45" s="73">
        <v>8</v>
      </c>
      <c r="U45" s="74">
        <v>16</v>
      </c>
      <c r="V45" s="238">
        <f t="shared" si="2"/>
        <v>128.14079999999998</v>
      </c>
      <c r="W45" s="262">
        <f t="shared" si="3"/>
        <v>33931.683839999998</v>
      </c>
      <c r="X45" s="76" t="s">
        <v>596</v>
      </c>
      <c r="Y45" s="197"/>
      <c r="Z45" s="198"/>
      <c r="AA45" s="199"/>
      <c r="AB45" s="200"/>
      <c r="AC45" s="201"/>
      <c r="AD45" s="202"/>
      <c r="AE45" s="238">
        <f t="shared" si="0"/>
        <v>0</v>
      </c>
      <c r="AF45" s="77">
        <f t="shared" si="1"/>
        <v>0</v>
      </c>
    </row>
    <row r="46" spans="1:32" ht="30.9" customHeight="1">
      <c r="A46" s="60" t="s">
        <v>45</v>
      </c>
      <c r="B46" s="61" t="s">
        <v>116</v>
      </c>
      <c r="C46" s="62">
        <v>10</v>
      </c>
      <c r="D46" s="63" t="s">
        <v>139</v>
      </c>
      <c r="E46" s="86"/>
      <c r="F46" s="64"/>
      <c r="G46" s="65"/>
      <c r="H46" s="66">
        <v>0.6</v>
      </c>
      <c r="I46" s="67">
        <v>284</v>
      </c>
      <c r="J46" s="68" t="s">
        <v>100</v>
      </c>
      <c r="K46" s="50" t="s">
        <v>81</v>
      </c>
      <c r="L46" s="51">
        <v>2</v>
      </c>
      <c r="M46" s="69" t="s">
        <v>50</v>
      </c>
      <c r="N46" s="70" t="s">
        <v>45</v>
      </c>
      <c r="O46" s="71" t="s">
        <v>45</v>
      </c>
      <c r="P46" s="71" t="s">
        <v>45</v>
      </c>
      <c r="Q46" s="71" t="s">
        <v>45</v>
      </c>
      <c r="R46" s="70" t="s">
        <v>45</v>
      </c>
      <c r="S46" s="72">
        <v>28</v>
      </c>
      <c r="T46" s="73">
        <v>1</v>
      </c>
      <c r="U46" s="74">
        <v>2</v>
      </c>
      <c r="V46" s="238">
        <f t="shared" si="2"/>
        <v>9.5423999999999989</v>
      </c>
      <c r="W46" s="262">
        <f t="shared" si="3"/>
        <v>2526.8275199999998</v>
      </c>
      <c r="X46" s="76" t="s">
        <v>596</v>
      </c>
      <c r="Y46" s="197"/>
      <c r="Z46" s="198"/>
      <c r="AA46" s="199"/>
      <c r="AB46" s="200"/>
      <c r="AC46" s="201"/>
      <c r="AD46" s="202"/>
      <c r="AE46" s="238">
        <f t="shared" si="0"/>
        <v>0</v>
      </c>
      <c r="AF46" s="77">
        <f t="shared" si="1"/>
        <v>0</v>
      </c>
    </row>
    <row r="47" spans="1:32" ht="30.9" customHeight="1">
      <c r="A47" s="60" t="s">
        <v>45</v>
      </c>
      <c r="B47" s="61" t="s">
        <v>140</v>
      </c>
      <c r="C47" s="62">
        <v>1</v>
      </c>
      <c r="D47" s="63" t="s">
        <v>141</v>
      </c>
      <c r="E47" s="86"/>
      <c r="F47" s="64"/>
      <c r="G47" s="65"/>
      <c r="H47" s="66">
        <v>13</v>
      </c>
      <c r="I47" s="67">
        <v>284</v>
      </c>
      <c r="J47" s="68" t="s">
        <v>142</v>
      </c>
      <c r="K47" s="50" t="s">
        <v>49</v>
      </c>
      <c r="L47" s="51">
        <v>1</v>
      </c>
      <c r="M47" s="69" t="s">
        <v>50</v>
      </c>
      <c r="N47" s="70" t="s">
        <v>45</v>
      </c>
      <c r="O47" s="71" t="s">
        <v>45</v>
      </c>
      <c r="P47" s="71" t="s">
        <v>56</v>
      </c>
      <c r="Q47" s="71" t="s">
        <v>45</v>
      </c>
      <c r="R47" s="70" t="s">
        <v>45</v>
      </c>
      <c r="S47" s="72">
        <v>28</v>
      </c>
      <c r="T47" s="73">
        <v>1</v>
      </c>
      <c r="U47" s="74">
        <v>1</v>
      </c>
      <c r="V47" s="238">
        <f t="shared" si="2"/>
        <v>103.37599999999999</v>
      </c>
      <c r="W47" s="262">
        <f t="shared" si="3"/>
        <v>27373.964799999998</v>
      </c>
      <c r="X47" s="76" t="s">
        <v>596</v>
      </c>
      <c r="Y47" s="197"/>
      <c r="Z47" s="198"/>
      <c r="AA47" s="199"/>
      <c r="AB47" s="200"/>
      <c r="AC47" s="201"/>
      <c r="AD47" s="202"/>
      <c r="AE47" s="238">
        <f t="shared" si="0"/>
        <v>0</v>
      </c>
      <c r="AF47" s="77">
        <f t="shared" si="1"/>
        <v>0</v>
      </c>
    </row>
    <row r="48" spans="1:32" ht="30.9" customHeight="1">
      <c r="A48" s="60" t="s">
        <v>45</v>
      </c>
      <c r="B48" s="61" t="s">
        <v>143</v>
      </c>
      <c r="C48" s="62" t="s">
        <v>144</v>
      </c>
      <c r="D48" s="63" t="s">
        <v>145</v>
      </c>
      <c r="E48" s="86"/>
      <c r="F48" s="64"/>
      <c r="G48" s="65"/>
      <c r="H48" s="66">
        <v>13</v>
      </c>
      <c r="I48" s="67">
        <v>284</v>
      </c>
      <c r="J48" s="68" t="s">
        <v>48</v>
      </c>
      <c r="K48" s="50" t="s">
        <v>49</v>
      </c>
      <c r="L48" s="51">
        <v>1</v>
      </c>
      <c r="M48" s="69" t="s">
        <v>50</v>
      </c>
      <c r="N48" s="70" t="s">
        <v>45</v>
      </c>
      <c r="O48" s="71" t="s">
        <v>45</v>
      </c>
      <c r="P48" s="71" t="s">
        <v>45</v>
      </c>
      <c r="Q48" s="71" t="s">
        <v>51</v>
      </c>
      <c r="R48" s="70" t="s">
        <v>45</v>
      </c>
      <c r="S48" s="72">
        <v>28</v>
      </c>
      <c r="T48" s="73">
        <v>1</v>
      </c>
      <c r="U48" s="74">
        <v>1</v>
      </c>
      <c r="V48" s="238">
        <f t="shared" si="2"/>
        <v>103.37599999999999</v>
      </c>
      <c r="W48" s="262">
        <f t="shared" si="3"/>
        <v>27373.964799999998</v>
      </c>
      <c r="X48" s="76" t="s">
        <v>596</v>
      </c>
      <c r="Y48" s="197"/>
      <c r="Z48" s="198"/>
      <c r="AA48" s="199"/>
      <c r="AB48" s="200"/>
      <c r="AC48" s="201"/>
      <c r="AD48" s="202"/>
      <c r="AE48" s="238">
        <f t="shared" si="0"/>
        <v>0</v>
      </c>
      <c r="AF48" s="77">
        <f t="shared" si="1"/>
        <v>0</v>
      </c>
    </row>
    <row r="49" spans="1:32" ht="30.9" customHeight="1">
      <c r="A49" s="60" t="s">
        <v>45</v>
      </c>
      <c r="B49" s="61" t="s">
        <v>146</v>
      </c>
      <c r="C49" s="62" t="s">
        <v>147</v>
      </c>
      <c r="D49" s="63" t="s">
        <v>148</v>
      </c>
      <c r="E49" s="86" t="s">
        <v>600</v>
      </c>
      <c r="F49" s="64"/>
      <c r="G49" s="65"/>
      <c r="H49" s="66" t="s">
        <v>45</v>
      </c>
      <c r="I49" s="67" t="s">
        <v>45</v>
      </c>
      <c r="J49" s="68" t="s">
        <v>149</v>
      </c>
      <c r="K49" s="50" t="s">
        <v>81</v>
      </c>
      <c r="L49" s="51">
        <v>1</v>
      </c>
      <c r="M49" s="69" t="s">
        <v>50</v>
      </c>
      <c r="N49" s="70" t="s">
        <v>45</v>
      </c>
      <c r="O49" s="71" t="s">
        <v>45</v>
      </c>
      <c r="P49" s="71" t="s">
        <v>45</v>
      </c>
      <c r="Q49" s="71" t="s">
        <v>45</v>
      </c>
      <c r="R49" s="70" t="s">
        <v>72</v>
      </c>
      <c r="S49" s="72">
        <v>28</v>
      </c>
      <c r="T49" s="73">
        <v>1</v>
      </c>
      <c r="U49" s="74">
        <v>1</v>
      </c>
      <c r="V49" s="238" t="str">
        <f t="shared" si="2"/>
        <v>-</v>
      </c>
      <c r="W49" s="262" t="str">
        <f t="shared" si="3"/>
        <v>-</v>
      </c>
      <c r="X49" s="78" t="s">
        <v>65</v>
      </c>
      <c r="Y49" s="79" t="s">
        <v>65</v>
      </c>
      <c r="Z49" s="80" t="s">
        <v>45</v>
      </c>
      <c r="AA49" s="81" t="s">
        <v>45</v>
      </c>
      <c r="AB49" s="82" t="s">
        <v>45</v>
      </c>
      <c r="AC49" s="83" t="s">
        <v>45</v>
      </c>
      <c r="AD49" s="84" t="s">
        <v>45</v>
      </c>
      <c r="AE49" s="246" t="str">
        <f t="shared" si="0"/>
        <v>-</v>
      </c>
      <c r="AF49" s="85" t="str">
        <f t="shared" si="1"/>
        <v>-</v>
      </c>
    </row>
    <row r="50" spans="1:32" ht="30.9" customHeight="1">
      <c r="A50" s="60" t="s">
        <v>45</v>
      </c>
      <c r="B50" s="61" t="s">
        <v>146</v>
      </c>
      <c r="C50" s="62" t="s">
        <v>147</v>
      </c>
      <c r="D50" s="63" t="s">
        <v>148</v>
      </c>
      <c r="E50" s="86"/>
      <c r="F50" s="64"/>
      <c r="G50" s="65"/>
      <c r="H50" s="66">
        <v>12</v>
      </c>
      <c r="I50" s="67">
        <v>284</v>
      </c>
      <c r="J50" s="68" t="s">
        <v>150</v>
      </c>
      <c r="K50" s="50" t="s">
        <v>49</v>
      </c>
      <c r="L50" s="51">
        <v>1</v>
      </c>
      <c r="M50" s="69" t="s">
        <v>50</v>
      </c>
      <c r="N50" s="70" t="s">
        <v>45</v>
      </c>
      <c r="O50" s="71" t="s">
        <v>151</v>
      </c>
      <c r="P50" s="71" t="s">
        <v>106</v>
      </c>
      <c r="Q50" s="71" t="s">
        <v>152</v>
      </c>
      <c r="R50" s="70" t="s">
        <v>45</v>
      </c>
      <c r="S50" s="72">
        <v>28</v>
      </c>
      <c r="T50" s="73">
        <v>2</v>
      </c>
      <c r="U50" s="74">
        <v>2</v>
      </c>
      <c r="V50" s="238">
        <f t="shared" si="2"/>
        <v>190.84800000000001</v>
      </c>
      <c r="W50" s="262">
        <f t="shared" si="3"/>
        <v>50536.550400000007</v>
      </c>
      <c r="X50" s="76" t="s">
        <v>597</v>
      </c>
      <c r="Y50" s="197"/>
      <c r="Z50" s="198"/>
      <c r="AA50" s="199"/>
      <c r="AB50" s="200"/>
      <c r="AC50" s="201"/>
      <c r="AD50" s="202"/>
      <c r="AE50" s="238">
        <f t="shared" si="0"/>
        <v>0</v>
      </c>
      <c r="AF50" s="77">
        <f t="shared" si="1"/>
        <v>0</v>
      </c>
    </row>
    <row r="51" spans="1:32" ht="30.9" customHeight="1">
      <c r="A51" s="60" t="s">
        <v>45</v>
      </c>
      <c r="B51" s="61" t="s">
        <v>146</v>
      </c>
      <c r="C51" s="62" t="s">
        <v>147</v>
      </c>
      <c r="D51" s="63" t="s">
        <v>148</v>
      </c>
      <c r="E51" s="86"/>
      <c r="F51" s="64"/>
      <c r="G51" s="65"/>
      <c r="H51" s="66">
        <v>12</v>
      </c>
      <c r="I51" s="67">
        <v>284</v>
      </c>
      <c r="J51" s="68" t="s">
        <v>130</v>
      </c>
      <c r="K51" s="50" t="s">
        <v>81</v>
      </c>
      <c r="L51" s="51">
        <v>1</v>
      </c>
      <c r="M51" s="69" t="s">
        <v>50</v>
      </c>
      <c r="N51" s="70" t="s">
        <v>45</v>
      </c>
      <c r="O51" s="71" t="s">
        <v>45</v>
      </c>
      <c r="P51" s="71" t="s">
        <v>45</v>
      </c>
      <c r="Q51" s="71" t="s">
        <v>45</v>
      </c>
      <c r="R51" s="70" t="s">
        <v>45</v>
      </c>
      <c r="S51" s="72">
        <v>28</v>
      </c>
      <c r="T51" s="73">
        <v>1</v>
      </c>
      <c r="U51" s="74">
        <v>1</v>
      </c>
      <c r="V51" s="238">
        <f t="shared" si="2"/>
        <v>95.424000000000007</v>
      </c>
      <c r="W51" s="262">
        <f t="shared" si="3"/>
        <v>25268.275200000004</v>
      </c>
      <c r="X51" s="76" t="s">
        <v>596</v>
      </c>
      <c r="Y51" s="197"/>
      <c r="Z51" s="198"/>
      <c r="AA51" s="199"/>
      <c r="AB51" s="200"/>
      <c r="AC51" s="201"/>
      <c r="AD51" s="202"/>
      <c r="AE51" s="238">
        <f t="shared" si="0"/>
        <v>0</v>
      </c>
      <c r="AF51" s="77">
        <f t="shared" si="1"/>
        <v>0</v>
      </c>
    </row>
    <row r="52" spans="1:32" ht="30.9" customHeight="1">
      <c r="A52" s="60" t="s">
        <v>45</v>
      </c>
      <c r="B52" s="61" t="s">
        <v>146</v>
      </c>
      <c r="C52" s="62" t="s">
        <v>147</v>
      </c>
      <c r="D52" s="63" t="s">
        <v>148</v>
      </c>
      <c r="E52" s="86"/>
      <c r="F52" s="64"/>
      <c r="G52" s="65"/>
      <c r="H52" s="66">
        <v>12</v>
      </c>
      <c r="I52" s="67">
        <v>284</v>
      </c>
      <c r="J52" s="68" t="s">
        <v>153</v>
      </c>
      <c r="K52" s="50" t="s">
        <v>81</v>
      </c>
      <c r="L52" s="51">
        <v>2</v>
      </c>
      <c r="M52" s="69" t="s">
        <v>50</v>
      </c>
      <c r="N52" s="70" t="s">
        <v>45</v>
      </c>
      <c r="O52" s="71" t="s">
        <v>45</v>
      </c>
      <c r="P52" s="71" t="s">
        <v>45</v>
      </c>
      <c r="Q52" s="71" t="s">
        <v>45</v>
      </c>
      <c r="R52" s="70" t="s">
        <v>45</v>
      </c>
      <c r="S52" s="72">
        <v>28</v>
      </c>
      <c r="T52" s="73">
        <v>1</v>
      </c>
      <c r="U52" s="74">
        <v>2</v>
      </c>
      <c r="V52" s="238">
        <f t="shared" si="2"/>
        <v>190.84800000000001</v>
      </c>
      <c r="W52" s="262">
        <f t="shared" si="3"/>
        <v>50536.550400000007</v>
      </c>
      <c r="X52" s="76" t="s">
        <v>596</v>
      </c>
      <c r="Y52" s="197"/>
      <c r="Z52" s="198"/>
      <c r="AA52" s="199"/>
      <c r="AB52" s="200"/>
      <c r="AC52" s="201"/>
      <c r="AD52" s="202"/>
      <c r="AE52" s="238">
        <f t="shared" si="0"/>
        <v>0</v>
      </c>
      <c r="AF52" s="77">
        <f t="shared" si="1"/>
        <v>0</v>
      </c>
    </row>
    <row r="53" spans="1:32" ht="30.9" customHeight="1" thickBot="1">
      <c r="A53" s="132" t="s">
        <v>154</v>
      </c>
      <c r="B53" s="133" t="s">
        <v>45</v>
      </c>
      <c r="C53" s="134" t="s">
        <v>45</v>
      </c>
      <c r="D53" s="135" t="s">
        <v>155</v>
      </c>
      <c r="E53" s="136" t="s">
        <v>156</v>
      </c>
      <c r="F53" s="137"/>
      <c r="G53" s="138"/>
      <c r="H53" s="139" t="s">
        <v>45</v>
      </c>
      <c r="I53" s="140" t="s">
        <v>45</v>
      </c>
      <c r="J53" s="141" t="s">
        <v>157</v>
      </c>
      <c r="K53" s="142" t="s">
        <v>158</v>
      </c>
      <c r="L53" s="51">
        <v>1</v>
      </c>
      <c r="M53" s="69" t="s">
        <v>159</v>
      </c>
      <c r="N53" s="70" t="s">
        <v>45</v>
      </c>
      <c r="O53" s="71" t="s">
        <v>160</v>
      </c>
      <c r="P53" s="71" t="s">
        <v>45</v>
      </c>
      <c r="Q53" s="71" t="s">
        <v>45</v>
      </c>
      <c r="R53" s="70" t="s">
        <v>45</v>
      </c>
      <c r="S53" s="72">
        <v>228</v>
      </c>
      <c r="T53" s="73">
        <v>1</v>
      </c>
      <c r="U53" s="74">
        <v>1</v>
      </c>
      <c r="V53" s="264" t="str">
        <f t="shared" si="2"/>
        <v>-</v>
      </c>
      <c r="W53" s="265" t="str">
        <f t="shared" si="3"/>
        <v>-</v>
      </c>
      <c r="X53" s="88" t="s">
        <v>65</v>
      </c>
      <c r="Y53" s="89" t="s">
        <v>65</v>
      </c>
      <c r="Z53" s="90" t="s">
        <v>45</v>
      </c>
      <c r="AA53" s="91" t="s">
        <v>45</v>
      </c>
      <c r="AB53" s="92" t="s">
        <v>45</v>
      </c>
      <c r="AC53" s="93" t="s">
        <v>45</v>
      </c>
      <c r="AD53" s="94" t="s">
        <v>45</v>
      </c>
      <c r="AE53" s="266" t="str">
        <f t="shared" si="0"/>
        <v>-</v>
      </c>
      <c r="AF53" s="267" t="str">
        <f t="shared" si="1"/>
        <v>-</v>
      </c>
    </row>
    <row r="54" spans="1:32" ht="30.9" customHeight="1" thickTop="1">
      <c r="A54" s="27"/>
      <c r="B54" s="27"/>
      <c r="C54" s="27"/>
      <c r="D54" s="23"/>
      <c r="E54" s="27"/>
      <c r="F54" s="27"/>
      <c r="G54" s="27"/>
      <c r="H54" s="27"/>
      <c r="I54" s="27"/>
      <c r="J54" s="23"/>
      <c r="K54" s="26"/>
      <c r="L54" s="95"/>
      <c r="M54" s="96"/>
      <c r="N54" s="95"/>
      <c r="O54" s="95"/>
      <c r="P54" s="95"/>
      <c r="Q54" s="95"/>
      <c r="R54" s="95"/>
      <c r="S54" s="95"/>
      <c r="T54" s="97"/>
      <c r="U54" s="95"/>
      <c r="V54" s="256" t="s">
        <v>161</v>
      </c>
      <c r="W54" s="257" t="s">
        <v>162</v>
      </c>
      <c r="X54" s="27"/>
      <c r="Y54" s="98"/>
      <c r="Z54" s="98"/>
      <c r="AA54" s="26"/>
      <c r="AB54" s="26"/>
      <c r="AC54" s="26"/>
      <c r="AD54" s="99"/>
      <c r="AE54" s="268" t="s">
        <v>163</v>
      </c>
      <c r="AF54" s="269" t="s">
        <v>164</v>
      </c>
    </row>
    <row r="55" spans="1:32" ht="30.9" customHeight="1" thickBot="1">
      <c r="A55" s="6"/>
      <c r="B55" s="7"/>
      <c r="C55" s="6"/>
      <c r="D55" s="7"/>
      <c r="E55" s="28"/>
      <c r="F55" s="3"/>
      <c r="G55" s="3"/>
      <c r="H55" s="6"/>
      <c r="I55" s="6"/>
      <c r="J55" s="23"/>
      <c r="K55" s="6"/>
      <c r="L55" s="6"/>
      <c r="M55" s="7"/>
      <c r="N55" s="6"/>
      <c r="O55" s="6"/>
      <c r="P55" s="6"/>
      <c r="Q55" s="6"/>
      <c r="R55" s="6"/>
      <c r="S55" s="6"/>
      <c r="T55" s="8"/>
      <c r="U55" s="6"/>
      <c r="V55" s="239" t="s">
        <v>165</v>
      </c>
      <c r="W55" s="100">
        <v>10</v>
      </c>
      <c r="X55" s="6"/>
      <c r="Y55" s="10"/>
      <c r="Z55" s="10"/>
      <c r="AA55" s="6"/>
      <c r="AB55" s="6"/>
      <c r="AC55" s="6"/>
      <c r="AD55" s="6"/>
      <c r="AE55" s="271" t="s">
        <v>166</v>
      </c>
      <c r="AF55" s="270">
        <v>10</v>
      </c>
    </row>
    <row r="56" spans="1:32" ht="30.9" customHeight="1" thickTop="1" thickBot="1">
      <c r="A56" s="101"/>
      <c r="B56" s="102"/>
      <c r="C56" s="101"/>
      <c r="D56" s="102"/>
      <c r="E56" s="28"/>
      <c r="F56" s="103"/>
      <c r="G56" s="103"/>
      <c r="H56" s="101"/>
      <c r="I56" s="101"/>
      <c r="J56" s="23"/>
      <c r="K56" s="101"/>
      <c r="L56" s="101"/>
      <c r="M56" s="102"/>
      <c r="N56" s="101"/>
      <c r="O56" s="101"/>
      <c r="P56" s="101"/>
      <c r="Q56" s="101"/>
      <c r="R56" s="101"/>
      <c r="S56" s="101"/>
      <c r="T56" s="8"/>
      <c r="U56" s="101"/>
      <c r="V56" s="240">
        <f>SUM(V9:V53)</f>
        <v>5616.0756000000001</v>
      </c>
      <c r="W56" s="104">
        <f>SUM(W9:W53)</f>
        <v>1487136.8188800002</v>
      </c>
      <c r="X56" s="105"/>
      <c r="Y56" s="106"/>
      <c r="Z56" s="106"/>
      <c r="AA56" s="105"/>
      <c r="AB56" s="105"/>
      <c r="AC56" s="105"/>
      <c r="AD56" s="105"/>
      <c r="AE56" s="272">
        <f>SUM(AE9:AE53)</f>
        <v>0</v>
      </c>
      <c r="AF56" s="273">
        <f>SUM(AF9:AF53)</f>
        <v>0</v>
      </c>
    </row>
    <row r="57" spans="1:32" ht="30.9" customHeight="1" thickTop="1">
      <c r="W57" s="144" t="s">
        <v>167</v>
      </c>
      <c r="X57" s="145"/>
      <c r="Y57" s="145"/>
      <c r="Z57" s="146"/>
      <c r="AA57" s="146"/>
      <c r="AB57" s="146"/>
      <c r="AC57" s="146"/>
      <c r="AD57" s="146"/>
      <c r="AE57" s="247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53">
    <cfRule type="expression" dxfId="9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8" orientation="portrait" verticalDpi="0" r:id="rId1"/>
  <headerFooter>
    <oddHeader>&amp;L&amp;"BIZ UDPゴシック,太字"&amp;24様式11号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7"/>
  <sheetViews>
    <sheetView zoomScale="40" zoomScaleNormal="40" workbookViewId="0"/>
  </sheetViews>
  <sheetFormatPr defaultColWidth="8.69921875" defaultRowHeight="30.9" customHeight="1"/>
  <cols>
    <col min="1" max="1" width="12.09765625" style="143" customWidth="1"/>
    <col min="2" max="2" width="8" style="143" customWidth="1"/>
    <col min="3" max="3" width="6.69921875" style="143" customWidth="1"/>
    <col min="4" max="4" width="22.19921875" style="143" customWidth="1"/>
    <col min="5" max="5" width="24.8984375" style="143" customWidth="1"/>
    <col min="6" max="6" width="11.8984375" style="143" customWidth="1"/>
    <col min="7" max="7" width="11.5" style="143" customWidth="1"/>
    <col min="8" max="8" width="7.8984375" style="143" customWidth="1"/>
    <col min="9" max="9" width="6.8984375" style="143" customWidth="1"/>
    <col min="10" max="10" width="13.3984375" style="143" customWidth="1"/>
    <col min="11" max="11" width="21.59765625" style="143" customWidth="1"/>
    <col min="12" max="12" width="6" style="143" customWidth="1"/>
    <col min="13" max="13" width="16" style="143" customWidth="1"/>
    <col min="14" max="14" width="14" style="143" customWidth="1"/>
    <col min="15" max="15" width="15.3984375" style="143" customWidth="1"/>
    <col min="16" max="16" width="13.19921875" style="143" customWidth="1"/>
    <col min="17" max="17" width="12" style="143" customWidth="1"/>
    <col min="18" max="18" width="15.69921875" style="143" customWidth="1"/>
    <col min="19" max="19" width="9.09765625" style="143" customWidth="1"/>
    <col min="20" max="21" width="6.8984375" style="143" customWidth="1"/>
    <col min="22" max="22" width="17.3984375" style="248" customWidth="1"/>
    <col min="23" max="23" width="25.8984375" style="143" customWidth="1"/>
    <col min="24" max="24" width="11.3984375" style="143" customWidth="1"/>
    <col min="25" max="25" width="40.5" style="143" customWidth="1"/>
    <col min="26" max="26" width="26.19921875" style="143" customWidth="1"/>
    <col min="27" max="27" width="12.8984375" style="143" customWidth="1"/>
    <col min="28" max="28" width="10.19921875" style="143" customWidth="1"/>
    <col min="29" max="29" width="11.3984375" style="143" customWidth="1"/>
    <col min="30" max="30" width="6.8984375" style="143" customWidth="1"/>
    <col min="31" max="31" width="31.5" style="248" bestFit="1" customWidth="1"/>
    <col min="32" max="32" width="22.8984375" style="143" customWidth="1"/>
    <col min="33" max="16384" width="8.69921875" style="143"/>
  </cols>
  <sheetData>
    <row r="1" spans="1:32" ht="22.95" customHeight="1">
      <c r="A1" s="124" t="s">
        <v>566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242"/>
      <c r="W1" s="9"/>
      <c r="X1" s="6"/>
      <c r="Y1" s="11"/>
      <c r="Z1" s="10"/>
      <c r="AA1" s="6"/>
      <c r="AB1" s="6"/>
      <c r="AC1" s="6"/>
      <c r="AD1" s="6"/>
      <c r="AE1" s="241"/>
      <c r="AF1" s="9"/>
    </row>
    <row r="2" spans="1:32" ht="30.9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52"/>
      <c r="W2" s="20"/>
      <c r="X2" s="6"/>
      <c r="Y2" s="11"/>
      <c r="Z2" s="10"/>
      <c r="AA2" s="6"/>
      <c r="AB2" s="6"/>
      <c r="AC2" s="6"/>
      <c r="AD2" s="6"/>
      <c r="AE2" s="242"/>
      <c r="AF2" s="9"/>
    </row>
    <row r="3" spans="1:32" ht="30.9" customHeight="1">
      <c r="A3" s="12" t="s">
        <v>1</v>
      </c>
      <c r="B3" s="12"/>
      <c r="C3" s="12"/>
      <c r="D3" s="147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52"/>
      <c r="W3" s="20"/>
      <c r="X3" s="6"/>
      <c r="Y3" s="11"/>
      <c r="Z3" s="10"/>
      <c r="AA3" s="6"/>
      <c r="AB3" s="6"/>
      <c r="AC3" s="6"/>
      <c r="AD3" s="6"/>
      <c r="AE3" s="242"/>
      <c r="AF3" s="9"/>
    </row>
    <row r="4" spans="1:32" ht="30.9" customHeight="1" thickBot="1">
      <c r="A4" s="21" t="s">
        <v>2</v>
      </c>
      <c r="B4" s="21"/>
      <c r="C4" s="21"/>
      <c r="D4" s="148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52"/>
      <c r="W4" s="20"/>
      <c r="X4" s="6"/>
      <c r="Y4" s="11"/>
      <c r="Z4" s="10"/>
      <c r="AA4" s="6"/>
      <c r="AB4" s="6"/>
      <c r="AC4" s="6"/>
      <c r="AD4" s="6"/>
      <c r="AE4" s="242"/>
      <c r="AF4" s="9"/>
    </row>
    <row r="5" spans="1:32" ht="30.9" customHeight="1" thickBot="1">
      <c r="A5" s="24" t="s">
        <v>661</v>
      </c>
      <c r="B5" s="24"/>
      <c r="C5" s="24"/>
      <c r="D5" s="203">
        <v>26.48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52"/>
      <c r="W5" s="20"/>
      <c r="X5" s="6"/>
      <c r="Y5" s="125" t="s">
        <v>3</v>
      </c>
      <c r="Z5" s="10"/>
      <c r="AA5" s="6"/>
      <c r="AB5" s="6"/>
      <c r="AC5" s="6"/>
      <c r="AD5" s="6"/>
      <c r="AE5" s="242"/>
      <c r="AF5" s="9"/>
    </row>
    <row r="6" spans="1:32" ht="22.95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53"/>
      <c r="W6" s="33"/>
      <c r="X6" s="126" t="s">
        <v>5</v>
      </c>
      <c r="Y6" s="127"/>
      <c r="Z6" s="127"/>
      <c r="AA6" s="128"/>
      <c r="AB6" s="128"/>
      <c r="AC6" s="128"/>
      <c r="AD6" s="128"/>
      <c r="AE6" s="243"/>
      <c r="AF6" s="129"/>
    </row>
    <row r="7" spans="1:32" ht="30.9" customHeight="1">
      <c r="A7" s="290" t="s">
        <v>6</v>
      </c>
      <c r="B7" s="292" t="s">
        <v>7</v>
      </c>
      <c r="C7" s="294" t="s">
        <v>8</v>
      </c>
      <c r="D7" s="296" t="s">
        <v>9</v>
      </c>
      <c r="E7" s="298" t="s">
        <v>10</v>
      </c>
      <c r="F7" s="34" t="s">
        <v>11</v>
      </c>
      <c r="G7" s="34"/>
      <c r="H7" s="182" t="s">
        <v>12</v>
      </c>
      <c r="I7" s="35" t="s">
        <v>13</v>
      </c>
      <c r="J7" s="300" t="s">
        <v>14</v>
      </c>
      <c r="K7" s="302" t="s">
        <v>15</v>
      </c>
      <c r="L7" s="288" t="s">
        <v>16</v>
      </c>
      <c r="M7" s="304" t="s">
        <v>17</v>
      </c>
      <c r="N7" s="288" t="s">
        <v>18</v>
      </c>
      <c r="O7" s="288" t="s">
        <v>19</v>
      </c>
      <c r="P7" s="282" t="s">
        <v>20</v>
      </c>
      <c r="Q7" s="282" t="s">
        <v>21</v>
      </c>
      <c r="R7" s="284" t="s">
        <v>22</v>
      </c>
      <c r="S7" s="180" t="s">
        <v>23</v>
      </c>
      <c r="T7" s="36" t="s">
        <v>24</v>
      </c>
      <c r="U7" s="180" t="s">
        <v>25</v>
      </c>
      <c r="V7" s="254" t="s">
        <v>26</v>
      </c>
      <c r="W7" s="37" t="s">
        <v>27</v>
      </c>
      <c r="X7" s="286" t="s">
        <v>28</v>
      </c>
      <c r="Y7" s="280" t="s">
        <v>29</v>
      </c>
      <c r="Z7" s="280" t="s">
        <v>30</v>
      </c>
      <c r="AA7" s="280" t="s">
        <v>31</v>
      </c>
      <c r="AB7" s="185" t="s">
        <v>32</v>
      </c>
      <c r="AC7" s="185" t="s">
        <v>23</v>
      </c>
      <c r="AD7" s="185" t="s">
        <v>33</v>
      </c>
      <c r="AE7" s="244" t="s">
        <v>26</v>
      </c>
      <c r="AF7" s="130" t="s">
        <v>27</v>
      </c>
    </row>
    <row r="8" spans="1:32" ht="30.9" customHeight="1" thickBot="1">
      <c r="A8" s="291"/>
      <c r="B8" s="293"/>
      <c r="C8" s="295"/>
      <c r="D8" s="297"/>
      <c r="E8" s="299"/>
      <c r="F8" s="184" t="s">
        <v>34</v>
      </c>
      <c r="G8" s="184" t="s">
        <v>35</v>
      </c>
      <c r="H8" s="183" t="s">
        <v>36</v>
      </c>
      <c r="I8" s="38" t="s">
        <v>37</v>
      </c>
      <c r="J8" s="301"/>
      <c r="K8" s="303"/>
      <c r="L8" s="289"/>
      <c r="M8" s="305"/>
      <c r="N8" s="289"/>
      <c r="O8" s="289"/>
      <c r="P8" s="283"/>
      <c r="Q8" s="283"/>
      <c r="R8" s="285"/>
      <c r="S8" s="181" t="s">
        <v>38</v>
      </c>
      <c r="T8" s="39" t="s">
        <v>39</v>
      </c>
      <c r="U8" s="181" t="s">
        <v>40</v>
      </c>
      <c r="V8" s="255" t="s">
        <v>41</v>
      </c>
      <c r="W8" s="40">
        <v>10</v>
      </c>
      <c r="X8" s="287"/>
      <c r="Y8" s="281"/>
      <c r="Z8" s="281"/>
      <c r="AA8" s="281"/>
      <c r="AB8" s="186" t="s">
        <v>42</v>
      </c>
      <c r="AC8" s="186" t="s">
        <v>43</v>
      </c>
      <c r="AD8" s="186" t="s">
        <v>44</v>
      </c>
      <c r="AE8" s="245" t="s">
        <v>41</v>
      </c>
      <c r="AF8" s="131">
        <v>10</v>
      </c>
    </row>
    <row r="9" spans="1:32" ht="30.9" customHeight="1">
      <c r="A9" s="41" t="s">
        <v>169</v>
      </c>
      <c r="B9" s="42" t="s">
        <v>170</v>
      </c>
      <c r="C9" s="43">
        <v>1</v>
      </c>
      <c r="D9" s="44" t="s">
        <v>567</v>
      </c>
      <c r="E9" s="190"/>
      <c r="F9" s="45"/>
      <c r="G9" s="46"/>
      <c r="H9" s="47">
        <v>12</v>
      </c>
      <c r="I9" s="48">
        <v>301</v>
      </c>
      <c r="J9" s="49" t="s">
        <v>285</v>
      </c>
      <c r="K9" s="50" t="s">
        <v>283</v>
      </c>
      <c r="L9" s="51">
        <v>5</v>
      </c>
      <c r="M9" s="52" t="s">
        <v>50</v>
      </c>
      <c r="N9" s="53" t="s">
        <v>284</v>
      </c>
      <c r="O9" s="54" t="s">
        <v>568</v>
      </c>
      <c r="P9" s="54" t="s">
        <v>275</v>
      </c>
      <c r="Q9" s="54" t="s">
        <v>45</v>
      </c>
      <c r="R9" s="53" t="s">
        <v>45</v>
      </c>
      <c r="S9" s="55">
        <v>28</v>
      </c>
      <c r="T9" s="56">
        <v>4</v>
      </c>
      <c r="U9" s="57">
        <v>20</v>
      </c>
      <c r="V9" s="237">
        <f>IFERROR((S9/1000)*H9*I9*U9,"-")</f>
        <v>2022.7200000000003</v>
      </c>
      <c r="W9" s="159">
        <f>IF(V9="-","-",(V9*$D$5)*$D$4)</f>
        <v>535616.25600000005</v>
      </c>
      <c r="X9" s="58" t="s">
        <v>596</v>
      </c>
      <c r="Y9" s="191"/>
      <c r="Z9" s="192"/>
      <c r="AA9" s="193"/>
      <c r="AB9" s="194"/>
      <c r="AC9" s="195"/>
      <c r="AD9" s="196"/>
      <c r="AE9" s="251">
        <f>IFERROR((AC9/1000)*H9*I9*AD9,"-")</f>
        <v>0</v>
      </c>
      <c r="AF9" s="107">
        <f>IF(AE9="-","-",(AE9*$D$5)*$D$4)</f>
        <v>0</v>
      </c>
    </row>
    <row r="10" spans="1:32" ht="30.9" customHeight="1">
      <c r="A10" s="60" t="s">
        <v>169</v>
      </c>
      <c r="B10" s="61" t="s">
        <v>170</v>
      </c>
      <c r="C10" s="62">
        <v>2</v>
      </c>
      <c r="D10" s="63" t="s">
        <v>281</v>
      </c>
      <c r="E10" s="86"/>
      <c r="F10" s="64"/>
      <c r="G10" s="65"/>
      <c r="H10" s="66">
        <v>12</v>
      </c>
      <c r="I10" s="67">
        <v>301</v>
      </c>
      <c r="J10" s="68" t="s">
        <v>285</v>
      </c>
      <c r="K10" s="50" t="s">
        <v>283</v>
      </c>
      <c r="L10" s="51">
        <v>5</v>
      </c>
      <c r="M10" s="69" t="s">
        <v>50</v>
      </c>
      <c r="N10" s="70" t="s">
        <v>284</v>
      </c>
      <c r="O10" s="71" t="s">
        <v>568</v>
      </c>
      <c r="P10" s="71" t="s">
        <v>275</v>
      </c>
      <c r="Q10" s="71" t="s">
        <v>45</v>
      </c>
      <c r="R10" s="70" t="s">
        <v>45</v>
      </c>
      <c r="S10" s="72">
        <v>28</v>
      </c>
      <c r="T10" s="73">
        <v>5</v>
      </c>
      <c r="U10" s="74">
        <v>25</v>
      </c>
      <c r="V10" s="238">
        <f>IFERROR((S10/1000)*H10*I10*U10,"-")</f>
        <v>2528.4</v>
      </c>
      <c r="W10" s="75">
        <f>IF(V10="-","-",(V10*$D$5)*$D$4)</f>
        <v>669520.32000000007</v>
      </c>
      <c r="X10" s="76" t="s">
        <v>596</v>
      </c>
      <c r="Y10" s="197"/>
      <c r="Z10" s="198"/>
      <c r="AA10" s="199"/>
      <c r="AB10" s="200"/>
      <c r="AC10" s="201"/>
      <c r="AD10" s="202"/>
      <c r="AE10" s="238">
        <f t="shared" ref="AE10:AE43" si="0">IFERROR((AC10/1000)*H10*I10*AD10,"-")</f>
        <v>0</v>
      </c>
      <c r="AF10" s="77">
        <f t="shared" ref="AF10:AF43" si="1">IF(AE10="-","-",(AE10*$D$5)*$D$4)</f>
        <v>0</v>
      </c>
    </row>
    <row r="11" spans="1:32" ht="30.9" customHeight="1">
      <c r="A11" s="60" t="s">
        <v>169</v>
      </c>
      <c r="B11" s="61" t="s">
        <v>170</v>
      </c>
      <c r="C11" s="62">
        <v>2</v>
      </c>
      <c r="D11" s="63" t="s">
        <v>281</v>
      </c>
      <c r="E11" s="86" t="s">
        <v>67</v>
      </c>
      <c r="F11" s="64"/>
      <c r="G11" s="65"/>
      <c r="H11" s="66" t="s">
        <v>603</v>
      </c>
      <c r="I11" s="67" t="s">
        <v>603</v>
      </c>
      <c r="J11" s="68" t="s">
        <v>277</v>
      </c>
      <c r="K11" s="50" t="s">
        <v>69</v>
      </c>
      <c r="L11" s="51">
        <v>1</v>
      </c>
      <c r="M11" s="69" t="s">
        <v>279</v>
      </c>
      <c r="N11" s="70" t="s">
        <v>245</v>
      </c>
      <c r="O11" s="71" t="s">
        <v>569</v>
      </c>
      <c r="P11" s="71" t="s">
        <v>45</v>
      </c>
      <c r="Q11" s="71" t="s">
        <v>45</v>
      </c>
      <c r="R11" s="70" t="s">
        <v>123</v>
      </c>
      <c r="S11" s="72">
        <v>3</v>
      </c>
      <c r="T11" s="73">
        <v>2</v>
      </c>
      <c r="U11" s="74">
        <v>2</v>
      </c>
      <c r="V11" s="238" t="str">
        <f t="shared" ref="V11:V43" si="2">IFERROR((S11/1000)*H11*I11*U11,"-")</f>
        <v>-</v>
      </c>
      <c r="W11" s="75" t="str">
        <f t="shared" ref="W11:W43" si="3">IF(V11="-","-",(V11*$D$5)*$D$4)</f>
        <v>-</v>
      </c>
      <c r="X11" s="78" t="s">
        <v>65</v>
      </c>
      <c r="Y11" s="79" t="s">
        <v>65</v>
      </c>
      <c r="Z11" s="80" t="s">
        <v>45</v>
      </c>
      <c r="AA11" s="81" t="s">
        <v>45</v>
      </c>
      <c r="AB11" s="82" t="s">
        <v>45</v>
      </c>
      <c r="AC11" s="83" t="s">
        <v>45</v>
      </c>
      <c r="AD11" s="84" t="s">
        <v>45</v>
      </c>
      <c r="AE11" s="246" t="str">
        <f t="shared" si="0"/>
        <v>-</v>
      </c>
      <c r="AF11" s="85" t="str">
        <f t="shared" si="1"/>
        <v>-</v>
      </c>
    </row>
    <row r="12" spans="1:32" ht="30.9" customHeight="1">
      <c r="A12" s="60" t="s">
        <v>169</v>
      </c>
      <c r="B12" s="61" t="s">
        <v>170</v>
      </c>
      <c r="C12" s="62">
        <v>2</v>
      </c>
      <c r="D12" s="63" t="s">
        <v>281</v>
      </c>
      <c r="E12" s="86" t="s">
        <v>58</v>
      </c>
      <c r="F12" s="64"/>
      <c r="G12" s="65"/>
      <c r="H12" s="66" t="s">
        <v>45</v>
      </c>
      <c r="I12" s="67" t="s">
        <v>45</v>
      </c>
      <c r="J12" s="68" t="s">
        <v>406</v>
      </c>
      <c r="K12" s="50" t="s">
        <v>177</v>
      </c>
      <c r="L12" s="51">
        <v>1</v>
      </c>
      <c r="M12" s="69" t="s">
        <v>50</v>
      </c>
      <c r="N12" s="70" t="s">
        <v>45</v>
      </c>
      <c r="O12" s="71" t="s">
        <v>120</v>
      </c>
      <c r="P12" s="71" t="s">
        <v>570</v>
      </c>
      <c r="Q12" s="71" t="s">
        <v>122</v>
      </c>
      <c r="R12" s="70" t="s">
        <v>123</v>
      </c>
      <c r="S12" s="72">
        <v>28</v>
      </c>
      <c r="T12" s="73">
        <v>1</v>
      </c>
      <c r="U12" s="74">
        <v>1</v>
      </c>
      <c r="V12" s="238" t="str">
        <f t="shared" si="2"/>
        <v>-</v>
      </c>
      <c r="W12" s="75" t="str">
        <f t="shared" si="3"/>
        <v>-</v>
      </c>
      <c r="X12" s="78" t="s">
        <v>65</v>
      </c>
      <c r="Y12" s="79" t="s">
        <v>65</v>
      </c>
      <c r="Z12" s="80" t="s">
        <v>45</v>
      </c>
      <c r="AA12" s="81" t="s">
        <v>45</v>
      </c>
      <c r="AB12" s="82" t="s">
        <v>45</v>
      </c>
      <c r="AC12" s="83" t="s">
        <v>45</v>
      </c>
      <c r="AD12" s="84" t="s">
        <v>45</v>
      </c>
      <c r="AE12" s="246" t="str">
        <f t="shared" si="0"/>
        <v>-</v>
      </c>
      <c r="AF12" s="85" t="str">
        <f t="shared" si="1"/>
        <v>-</v>
      </c>
    </row>
    <row r="13" spans="1:32" ht="30.9" customHeight="1">
      <c r="A13" s="60" t="s">
        <v>169</v>
      </c>
      <c r="B13" s="61" t="s">
        <v>170</v>
      </c>
      <c r="C13" s="62">
        <v>3</v>
      </c>
      <c r="D13" s="63" t="s">
        <v>195</v>
      </c>
      <c r="E13" s="86" t="s">
        <v>604</v>
      </c>
      <c r="F13" s="64"/>
      <c r="G13" s="65"/>
      <c r="H13" s="66" t="s">
        <v>45</v>
      </c>
      <c r="I13" s="67" t="s">
        <v>45</v>
      </c>
      <c r="J13" s="68" t="s">
        <v>571</v>
      </c>
      <c r="K13" s="50" t="s">
        <v>173</v>
      </c>
      <c r="L13" s="51">
        <v>1</v>
      </c>
      <c r="M13" s="69" t="s">
        <v>82</v>
      </c>
      <c r="N13" s="70" t="s">
        <v>174</v>
      </c>
      <c r="O13" s="71" t="s">
        <v>45</v>
      </c>
      <c r="P13" s="71" t="s">
        <v>45</v>
      </c>
      <c r="Q13" s="71" t="s">
        <v>45</v>
      </c>
      <c r="R13" s="70" t="s">
        <v>123</v>
      </c>
      <c r="S13" s="72">
        <v>47</v>
      </c>
      <c r="T13" s="73">
        <v>1</v>
      </c>
      <c r="U13" s="74">
        <v>1</v>
      </c>
      <c r="V13" s="238" t="str">
        <f t="shared" si="2"/>
        <v>-</v>
      </c>
      <c r="W13" s="75" t="str">
        <f t="shared" si="3"/>
        <v>-</v>
      </c>
      <c r="X13" s="78" t="s">
        <v>65</v>
      </c>
      <c r="Y13" s="79" t="s">
        <v>65</v>
      </c>
      <c r="Z13" s="80" t="s">
        <v>45</v>
      </c>
      <c r="AA13" s="81" t="s">
        <v>45</v>
      </c>
      <c r="AB13" s="82" t="s">
        <v>45</v>
      </c>
      <c r="AC13" s="83" t="s">
        <v>45</v>
      </c>
      <c r="AD13" s="84" t="s">
        <v>45</v>
      </c>
      <c r="AE13" s="246" t="str">
        <f t="shared" si="0"/>
        <v>-</v>
      </c>
      <c r="AF13" s="85" t="str">
        <f t="shared" si="1"/>
        <v>-</v>
      </c>
    </row>
    <row r="14" spans="1:32" ht="30.9" customHeight="1">
      <c r="A14" s="60" t="s">
        <v>169</v>
      </c>
      <c r="B14" s="61" t="s">
        <v>170</v>
      </c>
      <c r="C14" s="62">
        <v>4</v>
      </c>
      <c r="D14" s="63" t="s">
        <v>211</v>
      </c>
      <c r="E14" s="86"/>
      <c r="F14" s="64"/>
      <c r="G14" s="65"/>
      <c r="H14" s="66">
        <v>1.3</v>
      </c>
      <c r="I14" s="67">
        <v>301</v>
      </c>
      <c r="J14" s="68" t="s">
        <v>310</v>
      </c>
      <c r="K14" s="50" t="s">
        <v>190</v>
      </c>
      <c r="L14" s="51">
        <v>1</v>
      </c>
      <c r="M14" s="69" t="s">
        <v>191</v>
      </c>
      <c r="N14" s="70" t="s">
        <v>45</v>
      </c>
      <c r="O14" s="71" t="s">
        <v>572</v>
      </c>
      <c r="P14" s="71" t="s">
        <v>94</v>
      </c>
      <c r="Q14" s="71" t="s">
        <v>573</v>
      </c>
      <c r="R14" s="70" t="s">
        <v>45</v>
      </c>
      <c r="S14" s="72">
        <v>54</v>
      </c>
      <c r="T14" s="73">
        <v>1</v>
      </c>
      <c r="U14" s="74">
        <v>1</v>
      </c>
      <c r="V14" s="238">
        <f t="shared" si="2"/>
        <v>21.130199999999999</v>
      </c>
      <c r="W14" s="75">
        <f t="shared" si="3"/>
        <v>5595.2769600000001</v>
      </c>
      <c r="X14" s="76" t="s">
        <v>596</v>
      </c>
      <c r="Y14" s="197"/>
      <c r="Z14" s="198"/>
      <c r="AA14" s="199"/>
      <c r="AB14" s="200"/>
      <c r="AC14" s="201"/>
      <c r="AD14" s="202"/>
      <c r="AE14" s="238">
        <f t="shared" si="0"/>
        <v>0</v>
      </c>
      <c r="AF14" s="77">
        <f t="shared" si="1"/>
        <v>0</v>
      </c>
    </row>
    <row r="15" spans="1:32" ht="30.9" customHeight="1">
      <c r="A15" s="60" t="s">
        <v>169</v>
      </c>
      <c r="B15" s="61" t="s">
        <v>170</v>
      </c>
      <c r="C15" s="62">
        <v>4</v>
      </c>
      <c r="D15" s="63" t="s">
        <v>211</v>
      </c>
      <c r="E15" s="86"/>
      <c r="F15" s="64"/>
      <c r="G15" s="65"/>
      <c r="H15" s="66">
        <v>1.3</v>
      </c>
      <c r="I15" s="67">
        <v>301</v>
      </c>
      <c r="J15" s="68" t="s">
        <v>311</v>
      </c>
      <c r="K15" s="50" t="s">
        <v>574</v>
      </c>
      <c r="L15" s="51">
        <v>1</v>
      </c>
      <c r="M15" s="69" t="s">
        <v>191</v>
      </c>
      <c r="N15" s="70" t="s">
        <v>45</v>
      </c>
      <c r="O15" s="71" t="s">
        <v>45</v>
      </c>
      <c r="P15" s="71" t="s">
        <v>45</v>
      </c>
      <c r="Q15" s="71" t="s">
        <v>45</v>
      </c>
      <c r="R15" s="70" t="s">
        <v>45</v>
      </c>
      <c r="S15" s="72">
        <v>54</v>
      </c>
      <c r="T15" s="73">
        <v>1</v>
      </c>
      <c r="U15" s="74">
        <v>1</v>
      </c>
      <c r="V15" s="238">
        <f t="shared" si="2"/>
        <v>21.130199999999999</v>
      </c>
      <c r="W15" s="75">
        <f t="shared" si="3"/>
        <v>5595.2769600000001</v>
      </c>
      <c r="X15" s="76" t="s">
        <v>596</v>
      </c>
      <c r="Y15" s="197"/>
      <c r="Z15" s="198"/>
      <c r="AA15" s="199"/>
      <c r="AB15" s="200"/>
      <c r="AC15" s="201"/>
      <c r="AD15" s="202"/>
      <c r="AE15" s="238">
        <f t="shared" si="0"/>
        <v>0</v>
      </c>
      <c r="AF15" s="77">
        <f t="shared" si="1"/>
        <v>0</v>
      </c>
    </row>
    <row r="16" spans="1:32" ht="30.9" customHeight="1">
      <c r="A16" s="60" t="s">
        <v>169</v>
      </c>
      <c r="B16" s="61" t="s">
        <v>170</v>
      </c>
      <c r="C16" s="62">
        <v>5</v>
      </c>
      <c r="D16" s="63" t="s">
        <v>506</v>
      </c>
      <c r="E16" s="86"/>
      <c r="F16" s="64"/>
      <c r="G16" s="65"/>
      <c r="H16" s="66">
        <v>1</v>
      </c>
      <c r="I16" s="67">
        <v>301</v>
      </c>
      <c r="J16" s="68" t="s">
        <v>575</v>
      </c>
      <c r="K16" s="50" t="s">
        <v>81</v>
      </c>
      <c r="L16" s="51">
        <v>1</v>
      </c>
      <c r="M16" s="69" t="s">
        <v>50</v>
      </c>
      <c r="N16" s="70" t="s">
        <v>45</v>
      </c>
      <c r="O16" s="71" t="s">
        <v>45</v>
      </c>
      <c r="P16" s="71" t="s">
        <v>45</v>
      </c>
      <c r="Q16" s="71" t="s">
        <v>45</v>
      </c>
      <c r="R16" s="70" t="s">
        <v>45</v>
      </c>
      <c r="S16" s="72">
        <v>28</v>
      </c>
      <c r="T16" s="73">
        <v>1</v>
      </c>
      <c r="U16" s="74">
        <v>1</v>
      </c>
      <c r="V16" s="238">
        <f t="shared" si="2"/>
        <v>8.4280000000000008</v>
      </c>
      <c r="W16" s="75">
        <f t="shared" si="3"/>
        <v>2231.7344000000003</v>
      </c>
      <c r="X16" s="76" t="s">
        <v>596</v>
      </c>
      <c r="Y16" s="197"/>
      <c r="Z16" s="198"/>
      <c r="AA16" s="199"/>
      <c r="AB16" s="200"/>
      <c r="AC16" s="201"/>
      <c r="AD16" s="202"/>
      <c r="AE16" s="238">
        <f t="shared" si="0"/>
        <v>0</v>
      </c>
      <c r="AF16" s="77">
        <f t="shared" si="1"/>
        <v>0</v>
      </c>
    </row>
    <row r="17" spans="1:32" ht="30.9" customHeight="1">
      <c r="A17" s="60" t="s">
        <v>169</v>
      </c>
      <c r="B17" s="61" t="s">
        <v>170</v>
      </c>
      <c r="C17" s="62">
        <v>6</v>
      </c>
      <c r="D17" s="63" t="s">
        <v>206</v>
      </c>
      <c r="E17" s="86"/>
      <c r="F17" s="64"/>
      <c r="G17" s="65"/>
      <c r="H17" s="66">
        <v>3</v>
      </c>
      <c r="I17" s="67">
        <v>301</v>
      </c>
      <c r="J17" s="68" t="s">
        <v>288</v>
      </c>
      <c r="K17" s="50" t="s">
        <v>283</v>
      </c>
      <c r="L17" s="51">
        <v>4</v>
      </c>
      <c r="M17" s="69" t="s">
        <v>50</v>
      </c>
      <c r="N17" s="70" t="s">
        <v>284</v>
      </c>
      <c r="O17" s="71" t="s">
        <v>576</v>
      </c>
      <c r="P17" s="71" t="s">
        <v>45</v>
      </c>
      <c r="Q17" s="71" t="s">
        <v>45</v>
      </c>
      <c r="R17" s="70" t="s">
        <v>45</v>
      </c>
      <c r="S17" s="72">
        <v>28</v>
      </c>
      <c r="T17" s="73">
        <v>1</v>
      </c>
      <c r="U17" s="87">
        <v>4</v>
      </c>
      <c r="V17" s="238">
        <f t="shared" si="2"/>
        <v>101.13600000000001</v>
      </c>
      <c r="W17" s="75">
        <f t="shared" si="3"/>
        <v>26780.812800000003</v>
      </c>
      <c r="X17" s="76" t="s">
        <v>596</v>
      </c>
      <c r="Y17" s="197"/>
      <c r="Z17" s="198"/>
      <c r="AA17" s="199"/>
      <c r="AB17" s="200"/>
      <c r="AC17" s="201"/>
      <c r="AD17" s="202"/>
      <c r="AE17" s="238">
        <f t="shared" si="0"/>
        <v>0</v>
      </c>
      <c r="AF17" s="77">
        <f t="shared" si="1"/>
        <v>0</v>
      </c>
    </row>
    <row r="18" spans="1:32" ht="30.9" customHeight="1">
      <c r="A18" s="60" t="s">
        <v>169</v>
      </c>
      <c r="B18" s="61" t="s">
        <v>170</v>
      </c>
      <c r="C18" s="62">
        <v>6</v>
      </c>
      <c r="D18" s="63" t="s">
        <v>206</v>
      </c>
      <c r="E18" s="86"/>
      <c r="F18" s="64"/>
      <c r="G18" s="65"/>
      <c r="H18" s="66">
        <v>3</v>
      </c>
      <c r="I18" s="67">
        <v>301</v>
      </c>
      <c r="J18" s="68" t="s">
        <v>577</v>
      </c>
      <c r="K18" s="50" t="s">
        <v>75</v>
      </c>
      <c r="L18" s="51">
        <v>1</v>
      </c>
      <c r="M18" s="69" t="s">
        <v>484</v>
      </c>
      <c r="N18" s="70" t="s">
        <v>45</v>
      </c>
      <c r="O18" s="71" t="s">
        <v>496</v>
      </c>
      <c r="P18" s="71" t="s">
        <v>45</v>
      </c>
      <c r="Q18" s="71" t="s">
        <v>45</v>
      </c>
      <c r="R18" s="70" t="s">
        <v>45</v>
      </c>
      <c r="S18" s="72">
        <v>90</v>
      </c>
      <c r="T18" s="73">
        <v>1</v>
      </c>
      <c r="U18" s="74">
        <v>1</v>
      </c>
      <c r="V18" s="238">
        <f t="shared" si="2"/>
        <v>81.27000000000001</v>
      </c>
      <c r="W18" s="75">
        <f t="shared" si="3"/>
        <v>21520.296000000002</v>
      </c>
      <c r="X18" s="76" t="s">
        <v>596</v>
      </c>
      <c r="Y18" s="197"/>
      <c r="Z18" s="198"/>
      <c r="AA18" s="199"/>
      <c r="AB18" s="200"/>
      <c r="AC18" s="201"/>
      <c r="AD18" s="202"/>
      <c r="AE18" s="238">
        <f t="shared" si="0"/>
        <v>0</v>
      </c>
      <c r="AF18" s="77">
        <f t="shared" si="1"/>
        <v>0</v>
      </c>
    </row>
    <row r="19" spans="1:32" ht="30.9" customHeight="1">
      <c r="A19" s="60" t="s">
        <v>169</v>
      </c>
      <c r="B19" s="61" t="s">
        <v>170</v>
      </c>
      <c r="C19" s="62">
        <v>6</v>
      </c>
      <c r="D19" s="63" t="s">
        <v>206</v>
      </c>
      <c r="E19" s="86"/>
      <c r="F19" s="64"/>
      <c r="G19" s="65"/>
      <c r="H19" s="66">
        <v>3</v>
      </c>
      <c r="I19" s="67">
        <v>301</v>
      </c>
      <c r="J19" s="68" t="s">
        <v>274</v>
      </c>
      <c r="K19" s="50" t="s">
        <v>87</v>
      </c>
      <c r="L19" s="51">
        <v>1</v>
      </c>
      <c r="M19" s="69" t="s">
        <v>50</v>
      </c>
      <c r="N19" s="70" t="s">
        <v>45</v>
      </c>
      <c r="O19" s="71" t="s">
        <v>63</v>
      </c>
      <c r="P19" s="71" t="s">
        <v>210</v>
      </c>
      <c r="Q19" s="71" t="s">
        <v>45</v>
      </c>
      <c r="R19" s="70" t="s">
        <v>45</v>
      </c>
      <c r="S19" s="72">
        <v>28</v>
      </c>
      <c r="T19" s="73">
        <v>1</v>
      </c>
      <c r="U19" s="74">
        <v>1</v>
      </c>
      <c r="V19" s="238">
        <f t="shared" si="2"/>
        <v>25.284000000000002</v>
      </c>
      <c r="W19" s="75">
        <f t="shared" si="3"/>
        <v>6695.2032000000008</v>
      </c>
      <c r="X19" s="76" t="s">
        <v>596</v>
      </c>
      <c r="Y19" s="197"/>
      <c r="Z19" s="198"/>
      <c r="AA19" s="199"/>
      <c r="AB19" s="200"/>
      <c r="AC19" s="201"/>
      <c r="AD19" s="202"/>
      <c r="AE19" s="238">
        <f t="shared" si="0"/>
        <v>0</v>
      </c>
      <c r="AF19" s="77">
        <f t="shared" si="1"/>
        <v>0</v>
      </c>
    </row>
    <row r="20" spans="1:32" ht="30.9" customHeight="1">
      <c r="A20" s="60" t="s">
        <v>169</v>
      </c>
      <c r="B20" s="61" t="s">
        <v>170</v>
      </c>
      <c r="C20" s="62">
        <v>7</v>
      </c>
      <c r="D20" s="63" t="s">
        <v>413</v>
      </c>
      <c r="E20" s="86"/>
      <c r="F20" s="64"/>
      <c r="G20" s="65"/>
      <c r="H20" s="66">
        <v>1.3</v>
      </c>
      <c r="I20" s="67">
        <v>301</v>
      </c>
      <c r="J20" s="68" t="s">
        <v>276</v>
      </c>
      <c r="K20" s="50" t="s">
        <v>202</v>
      </c>
      <c r="L20" s="51">
        <v>1</v>
      </c>
      <c r="M20" s="69" t="s">
        <v>578</v>
      </c>
      <c r="N20" s="70" t="s">
        <v>45</v>
      </c>
      <c r="O20" s="71" t="s">
        <v>576</v>
      </c>
      <c r="P20" s="71" t="s">
        <v>45</v>
      </c>
      <c r="Q20" s="71" t="s">
        <v>45</v>
      </c>
      <c r="R20" s="70" t="s">
        <v>45</v>
      </c>
      <c r="S20" s="72">
        <v>69</v>
      </c>
      <c r="T20" s="73">
        <v>1</v>
      </c>
      <c r="U20" s="74">
        <v>1</v>
      </c>
      <c r="V20" s="238">
        <f t="shared" si="2"/>
        <v>26.999700000000004</v>
      </c>
      <c r="W20" s="75">
        <f t="shared" si="3"/>
        <v>7149.5205600000008</v>
      </c>
      <c r="X20" s="76" t="s">
        <v>597</v>
      </c>
      <c r="Y20" s="197"/>
      <c r="Z20" s="198"/>
      <c r="AA20" s="199"/>
      <c r="AB20" s="200"/>
      <c r="AC20" s="201"/>
      <c r="AD20" s="202"/>
      <c r="AE20" s="238">
        <f t="shared" si="0"/>
        <v>0</v>
      </c>
      <c r="AF20" s="77">
        <f t="shared" si="1"/>
        <v>0</v>
      </c>
    </row>
    <row r="21" spans="1:32" ht="30.9" customHeight="1">
      <c r="A21" s="60" t="s">
        <v>169</v>
      </c>
      <c r="B21" s="61" t="s">
        <v>170</v>
      </c>
      <c r="C21" s="62">
        <v>8</v>
      </c>
      <c r="D21" s="63" t="s">
        <v>579</v>
      </c>
      <c r="E21" s="86"/>
      <c r="F21" s="64"/>
      <c r="G21" s="65"/>
      <c r="H21" s="66">
        <v>1.3</v>
      </c>
      <c r="I21" s="67">
        <v>301</v>
      </c>
      <c r="J21" s="68" t="s">
        <v>276</v>
      </c>
      <c r="K21" s="50" t="s">
        <v>202</v>
      </c>
      <c r="L21" s="51">
        <v>1</v>
      </c>
      <c r="M21" s="69" t="s">
        <v>578</v>
      </c>
      <c r="N21" s="70" t="s">
        <v>45</v>
      </c>
      <c r="O21" s="71" t="s">
        <v>576</v>
      </c>
      <c r="P21" s="71" t="s">
        <v>45</v>
      </c>
      <c r="Q21" s="71" t="s">
        <v>45</v>
      </c>
      <c r="R21" s="70" t="s">
        <v>45</v>
      </c>
      <c r="S21" s="72">
        <v>69</v>
      </c>
      <c r="T21" s="73">
        <v>1</v>
      </c>
      <c r="U21" s="74">
        <v>1</v>
      </c>
      <c r="V21" s="238">
        <f t="shared" si="2"/>
        <v>26.999700000000004</v>
      </c>
      <c r="W21" s="75">
        <f t="shared" si="3"/>
        <v>7149.5205600000008</v>
      </c>
      <c r="X21" s="76" t="s">
        <v>597</v>
      </c>
      <c r="Y21" s="197"/>
      <c r="Z21" s="198"/>
      <c r="AA21" s="199"/>
      <c r="AB21" s="200"/>
      <c r="AC21" s="201"/>
      <c r="AD21" s="202"/>
      <c r="AE21" s="238">
        <f t="shared" si="0"/>
        <v>0</v>
      </c>
      <c r="AF21" s="77">
        <f t="shared" si="1"/>
        <v>0</v>
      </c>
    </row>
    <row r="22" spans="1:32" ht="30.9" customHeight="1">
      <c r="A22" s="60" t="s">
        <v>169</v>
      </c>
      <c r="B22" s="61" t="s">
        <v>170</v>
      </c>
      <c r="C22" s="62">
        <v>9</v>
      </c>
      <c r="D22" s="63" t="s">
        <v>211</v>
      </c>
      <c r="E22" s="86" t="s">
        <v>604</v>
      </c>
      <c r="F22" s="64"/>
      <c r="G22" s="65"/>
      <c r="H22" s="66" t="s">
        <v>45</v>
      </c>
      <c r="I22" s="67" t="s">
        <v>45</v>
      </c>
      <c r="J22" s="68" t="s">
        <v>580</v>
      </c>
      <c r="K22" s="50" t="s">
        <v>173</v>
      </c>
      <c r="L22" s="51">
        <v>2</v>
      </c>
      <c r="M22" s="69" t="s">
        <v>82</v>
      </c>
      <c r="N22" s="70" t="s">
        <v>174</v>
      </c>
      <c r="O22" s="71" t="s">
        <v>45</v>
      </c>
      <c r="P22" s="71" t="s">
        <v>45</v>
      </c>
      <c r="Q22" s="71" t="s">
        <v>45</v>
      </c>
      <c r="R22" s="70" t="s">
        <v>123</v>
      </c>
      <c r="S22" s="72">
        <v>47</v>
      </c>
      <c r="T22" s="73">
        <v>1</v>
      </c>
      <c r="U22" s="74">
        <v>2</v>
      </c>
      <c r="V22" s="238" t="str">
        <f t="shared" si="2"/>
        <v>-</v>
      </c>
      <c r="W22" s="75" t="str">
        <f t="shared" si="3"/>
        <v>-</v>
      </c>
      <c r="X22" s="78" t="s">
        <v>65</v>
      </c>
      <c r="Y22" s="79" t="s">
        <v>65</v>
      </c>
      <c r="Z22" s="80" t="s">
        <v>45</v>
      </c>
      <c r="AA22" s="81" t="s">
        <v>45</v>
      </c>
      <c r="AB22" s="82" t="s">
        <v>45</v>
      </c>
      <c r="AC22" s="83" t="s">
        <v>45</v>
      </c>
      <c r="AD22" s="84" t="s">
        <v>45</v>
      </c>
      <c r="AE22" s="246" t="str">
        <f t="shared" si="0"/>
        <v>-</v>
      </c>
      <c r="AF22" s="85" t="str">
        <f t="shared" si="1"/>
        <v>-</v>
      </c>
    </row>
    <row r="23" spans="1:32" ht="30.9" customHeight="1">
      <c r="A23" s="60" t="s">
        <v>169</v>
      </c>
      <c r="B23" s="61" t="s">
        <v>170</v>
      </c>
      <c r="C23" s="62">
        <v>9</v>
      </c>
      <c r="D23" s="63" t="s">
        <v>211</v>
      </c>
      <c r="E23" s="86"/>
      <c r="F23" s="64"/>
      <c r="G23" s="65"/>
      <c r="H23" s="66">
        <v>1.3</v>
      </c>
      <c r="I23" s="67">
        <v>301</v>
      </c>
      <c r="J23" s="68" t="s">
        <v>258</v>
      </c>
      <c r="K23" s="50" t="s">
        <v>173</v>
      </c>
      <c r="L23" s="51">
        <v>2</v>
      </c>
      <c r="M23" s="69" t="s">
        <v>82</v>
      </c>
      <c r="N23" s="70" t="s">
        <v>174</v>
      </c>
      <c r="O23" s="71" t="s">
        <v>45</v>
      </c>
      <c r="P23" s="71" t="s">
        <v>45</v>
      </c>
      <c r="Q23" s="71" t="s">
        <v>45</v>
      </c>
      <c r="R23" s="70" t="s">
        <v>45</v>
      </c>
      <c r="S23" s="72">
        <v>47</v>
      </c>
      <c r="T23" s="73">
        <v>5</v>
      </c>
      <c r="U23" s="74">
        <v>10</v>
      </c>
      <c r="V23" s="238">
        <f t="shared" si="2"/>
        <v>183.911</v>
      </c>
      <c r="W23" s="75">
        <f t="shared" si="3"/>
        <v>48699.632799999999</v>
      </c>
      <c r="X23" s="76" t="s">
        <v>596</v>
      </c>
      <c r="Y23" s="197"/>
      <c r="Z23" s="198"/>
      <c r="AA23" s="199"/>
      <c r="AB23" s="200"/>
      <c r="AC23" s="201"/>
      <c r="AD23" s="202"/>
      <c r="AE23" s="238">
        <f t="shared" si="0"/>
        <v>0</v>
      </c>
      <c r="AF23" s="77">
        <f t="shared" si="1"/>
        <v>0</v>
      </c>
    </row>
    <row r="24" spans="1:32" ht="30.9" customHeight="1">
      <c r="A24" s="60" t="s">
        <v>169</v>
      </c>
      <c r="B24" s="61" t="s">
        <v>170</v>
      </c>
      <c r="C24" s="62">
        <v>10</v>
      </c>
      <c r="D24" s="63" t="s">
        <v>183</v>
      </c>
      <c r="E24" s="86"/>
      <c r="F24" s="64"/>
      <c r="G24" s="65"/>
      <c r="H24" s="66">
        <v>12</v>
      </c>
      <c r="I24" s="67">
        <v>301</v>
      </c>
      <c r="J24" s="68" t="s">
        <v>267</v>
      </c>
      <c r="K24" s="50" t="s">
        <v>81</v>
      </c>
      <c r="L24" s="51">
        <v>1</v>
      </c>
      <c r="M24" s="69" t="s">
        <v>82</v>
      </c>
      <c r="N24" s="70" t="s">
        <v>45</v>
      </c>
      <c r="O24" s="71" t="s">
        <v>255</v>
      </c>
      <c r="P24" s="71" t="s">
        <v>45</v>
      </c>
      <c r="Q24" s="71" t="s">
        <v>45</v>
      </c>
      <c r="R24" s="70" t="s">
        <v>45</v>
      </c>
      <c r="S24" s="72">
        <v>47</v>
      </c>
      <c r="T24" s="73">
        <v>1</v>
      </c>
      <c r="U24" s="74">
        <v>1</v>
      </c>
      <c r="V24" s="238">
        <f t="shared" si="2"/>
        <v>169.76400000000001</v>
      </c>
      <c r="W24" s="75">
        <f t="shared" si="3"/>
        <v>44953.507200000007</v>
      </c>
      <c r="X24" s="76" t="s">
        <v>596</v>
      </c>
      <c r="Y24" s="197"/>
      <c r="Z24" s="198"/>
      <c r="AA24" s="199"/>
      <c r="AB24" s="200"/>
      <c r="AC24" s="201"/>
      <c r="AD24" s="202"/>
      <c r="AE24" s="238">
        <f t="shared" si="0"/>
        <v>0</v>
      </c>
      <c r="AF24" s="77">
        <f t="shared" si="1"/>
        <v>0</v>
      </c>
    </row>
    <row r="25" spans="1:32" ht="30.9" customHeight="1">
      <c r="A25" s="60" t="s">
        <v>169</v>
      </c>
      <c r="B25" s="61" t="s">
        <v>170</v>
      </c>
      <c r="C25" s="62">
        <v>10</v>
      </c>
      <c r="D25" s="63" t="s">
        <v>183</v>
      </c>
      <c r="E25" s="86"/>
      <c r="F25" s="64"/>
      <c r="G25" s="65"/>
      <c r="H25" s="66">
        <v>12</v>
      </c>
      <c r="I25" s="67">
        <v>301</v>
      </c>
      <c r="J25" s="68" t="s">
        <v>287</v>
      </c>
      <c r="K25" s="50" t="s">
        <v>105</v>
      </c>
      <c r="L25" s="51">
        <v>1</v>
      </c>
      <c r="M25" s="69" t="s">
        <v>50</v>
      </c>
      <c r="N25" s="70" t="s">
        <v>45</v>
      </c>
      <c r="O25" s="71" t="s">
        <v>496</v>
      </c>
      <c r="P25" s="71" t="s">
        <v>45</v>
      </c>
      <c r="Q25" s="71" t="s">
        <v>45</v>
      </c>
      <c r="R25" s="70" t="s">
        <v>45</v>
      </c>
      <c r="S25" s="72">
        <v>28</v>
      </c>
      <c r="T25" s="73">
        <v>1</v>
      </c>
      <c r="U25" s="74">
        <v>1</v>
      </c>
      <c r="V25" s="238">
        <f t="shared" si="2"/>
        <v>101.13600000000001</v>
      </c>
      <c r="W25" s="75">
        <f t="shared" si="3"/>
        <v>26780.812800000003</v>
      </c>
      <c r="X25" s="76" t="s">
        <v>596</v>
      </c>
      <c r="Y25" s="197"/>
      <c r="Z25" s="198"/>
      <c r="AA25" s="199"/>
      <c r="AB25" s="200"/>
      <c r="AC25" s="201"/>
      <c r="AD25" s="202"/>
      <c r="AE25" s="238">
        <f t="shared" si="0"/>
        <v>0</v>
      </c>
      <c r="AF25" s="77">
        <f t="shared" si="1"/>
        <v>0</v>
      </c>
    </row>
    <row r="26" spans="1:32" ht="30.9" customHeight="1">
      <c r="A26" s="60" t="s">
        <v>169</v>
      </c>
      <c r="B26" s="61" t="s">
        <v>170</v>
      </c>
      <c r="C26" s="62">
        <v>11</v>
      </c>
      <c r="D26" s="63" t="s">
        <v>509</v>
      </c>
      <c r="E26" s="86"/>
      <c r="F26" s="64"/>
      <c r="G26" s="65"/>
      <c r="H26" s="66">
        <v>1</v>
      </c>
      <c r="I26" s="67">
        <v>12</v>
      </c>
      <c r="J26" s="68" t="s">
        <v>310</v>
      </c>
      <c r="K26" s="50" t="s">
        <v>190</v>
      </c>
      <c r="L26" s="51">
        <v>1</v>
      </c>
      <c r="M26" s="69" t="s">
        <v>191</v>
      </c>
      <c r="N26" s="70" t="s">
        <v>45</v>
      </c>
      <c r="O26" s="71" t="s">
        <v>572</v>
      </c>
      <c r="P26" s="71" t="s">
        <v>94</v>
      </c>
      <c r="Q26" s="71" t="s">
        <v>573</v>
      </c>
      <c r="R26" s="70" t="s">
        <v>45</v>
      </c>
      <c r="S26" s="72">
        <v>54</v>
      </c>
      <c r="T26" s="73">
        <v>1</v>
      </c>
      <c r="U26" s="74">
        <v>1</v>
      </c>
      <c r="V26" s="238">
        <f t="shared" si="2"/>
        <v>0.64800000000000002</v>
      </c>
      <c r="W26" s="75">
        <f t="shared" si="3"/>
        <v>171.59040000000002</v>
      </c>
      <c r="X26" s="76" t="s">
        <v>596</v>
      </c>
      <c r="Y26" s="197"/>
      <c r="Z26" s="198"/>
      <c r="AA26" s="199"/>
      <c r="AB26" s="200"/>
      <c r="AC26" s="201"/>
      <c r="AD26" s="202"/>
      <c r="AE26" s="238">
        <f t="shared" si="0"/>
        <v>0</v>
      </c>
      <c r="AF26" s="77">
        <f t="shared" si="1"/>
        <v>0</v>
      </c>
    </row>
    <row r="27" spans="1:32" ht="30.9" customHeight="1">
      <c r="A27" s="60" t="s">
        <v>169</v>
      </c>
      <c r="B27" s="61" t="s">
        <v>170</v>
      </c>
      <c r="C27" s="62">
        <v>12</v>
      </c>
      <c r="D27" s="63" t="s">
        <v>581</v>
      </c>
      <c r="E27" s="86"/>
      <c r="F27" s="64"/>
      <c r="G27" s="65"/>
      <c r="H27" s="66">
        <v>1.3</v>
      </c>
      <c r="I27" s="67">
        <v>301</v>
      </c>
      <c r="J27" s="68" t="s">
        <v>295</v>
      </c>
      <c r="K27" s="50" t="s">
        <v>194</v>
      </c>
      <c r="L27" s="51">
        <v>1</v>
      </c>
      <c r="M27" s="69" t="s">
        <v>82</v>
      </c>
      <c r="N27" s="70" t="s">
        <v>45</v>
      </c>
      <c r="O27" s="71" t="s">
        <v>45</v>
      </c>
      <c r="P27" s="71" t="s">
        <v>45</v>
      </c>
      <c r="Q27" s="71" t="s">
        <v>45</v>
      </c>
      <c r="R27" s="70" t="s">
        <v>45</v>
      </c>
      <c r="S27" s="72">
        <v>47</v>
      </c>
      <c r="T27" s="73">
        <v>4</v>
      </c>
      <c r="U27" s="74">
        <v>4</v>
      </c>
      <c r="V27" s="238">
        <f t="shared" si="2"/>
        <v>73.564400000000006</v>
      </c>
      <c r="W27" s="75">
        <f t="shared" si="3"/>
        <v>19479.853120000003</v>
      </c>
      <c r="X27" s="76" t="s">
        <v>596</v>
      </c>
      <c r="Y27" s="197"/>
      <c r="Z27" s="198"/>
      <c r="AA27" s="199"/>
      <c r="AB27" s="200"/>
      <c r="AC27" s="201"/>
      <c r="AD27" s="202"/>
      <c r="AE27" s="238">
        <f t="shared" si="0"/>
        <v>0</v>
      </c>
      <c r="AF27" s="77">
        <f t="shared" si="1"/>
        <v>0</v>
      </c>
    </row>
    <row r="28" spans="1:32" ht="30.9" customHeight="1">
      <c r="A28" s="60" t="s">
        <v>169</v>
      </c>
      <c r="B28" s="61" t="s">
        <v>219</v>
      </c>
      <c r="C28" s="62">
        <v>1</v>
      </c>
      <c r="D28" s="63" t="s">
        <v>183</v>
      </c>
      <c r="E28" s="86"/>
      <c r="F28" s="64"/>
      <c r="G28" s="65"/>
      <c r="H28" s="66">
        <v>12</v>
      </c>
      <c r="I28" s="67">
        <v>301</v>
      </c>
      <c r="J28" s="68" t="s">
        <v>267</v>
      </c>
      <c r="K28" s="50" t="s">
        <v>81</v>
      </c>
      <c r="L28" s="51">
        <v>1</v>
      </c>
      <c r="M28" s="69" t="s">
        <v>82</v>
      </c>
      <c r="N28" s="70" t="s">
        <v>45</v>
      </c>
      <c r="O28" s="71" t="s">
        <v>255</v>
      </c>
      <c r="P28" s="71" t="s">
        <v>45</v>
      </c>
      <c r="Q28" s="71" t="s">
        <v>45</v>
      </c>
      <c r="R28" s="70" t="s">
        <v>45</v>
      </c>
      <c r="S28" s="72">
        <v>47</v>
      </c>
      <c r="T28" s="73">
        <v>1</v>
      </c>
      <c r="U28" s="74">
        <v>1</v>
      </c>
      <c r="V28" s="238">
        <f t="shared" si="2"/>
        <v>169.76400000000001</v>
      </c>
      <c r="W28" s="75">
        <f t="shared" si="3"/>
        <v>44953.507200000007</v>
      </c>
      <c r="X28" s="76" t="s">
        <v>596</v>
      </c>
      <c r="Y28" s="197"/>
      <c r="Z28" s="198"/>
      <c r="AA28" s="199"/>
      <c r="AB28" s="200"/>
      <c r="AC28" s="201"/>
      <c r="AD28" s="202"/>
      <c r="AE28" s="238">
        <f t="shared" si="0"/>
        <v>0</v>
      </c>
      <c r="AF28" s="77">
        <f t="shared" si="1"/>
        <v>0</v>
      </c>
    </row>
    <row r="29" spans="1:32" ht="30.9" customHeight="1">
      <c r="A29" s="60" t="s">
        <v>169</v>
      </c>
      <c r="B29" s="61" t="s">
        <v>219</v>
      </c>
      <c r="C29" s="62">
        <v>1</v>
      </c>
      <c r="D29" s="63" t="s">
        <v>183</v>
      </c>
      <c r="E29" s="86"/>
      <c r="F29" s="64"/>
      <c r="G29" s="65"/>
      <c r="H29" s="66">
        <v>12</v>
      </c>
      <c r="I29" s="67">
        <v>301</v>
      </c>
      <c r="J29" s="68" t="s">
        <v>287</v>
      </c>
      <c r="K29" s="50" t="s">
        <v>105</v>
      </c>
      <c r="L29" s="51">
        <v>1</v>
      </c>
      <c r="M29" s="69" t="s">
        <v>50</v>
      </c>
      <c r="N29" s="70" t="s">
        <v>45</v>
      </c>
      <c r="O29" s="71" t="s">
        <v>496</v>
      </c>
      <c r="P29" s="71" t="s">
        <v>45</v>
      </c>
      <c r="Q29" s="71" t="s">
        <v>45</v>
      </c>
      <c r="R29" s="70" t="s">
        <v>45</v>
      </c>
      <c r="S29" s="72">
        <v>28</v>
      </c>
      <c r="T29" s="73">
        <v>1</v>
      </c>
      <c r="U29" s="74">
        <v>1</v>
      </c>
      <c r="V29" s="238">
        <f t="shared" si="2"/>
        <v>101.13600000000001</v>
      </c>
      <c r="W29" s="75">
        <f t="shared" si="3"/>
        <v>26780.812800000003</v>
      </c>
      <c r="X29" s="76" t="s">
        <v>596</v>
      </c>
      <c r="Y29" s="197"/>
      <c r="Z29" s="198"/>
      <c r="AA29" s="199"/>
      <c r="AB29" s="200"/>
      <c r="AC29" s="201"/>
      <c r="AD29" s="202"/>
      <c r="AE29" s="238">
        <f t="shared" si="0"/>
        <v>0</v>
      </c>
      <c r="AF29" s="77">
        <f t="shared" si="1"/>
        <v>0</v>
      </c>
    </row>
    <row r="30" spans="1:32" ht="30.9" customHeight="1">
      <c r="A30" s="60" t="s">
        <v>169</v>
      </c>
      <c r="B30" s="61" t="s">
        <v>219</v>
      </c>
      <c r="C30" s="62">
        <v>2</v>
      </c>
      <c r="D30" s="63" t="s">
        <v>178</v>
      </c>
      <c r="E30" s="86"/>
      <c r="F30" s="64"/>
      <c r="G30" s="65"/>
      <c r="H30" s="66">
        <v>12</v>
      </c>
      <c r="I30" s="67">
        <v>301</v>
      </c>
      <c r="J30" s="68" t="s">
        <v>263</v>
      </c>
      <c r="K30" s="50" t="s">
        <v>173</v>
      </c>
      <c r="L30" s="51">
        <v>2</v>
      </c>
      <c r="M30" s="69" t="s">
        <v>50</v>
      </c>
      <c r="N30" s="70" t="s">
        <v>174</v>
      </c>
      <c r="O30" s="71" t="s">
        <v>45</v>
      </c>
      <c r="P30" s="71" t="s">
        <v>45</v>
      </c>
      <c r="Q30" s="71" t="s">
        <v>45</v>
      </c>
      <c r="R30" s="70" t="s">
        <v>45</v>
      </c>
      <c r="S30" s="72">
        <v>28</v>
      </c>
      <c r="T30" s="73">
        <v>1</v>
      </c>
      <c r="U30" s="74">
        <v>2</v>
      </c>
      <c r="V30" s="238">
        <f t="shared" si="2"/>
        <v>202.27200000000002</v>
      </c>
      <c r="W30" s="75">
        <f t="shared" si="3"/>
        <v>53561.625600000007</v>
      </c>
      <c r="X30" s="76" t="s">
        <v>596</v>
      </c>
      <c r="Y30" s="197"/>
      <c r="Z30" s="198"/>
      <c r="AA30" s="199"/>
      <c r="AB30" s="200"/>
      <c r="AC30" s="201"/>
      <c r="AD30" s="202"/>
      <c r="AE30" s="238">
        <f t="shared" si="0"/>
        <v>0</v>
      </c>
      <c r="AF30" s="77">
        <f t="shared" si="1"/>
        <v>0</v>
      </c>
    </row>
    <row r="31" spans="1:32" ht="30.9" customHeight="1">
      <c r="A31" s="60" t="s">
        <v>169</v>
      </c>
      <c r="B31" s="61" t="s">
        <v>116</v>
      </c>
      <c r="C31" s="62">
        <v>2</v>
      </c>
      <c r="D31" s="63" t="s">
        <v>178</v>
      </c>
      <c r="E31" s="86" t="s">
        <v>604</v>
      </c>
      <c r="F31" s="64"/>
      <c r="G31" s="65"/>
      <c r="H31" s="66" t="s">
        <v>45</v>
      </c>
      <c r="I31" s="67" t="s">
        <v>45</v>
      </c>
      <c r="J31" s="68" t="s">
        <v>582</v>
      </c>
      <c r="K31" s="50" t="s">
        <v>173</v>
      </c>
      <c r="L31" s="51">
        <v>2</v>
      </c>
      <c r="M31" s="69" t="s">
        <v>50</v>
      </c>
      <c r="N31" s="70" t="s">
        <v>174</v>
      </c>
      <c r="O31" s="71" t="s">
        <v>45</v>
      </c>
      <c r="P31" s="71" t="s">
        <v>45</v>
      </c>
      <c r="Q31" s="71" t="s">
        <v>45</v>
      </c>
      <c r="R31" s="70" t="s">
        <v>123</v>
      </c>
      <c r="S31" s="72">
        <v>28</v>
      </c>
      <c r="T31" s="73">
        <v>2</v>
      </c>
      <c r="U31" s="74">
        <v>4</v>
      </c>
      <c r="V31" s="238" t="str">
        <f t="shared" si="2"/>
        <v>-</v>
      </c>
      <c r="W31" s="75" t="str">
        <f t="shared" si="3"/>
        <v>-</v>
      </c>
      <c r="X31" s="78" t="s">
        <v>65</v>
      </c>
      <c r="Y31" s="79" t="s">
        <v>65</v>
      </c>
      <c r="Z31" s="80" t="s">
        <v>45</v>
      </c>
      <c r="AA31" s="81" t="s">
        <v>45</v>
      </c>
      <c r="AB31" s="82" t="s">
        <v>45</v>
      </c>
      <c r="AC31" s="83" t="s">
        <v>45</v>
      </c>
      <c r="AD31" s="84" t="s">
        <v>45</v>
      </c>
      <c r="AE31" s="246" t="str">
        <f t="shared" si="0"/>
        <v>-</v>
      </c>
      <c r="AF31" s="85" t="str">
        <f t="shared" si="1"/>
        <v>-</v>
      </c>
    </row>
    <row r="32" spans="1:32" ht="30.9" customHeight="1">
      <c r="A32" s="60" t="s">
        <v>169</v>
      </c>
      <c r="B32" s="61" t="s">
        <v>116</v>
      </c>
      <c r="C32" s="62">
        <v>2</v>
      </c>
      <c r="D32" s="63" t="s">
        <v>178</v>
      </c>
      <c r="E32" s="86" t="s">
        <v>58</v>
      </c>
      <c r="F32" s="64"/>
      <c r="G32" s="65"/>
      <c r="H32" s="66" t="s">
        <v>45</v>
      </c>
      <c r="I32" s="67" t="s">
        <v>45</v>
      </c>
      <c r="J32" s="68" t="s">
        <v>406</v>
      </c>
      <c r="K32" s="50" t="s">
        <v>177</v>
      </c>
      <c r="L32" s="51">
        <v>1</v>
      </c>
      <c r="M32" s="69" t="s">
        <v>50</v>
      </c>
      <c r="N32" s="70" t="s">
        <v>45</v>
      </c>
      <c r="O32" s="71" t="s">
        <v>120</v>
      </c>
      <c r="P32" s="71" t="s">
        <v>570</v>
      </c>
      <c r="Q32" s="71" t="s">
        <v>122</v>
      </c>
      <c r="R32" s="70" t="s">
        <v>123</v>
      </c>
      <c r="S32" s="72">
        <v>28</v>
      </c>
      <c r="T32" s="73">
        <v>1</v>
      </c>
      <c r="U32" s="74">
        <v>1</v>
      </c>
      <c r="V32" s="238" t="str">
        <f t="shared" si="2"/>
        <v>-</v>
      </c>
      <c r="W32" s="75" t="str">
        <f t="shared" si="3"/>
        <v>-</v>
      </c>
      <c r="X32" s="78" t="s">
        <v>65</v>
      </c>
      <c r="Y32" s="79" t="s">
        <v>65</v>
      </c>
      <c r="Z32" s="80" t="s">
        <v>45</v>
      </c>
      <c r="AA32" s="81" t="s">
        <v>45</v>
      </c>
      <c r="AB32" s="82" t="s">
        <v>45</v>
      </c>
      <c r="AC32" s="83" t="s">
        <v>45</v>
      </c>
      <c r="AD32" s="84" t="s">
        <v>45</v>
      </c>
      <c r="AE32" s="246" t="str">
        <f t="shared" si="0"/>
        <v>-</v>
      </c>
      <c r="AF32" s="85" t="str">
        <f t="shared" si="1"/>
        <v>-</v>
      </c>
    </row>
    <row r="33" spans="1:32" ht="30.9" customHeight="1">
      <c r="A33" s="60" t="s">
        <v>169</v>
      </c>
      <c r="B33" s="61" t="s">
        <v>116</v>
      </c>
      <c r="C33" s="62">
        <v>3</v>
      </c>
      <c r="D33" s="63" t="s">
        <v>195</v>
      </c>
      <c r="E33" s="86"/>
      <c r="F33" s="64"/>
      <c r="G33" s="65"/>
      <c r="H33" s="66">
        <v>1.3</v>
      </c>
      <c r="I33" s="67">
        <v>301</v>
      </c>
      <c r="J33" s="68" t="s">
        <v>258</v>
      </c>
      <c r="K33" s="50" t="s">
        <v>173</v>
      </c>
      <c r="L33" s="51">
        <v>2</v>
      </c>
      <c r="M33" s="69" t="s">
        <v>82</v>
      </c>
      <c r="N33" s="70" t="s">
        <v>174</v>
      </c>
      <c r="O33" s="71" t="s">
        <v>45</v>
      </c>
      <c r="P33" s="71" t="s">
        <v>45</v>
      </c>
      <c r="Q33" s="71" t="s">
        <v>45</v>
      </c>
      <c r="R33" s="70" t="s">
        <v>45</v>
      </c>
      <c r="S33" s="72">
        <v>47</v>
      </c>
      <c r="T33" s="73">
        <v>9</v>
      </c>
      <c r="U33" s="74">
        <v>18</v>
      </c>
      <c r="V33" s="238">
        <f t="shared" si="2"/>
        <v>331.03980000000001</v>
      </c>
      <c r="W33" s="75">
        <f t="shared" si="3"/>
        <v>87659.339040000021</v>
      </c>
      <c r="X33" s="76" t="s">
        <v>596</v>
      </c>
      <c r="Y33" s="197"/>
      <c r="Z33" s="198"/>
      <c r="AA33" s="199"/>
      <c r="AB33" s="200"/>
      <c r="AC33" s="201"/>
      <c r="AD33" s="202"/>
      <c r="AE33" s="238">
        <f t="shared" si="0"/>
        <v>0</v>
      </c>
      <c r="AF33" s="77">
        <f t="shared" si="1"/>
        <v>0</v>
      </c>
    </row>
    <row r="34" spans="1:32" ht="30.9" customHeight="1">
      <c r="A34" s="60" t="s">
        <v>169</v>
      </c>
      <c r="B34" s="61" t="s">
        <v>116</v>
      </c>
      <c r="C34" s="62">
        <v>3</v>
      </c>
      <c r="D34" s="63" t="s">
        <v>195</v>
      </c>
      <c r="E34" s="86" t="s">
        <v>604</v>
      </c>
      <c r="F34" s="64"/>
      <c r="G34" s="65"/>
      <c r="H34" s="66" t="s">
        <v>45</v>
      </c>
      <c r="I34" s="67" t="s">
        <v>45</v>
      </c>
      <c r="J34" s="68" t="s">
        <v>580</v>
      </c>
      <c r="K34" s="50" t="s">
        <v>173</v>
      </c>
      <c r="L34" s="51">
        <v>2</v>
      </c>
      <c r="M34" s="69" t="s">
        <v>82</v>
      </c>
      <c r="N34" s="70" t="s">
        <v>174</v>
      </c>
      <c r="O34" s="71" t="s">
        <v>45</v>
      </c>
      <c r="P34" s="71" t="s">
        <v>45</v>
      </c>
      <c r="Q34" s="71" t="s">
        <v>45</v>
      </c>
      <c r="R34" s="70" t="s">
        <v>123</v>
      </c>
      <c r="S34" s="72">
        <v>47</v>
      </c>
      <c r="T34" s="73">
        <v>3</v>
      </c>
      <c r="U34" s="74">
        <v>6</v>
      </c>
      <c r="V34" s="238" t="str">
        <f t="shared" si="2"/>
        <v>-</v>
      </c>
      <c r="W34" s="75" t="str">
        <f t="shared" si="3"/>
        <v>-</v>
      </c>
      <c r="X34" s="78" t="s">
        <v>65</v>
      </c>
      <c r="Y34" s="79" t="s">
        <v>65</v>
      </c>
      <c r="Z34" s="80" t="s">
        <v>45</v>
      </c>
      <c r="AA34" s="81" t="s">
        <v>45</v>
      </c>
      <c r="AB34" s="82" t="s">
        <v>45</v>
      </c>
      <c r="AC34" s="83" t="s">
        <v>45</v>
      </c>
      <c r="AD34" s="84" t="s">
        <v>45</v>
      </c>
      <c r="AE34" s="246" t="str">
        <f t="shared" si="0"/>
        <v>-</v>
      </c>
      <c r="AF34" s="85" t="str">
        <f t="shared" si="1"/>
        <v>-</v>
      </c>
    </row>
    <row r="35" spans="1:32" ht="30.9" customHeight="1">
      <c r="A35" s="60" t="s">
        <v>169</v>
      </c>
      <c r="B35" s="61" t="s">
        <v>116</v>
      </c>
      <c r="C35" s="62">
        <v>4</v>
      </c>
      <c r="D35" s="63" t="s">
        <v>211</v>
      </c>
      <c r="E35" s="86"/>
      <c r="F35" s="64"/>
      <c r="G35" s="65"/>
      <c r="H35" s="66">
        <v>1.3</v>
      </c>
      <c r="I35" s="67">
        <v>301</v>
      </c>
      <c r="J35" s="68" t="s">
        <v>403</v>
      </c>
      <c r="K35" s="50" t="s">
        <v>134</v>
      </c>
      <c r="L35" s="51">
        <v>1</v>
      </c>
      <c r="M35" s="69" t="s">
        <v>50</v>
      </c>
      <c r="N35" s="70" t="s">
        <v>45</v>
      </c>
      <c r="O35" s="71" t="s">
        <v>45</v>
      </c>
      <c r="P35" s="71" t="s">
        <v>45</v>
      </c>
      <c r="Q35" s="71" t="s">
        <v>45</v>
      </c>
      <c r="R35" s="70" t="s">
        <v>45</v>
      </c>
      <c r="S35" s="72">
        <v>28</v>
      </c>
      <c r="T35" s="73">
        <v>24</v>
      </c>
      <c r="U35" s="74">
        <v>24</v>
      </c>
      <c r="V35" s="238">
        <f t="shared" si="2"/>
        <v>262.95359999999999</v>
      </c>
      <c r="W35" s="75">
        <f t="shared" si="3"/>
        <v>69630.11327999999</v>
      </c>
      <c r="X35" s="76" t="s">
        <v>596</v>
      </c>
      <c r="Y35" s="197"/>
      <c r="Z35" s="198"/>
      <c r="AA35" s="199"/>
      <c r="AB35" s="200"/>
      <c r="AC35" s="201"/>
      <c r="AD35" s="202"/>
      <c r="AE35" s="238">
        <f t="shared" si="0"/>
        <v>0</v>
      </c>
      <c r="AF35" s="77">
        <f t="shared" si="1"/>
        <v>0</v>
      </c>
    </row>
    <row r="36" spans="1:32" ht="30.9" customHeight="1">
      <c r="A36" s="60" t="s">
        <v>169</v>
      </c>
      <c r="B36" s="61" t="s">
        <v>116</v>
      </c>
      <c r="C36" s="62">
        <v>4</v>
      </c>
      <c r="D36" s="63" t="s">
        <v>211</v>
      </c>
      <c r="E36" s="86" t="s">
        <v>67</v>
      </c>
      <c r="F36" s="64"/>
      <c r="G36" s="65"/>
      <c r="H36" s="66" t="s">
        <v>45</v>
      </c>
      <c r="I36" s="67" t="s">
        <v>45</v>
      </c>
      <c r="J36" s="68" t="s">
        <v>402</v>
      </c>
      <c r="K36" s="50" t="s">
        <v>69</v>
      </c>
      <c r="L36" s="51">
        <v>1</v>
      </c>
      <c r="M36" s="69" t="s">
        <v>279</v>
      </c>
      <c r="N36" s="70" t="s">
        <v>245</v>
      </c>
      <c r="O36" s="71" t="s">
        <v>55</v>
      </c>
      <c r="P36" s="71" t="s">
        <v>417</v>
      </c>
      <c r="Q36" s="71" t="s">
        <v>63</v>
      </c>
      <c r="R36" s="70" t="s">
        <v>123</v>
      </c>
      <c r="S36" s="72">
        <v>3</v>
      </c>
      <c r="T36" s="73">
        <v>1</v>
      </c>
      <c r="U36" s="74">
        <v>1</v>
      </c>
      <c r="V36" s="238" t="str">
        <f t="shared" si="2"/>
        <v>-</v>
      </c>
      <c r="W36" s="75" t="str">
        <f t="shared" si="3"/>
        <v>-</v>
      </c>
      <c r="X36" s="78" t="s">
        <v>65</v>
      </c>
      <c r="Y36" s="79" t="s">
        <v>65</v>
      </c>
      <c r="Z36" s="80" t="s">
        <v>45</v>
      </c>
      <c r="AA36" s="81" t="s">
        <v>45</v>
      </c>
      <c r="AB36" s="82" t="s">
        <v>45</v>
      </c>
      <c r="AC36" s="83" t="s">
        <v>45</v>
      </c>
      <c r="AD36" s="84" t="s">
        <v>45</v>
      </c>
      <c r="AE36" s="246" t="str">
        <f t="shared" si="0"/>
        <v>-</v>
      </c>
      <c r="AF36" s="85" t="str">
        <f t="shared" si="1"/>
        <v>-</v>
      </c>
    </row>
    <row r="37" spans="1:32" ht="30.9" customHeight="1">
      <c r="A37" s="60" t="s">
        <v>169</v>
      </c>
      <c r="B37" s="61" t="s">
        <v>116</v>
      </c>
      <c r="C37" s="62">
        <v>5</v>
      </c>
      <c r="D37" s="63" t="s">
        <v>581</v>
      </c>
      <c r="E37" s="86"/>
      <c r="F37" s="64"/>
      <c r="G37" s="65"/>
      <c r="H37" s="66">
        <v>1.3</v>
      </c>
      <c r="I37" s="67">
        <v>301</v>
      </c>
      <c r="J37" s="68" t="s">
        <v>298</v>
      </c>
      <c r="K37" s="50" t="s">
        <v>134</v>
      </c>
      <c r="L37" s="51">
        <v>1</v>
      </c>
      <c r="M37" s="69" t="s">
        <v>61</v>
      </c>
      <c r="N37" s="70" t="s">
        <v>45</v>
      </c>
      <c r="O37" s="71" t="s">
        <v>45</v>
      </c>
      <c r="P37" s="71" t="s">
        <v>45</v>
      </c>
      <c r="Q37" s="71" t="s">
        <v>45</v>
      </c>
      <c r="R37" s="70" t="s">
        <v>45</v>
      </c>
      <c r="S37" s="72">
        <v>13</v>
      </c>
      <c r="T37" s="73">
        <v>1</v>
      </c>
      <c r="U37" s="74">
        <v>1</v>
      </c>
      <c r="V37" s="238">
        <f t="shared" si="2"/>
        <v>5.0868999999999991</v>
      </c>
      <c r="W37" s="75">
        <f t="shared" si="3"/>
        <v>1347.0111199999997</v>
      </c>
      <c r="X37" s="76" t="s">
        <v>596</v>
      </c>
      <c r="Y37" s="197"/>
      <c r="Z37" s="198"/>
      <c r="AA37" s="199"/>
      <c r="AB37" s="200"/>
      <c r="AC37" s="201"/>
      <c r="AD37" s="202"/>
      <c r="AE37" s="238">
        <f t="shared" si="0"/>
        <v>0</v>
      </c>
      <c r="AF37" s="77">
        <f t="shared" si="1"/>
        <v>0</v>
      </c>
    </row>
    <row r="38" spans="1:32" ht="30.9" customHeight="1">
      <c r="A38" s="60" t="s">
        <v>169</v>
      </c>
      <c r="B38" s="61" t="s">
        <v>116</v>
      </c>
      <c r="C38" s="62">
        <v>6</v>
      </c>
      <c r="D38" s="63" t="s">
        <v>583</v>
      </c>
      <c r="E38" s="86"/>
      <c r="F38" s="64"/>
      <c r="G38" s="65"/>
      <c r="H38" s="66">
        <v>1.3</v>
      </c>
      <c r="I38" s="67">
        <v>301</v>
      </c>
      <c r="J38" s="68" t="s">
        <v>266</v>
      </c>
      <c r="K38" s="50" t="s">
        <v>81</v>
      </c>
      <c r="L38" s="51">
        <v>1</v>
      </c>
      <c r="M38" s="69" t="s">
        <v>50</v>
      </c>
      <c r="N38" s="70" t="s">
        <v>45</v>
      </c>
      <c r="O38" s="71" t="s">
        <v>255</v>
      </c>
      <c r="P38" s="71" t="s">
        <v>45</v>
      </c>
      <c r="Q38" s="71" t="s">
        <v>45</v>
      </c>
      <c r="R38" s="70" t="s">
        <v>45</v>
      </c>
      <c r="S38" s="72">
        <v>28</v>
      </c>
      <c r="T38" s="73">
        <v>1</v>
      </c>
      <c r="U38" s="74">
        <v>1</v>
      </c>
      <c r="V38" s="238">
        <f t="shared" si="2"/>
        <v>10.9564</v>
      </c>
      <c r="W38" s="75">
        <f t="shared" si="3"/>
        <v>2901.2547199999999</v>
      </c>
      <c r="X38" s="76" t="s">
        <v>596</v>
      </c>
      <c r="Y38" s="197"/>
      <c r="Z38" s="198"/>
      <c r="AA38" s="199"/>
      <c r="AB38" s="200"/>
      <c r="AC38" s="201"/>
      <c r="AD38" s="202"/>
      <c r="AE38" s="238">
        <f t="shared" si="0"/>
        <v>0</v>
      </c>
      <c r="AF38" s="77">
        <f t="shared" si="1"/>
        <v>0</v>
      </c>
    </row>
    <row r="39" spans="1:32" ht="30.9" customHeight="1">
      <c r="A39" s="60" t="s">
        <v>169</v>
      </c>
      <c r="B39" s="61" t="s">
        <v>116</v>
      </c>
      <c r="C39" s="62">
        <v>6</v>
      </c>
      <c r="D39" s="63" t="s">
        <v>583</v>
      </c>
      <c r="E39" s="86"/>
      <c r="F39" s="64"/>
      <c r="G39" s="65"/>
      <c r="H39" s="66">
        <v>1.3</v>
      </c>
      <c r="I39" s="67">
        <v>301</v>
      </c>
      <c r="J39" s="68" t="s">
        <v>274</v>
      </c>
      <c r="K39" s="50" t="s">
        <v>87</v>
      </c>
      <c r="L39" s="51">
        <v>1</v>
      </c>
      <c r="M39" s="69" t="s">
        <v>50</v>
      </c>
      <c r="N39" s="70" t="s">
        <v>45</v>
      </c>
      <c r="O39" s="71" t="s">
        <v>63</v>
      </c>
      <c r="P39" s="71" t="s">
        <v>210</v>
      </c>
      <c r="Q39" s="71" t="s">
        <v>45</v>
      </c>
      <c r="R39" s="70" t="s">
        <v>45</v>
      </c>
      <c r="S39" s="72">
        <v>28</v>
      </c>
      <c r="T39" s="73">
        <v>1</v>
      </c>
      <c r="U39" s="74">
        <v>1</v>
      </c>
      <c r="V39" s="238">
        <f t="shared" si="2"/>
        <v>10.9564</v>
      </c>
      <c r="W39" s="75">
        <f t="shared" si="3"/>
        <v>2901.2547199999999</v>
      </c>
      <c r="X39" s="76" t="s">
        <v>596</v>
      </c>
      <c r="Y39" s="197"/>
      <c r="Z39" s="198"/>
      <c r="AA39" s="199"/>
      <c r="AB39" s="200"/>
      <c r="AC39" s="201"/>
      <c r="AD39" s="202"/>
      <c r="AE39" s="238">
        <f t="shared" si="0"/>
        <v>0</v>
      </c>
      <c r="AF39" s="77">
        <f t="shared" si="1"/>
        <v>0</v>
      </c>
    </row>
    <row r="40" spans="1:32" ht="30.9" customHeight="1">
      <c r="A40" s="60" t="s">
        <v>169</v>
      </c>
      <c r="B40" s="61" t="s">
        <v>229</v>
      </c>
      <c r="C40" s="62" t="s">
        <v>230</v>
      </c>
      <c r="D40" s="63" t="s">
        <v>231</v>
      </c>
      <c r="E40" s="86" t="s">
        <v>606</v>
      </c>
      <c r="F40" s="64"/>
      <c r="G40" s="65"/>
      <c r="H40" s="66" t="s">
        <v>45</v>
      </c>
      <c r="I40" s="67" t="s">
        <v>45</v>
      </c>
      <c r="J40" s="68" t="s">
        <v>299</v>
      </c>
      <c r="K40" s="50" t="s">
        <v>236</v>
      </c>
      <c r="L40" s="51">
        <v>1</v>
      </c>
      <c r="M40" s="69" t="s">
        <v>82</v>
      </c>
      <c r="N40" s="70" t="s">
        <v>45</v>
      </c>
      <c r="O40" s="71" t="s">
        <v>584</v>
      </c>
      <c r="P40" s="71" t="s">
        <v>400</v>
      </c>
      <c r="Q40" s="71" t="s">
        <v>45</v>
      </c>
      <c r="R40" s="70" t="s">
        <v>123</v>
      </c>
      <c r="S40" s="72">
        <v>47</v>
      </c>
      <c r="T40" s="73">
        <v>1</v>
      </c>
      <c r="U40" s="74">
        <v>1</v>
      </c>
      <c r="V40" s="238" t="str">
        <f t="shared" si="2"/>
        <v>-</v>
      </c>
      <c r="W40" s="75" t="str">
        <f t="shared" si="3"/>
        <v>-</v>
      </c>
      <c r="X40" s="78" t="s">
        <v>65</v>
      </c>
      <c r="Y40" s="79" t="s">
        <v>65</v>
      </c>
      <c r="Z40" s="80" t="s">
        <v>45</v>
      </c>
      <c r="AA40" s="81" t="s">
        <v>45</v>
      </c>
      <c r="AB40" s="82" t="s">
        <v>45</v>
      </c>
      <c r="AC40" s="83" t="s">
        <v>45</v>
      </c>
      <c r="AD40" s="84" t="s">
        <v>45</v>
      </c>
      <c r="AE40" s="246" t="str">
        <f t="shared" si="0"/>
        <v>-</v>
      </c>
      <c r="AF40" s="85" t="str">
        <f t="shared" si="1"/>
        <v>-</v>
      </c>
    </row>
    <row r="41" spans="1:32" ht="30.9" customHeight="1">
      <c r="A41" s="60" t="s">
        <v>240</v>
      </c>
      <c r="B41" s="61" t="s">
        <v>169</v>
      </c>
      <c r="C41" s="62" t="s">
        <v>169</v>
      </c>
      <c r="D41" s="63" t="s">
        <v>241</v>
      </c>
      <c r="E41" s="86" t="s">
        <v>605</v>
      </c>
      <c r="F41" s="64"/>
      <c r="G41" s="65"/>
      <c r="H41" s="66" t="s">
        <v>45</v>
      </c>
      <c r="I41" s="67" t="s">
        <v>45</v>
      </c>
      <c r="J41" s="68" t="s">
        <v>585</v>
      </c>
      <c r="K41" s="50" t="s">
        <v>586</v>
      </c>
      <c r="L41" s="51">
        <v>1</v>
      </c>
      <c r="M41" s="69" t="s">
        <v>587</v>
      </c>
      <c r="N41" s="70" t="s">
        <v>45</v>
      </c>
      <c r="O41" s="71" t="s">
        <v>588</v>
      </c>
      <c r="P41" s="71" t="s">
        <v>589</v>
      </c>
      <c r="Q41" s="71" t="s">
        <v>590</v>
      </c>
      <c r="R41" s="70" t="s">
        <v>45</v>
      </c>
      <c r="S41" s="72">
        <v>120</v>
      </c>
      <c r="T41" s="73">
        <v>1</v>
      </c>
      <c r="U41" s="74">
        <v>1</v>
      </c>
      <c r="V41" s="238" t="str">
        <f t="shared" si="2"/>
        <v>-</v>
      </c>
      <c r="W41" s="75" t="str">
        <f t="shared" si="3"/>
        <v>-</v>
      </c>
      <c r="X41" s="78" t="s">
        <v>65</v>
      </c>
      <c r="Y41" s="79" t="s">
        <v>65</v>
      </c>
      <c r="Z41" s="80" t="s">
        <v>45</v>
      </c>
      <c r="AA41" s="81" t="s">
        <v>45</v>
      </c>
      <c r="AB41" s="82" t="s">
        <v>45</v>
      </c>
      <c r="AC41" s="83" t="s">
        <v>45</v>
      </c>
      <c r="AD41" s="84" t="s">
        <v>45</v>
      </c>
      <c r="AE41" s="246" t="str">
        <f t="shared" si="0"/>
        <v>-</v>
      </c>
      <c r="AF41" s="85" t="str">
        <f t="shared" si="1"/>
        <v>-</v>
      </c>
    </row>
    <row r="42" spans="1:32" ht="30.9" customHeight="1">
      <c r="A42" s="60" t="s">
        <v>240</v>
      </c>
      <c r="B42" s="61" t="s">
        <v>169</v>
      </c>
      <c r="C42" s="62" t="s">
        <v>169</v>
      </c>
      <c r="D42" s="63" t="s">
        <v>241</v>
      </c>
      <c r="E42" s="86" t="s">
        <v>605</v>
      </c>
      <c r="F42" s="64"/>
      <c r="G42" s="65"/>
      <c r="H42" s="66" t="s">
        <v>45</v>
      </c>
      <c r="I42" s="67" t="s">
        <v>45</v>
      </c>
      <c r="J42" s="68" t="s">
        <v>591</v>
      </c>
      <c r="K42" s="50" t="s">
        <v>592</v>
      </c>
      <c r="L42" s="51">
        <v>1</v>
      </c>
      <c r="M42" s="69" t="s">
        <v>593</v>
      </c>
      <c r="N42" s="70" t="s">
        <v>45</v>
      </c>
      <c r="O42" s="71" t="s">
        <v>594</v>
      </c>
      <c r="P42" s="71" t="s">
        <v>45</v>
      </c>
      <c r="Q42" s="71" t="s">
        <v>45</v>
      </c>
      <c r="R42" s="70" t="s">
        <v>45</v>
      </c>
      <c r="S42" s="72">
        <v>228</v>
      </c>
      <c r="T42" s="73">
        <v>1</v>
      </c>
      <c r="U42" s="74">
        <v>1</v>
      </c>
      <c r="V42" s="238" t="str">
        <f t="shared" si="2"/>
        <v>-</v>
      </c>
      <c r="W42" s="75" t="str">
        <f t="shared" si="3"/>
        <v>-</v>
      </c>
      <c r="X42" s="78" t="s">
        <v>65</v>
      </c>
      <c r="Y42" s="79" t="s">
        <v>65</v>
      </c>
      <c r="Z42" s="80" t="s">
        <v>45</v>
      </c>
      <c r="AA42" s="81" t="s">
        <v>45</v>
      </c>
      <c r="AB42" s="82" t="s">
        <v>45</v>
      </c>
      <c r="AC42" s="83" t="s">
        <v>45</v>
      </c>
      <c r="AD42" s="84" t="s">
        <v>45</v>
      </c>
      <c r="AE42" s="246" t="str">
        <f t="shared" si="0"/>
        <v>-</v>
      </c>
      <c r="AF42" s="85" t="str">
        <f t="shared" si="1"/>
        <v>-</v>
      </c>
    </row>
    <row r="43" spans="1:32" ht="30.9" customHeight="1" thickBot="1">
      <c r="A43" s="187" t="s">
        <v>240</v>
      </c>
      <c r="B43" s="133" t="s">
        <v>169</v>
      </c>
      <c r="C43" s="134" t="s">
        <v>169</v>
      </c>
      <c r="D43" s="135" t="s">
        <v>241</v>
      </c>
      <c r="E43" s="136" t="s">
        <v>156</v>
      </c>
      <c r="F43" s="137"/>
      <c r="G43" s="138"/>
      <c r="H43" s="139" t="s">
        <v>45</v>
      </c>
      <c r="I43" s="140" t="s">
        <v>45</v>
      </c>
      <c r="J43" s="141" t="s">
        <v>436</v>
      </c>
      <c r="K43" s="142" t="s">
        <v>158</v>
      </c>
      <c r="L43" s="51">
        <v>1</v>
      </c>
      <c r="M43" s="69" t="s">
        <v>587</v>
      </c>
      <c r="N43" s="70" t="s">
        <v>45</v>
      </c>
      <c r="O43" s="71" t="s">
        <v>595</v>
      </c>
      <c r="P43" s="71" t="s">
        <v>45</v>
      </c>
      <c r="Q43" s="71" t="s">
        <v>45</v>
      </c>
      <c r="R43" s="70" t="s">
        <v>45</v>
      </c>
      <c r="S43" s="72">
        <v>120</v>
      </c>
      <c r="T43" s="73">
        <v>1</v>
      </c>
      <c r="U43" s="74">
        <v>1</v>
      </c>
      <c r="V43" s="264" t="str">
        <f t="shared" si="2"/>
        <v>-</v>
      </c>
      <c r="W43" s="274" t="str">
        <f t="shared" si="3"/>
        <v>-</v>
      </c>
      <c r="X43" s="88" t="s">
        <v>65</v>
      </c>
      <c r="Y43" s="89" t="s">
        <v>65</v>
      </c>
      <c r="Z43" s="90" t="s">
        <v>45</v>
      </c>
      <c r="AA43" s="91" t="s">
        <v>45</v>
      </c>
      <c r="AB43" s="92" t="s">
        <v>45</v>
      </c>
      <c r="AC43" s="93" t="s">
        <v>45</v>
      </c>
      <c r="AD43" s="94" t="s">
        <v>45</v>
      </c>
      <c r="AE43" s="266" t="str">
        <f t="shared" si="0"/>
        <v>-</v>
      </c>
      <c r="AF43" s="267" t="str">
        <f t="shared" si="1"/>
        <v>-</v>
      </c>
    </row>
    <row r="44" spans="1:32" ht="30.9" customHeight="1" thickTop="1">
      <c r="A44" s="27"/>
      <c r="B44" s="27"/>
      <c r="C44" s="27"/>
      <c r="D44" s="23"/>
      <c r="E44" s="27"/>
      <c r="F44" s="27"/>
      <c r="G44" s="27"/>
      <c r="H44" s="27"/>
      <c r="I44" s="27"/>
      <c r="J44" s="23"/>
      <c r="K44" s="26"/>
      <c r="L44" s="95"/>
      <c r="M44" s="96"/>
      <c r="N44" s="95"/>
      <c r="O44" s="95"/>
      <c r="P44" s="95"/>
      <c r="Q44" s="95"/>
      <c r="R44" s="95"/>
      <c r="S44" s="95"/>
      <c r="T44" s="97"/>
      <c r="U44" s="95"/>
      <c r="V44" s="256" t="s">
        <v>161</v>
      </c>
      <c r="W44" s="257" t="s">
        <v>162</v>
      </c>
      <c r="X44" s="27"/>
      <c r="Y44" s="98"/>
      <c r="Z44" s="98"/>
      <c r="AA44" s="26"/>
      <c r="AB44" s="26"/>
      <c r="AC44" s="26"/>
      <c r="AD44" s="99"/>
      <c r="AE44" s="268" t="s">
        <v>163</v>
      </c>
      <c r="AF44" s="269" t="s">
        <v>164</v>
      </c>
    </row>
    <row r="45" spans="1:32" ht="30.9" customHeight="1" thickBot="1">
      <c r="A45" s="6"/>
      <c r="B45" s="7"/>
      <c r="C45" s="6"/>
      <c r="D45" s="7"/>
      <c r="E45" s="28"/>
      <c r="F45" s="3"/>
      <c r="G45" s="3"/>
      <c r="H45" s="6"/>
      <c r="I45" s="6"/>
      <c r="J45" s="23"/>
      <c r="K45" s="6"/>
      <c r="L45" s="6"/>
      <c r="M45" s="7"/>
      <c r="N45" s="6"/>
      <c r="O45" s="6"/>
      <c r="P45" s="6"/>
      <c r="Q45" s="6"/>
      <c r="R45" s="6"/>
      <c r="S45" s="6"/>
      <c r="T45" s="8"/>
      <c r="U45" s="6"/>
      <c r="V45" s="239" t="s">
        <v>165</v>
      </c>
      <c r="W45" s="100">
        <v>10</v>
      </c>
      <c r="X45" s="6"/>
      <c r="Y45" s="10"/>
      <c r="Z45" s="10"/>
      <c r="AA45" s="6"/>
      <c r="AB45" s="6"/>
      <c r="AC45" s="6"/>
      <c r="AD45" s="6"/>
      <c r="AE45" s="271" t="s">
        <v>166</v>
      </c>
      <c r="AF45" s="270">
        <v>10</v>
      </c>
    </row>
    <row r="46" spans="1:32" ht="30.9" customHeight="1" thickTop="1" thickBot="1">
      <c r="A46" s="101"/>
      <c r="B46" s="102"/>
      <c r="C46" s="101"/>
      <c r="D46" s="102"/>
      <c r="E46" s="28"/>
      <c r="F46" s="103"/>
      <c r="G46" s="103"/>
      <c r="H46" s="101"/>
      <c r="I46" s="101"/>
      <c r="J46" s="23"/>
      <c r="K46" s="101"/>
      <c r="L46" s="101"/>
      <c r="M46" s="102"/>
      <c r="N46" s="101"/>
      <c r="O46" s="101"/>
      <c r="P46" s="101"/>
      <c r="Q46" s="101"/>
      <c r="R46" s="101"/>
      <c r="S46" s="101"/>
      <c r="T46" s="8"/>
      <c r="U46" s="101"/>
      <c r="V46" s="240">
        <f>SUM(V9:V43)</f>
        <v>6486.6863000000021</v>
      </c>
      <c r="W46" s="104">
        <f>SUM(W9:W43)</f>
        <v>1717674.5322400006</v>
      </c>
      <c r="X46" s="105"/>
      <c r="Y46" s="106"/>
      <c r="Z46" s="106"/>
      <c r="AA46" s="105"/>
      <c r="AB46" s="105"/>
      <c r="AC46" s="105"/>
      <c r="AD46" s="105"/>
      <c r="AE46" s="272">
        <f>SUM(AE9:AE43)</f>
        <v>0</v>
      </c>
      <c r="AF46" s="273">
        <f>SUM(AF9:AF43)</f>
        <v>0</v>
      </c>
    </row>
    <row r="47" spans="1:32" ht="30.9" customHeight="1" thickTop="1">
      <c r="W47" s="144" t="s">
        <v>167</v>
      </c>
      <c r="X47" s="145"/>
      <c r="Y47" s="145"/>
      <c r="Z47" s="146"/>
      <c r="AA47" s="146"/>
      <c r="AB47" s="146"/>
      <c r="AC47" s="146"/>
      <c r="AD47" s="146"/>
      <c r="AE47" s="247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43">
    <cfRule type="expression" dxfId="0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8" orientation="portrait" verticalDpi="0" r:id="rId1"/>
  <headerFooter>
    <oddHeader>&amp;L&amp;"BIZ UDPゴシック,太字"&amp;24様式11号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3"/>
  <sheetViews>
    <sheetView zoomScale="40" zoomScaleNormal="40" workbookViewId="0"/>
  </sheetViews>
  <sheetFormatPr defaultColWidth="8.69921875" defaultRowHeight="30.9" customHeight="1"/>
  <cols>
    <col min="1" max="1" width="10" style="143" customWidth="1"/>
    <col min="2" max="2" width="8" style="143" customWidth="1"/>
    <col min="3" max="3" width="6.69921875" style="143" customWidth="1"/>
    <col min="4" max="4" width="22.19921875" style="143" customWidth="1"/>
    <col min="5" max="5" width="24.8984375" style="143" customWidth="1"/>
    <col min="6" max="6" width="11.8984375" style="143" customWidth="1"/>
    <col min="7" max="7" width="11.5" style="143" customWidth="1"/>
    <col min="8" max="8" width="7.19921875" style="143" customWidth="1"/>
    <col min="9" max="9" width="6.8984375" style="143" customWidth="1"/>
    <col min="10" max="10" width="13.3984375" style="143" customWidth="1"/>
    <col min="11" max="11" width="21.59765625" style="143" customWidth="1"/>
    <col min="12" max="12" width="6" style="143" customWidth="1"/>
    <col min="13" max="13" width="16" style="143" customWidth="1"/>
    <col min="14" max="14" width="12" style="143" customWidth="1"/>
    <col min="15" max="15" width="13.3984375" style="143" customWidth="1"/>
    <col min="16" max="16" width="13.19921875" style="143" customWidth="1"/>
    <col min="17" max="17" width="12" style="143" customWidth="1"/>
    <col min="18" max="18" width="10.69921875" style="143" customWidth="1"/>
    <col min="19" max="19" width="9.09765625" style="143" customWidth="1"/>
    <col min="20" max="21" width="6.8984375" style="143" customWidth="1"/>
    <col min="22" max="22" width="17.3984375" style="248" customWidth="1"/>
    <col min="23" max="23" width="25.3984375" style="143" customWidth="1"/>
    <col min="24" max="24" width="13.8984375" style="143" customWidth="1"/>
    <col min="25" max="25" width="40.5" style="143" customWidth="1"/>
    <col min="26" max="26" width="26.19921875" style="143" customWidth="1"/>
    <col min="27" max="27" width="12.8984375" style="143" customWidth="1"/>
    <col min="28" max="28" width="10.19921875" style="143" customWidth="1"/>
    <col min="29" max="29" width="11.3984375" style="143" customWidth="1"/>
    <col min="30" max="30" width="6.8984375" style="143" customWidth="1"/>
    <col min="31" max="31" width="22.3984375" style="248" customWidth="1"/>
    <col min="32" max="32" width="22.8984375" style="143" customWidth="1"/>
    <col min="33" max="16384" width="8.69921875" style="143"/>
  </cols>
  <sheetData>
    <row r="1" spans="1:32" ht="22.95" customHeight="1">
      <c r="A1" s="124" t="s">
        <v>168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242"/>
      <c r="W1" s="9"/>
      <c r="X1" s="6"/>
      <c r="Y1" s="11"/>
      <c r="Z1" s="10"/>
      <c r="AA1" s="6"/>
      <c r="AB1" s="6"/>
      <c r="AC1" s="6"/>
      <c r="AD1" s="6"/>
      <c r="AE1" s="241"/>
      <c r="AF1" s="9"/>
    </row>
    <row r="2" spans="1:32" ht="30.9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52"/>
      <c r="W2" s="20"/>
      <c r="X2" s="6"/>
      <c r="Y2" s="11"/>
      <c r="Z2" s="10"/>
      <c r="AA2" s="6"/>
      <c r="AB2" s="6"/>
      <c r="AC2" s="6"/>
      <c r="AD2" s="6"/>
      <c r="AE2" s="242"/>
      <c r="AF2" s="9"/>
    </row>
    <row r="3" spans="1:32" ht="30.9" customHeight="1">
      <c r="A3" s="12" t="s">
        <v>1</v>
      </c>
      <c r="B3" s="12"/>
      <c r="C3" s="12"/>
      <c r="D3" s="147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52"/>
      <c r="W3" s="20"/>
      <c r="X3" s="6"/>
      <c r="Y3" s="11"/>
      <c r="Z3" s="10"/>
      <c r="AA3" s="6"/>
      <c r="AB3" s="6"/>
      <c r="AC3" s="6"/>
      <c r="AD3" s="6"/>
      <c r="AE3" s="242"/>
      <c r="AF3" s="9"/>
    </row>
    <row r="4" spans="1:32" ht="30.9" customHeight="1" thickBot="1">
      <c r="A4" s="21" t="s">
        <v>2</v>
      </c>
      <c r="B4" s="21"/>
      <c r="C4" s="21"/>
      <c r="D4" s="148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52"/>
      <c r="W4" s="20"/>
      <c r="X4" s="6"/>
      <c r="Y4" s="11"/>
      <c r="Z4" s="10"/>
      <c r="AA4" s="6"/>
      <c r="AB4" s="6"/>
      <c r="AC4" s="6"/>
      <c r="AD4" s="6"/>
      <c r="AE4" s="242"/>
      <c r="AF4" s="9"/>
    </row>
    <row r="5" spans="1:32" ht="30.9" customHeight="1" thickBot="1">
      <c r="A5" s="24" t="s">
        <v>661</v>
      </c>
      <c r="B5" s="24"/>
      <c r="C5" s="24"/>
      <c r="D5" s="203">
        <v>31.5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52"/>
      <c r="W5" s="20"/>
      <c r="X5" s="6"/>
      <c r="Y5" s="125" t="s">
        <v>3</v>
      </c>
      <c r="Z5" s="10"/>
      <c r="AA5" s="6"/>
      <c r="AB5" s="6"/>
      <c r="AC5" s="6"/>
      <c r="AD5" s="6"/>
      <c r="AE5" s="242"/>
      <c r="AF5" s="9"/>
    </row>
    <row r="6" spans="1:32" ht="29.25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53"/>
      <c r="W6" s="33"/>
      <c r="X6" s="126" t="s">
        <v>5</v>
      </c>
      <c r="Y6" s="127"/>
      <c r="Z6" s="127"/>
      <c r="AA6" s="128"/>
      <c r="AB6" s="128"/>
      <c r="AC6" s="128"/>
      <c r="AD6" s="128"/>
      <c r="AE6" s="243"/>
      <c r="AF6" s="129"/>
    </row>
    <row r="7" spans="1:32" ht="30.9" customHeight="1">
      <c r="A7" s="290" t="s">
        <v>6</v>
      </c>
      <c r="B7" s="292" t="s">
        <v>7</v>
      </c>
      <c r="C7" s="294" t="s">
        <v>8</v>
      </c>
      <c r="D7" s="296" t="s">
        <v>9</v>
      </c>
      <c r="E7" s="298" t="s">
        <v>10</v>
      </c>
      <c r="F7" s="34" t="s">
        <v>11</v>
      </c>
      <c r="G7" s="34"/>
      <c r="H7" s="182" t="s">
        <v>12</v>
      </c>
      <c r="I7" s="35" t="s">
        <v>13</v>
      </c>
      <c r="J7" s="300" t="s">
        <v>14</v>
      </c>
      <c r="K7" s="302" t="s">
        <v>15</v>
      </c>
      <c r="L7" s="288" t="s">
        <v>16</v>
      </c>
      <c r="M7" s="304" t="s">
        <v>17</v>
      </c>
      <c r="N7" s="288" t="s">
        <v>18</v>
      </c>
      <c r="O7" s="288" t="s">
        <v>19</v>
      </c>
      <c r="P7" s="282" t="s">
        <v>20</v>
      </c>
      <c r="Q7" s="282" t="s">
        <v>21</v>
      </c>
      <c r="R7" s="284" t="s">
        <v>22</v>
      </c>
      <c r="S7" s="180" t="s">
        <v>23</v>
      </c>
      <c r="T7" s="36" t="s">
        <v>24</v>
      </c>
      <c r="U7" s="180" t="s">
        <v>25</v>
      </c>
      <c r="V7" s="254" t="s">
        <v>26</v>
      </c>
      <c r="W7" s="37" t="s">
        <v>27</v>
      </c>
      <c r="X7" s="286" t="s">
        <v>28</v>
      </c>
      <c r="Y7" s="280" t="s">
        <v>29</v>
      </c>
      <c r="Z7" s="280" t="s">
        <v>30</v>
      </c>
      <c r="AA7" s="280" t="s">
        <v>31</v>
      </c>
      <c r="AB7" s="185" t="s">
        <v>32</v>
      </c>
      <c r="AC7" s="185" t="s">
        <v>23</v>
      </c>
      <c r="AD7" s="185" t="s">
        <v>33</v>
      </c>
      <c r="AE7" s="244" t="s">
        <v>26</v>
      </c>
      <c r="AF7" s="130" t="s">
        <v>27</v>
      </c>
    </row>
    <row r="8" spans="1:32" ht="30.9" customHeight="1" thickBot="1">
      <c r="A8" s="291"/>
      <c r="B8" s="293"/>
      <c r="C8" s="295"/>
      <c r="D8" s="297"/>
      <c r="E8" s="299"/>
      <c r="F8" s="184" t="s">
        <v>34</v>
      </c>
      <c r="G8" s="184" t="s">
        <v>35</v>
      </c>
      <c r="H8" s="183" t="s">
        <v>36</v>
      </c>
      <c r="I8" s="38" t="s">
        <v>37</v>
      </c>
      <c r="J8" s="301"/>
      <c r="K8" s="303"/>
      <c r="L8" s="289"/>
      <c r="M8" s="305"/>
      <c r="N8" s="289"/>
      <c r="O8" s="289"/>
      <c r="P8" s="283"/>
      <c r="Q8" s="283"/>
      <c r="R8" s="285"/>
      <c r="S8" s="181" t="s">
        <v>38</v>
      </c>
      <c r="T8" s="39" t="s">
        <v>39</v>
      </c>
      <c r="U8" s="181" t="s">
        <v>40</v>
      </c>
      <c r="V8" s="255" t="s">
        <v>41</v>
      </c>
      <c r="W8" s="40">
        <v>10</v>
      </c>
      <c r="X8" s="287"/>
      <c r="Y8" s="281"/>
      <c r="Z8" s="281"/>
      <c r="AA8" s="281"/>
      <c r="AB8" s="186" t="s">
        <v>42</v>
      </c>
      <c r="AC8" s="186" t="s">
        <v>43</v>
      </c>
      <c r="AD8" s="186" t="s">
        <v>44</v>
      </c>
      <c r="AE8" s="245" t="s">
        <v>41</v>
      </c>
      <c r="AF8" s="131">
        <v>10</v>
      </c>
    </row>
    <row r="9" spans="1:32" ht="30.9" customHeight="1">
      <c r="A9" s="60" t="s">
        <v>169</v>
      </c>
      <c r="B9" s="42" t="s">
        <v>170</v>
      </c>
      <c r="C9" s="108">
        <v>1</v>
      </c>
      <c r="D9" s="44" t="s">
        <v>171</v>
      </c>
      <c r="E9" s="190" t="s">
        <v>602</v>
      </c>
      <c r="F9" s="45"/>
      <c r="G9" s="46"/>
      <c r="H9" s="47" t="s">
        <v>45</v>
      </c>
      <c r="I9" s="48" t="s">
        <v>45</v>
      </c>
      <c r="J9" s="49" t="s">
        <v>172</v>
      </c>
      <c r="K9" s="50" t="s">
        <v>173</v>
      </c>
      <c r="L9" s="51">
        <v>4</v>
      </c>
      <c r="M9" s="52" t="s">
        <v>50</v>
      </c>
      <c r="N9" s="53" t="s">
        <v>174</v>
      </c>
      <c r="O9" s="54" t="s">
        <v>175</v>
      </c>
      <c r="P9" s="54" t="s">
        <v>45</v>
      </c>
      <c r="Q9" s="54" t="s">
        <v>45</v>
      </c>
      <c r="R9" s="53" t="s">
        <v>123</v>
      </c>
      <c r="S9" s="55">
        <v>28</v>
      </c>
      <c r="T9" s="56">
        <v>1</v>
      </c>
      <c r="U9" s="57">
        <v>4</v>
      </c>
      <c r="V9" s="237" t="str">
        <f>IFERROR((S9/1000)*H9*I9*U9,"-")</f>
        <v>-</v>
      </c>
      <c r="W9" s="159" t="str">
        <f>IF(V9="-","-",(V9*$D$5)*$D$4)</f>
        <v>-</v>
      </c>
      <c r="X9" s="78" t="s">
        <v>65</v>
      </c>
      <c r="Y9" s="79" t="s">
        <v>65</v>
      </c>
      <c r="Z9" s="80" t="s">
        <v>45</v>
      </c>
      <c r="AA9" s="81" t="s">
        <v>45</v>
      </c>
      <c r="AB9" s="82" t="s">
        <v>45</v>
      </c>
      <c r="AC9" s="83" t="s">
        <v>45</v>
      </c>
      <c r="AD9" s="84" t="s">
        <v>45</v>
      </c>
      <c r="AE9" s="246" t="str">
        <f t="shared" ref="AE9:AE49" si="0">IFERROR((AC9/1000)*H9*I9*AD9,"-")</f>
        <v>-</v>
      </c>
      <c r="AF9" s="85" t="str">
        <f t="shared" ref="AF9:AF49" si="1">IF(AE9="-","-",(AE9*$D$5)*$D$4)</f>
        <v>-</v>
      </c>
    </row>
    <row r="10" spans="1:32" ht="30.9" customHeight="1">
      <c r="A10" s="60" t="s">
        <v>169</v>
      </c>
      <c r="B10" s="61" t="s">
        <v>46</v>
      </c>
      <c r="C10" s="62">
        <v>1</v>
      </c>
      <c r="D10" s="63" t="s">
        <v>171</v>
      </c>
      <c r="E10" s="205" t="s">
        <v>58</v>
      </c>
      <c r="F10" s="64"/>
      <c r="G10" s="65"/>
      <c r="H10" s="66" t="s">
        <v>603</v>
      </c>
      <c r="I10" s="67" t="s">
        <v>603</v>
      </c>
      <c r="J10" s="68" t="s">
        <v>176</v>
      </c>
      <c r="K10" s="50" t="s">
        <v>177</v>
      </c>
      <c r="L10" s="51">
        <v>1</v>
      </c>
      <c r="M10" s="69" t="s">
        <v>50</v>
      </c>
      <c r="N10" s="70" t="s">
        <v>45</v>
      </c>
      <c r="O10" s="71" t="s">
        <v>120</v>
      </c>
      <c r="P10" s="71" t="s">
        <v>45</v>
      </c>
      <c r="Q10" s="71" t="s">
        <v>122</v>
      </c>
      <c r="R10" s="70" t="s">
        <v>123</v>
      </c>
      <c r="S10" s="72">
        <v>28</v>
      </c>
      <c r="T10" s="73">
        <v>1</v>
      </c>
      <c r="U10" s="74">
        <v>1</v>
      </c>
      <c r="V10" s="238" t="str">
        <f>IFERROR((S10/1000)*H10*I10*U10,"-")</f>
        <v>-</v>
      </c>
      <c r="W10" s="75" t="str">
        <f>IF(V10="-","-",(V10*$D$5)*$D$4)</f>
        <v>-</v>
      </c>
      <c r="X10" s="78" t="s">
        <v>65</v>
      </c>
      <c r="Y10" s="79" t="s">
        <v>65</v>
      </c>
      <c r="Z10" s="80" t="s">
        <v>45</v>
      </c>
      <c r="AA10" s="81" t="s">
        <v>45</v>
      </c>
      <c r="AB10" s="82" t="s">
        <v>45</v>
      </c>
      <c r="AC10" s="83" t="s">
        <v>45</v>
      </c>
      <c r="AD10" s="84" t="s">
        <v>45</v>
      </c>
      <c r="AE10" s="246" t="str">
        <f t="shared" si="0"/>
        <v>-</v>
      </c>
      <c r="AF10" s="85" t="str">
        <f t="shared" si="1"/>
        <v>-</v>
      </c>
    </row>
    <row r="11" spans="1:32" ht="30.9" customHeight="1">
      <c r="A11" s="60" t="s">
        <v>169</v>
      </c>
      <c r="B11" s="61" t="s">
        <v>46</v>
      </c>
      <c r="C11" s="62">
        <v>2</v>
      </c>
      <c r="D11" s="63" t="s">
        <v>178</v>
      </c>
      <c r="E11" s="204"/>
      <c r="F11" s="64"/>
      <c r="G11" s="65"/>
      <c r="H11" s="66">
        <v>12</v>
      </c>
      <c r="I11" s="67">
        <v>295</v>
      </c>
      <c r="J11" s="68" t="s">
        <v>179</v>
      </c>
      <c r="K11" s="50" t="s">
        <v>173</v>
      </c>
      <c r="L11" s="51">
        <v>4</v>
      </c>
      <c r="M11" s="69" t="s">
        <v>50</v>
      </c>
      <c r="N11" s="70" t="s">
        <v>174</v>
      </c>
      <c r="O11" s="71" t="s">
        <v>175</v>
      </c>
      <c r="P11" s="71" t="s">
        <v>45</v>
      </c>
      <c r="Q11" s="71" t="s">
        <v>45</v>
      </c>
      <c r="R11" s="70" t="s">
        <v>45</v>
      </c>
      <c r="S11" s="72">
        <v>28</v>
      </c>
      <c r="T11" s="73">
        <v>2</v>
      </c>
      <c r="U11" s="74">
        <v>8</v>
      </c>
      <c r="V11" s="238">
        <f t="shared" ref="V11:V49" si="2">IFERROR((S11/1000)*H11*I11*U11,"-")</f>
        <v>792.96</v>
      </c>
      <c r="W11" s="75">
        <f t="shared" ref="W11:W49" si="3">IF(V11="-","-",(V11*$D$5)*$D$4)</f>
        <v>249782.40000000002</v>
      </c>
      <c r="X11" s="76" t="s">
        <v>596</v>
      </c>
      <c r="Y11" s="197"/>
      <c r="Z11" s="198"/>
      <c r="AA11" s="199"/>
      <c r="AB11" s="200"/>
      <c r="AC11" s="201"/>
      <c r="AD11" s="202"/>
      <c r="AE11" s="238">
        <f t="shared" si="0"/>
        <v>0</v>
      </c>
      <c r="AF11" s="77">
        <f t="shared" si="1"/>
        <v>0</v>
      </c>
    </row>
    <row r="12" spans="1:32" ht="30.9" customHeight="1">
      <c r="A12" s="60" t="s">
        <v>169</v>
      </c>
      <c r="B12" s="61" t="s">
        <v>46</v>
      </c>
      <c r="C12" s="62">
        <v>2</v>
      </c>
      <c r="D12" s="63" t="s">
        <v>178</v>
      </c>
      <c r="E12" s="205" t="s">
        <v>602</v>
      </c>
      <c r="F12" s="64"/>
      <c r="G12" s="65"/>
      <c r="H12" s="66" t="s">
        <v>45</v>
      </c>
      <c r="I12" s="67" t="s">
        <v>45</v>
      </c>
      <c r="J12" s="68" t="s">
        <v>172</v>
      </c>
      <c r="K12" s="50" t="s">
        <v>173</v>
      </c>
      <c r="L12" s="51">
        <v>4</v>
      </c>
      <c r="M12" s="69" t="s">
        <v>50</v>
      </c>
      <c r="N12" s="70" t="s">
        <v>174</v>
      </c>
      <c r="O12" s="71" t="s">
        <v>175</v>
      </c>
      <c r="P12" s="71" t="s">
        <v>45</v>
      </c>
      <c r="Q12" s="71" t="s">
        <v>45</v>
      </c>
      <c r="R12" s="70" t="s">
        <v>123</v>
      </c>
      <c r="S12" s="72">
        <v>28</v>
      </c>
      <c r="T12" s="73">
        <v>1</v>
      </c>
      <c r="U12" s="74">
        <v>4</v>
      </c>
      <c r="V12" s="238" t="str">
        <f t="shared" si="2"/>
        <v>-</v>
      </c>
      <c r="W12" s="75" t="str">
        <f t="shared" si="3"/>
        <v>-</v>
      </c>
      <c r="X12" s="78" t="s">
        <v>65</v>
      </c>
      <c r="Y12" s="79" t="s">
        <v>65</v>
      </c>
      <c r="Z12" s="80" t="s">
        <v>45</v>
      </c>
      <c r="AA12" s="81" t="s">
        <v>45</v>
      </c>
      <c r="AB12" s="82" t="s">
        <v>45</v>
      </c>
      <c r="AC12" s="83" t="s">
        <v>45</v>
      </c>
      <c r="AD12" s="84" t="s">
        <v>45</v>
      </c>
      <c r="AE12" s="246" t="str">
        <f t="shared" si="0"/>
        <v>-</v>
      </c>
      <c r="AF12" s="85" t="str">
        <f t="shared" si="1"/>
        <v>-</v>
      </c>
    </row>
    <row r="13" spans="1:32" ht="30.9" customHeight="1">
      <c r="A13" s="60" t="s">
        <v>169</v>
      </c>
      <c r="B13" s="61" t="s">
        <v>46</v>
      </c>
      <c r="C13" s="62">
        <v>2</v>
      </c>
      <c r="D13" s="63" t="s">
        <v>178</v>
      </c>
      <c r="E13" s="204"/>
      <c r="F13" s="64"/>
      <c r="G13" s="65"/>
      <c r="H13" s="66">
        <v>12</v>
      </c>
      <c r="I13" s="67">
        <v>295</v>
      </c>
      <c r="J13" s="68" t="s">
        <v>180</v>
      </c>
      <c r="K13" s="50" t="s">
        <v>173</v>
      </c>
      <c r="L13" s="51">
        <v>2</v>
      </c>
      <c r="M13" s="69" t="s">
        <v>50</v>
      </c>
      <c r="N13" s="70" t="s">
        <v>174</v>
      </c>
      <c r="O13" s="71" t="s">
        <v>175</v>
      </c>
      <c r="P13" s="71" t="s">
        <v>45</v>
      </c>
      <c r="Q13" s="71" t="s">
        <v>45</v>
      </c>
      <c r="R13" s="70" t="s">
        <v>45</v>
      </c>
      <c r="S13" s="72">
        <v>28</v>
      </c>
      <c r="T13" s="73">
        <v>2</v>
      </c>
      <c r="U13" s="74">
        <v>4</v>
      </c>
      <c r="V13" s="238">
        <f t="shared" si="2"/>
        <v>396.48</v>
      </c>
      <c r="W13" s="75">
        <f t="shared" si="3"/>
        <v>124891.20000000001</v>
      </c>
      <c r="X13" s="76" t="s">
        <v>596</v>
      </c>
      <c r="Y13" s="197"/>
      <c r="Z13" s="198"/>
      <c r="AA13" s="199"/>
      <c r="AB13" s="200"/>
      <c r="AC13" s="201"/>
      <c r="AD13" s="202"/>
      <c r="AE13" s="238">
        <f t="shared" si="0"/>
        <v>0</v>
      </c>
      <c r="AF13" s="77">
        <f t="shared" si="1"/>
        <v>0</v>
      </c>
    </row>
    <row r="14" spans="1:32" ht="30.9" customHeight="1">
      <c r="A14" s="60" t="s">
        <v>169</v>
      </c>
      <c r="B14" s="61" t="s">
        <v>46</v>
      </c>
      <c r="C14" s="62">
        <v>2</v>
      </c>
      <c r="D14" s="63" t="s">
        <v>178</v>
      </c>
      <c r="E14" s="205" t="s">
        <v>602</v>
      </c>
      <c r="F14" s="64"/>
      <c r="G14" s="65"/>
      <c r="H14" s="66" t="s">
        <v>45</v>
      </c>
      <c r="I14" s="67" t="s">
        <v>45</v>
      </c>
      <c r="J14" s="68" t="s">
        <v>181</v>
      </c>
      <c r="K14" s="50" t="s">
        <v>173</v>
      </c>
      <c r="L14" s="51">
        <v>2</v>
      </c>
      <c r="M14" s="69" t="s">
        <v>50</v>
      </c>
      <c r="N14" s="70" t="s">
        <v>174</v>
      </c>
      <c r="O14" s="71" t="s">
        <v>175</v>
      </c>
      <c r="P14" s="71" t="s">
        <v>45</v>
      </c>
      <c r="Q14" s="71" t="s">
        <v>45</v>
      </c>
      <c r="R14" s="70" t="s">
        <v>123</v>
      </c>
      <c r="S14" s="72">
        <v>28</v>
      </c>
      <c r="T14" s="73">
        <v>1</v>
      </c>
      <c r="U14" s="74">
        <v>2</v>
      </c>
      <c r="V14" s="238" t="str">
        <f t="shared" si="2"/>
        <v>-</v>
      </c>
      <c r="W14" s="75" t="str">
        <f t="shared" si="3"/>
        <v>-</v>
      </c>
      <c r="X14" s="78" t="s">
        <v>65</v>
      </c>
      <c r="Y14" s="79" t="s">
        <v>65</v>
      </c>
      <c r="Z14" s="80" t="s">
        <v>45</v>
      </c>
      <c r="AA14" s="81" t="s">
        <v>45</v>
      </c>
      <c r="AB14" s="82" t="s">
        <v>45</v>
      </c>
      <c r="AC14" s="83" t="s">
        <v>45</v>
      </c>
      <c r="AD14" s="84" t="s">
        <v>45</v>
      </c>
      <c r="AE14" s="246" t="str">
        <f t="shared" si="0"/>
        <v>-</v>
      </c>
      <c r="AF14" s="85" t="str">
        <f t="shared" si="1"/>
        <v>-</v>
      </c>
    </row>
    <row r="15" spans="1:32" ht="30.9" customHeight="1">
      <c r="A15" s="60" t="s">
        <v>169</v>
      </c>
      <c r="B15" s="61" t="s">
        <v>46</v>
      </c>
      <c r="C15" s="62">
        <v>2</v>
      </c>
      <c r="D15" s="63" t="s">
        <v>178</v>
      </c>
      <c r="E15" s="205" t="s">
        <v>58</v>
      </c>
      <c r="F15" s="64"/>
      <c r="G15" s="65"/>
      <c r="H15" s="66" t="s">
        <v>45</v>
      </c>
      <c r="I15" s="67" t="s">
        <v>45</v>
      </c>
      <c r="J15" s="68" t="s">
        <v>182</v>
      </c>
      <c r="K15" s="50" t="s">
        <v>60</v>
      </c>
      <c r="L15" s="51">
        <v>1</v>
      </c>
      <c r="M15" s="69" t="s">
        <v>61</v>
      </c>
      <c r="N15" s="70" t="s">
        <v>45</v>
      </c>
      <c r="O15" s="71" t="s">
        <v>120</v>
      </c>
      <c r="P15" s="71" t="s">
        <v>45</v>
      </c>
      <c r="Q15" s="71" t="s">
        <v>122</v>
      </c>
      <c r="R15" s="70" t="s">
        <v>123</v>
      </c>
      <c r="S15" s="72">
        <v>13</v>
      </c>
      <c r="T15" s="73">
        <v>1</v>
      </c>
      <c r="U15" s="74">
        <v>1</v>
      </c>
      <c r="V15" s="238" t="str">
        <f t="shared" si="2"/>
        <v>-</v>
      </c>
      <c r="W15" s="75" t="str">
        <f t="shared" si="3"/>
        <v>-</v>
      </c>
      <c r="X15" s="78" t="s">
        <v>65</v>
      </c>
      <c r="Y15" s="79" t="s">
        <v>65</v>
      </c>
      <c r="Z15" s="80" t="s">
        <v>45</v>
      </c>
      <c r="AA15" s="81" t="s">
        <v>45</v>
      </c>
      <c r="AB15" s="82" t="s">
        <v>45</v>
      </c>
      <c r="AC15" s="83" t="s">
        <v>45</v>
      </c>
      <c r="AD15" s="84" t="s">
        <v>45</v>
      </c>
      <c r="AE15" s="246" t="str">
        <f t="shared" si="0"/>
        <v>-</v>
      </c>
      <c r="AF15" s="85" t="str">
        <f t="shared" si="1"/>
        <v>-</v>
      </c>
    </row>
    <row r="16" spans="1:32" ht="30.9" customHeight="1">
      <c r="A16" s="60" t="s">
        <v>169</v>
      </c>
      <c r="B16" s="61" t="s">
        <v>46</v>
      </c>
      <c r="C16" s="62">
        <v>3</v>
      </c>
      <c r="D16" s="63" t="s">
        <v>183</v>
      </c>
      <c r="E16" s="86"/>
      <c r="F16" s="64"/>
      <c r="G16" s="65"/>
      <c r="H16" s="66">
        <v>12</v>
      </c>
      <c r="I16" s="67">
        <v>295</v>
      </c>
      <c r="J16" s="68" t="s">
        <v>184</v>
      </c>
      <c r="K16" s="50" t="s">
        <v>81</v>
      </c>
      <c r="L16" s="51">
        <v>1</v>
      </c>
      <c r="M16" s="69" t="s">
        <v>185</v>
      </c>
      <c r="N16" s="70" t="s">
        <v>45</v>
      </c>
      <c r="O16" s="71" t="s">
        <v>45</v>
      </c>
      <c r="P16" s="71" t="s">
        <v>45</v>
      </c>
      <c r="Q16" s="71" t="s">
        <v>45</v>
      </c>
      <c r="R16" s="70" t="s">
        <v>45</v>
      </c>
      <c r="S16" s="72">
        <v>47</v>
      </c>
      <c r="T16" s="73">
        <v>1</v>
      </c>
      <c r="U16" s="74">
        <v>1</v>
      </c>
      <c r="V16" s="238">
        <f t="shared" si="2"/>
        <v>166.38000000000002</v>
      </c>
      <c r="W16" s="75">
        <f t="shared" si="3"/>
        <v>52409.700000000012</v>
      </c>
      <c r="X16" s="76" t="s">
        <v>596</v>
      </c>
      <c r="Y16" s="197"/>
      <c r="Z16" s="198"/>
      <c r="AA16" s="199"/>
      <c r="AB16" s="200"/>
      <c r="AC16" s="201"/>
      <c r="AD16" s="202"/>
      <c r="AE16" s="238">
        <f t="shared" si="0"/>
        <v>0</v>
      </c>
      <c r="AF16" s="77">
        <f t="shared" si="1"/>
        <v>0</v>
      </c>
    </row>
    <row r="17" spans="1:32" ht="30.9" customHeight="1">
      <c r="A17" s="60" t="s">
        <v>169</v>
      </c>
      <c r="B17" s="61" t="s">
        <v>46</v>
      </c>
      <c r="C17" s="62">
        <v>3</v>
      </c>
      <c r="D17" s="63" t="s">
        <v>183</v>
      </c>
      <c r="E17" s="86"/>
      <c r="F17" s="64"/>
      <c r="G17" s="65"/>
      <c r="H17" s="66">
        <v>12</v>
      </c>
      <c r="I17" s="67">
        <v>295</v>
      </c>
      <c r="J17" s="68" t="s">
        <v>186</v>
      </c>
      <c r="K17" s="50" t="s">
        <v>105</v>
      </c>
      <c r="L17" s="51">
        <v>1</v>
      </c>
      <c r="M17" s="69" t="s">
        <v>61</v>
      </c>
      <c r="N17" s="70" t="s">
        <v>45</v>
      </c>
      <c r="O17" s="71" t="s">
        <v>187</v>
      </c>
      <c r="P17" s="71" t="s">
        <v>45</v>
      </c>
      <c r="Q17" s="71" t="s">
        <v>45</v>
      </c>
      <c r="R17" s="70" t="s">
        <v>45</v>
      </c>
      <c r="S17" s="72">
        <v>13</v>
      </c>
      <c r="T17" s="73">
        <v>2</v>
      </c>
      <c r="U17" s="87">
        <v>2</v>
      </c>
      <c r="V17" s="238">
        <f t="shared" si="2"/>
        <v>92.04</v>
      </c>
      <c r="W17" s="75">
        <f t="shared" si="3"/>
        <v>28992.600000000002</v>
      </c>
      <c r="X17" s="76" t="s">
        <v>596</v>
      </c>
      <c r="Y17" s="197"/>
      <c r="Z17" s="198"/>
      <c r="AA17" s="199"/>
      <c r="AB17" s="200"/>
      <c r="AC17" s="201"/>
      <c r="AD17" s="202"/>
      <c r="AE17" s="238">
        <f t="shared" si="0"/>
        <v>0</v>
      </c>
      <c r="AF17" s="77">
        <f t="shared" si="1"/>
        <v>0</v>
      </c>
    </row>
    <row r="18" spans="1:32" ht="30.9" customHeight="1">
      <c r="A18" s="60" t="s">
        <v>169</v>
      </c>
      <c r="B18" s="61" t="s">
        <v>46</v>
      </c>
      <c r="C18" s="62">
        <v>4</v>
      </c>
      <c r="D18" s="63" t="s">
        <v>188</v>
      </c>
      <c r="E18" s="86"/>
      <c r="F18" s="64"/>
      <c r="G18" s="65"/>
      <c r="H18" s="66">
        <v>1</v>
      </c>
      <c r="I18" s="67">
        <v>12</v>
      </c>
      <c r="J18" s="68" t="s">
        <v>189</v>
      </c>
      <c r="K18" s="50" t="s">
        <v>190</v>
      </c>
      <c r="L18" s="51">
        <v>1</v>
      </c>
      <c r="M18" s="69" t="s">
        <v>191</v>
      </c>
      <c r="N18" s="70" t="s">
        <v>45</v>
      </c>
      <c r="O18" s="71" t="s">
        <v>192</v>
      </c>
      <c r="P18" s="71" t="s">
        <v>45</v>
      </c>
      <c r="Q18" s="71" t="s">
        <v>45</v>
      </c>
      <c r="R18" s="70" t="s">
        <v>45</v>
      </c>
      <c r="S18" s="72">
        <v>54</v>
      </c>
      <c r="T18" s="73">
        <v>1</v>
      </c>
      <c r="U18" s="74">
        <v>1</v>
      </c>
      <c r="V18" s="238">
        <f t="shared" si="2"/>
        <v>0.64800000000000002</v>
      </c>
      <c r="W18" s="75">
        <f t="shared" si="3"/>
        <v>204.12</v>
      </c>
      <c r="X18" s="76" t="s">
        <v>596</v>
      </c>
      <c r="Y18" s="197"/>
      <c r="Z18" s="198"/>
      <c r="AA18" s="199"/>
      <c r="AB18" s="200"/>
      <c r="AC18" s="201"/>
      <c r="AD18" s="202"/>
      <c r="AE18" s="238">
        <f t="shared" si="0"/>
        <v>0</v>
      </c>
      <c r="AF18" s="77">
        <f t="shared" si="1"/>
        <v>0</v>
      </c>
    </row>
    <row r="19" spans="1:32" ht="30.9" customHeight="1">
      <c r="A19" s="60" t="s">
        <v>169</v>
      </c>
      <c r="B19" s="61" t="s">
        <v>46</v>
      </c>
      <c r="C19" s="62">
        <v>4</v>
      </c>
      <c r="D19" s="63" t="s">
        <v>188</v>
      </c>
      <c r="E19" s="86"/>
      <c r="F19" s="64"/>
      <c r="G19" s="65"/>
      <c r="H19" s="66">
        <v>1</v>
      </c>
      <c r="I19" s="67">
        <v>12</v>
      </c>
      <c r="J19" s="68" t="s">
        <v>193</v>
      </c>
      <c r="K19" s="50" t="s">
        <v>194</v>
      </c>
      <c r="L19" s="51">
        <v>1</v>
      </c>
      <c r="M19" s="69" t="s">
        <v>185</v>
      </c>
      <c r="N19" s="70" t="s">
        <v>45</v>
      </c>
      <c r="O19" s="71" t="s">
        <v>45</v>
      </c>
      <c r="P19" s="71" t="s">
        <v>45</v>
      </c>
      <c r="Q19" s="71" t="s">
        <v>45</v>
      </c>
      <c r="R19" s="70" t="s">
        <v>45</v>
      </c>
      <c r="S19" s="72">
        <v>47</v>
      </c>
      <c r="T19" s="73">
        <v>3</v>
      </c>
      <c r="U19" s="74">
        <v>3</v>
      </c>
      <c r="V19" s="238">
        <f t="shared" si="2"/>
        <v>1.6920000000000002</v>
      </c>
      <c r="W19" s="75">
        <f t="shared" si="3"/>
        <v>532.98</v>
      </c>
      <c r="X19" s="76" t="s">
        <v>596</v>
      </c>
      <c r="Y19" s="197"/>
      <c r="Z19" s="198"/>
      <c r="AA19" s="199"/>
      <c r="AB19" s="200"/>
      <c r="AC19" s="201"/>
      <c r="AD19" s="202"/>
      <c r="AE19" s="238">
        <f t="shared" si="0"/>
        <v>0</v>
      </c>
      <c r="AF19" s="77">
        <f t="shared" si="1"/>
        <v>0</v>
      </c>
    </row>
    <row r="20" spans="1:32" ht="30.9" customHeight="1">
      <c r="A20" s="60" t="s">
        <v>169</v>
      </c>
      <c r="B20" s="61" t="s">
        <v>46</v>
      </c>
      <c r="C20" s="62">
        <v>5</v>
      </c>
      <c r="D20" s="63" t="s">
        <v>195</v>
      </c>
      <c r="E20" s="86"/>
      <c r="F20" s="64"/>
      <c r="G20" s="65"/>
      <c r="H20" s="66">
        <v>0.7</v>
      </c>
      <c r="I20" s="67">
        <v>295</v>
      </c>
      <c r="J20" s="68" t="s">
        <v>196</v>
      </c>
      <c r="K20" s="50" t="s">
        <v>173</v>
      </c>
      <c r="L20" s="51">
        <v>2</v>
      </c>
      <c r="M20" s="69" t="s">
        <v>185</v>
      </c>
      <c r="N20" s="70" t="s">
        <v>174</v>
      </c>
      <c r="O20" s="71" t="s">
        <v>197</v>
      </c>
      <c r="P20" s="71" t="s">
        <v>45</v>
      </c>
      <c r="Q20" s="71" t="s">
        <v>45</v>
      </c>
      <c r="R20" s="70" t="s">
        <v>45</v>
      </c>
      <c r="S20" s="72">
        <v>47</v>
      </c>
      <c r="T20" s="73">
        <v>3</v>
      </c>
      <c r="U20" s="74">
        <v>6</v>
      </c>
      <c r="V20" s="238">
        <f t="shared" si="2"/>
        <v>58.23299999999999</v>
      </c>
      <c r="W20" s="75">
        <f t="shared" si="3"/>
        <v>18343.394999999997</v>
      </c>
      <c r="X20" s="76" t="s">
        <v>596</v>
      </c>
      <c r="Y20" s="197"/>
      <c r="Z20" s="198"/>
      <c r="AA20" s="199"/>
      <c r="AB20" s="200"/>
      <c r="AC20" s="201"/>
      <c r="AD20" s="202"/>
      <c r="AE20" s="238">
        <f t="shared" si="0"/>
        <v>0</v>
      </c>
      <c r="AF20" s="77">
        <f t="shared" si="1"/>
        <v>0</v>
      </c>
    </row>
    <row r="21" spans="1:32" ht="30.9" customHeight="1">
      <c r="A21" s="60" t="s">
        <v>169</v>
      </c>
      <c r="B21" s="61" t="s">
        <v>46</v>
      </c>
      <c r="C21" s="62">
        <v>5</v>
      </c>
      <c r="D21" s="63" t="s">
        <v>195</v>
      </c>
      <c r="E21" s="204"/>
      <c r="F21" s="64"/>
      <c r="G21" s="65"/>
      <c r="H21" s="66">
        <v>0.7</v>
      </c>
      <c r="I21" s="67">
        <v>295</v>
      </c>
      <c r="J21" s="68" t="s">
        <v>198</v>
      </c>
      <c r="K21" s="50" t="s">
        <v>173</v>
      </c>
      <c r="L21" s="51">
        <v>2</v>
      </c>
      <c r="M21" s="69" t="s">
        <v>185</v>
      </c>
      <c r="N21" s="70" t="s">
        <v>174</v>
      </c>
      <c r="O21" s="71" t="s">
        <v>199</v>
      </c>
      <c r="P21" s="71" t="s">
        <v>45</v>
      </c>
      <c r="Q21" s="71" t="s">
        <v>45</v>
      </c>
      <c r="R21" s="70" t="s">
        <v>45</v>
      </c>
      <c r="S21" s="72">
        <v>47</v>
      </c>
      <c r="T21" s="73">
        <v>3</v>
      </c>
      <c r="U21" s="74">
        <v>6</v>
      </c>
      <c r="V21" s="238">
        <f t="shared" si="2"/>
        <v>58.23299999999999</v>
      </c>
      <c r="W21" s="75">
        <f t="shared" si="3"/>
        <v>18343.394999999997</v>
      </c>
      <c r="X21" s="76" t="s">
        <v>596</v>
      </c>
      <c r="Y21" s="197"/>
      <c r="Z21" s="198"/>
      <c r="AA21" s="199"/>
      <c r="AB21" s="200"/>
      <c r="AC21" s="201"/>
      <c r="AD21" s="202"/>
      <c r="AE21" s="238">
        <f t="shared" si="0"/>
        <v>0</v>
      </c>
      <c r="AF21" s="77">
        <f t="shared" si="1"/>
        <v>0</v>
      </c>
    </row>
    <row r="22" spans="1:32" ht="30.9" customHeight="1">
      <c r="A22" s="60" t="s">
        <v>169</v>
      </c>
      <c r="B22" s="61" t="s">
        <v>46</v>
      </c>
      <c r="C22" s="62">
        <v>5</v>
      </c>
      <c r="D22" s="63" t="s">
        <v>195</v>
      </c>
      <c r="E22" s="205" t="s">
        <v>58</v>
      </c>
      <c r="F22" s="64"/>
      <c r="G22" s="65"/>
      <c r="H22" s="66" t="s">
        <v>45</v>
      </c>
      <c r="I22" s="67" t="s">
        <v>45</v>
      </c>
      <c r="J22" s="68" t="s">
        <v>182</v>
      </c>
      <c r="K22" s="50" t="s">
        <v>60</v>
      </c>
      <c r="L22" s="51">
        <v>1</v>
      </c>
      <c r="M22" s="69" t="s">
        <v>61</v>
      </c>
      <c r="N22" s="70" t="s">
        <v>45</v>
      </c>
      <c r="O22" s="71" t="s">
        <v>120</v>
      </c>
      <c r="P22" s="71" t="s">
        <v>45</v>
      </c>
      <c r="Q22" s="71" t="s">
        <v>122</v>
      </c>
      <c r="R22" s="70" t="s">
        <v>123</v>
      </c>
      <c r="S22" s="72">
        <v>13</v>
      </c>
      <c r="T22" s="73">
        <v>1</v>
      </c>
      <c r="U22" s="74">
        <v>1</v>
      </c>
      <c r="V22" s="238" t="str">
        <f t="shared" si="2"/>
        <v>-</v>
      </c>
      <c r="W22" s="75" t="str">
        <f t="shared" si="3"/>
        <v>-</v>
      </c>
      <c r="X22" s="78" t="s">
        <v>65</v>
      </c>
      <c r="Y22" s="79" t="s">
        <v>65</v>
      </c>
      <c r="Z22" s="80" t="s">
        <v>45</v>
      </c>
      <c r="AA22" s="81" t="s">
        <v>45</v>
      </c>
      <c r="AB22" s="82" t="s">
        <v>45</v>
      </c>
      <c r="AC22" s="83" t="s">
        <v>45</v>
      </c>
      <c r="AD22" s="84" t="s">
        <v>45</v>
      </c>
      <c r="AE22" s="246" t="str">
        <f t="shared" si="0"/>
        <v>-</v>
      </c>
      <c r="AF22" s="85" t="str">
        <f t="shared" si="1"/>
        <v>-</v>
      </c>
    </row>
    <row r="23" spans="1:32" ht="30.9" customHeight="1">
      <c r="A23" s="60" t="s">
        <v>169</v>
      </c>
      <c r="B23" s="61" t="s">
        <v>46</v>
      </c>
      <c r="C23" s="62">
        <v>6</v>
      </c>
      <c r="D23" s="63" t="s">
        <v>200</v>
      </c>
      <c r="E23" s="86"/>
      <c r="F23" s="64"/>
      <c r="G23" s="65"/>
      <c r="H23" s="66">
        <v>1.4</v>
      </c>
      <c r="I23" s="67">
        <v>295</v>
      </c>
      <c r="J23" s="68" t="s">
        <v>201</v>
      </c>
      <c r="K23" s="50" t="s">
        <v>202</v>
      </c>
      <c r="L23" s="51">
        <v>1</v>
      </c>
      <c r="M23" s="69" t="s">
        <v>54</v>
      </c>
      <c r="N23" s="70" t="s">
        <v>45</v>
      </c>
      <c r="O23" s="71" t="s">
        <v>203</v>
      </c>
      <c r="P23" s="71" t="s">
        <v>63</v>
      </c>
      <c r="Q23" s="71" t="s">
        <v>45</v>
      </c>
      <c r="R23" s="70" t="s">
        <v>45</v>
      </c>
      <c r="S23" s="72">
        <v>34</v>
      </c>
      <c r="T23" s="73">
        <v>1</v>
      </c>
      <c r="U23" s="74">
        <v>1</v>
      </c>
      <c r="V23" s="238">
        <f t="shared" si="2"/>
        <v>14.042000000000002</v>
      </c>
      <c r="W23" s="75">
        <f t="shared" si="3"/>
        <v>4423.2300000000005</v>
      </c>
      <c r="X23" s="76" t="s">
        <v>597</v>
      </c>
      <c r="Y23" s="197"/>
      <c r="Z23" s="198"/>
      <c r="AA23" s="199"/>
      <c r="AB23" s="200"/>
      <c r="AC23" s="201"/>
      <c r="AD23" s="202"/>
      <c r="AE23" s="238">
        <f t="shared" si="0"/>
        <v>0</v>
      </c>
      <c r="AF23" s="77">
        <f t="shared" si="1"/>
        <v>0</v>
      </c>
    </row>
    <row r="24" spans="1:32" ht="30.9" customHeight="1">
      <c r="A24" s="60" t="s">
        <v>169</v>
      </c>
      <c r="B24" s="61" t="s">
        <v>46</v>
      </c>
      <c r="C24" s="62">
        <v>7</v>
      </c>
      <c r="D24" s="63" t="s">
        <v>204</v>
      </c>
      <c r="E24" s="86"/>
      <c r="F24" s="64"/>
      <c r="G24" s="65"/>
      <c r="H24" s="66">
        <v>1.4</v>
      </c>
      <c r="I24" s="67">
        <v>295</v>
      </c>
      <c r="J24" s="68" t="s">
        <v>205</v>
      </c>
      <c r="K24" s="50" t="s">
        <v>202</v>
      </c>
      <c r="L24" s="51">
        <v>2</v>
      </c>
      <c r="M24" s="69" t="s">
        <v>54</v>
      </c>
      <c r="N24" s="70" t="s">
        <v>45</v>
      </c>
      <c r="O24" s="71" t="s">
        <v>203</v>
      </c>
      <c r="P24" s="71" t="s">
        <v>63</v>
      </c>
      <c r="Q24" s="71" t="s">
        <v>45</v>
      </c>
      <c r="R24" s="70" t="s">
        <v>45</v>
      </c>
      <c r="S24" s="72">
        <v>34</v>
      </c>
      <c r="T24" s="73">
        <v>1</v>
      </c>
      <c r="U24" s="74">
        <v>2</v>
      </c>
      <c r="V24" s="238">
        <f t="shared" si="2"/>
        <v>28.084000000000003</v>
      </c>
      <c r="W24" s="75">
        <f t="shared" si="3"/>
        <v>8846.4600000000009</v>
      </c>
      <c r="X24" s="76" t="s">
        <v>597</v>
      </c>
      <c r="Y24" s="197"/>
      <c r="Z24" s="198"/>
      <c r="AA24" s="199"/>
      <c r="AB24" s="200"/>
      <c r="AC24" s="201"/>
      <c r="AD24" s="202"/>
      <c r="AE24" s="238">
        <f t="shared" si="0"/>
        <v>0</v>
      </c>
      <c r="AF24" s="77">
        <f t="shared" si="1"/>
        <v>0</v>
      </c>
    </row>
    <row r="25" spans="1:32" ht="30.9" customHeight="1">
      <c r="A25" s="60" t="s">
        <v>169</v>
      </c>
      <c r="B25" s="61" t="s">
        <v>46</v>
      </c>
      <c r="C25" s="62">
        <v>8</v>
      </c>
      <c r="D25" s="63" t="s">
        <v>206</v>
      </c>
      <c r="E25" s="86"/>
      <c r="F25" s="64"/>
      <c r="G25" s="65"/>
      <c r="H25" s="66">
        <v>1.4</v>
      </c>
      <c r="I25" s="67">
        <v>295</v>
      </c>
      <c r="J25" s="68" t="s">
        <v>207</v>
      </c>
      <c r="K25" s="50" t="s">
        <v>208</v>
      </c>
      <c r="L25" s="51">
        <v>8</v>
      </c>
      <c r="M25" s="69" t="s">
        <v>50</v>
      </c>
      <c r="N25" s="70" t="s">
        <v>45</v>
      </c>
      <c r="O25" s="71" t="s">
        <v>209</v>
      </c>
      <c r="P25" s="71" t="s">
        <v>210</v>
      </c>
      <c r="Q25" s="71" t="s">
        <v>45</v>
      </c>
      <c r="R25" s="70" t="s">
        <v>45</v>
      </c>
      <c r="S25" s="72">
        <v>28</v>
      </c>
      <c r="T25" s="73">
        <v>1</v>
      </c>
      <c r="U25" s="74">
        <v>8</v>
      </c>
      <c r="V25" s="238">
        <f t="shared" si="2"/>
        <v>92.512</v>
      </c>
      <c r="W25" s="75">
        <f t="shared" si="3"/>
        <v>29141.280000000002</v>
      </c>
      <c r="X25" s="76" t="s">
        <v>596</v>
      </c>
      <c r="Y25" s="197"/>
      <c r="Z25" s="198"/>
      <c r="AA25" s="199"/>
      <c r="AB25" s="200"/>
      <c r="AC25" s="201"/>
      <c r="AD25" s="202"/>
      <c r="AE25" s="238">
        <f t="shared" si="0"/>
        <v>0</v>
      </c>
      <c r="AF25" s="77">
        <f t="shared" si="1"/>
        <v>0</v>
      </c>
    </row>
    <row r="26" spans="1:32" ht="30.9" customHeight="1">
      <c r="A26" s="60" t="s">
        <v>169</v>
      </c>
      <c r="B26" s="61" t="s">
        <v>46</v>
      </c>
      <c r="C26" s="62">
        <v>9</v>
      </c>
      <c r="D26" s="63" t="s">
        <v>211</v>
      </c>
      <c r="E26" s="86"/>
      <c r="F26" s="64"/>
      <c r="G26" s="65"/>
      <c r="H26" s="66">
        <v>0.7</v>
      </c>
      <c r="I26" s="67">
        <v>295</v>
      </c>
      <c r="J26" s="68" t="s">
        <v>189</v>
      </c>
      <c r="K26" s="50" t="s">
        <v>190</v>
      </c>
      <c r="L26" s="51">
        <v>1</v>
      </c>
      <c r="M26" s="69" t="s">
        <v>191</v>
      </c>
      <c r="N26" s="70" t="s">
        <v>45</v>
      </c>
      <c r="O26" s="71" t="s">
        <v>192</v>
      </c>
      <c r="P26" s="71" t="s">
        <v>45</v>
      </c>
      <c r="Q26" s="71" t="s">
        <v>45</v>
      </c>
      <c r="R26" s="70" t="s">
        <v>45</v>
      </c>
      <c r="S26" s="72">
        <v>54</v>
      </c>
      <c r="T26" s="73">
        <v>1</v>
      </c>
      <c r="U26" s="74">
        <v>1</v>
      </c>
      <c r="V26" s="238">
        <f t="shared" si="2"/>
        <v>11.151</v>
      </c>
      <c r="W26" s="75">
        <f t="shared" si="3"/>
        <v>3512.5650000000001</v>
      </c>
      <c r="X26" s="76" t="s">
        <v>596</v>
      </c>
      <c r="Y26" s="197"/>
      <c r="Z26" s="198"/>
      <c r="AA26" s="199"/>
      <c r="AB26" s="200"/>
      <c r="AC26" s="201"/>
      <c r="AD26" s="202"/>
      <c r="AE26" s="238">
        <f t="shared" si="0"/>
        <v>0</v>
      </c>
      <c r="AF26" s="77">
        <f t="shared" si="1"/>
        <v>0</v>
      </c>
    </row>
    <row r="27" spans="1:32" ht="30.9" customHeight="1">
      <c r="A27" s="60" t="s">
        <v>169</v>
      </c>
      <c r="B27" s="61" t="s">
        <v>46</v>
      </c>
      <c r="C27" s="62">
        <v>10</v>
      </c>
      <c r="D27" s="63" t="s">
        <v>212</v>
      </c>
      <c r="E27" s="86"/>
      <c r="F27" s="64"/>
      <c r="G27" s="65"/>
      <c r="H27" s="66">
        <v>1.4</v>
      </c>
      <c r="I27" s="67">
        <v>295</v>
      </c>
      <c r="J27" s="68" t="s">
        <v>213</v>
      </c>
      <c r="K27" s="50" t="s">
        <v>173</v>
      </c>
      <c r="L27" s="51">
        <v>1</v>
      </c>
      <c r="M27" s="69" t="s">
        <v>50</v>
      </c>
      <c r="N27" s="70" t="s">
        <v>174</v>
      </c>
      <c r="O27" s="71" t="s">
        <v>45</v>
      </c>
      <c r="P27" s="71" t="s">
        <v>45</v>
      </c>
      <c r="Q27" s="71" t="s">
        <v>45</v>
      </c>
      <c r="R27" s="70" t="s">
        <v>45</v>
      </c>
      <c r="S27" s="72">
        <v>28</v>
      </c>
      <c r="T27" s="73">
        <v>1</v>
      </c>
      <c r="U27" s="74">
        <v>1</v>
      </c>
      <c r="V27" s="238">
        <f t="shared" si="2"/>
        <v>11.564</v>
      </c>
      <c r="W27" s="75">
        <f t="shared" si="3"/>
        <v>3642.6600000000003</v>
      </c>
      <c r="X27" s="76" t="s">
        <v>596</v>
      </c>
      <c r="Y27" s="197"/>
      <c r="Z27" s="198"/>
      <c r="AA27" s="199"/>
      <c r="AB27" s="200"/>
      <c r="AC27" s="201"/>
      <c r="AD27" s="202"/>
      <c r="AE27" s="238">
        <f t="shared" si="0"/>
        <v>0</v>
      </c>
      <c r="AF27" s="77">
        <f t="shared" si="1"/>
        <v>0</v>
      </c>
    </row>
    <row r="28" spans="1:32" ht="30.9" customHeight="1">
      <c r="A28" s="60" t="s">
        <v>169</v>
      </c>
      <c r="B28" s="61" t="s">
        <v>46</v>
      </c>
      <c r="C28" s="62">
        <v>10</v>
      </c>
      <c r="D28" s="63" t="s">
        <v>212</v>
      </c>
      <c r="E28" s="86"/>
      <c r="F28" s="64"/>
      <c r="G28" s="65"/>
      <c r="H28" s="66">
        <v>1.4</v>
      </c>
      <c r="I28" s="67">
        <v>295</v>
      </c>
      <c r="J28" s="68" t="s">
        <v>186</v>
      </c>
      <c r="K28" s="50" t="s">
        <v>105</v>
      </c>
      <c r="L28" s="51">
        <v>1</v>
      </c>
      <c r="M28" s="69" t="s">
        <v>61</v>
      </c>
      <c r="N28" s="70" t="s">
        <v>45</v>
      </c>
      <c r="O28" s="71" t="s">
        <v>187</v>
      </c>
      <c r="P28" s="71" t="s">
        <v>45</v>
      </c>
      <c r="Q28" s="71" t="s">
        <v>45</v>
      </c>
      <c r="R28" s="70" t="s">
        <v>45</v>
      </c>
      <c r="S28" s="72">
        <v>13</v>
      </c>
      <c r="T28" s="73">
        <v>1</v>
      </c>
      <c r="U28" s="74">
        <v>1</v>
      </c>
      <c r="V28" s="238">
        <f t="shared" si="2"/>
        <v>5.3689999999999989</v>
      </c>
      <c r="W28" s="75">
        <f t="shared" si="3"/>
        <v>1691.2349999999997</v>
      </c>
      <c r="X28" s="76" t="s">
        <v>596</v>
      </c>
      <c r="Y28" s="197"/>
      <c r="Z28" s="198"/>
      <c r="AA28" s="199"/>
      <c r="AB28" s="200"/>
      <c r="AC28" s="201"/>
      <c r="AD28" s="202"/>
      <c r="AE28" s="238">
        <f t="shared" si="0"/>
        <v>0</v>
      </c>
      <c r="AF28" s="77">
        <f t="shared" si="1"/>
        <v>0</v>
      </c>
    </row>
    <row r="29" spans="1:32" ht="30.9" customHeight="1">
      <c r="A29" s="60" t="s">
        <v>169</v>
      </c>
      <c r="B29" s="61" t="s">
        <v>46</v>
      </c>
      <c r="C29" s="62">
        <v>10</v>
      </c>
      <c r="D29" s="63" t="s">
        <v>212</v>
      </c>
      <c r="E29" s="86"/>
      <c r="F29" s="64"/>
      <c r="G29" s="65"/>
      <c r="H29" s="66">
        <v>1.4</v>
      </c>
      <c r="I29" s="67">
        <v>295</v>
      </c>
      <c r="J29" s="68" t="s">
        <v>189</v>
      </c>
      <c r="K29" s="50" t="s">
        <v>190</v>
      </c>
      <c r="L29" s="51">
        <v>1</v>
      </c>
      <c r="M29" s="69" t="s">
        <v>191</v>
      </c>
      <c r="N29" s="70" t="s">
        <v>45</v>
      </c>
      <c r="O29" s="71" t="s">
        <v>192</v>
      </c>
      <c r="P29" s="71" t="s">
        <v>45</v>
      </c>
      <c r="Q29" s="71" t="s">
        <v>45</v>
      </c>
      <c r="R29" s="70" t="s">
        <v>45</v>
      </c>
      <c r="S29" s="72">
        <v>54</v>
      </c>
      <c r="T29" s="73">
        <v>1</v>
      </c>
      <c r="U29" s="74">
        <v>1</v>
      </c>
      <c r="V29" s="238">
        <f t="shared" si="2"/>
        <v>22.302</v>
      </c>
      <c r="W29" s="75">
        <f t="shared" si="3"/>
        <v>7025.13</v>
      </c>
      <c r="X29" s="76" t="s">
        <v>596</v>
      </c>
      <c r="Y29" s="197"/>
      <c r="Z29" s="198"/>
      <c r="AA29" s="199"/>
      <c r="AB29" s="200"/>
      <c r="AC29" s="201"/>
      <c r="AD29" s="202"/>
      <c r="AE29" s="238">
        <f t="shared" si="0"/>
        <v>0</v>
      </c>
      <c r="AF29" s="77">
        <f t="shared" si="1"/>
        <v>0</v>
      </c>
    </row>
    <row r="30" spans="1:32" ht="30.9" customHeight="1">
      <c r="A30" s="60" t="s">
        <v>169</v>
      </c>
      <c r="B30" s="61" t="s">
        <v>46</v>
      </c>
      <c r="C30" s="62">
        <v>11</v>
      </c>
      <c r="D30" s="63" t="s">
        <v>214</v>
      </c>
      <c r="E30" s="86"/>
      <c r="F30" s="64"/>
      <c r="G30" s="65"/>
      <c r="H30" s="66">
        <v>1.4</v>
      </c>
      <c r="I30" s="67">
        <v>295</v>
      </c>
      <c r="J30" s="68" t="s">
        <v>215</v>
      </c>
      <c r="K30" s="50" t="s">
        <v>190</v>
      </c>
      <c r="L30" s="51">
        <v>1</v>
      </c>
      <c r="M30" s="69" t="s">
        <v>191</v>
      </c>
      <c r="N30" s="70" t="s">
        <v>45</v>
      </c>
      <c r="O30" s="71" t="s">
        <v>192</v>
      </c>
      <c r="P30" s="71" t="s">
        <v>94</v>
      </c>
      <c r="Q30" s="71" t="s">
        <v>45</v>
      </c>
      <c r="R30" s="70" t="s">
        <v>45</v>
      </c>
      <c r="S30" s="72">
        <v>54</v>
      </c>
      <c r="T30" s="73">
        <v>1</v>
      </c>
      <c r="U30" s="74">
        <v>1</v>
      </c>
      <c r="V30" s="238">
        <f t="shared" si="2"/>
        <v>22.302</v>
      </c>
      <c r="W30" s="75">
        <f t="shared" si="3"/>
        <v>7025.13</v>
      </c>
      <c r="X30" s="76" t="s">
        <v>596</v>
      </c>
      <c r="Y30" s="197"/>
      <c r="Z30" s="198"/>
      <c r="AA30" s="199"/>
      <c r="AB30" s="200"/>
      <c r="AC30" s="201"/>
      <c r="AD30" s="202"/>
      <c r="AE30" s="238">
        <f t="shared" si="0"/>
        <v>0</v>
      </c>
      <c r="AF30" s="77">
        <f t="shared" si="1"/>
        <v>0</v>
      </c>
    </row>
    <row r="31" spans="1:32" ht="30.9" customHeight="1">
      <c r="A31" s="60" t="s">
        <v>169</v>
      </c>
      <c r="B31" s="61" t="s">
        <v>46</v>
      </c>
      <c r="C31" s="62">
        <v>12</v>
      </c>
      <c r="D31" s="63" t="s">
        <v>216</v>
      </c>
      <c r="E31" s="86"/>
      <c r="F31" s="64"/>
      <c r="G31" s="65"/>
      <c r="H31" s="66">
        <v>13</v>
      </c>
      <c r="I31" s="67">
        <v>295</v>
      </c>
      <c r="J31" s="68" t="s">
        <v>217</v>
      </c>
      <c r="K31" s="50" t="s">
        <v>218</v>
      </c>
      <c r="L31" s="51">
        <v>1</v>
      </c>
      <c r="M31" s="69" t="s">
        <v>50</v>
      </c>
      <c r="N31" s="70" t="s">
        <v>45</v>
      </c>
      <c r="O31" s="71" t="s">
        <v>209</v>
      </c>
      <c r="P31" s="71" t="s">
        <v>94</v>
      </c>
      <c r="Q31" s="71" t="s">
        <v>45</v>
      </c>
      <c r="R31" s="70" t="s">
        <v>45</v>
      </c>
      <c r="S31" s="72">
        <v>28</v>
      </c>
      <c r="T31" s="73">
        <v>4</v>
      </c>
      <c r="U31" s="74">
        <v>4</v>
      </c>
      <c r="V31" s="238">
        <f t="shared" si="2"/>
        <v>429.52</v>
      </c>
      <c r="W31" s="75">
        <f t="shared" si="3"/>
        <v>135298.79999999999</v>
      </c>
      <c r="X31" s="76" t="s">
        <v>596</v>
      </c>
      <c r="Y31" s="197"/>
      <c r="Z31" s="198"/>
      <c r="AA31" s="199"/>
      <c r="AB31" s="200"/>
      <c r="AC31" s="201"/>
      <c r="AD31" s="202"/>
      <c r="AE31" s="238">
        <f t="shared" si="0"/>
        <v>0</v>
      </c>
      <c r="AF31" s="77">
        <f t="shared" si="1"/>
        <v>0</v>
      </c>
    </row>
    <row r="32" spans="1:32" ht="30.9" customHeight="1">
      <c r="A32" s="60" t="s">
        <v>169</v>
      </c>
      <c r="B32" s="61" t="s">
        <v>219</v>
      </c>
      <c r="C32" s="62">
        <v>1</v>
      </c>
      <c r="D32" s="63" t="s">
        <v>178</v>
      </c>
      <c r="E32" s="204"/>
      <c r="F32" s="64"/>
      <c r="G32" s="65"/>
      <c r="H32" s="66">
        <v>12</v>
      </c>
      <c r="I32" s="67">
        <v>295</v>
      </c>
      <c r="J32" s="68" t="s">
        <v>180</v>
      </c>
      <c r="K32" s="50" t="s">
        <v>173</v>
      </c>
      <c r="L32" s="51">
        <v>2</v>
      </c>
      <c r="M32" s="69" t="s">
        <v>50</v>
      </c>
      <c r="N32" s="70" t="s">
        <v>174</v>
      </c>
      <c r="O32" s="71" t="s">
        <v>175</v>
      </c>
      <c r="P32" s="71" t="s">
        <v>45</v>
      </c>
      <c r="Q32" s="71" t="s">
        <v>45</v>
      </c>
      <c r="R32" s="70" t="s">
        <v>45</v>
      </c>
      <c r="S32" s="72">
        <v>28</v>
      </c>
      <c r="T32" s="73">
        <v>2</v>
      </c>
      <c r="U32" s="74">
        <v>4</v>
      </c>
      <c r="V32" s="238">
        <f t="shared" si="2"/>
        <v>396.48</v>
      </c>
      <c r="W32" s="75">
        <f t="shared" si="3"/>
        <v>124891.20000000001</v>
      </c>
      <c r="X32" s="76" t="s">
        <v>596</v>
      </c>
      <c r="Y32" s="197"/>
      <c r="Z32" s="198"/>
      <c r="AA32" s="199"/>
      <c r="AB32" s="200"/>
      <c r="AC32" s="201"/>
      <c r="AD32" s="202"/>
      <c r="AE32" s="238">
        <f t="shared" si="0"/>
        <v>0</v>
      </c>
      <c r="AF32" s="77">
        <f t="shared" si="1"/>
        <v>0</v>
      </c>
    </row>
    <row r="33" spans="1:32" ht="30.9" customHeight="1">
      <c r="A33" s="60" t="s">
        <v>169</v>
      </c>
      <c r="B33" s="61" t="s">
        <v>219</v>
      </c>
      <c r="C33" s="62">
        <v>1</v>
      </c>
      <c r="D33" s="63" t="s">
        <v>178</v>
      </c>
      <c r="E33" s="205" t="s">
        <v>602</v>
      </c>
      <c r="F33" s="64"/>
      <c r="G33" s="65"/>
      <c r="H33" s="66" t="s">
        <v>45</v>
      </c>
      <c r="I33" s="67" t="s">
        <v>45</v>
      </c>
      <c r="J33" s="68" t="s">
        <v>181</v>
      </c>
      <c r="K33" s="50" t="s">
        <v>173</v>
      </c>
      <c r="L33" s="51">
        <v>2</v>
      </c>
      <c r="M33" s="69" t="s">
        <v>50</v>
      </c>
      <c r="N33" s="70" t="s">
        <v>174</v>
      </c>
      <c r="O33" s="71" t="s">
        <v>175</v>
      </c>
      <c r="P33" s="71" t="s">
        <v>45</v>
      </c>
      <c r="Q33" s="71" t="s">
        <v>45</v>
      </c>
      <c r="R33" s="70" t="s">
        <v>123</v>
      </c>
      <c r="S33" s="72">
        <v>28</v>
      </c>
      <c r="T33" s="73">
        <v>1</v>
      </c>
      <c r="U33" s="74">
        <v>2</v>
      </c>
      <c r="V33" s="238" t="str">
        <f t="shared" si="2"/>
        <v>-</v>
      </c>
      <c r="W33" s="75" t="str">
        <f t="shared" si="3"/>
        <v>-</v>
      </c>
      <c r="X33" s="78" t="s">
        <v>65</v>
      </c>
      <c r="Y33" s="79" t="s">
        <v>65</v>
      </c>
      <c r="Z33" s="80" t="s">
        <v>45</v>
      </c>
      <c r="AA33" s="81" t="s">
        <v>45</v>
      </c>
      <c r="AB33" s="82" t="s">
        <v>45</v>
      </c>
      <c r="AC33" s="83" t="s">
        <v>45</v>
      </c>
      <c r="AD33" s="84" t="s">
        <v>45</v>
      </c>
      <c r="AE33" s="246" t="str">
        <f t="shared" si="0"/>
        <v>-</v>
      </c>
      <c r="AF33" s="85" t="str">
        <f t="shared" si="1"/>
        <v>-</v>
      </c>
    </row>
    <row r="34" spans="1:32" ht="30.9" customHeight="1">
      <c r="A34" s="60" t="s">
        <v>169</v>
      </c>
      <c r="B34" s="61" t="s">
        <v>219</v>
      </c>
      <c r="C34" s="62">
        <v>1</v>
      </c>
      <c r="D34" s="63" t="s">
        <v>178</v>
      </c>
      <c r="E34" s="205" t="s">
        <v>602</v>
      </c>
      <c r="F34" s="64"/>
      <c r="G34" s="65"/>
      <c r="H34" s="66" t="s">
        <v>45</v>
      </c>
      <c r="I34" s="67" t="s">
        <v>45</v>
      </c>
      <c r="J34" s="68" t="s">
        <v>172</v>
      </c>
      <c r="K34" s="50" t="s">
        <v>173</v>
      </c>
      <c r="L34" s="51">
        <v>4</v>
      </c>
      <c r="M34" s="69" t="s">
        <v>50</v>
      </c>
      <c r="N34" s="70" t="s">
        <v>174</v>
      </c>
      <c r="O34" s="71" t="s">
        <v>175</v>
      </c>
      <c r="P34" s="71" t="s">
        <v>45</v>
      </c>
      <c r="Q34" s="71" t="s">
        <v>45</v>
      </c>
      <c r="R34" s="70" t="s">
        <v>123</v>
      </c>
      <c r="S34" s="72">
        <v>28</v>
      </c>
      <c r="T34" s="73">
        <v>1</v>
      </c>
      <c r="U34" s="74">
        <v>4</v>
      </c>
      <c r="V34" s="238" t="str">
        <f t="shared" si="2"/>
        <v>-</v>
      </c>
      <c r="W34" s="75" t="str">
        <f t="shared" si="3"/>
        <v>-</v>
      </c>
      <c r="X34" s="78" t="s">
        <v>65</v>
      </c>
      <c r="Y34" s="79" t="s">
        <v>65</v>
      </c>
      <c r="Z34" s="80" t="s">
        <v>45</v>
      </c>
      <c r="AA34" s="81" t="s">
        <v>45</v>
      </c>
      <c r="AB34" s="82" t="s">
        <v>45</v>
      </c>
      <c r="AC34" s="83" t="s">
        <v>45</v>
      </c>
      <c r="AD34" s="84" t="s">
        <v>45</v>
      </c>
      <c r="AE34" s="246" t="str">
        <f t="shared" si="0"/>
        <v>-</v>
      </c>
      <c r="AF34" s="85" t="str">
        <f t="shared" si="1"/>
        <v>-</v>
      </c>
    </row>
    <row r="35" spans="1:32" ht="30.9" customHeight="1">
      <c r="A35" s="60" t="s">
        <v>169</v>
      </c>
      <c r="B35" s="61" t="s">
        <v>219</v>
      </c>
      <c r="C35" s="62">
        <v>1</v>
      </c>
      <c r="D35" s="63" t="s">
        <v>178</v>
      </c>
      <c r="E35" s="205" t="s">
        <v>58</v>
      </c>
      <c r="F35" s="64"/>
      <c r="G35" s="65"/>
      <c r="H35" s="66" t="s">
        <v>45</v>
      </c>
      <c r="I35" s="67" t="s">
        <v>45</v>
      </c>
      <c r="J35" s="68" t="s">
        <v>176</v>
      </c>
      <c r="K35" s="50" t="s">
        <v>177</v>
      </c>
      <c r="L35" s="51">
        <v>1</v>
      </c>
      <c r="M35" s="69" t="s">
        <v>50</v>
      </c>
      <c r="N35" s="70" t="s">
        <v>45</v>
      </c>
      <c r="O35" s="71" t="s">
        <v>120</v>
      </c>
      <c r="P35" s="71" t="s">
        <v>45</v>
      </c>
      <c r="Q35" s="71" t="s">
        <v>122</v>
      </c>
      <c r="R35" s="70" t="s">
        <v>123</v>
      </c>
      <c r="S35" s="72">
        <v>28</v>
      </c>
      <c r="T35" s="73">
        <v>1</v>
      </c>
      <c r="U35" s="74">
        <v>1</v>
      </c>
      <c r="V35" s="238" t="str">
        <f t="shared" si="2"/>
        <v>-</v>
      </c>
      <c r="W35" s="75" t="str">
        <f t="shared" si="3"/>
        <v>-</v>
      </c>
      <c r="X35" s="78" t="s">
        <v>65</v>
      </c>
      <c r="Y35" s="79" t="s">
        <v>65</v>
      </c>
      <c r="Z35" s="80" t="s">
        <v>45</v>
      </c>
      <c r="AA35" s="81" t="s">
        <v>45</v>
      </c>
      <c r="AB35" s="82" t="s">
        <v>45</v>
      </c>
      <c r="AC35" s="83" t="s">
        <v>45</v>
      </c>
      <c r="AD35" s="84" t="s">
        <v>45</v>
      </c>
      <c r="AE35" s="246" t="str">
        <f t="shared" si="0"/>
        <v>-</v>
      </c>
      <c r="AF35" s="85" t="str">
        <f t="shared" si="1"/>
        <v>-</v>
      </c>
    </row>
    <row r="36" spans="1:32" ht="30.9" customHeight="1">
      <c r="A36" s="60" t="s">
        <v>169</v>
      </c>
      <c r="B36" s="61" t="s">
        <v>219</v>
      </c>
      <c r="C36" s="62">
        <v>2</v>
      </c>
      <c r="D36" s="63" t="s">
        <v>183</v>
      </c>
      <c r="E36" s="86"/>
      <c r="F36" s="64"/>
      <c r="G36" s="65"/>
      <c r="H36" s="66">
        <v>12</v>
      </c>
      <c r="I36" s="67">
        <v>295</v>
      </c>
      <c r="J36" s="68" t="s">
        <v>184</v>
      </c>
      <c r="K36" s="50" t="s">
        <v>81</v>
      </c>
      <c r="L36" s="51">
        <v>1</v>
      </c>
      <c r="M36" s="69" t="s">
        <v>185</v>
      </c>
      <c r="N36" s="70" t="s">
        <v>45</v>
      </c>
      <c r="O36" s="71" t="s">
        <v>45</v>
      </c>
      <c r="P36" s="71" t="s">
        <v>45</v>
      </c>
      <c r="Q36" s="71" t="s">
        <v>45</v>
      </c>
      <c r="R36" s="70" t="s">
        <v>45</v>
      </c>
      <c r="S36" s="72">
        <v>47</v>
      </c>
      <c r="T36" s="73">
        <v>1</v>
      </c>
      <c r="U36" s="74">
        <v>1</v>
      </c>
      <c r="V36" s="238">
        <f t="shared" si="2"/>
        <v>166.38000000000002</v>
      </c>
      <c r="W36" s="75">
        <f t="shared" si="3"/>
        <v>52409.700000000012</v>
      </c>
      <c r="X36" s="76" t="s">
        <v>596</v>
      </c>
      <c r="Y36" s="197"/>
      <c r="Z36" s="198"/>
      <c r="AA36" s="199"/>
      <c r="AB36" s="200"/>
      <c r="AC36" s="201"/>
      <c r="AD36" s="202"/>
      <c r="AE36" s="238">
        <f t="shared" si="0"/>
        <v>0</v>
      </c>
      <c r="AF36" s="77">
        <f t="shared" si="1"/>
        <v>0</v>
      </c>
    </row>
    <row r="37" spans="1:32" ht="30.9" customHeight="1">
      <c r="A37" s="60" t="s">
        <v>169</v>
      </c>
      <c r="B37" s="61" t="s">
        <v>219</v>
      </c>
      <c r="C37" s="62">
        <v>2</v>
      </c>
      <c r="D37" s="63" t="s">
        <v>183</v>
      </c>
      <c r="E37" s="86"/>
      <c r="F37" s="64"/>
      <c r="G37" s="65"/>
      <c r="H37" s="66">
        <v>12</v>
      </c>
      <c r="I37" s="67">
        <v>295</v>
      </c>
      <c r="J37" s="68" t="s">
        <v>186</v>
      </c>
      <c r="K37" s="50" t="s">
        <v>105</v>
      </c>
      <c r="L37" s="51">
        <v>1</v>
      </c>
      <c r="M37" s="69" t="s">
        <v>61</v>
      </c>
      <c r="N37" s="70" t="s">
        <v>45</v>
      </c>
      <c r="O37" s="71" t="s">
        <v>187</v>
      </c>
      <c r="P37" s="71" t="s">
        <v>45</v>
      </c>
      <c r="Q37" s="71" t="s">
        <v>45</v>
      </c>
      <c r="R37" s="70" t="s">
        <v>45</v>
      </c>
      <c r="S37" s="72">
        <v>13</v>
      </c>
      <c r="T37" s="73">
        <v>2</v>
      </c>
      <c r="U37" s="74">
        <v>2</v>
      </c>
      <c r="V37" s="238">
        <f t="shared" si="2"/>
        <v>92.04</v>
      </c>
      <c r="W37" s="75">
        <f t="shared" si="3"/>
        <v>28992.600000000002</v>
      </c>
      <c r="X37" s="76" t="s">
        <v>596</v>
      </c>
      <c r="Y37" s="197"/>
      <c r="Z37" s="198"/>
      <c r="AA37" s="199"/>
      <c r="AB37" s="200"/>
      <c r="AC37" s="201"/>
      <c r="AD37" s="202"/>
      <c r="AE37" s="238">
        <f t="shared" si="0"/>
        <v>0</v>
      </c>
      <c r="AF37" s="77">
        <f t="shared" si="1"/>
        <v>0</v>
      </c>
    </row>
    <row r="38" spans="1:32" ht="30.9" customHeight="1">
      <c r="A38" s="60" t="s">
        <v>169</v>
      </c>
      <c r="B38" s="61" t="s">
        <v>219</v>
      </c>
      <c r="C38" s="62">
        <v>3</v>
      </c>
      <c r="D38" s="63" t="s">
        <v>195</v>
      </c>
      <c r="E38" s="86"/>
      <c r="F38" s="64"/>
      <c r="G38" s="65"/>
      <c r="H38" s="66">
        <v>0.7</v>
      </c>
      <c r="I38" s="67">
        <v>295</v>
      </c>
      <c r="J38" s="68" t="s">
        <v>220</v>
      </c>
      <c r="K38" s="50" t="s">
        <v>81</v>
      </c>
      <c r="L38" s="51">
        <v>2</v>
      </c>
      <c r="M38" s="69" t="s">
        <v>50</v>
      </c>
      <c r="N38" s="70" t="s">
        <v>45</v>
      </c>
      <c r="O38" s="71" t="s">
        <v>45</v>
      </c>
      <c r="P38" s="71" t="s">
        <v>45</v>
      </c>
      <c r="Q38" s="71" t="s">
        <v>45</v>
      </c>
      <c r="R38" s="70" t="s">
        <v>45</v>
      </c>
      <c r="S38" s="72">
        <v>28</v>
      </c>
      <c r="T38" s="73">
        <v>1</v>
      </c>
      <c r="U38" s="74">
        <v>2</v>
      </c>
      <c r="V38" s="238">
        <f t="shared" si="2"/>
        <v>11.564</v>
      </c>
      <c r="W38" s="75">
        <f t="shared" si="3"/>
        <v>3642.6600000000003</v>
      </c>
      <c r="X38" s="76" t="s">
        <v>596</v>
      </c>
      <c r="Y38" s="197"/>
      <c r="Z38" s="198"/>
      <c r="AA38" s="199"/>
      <c r="AB38" s="200"/>
      <c r="AC38" s="201"/>
      <c r="AD38" s="202"/>
      <c r="AE38" s="238">
        <f t="shared" si="0"/>
        <v>0</v>
      </c>
      <c r="AF38" s="77">
        <f t="shared" si="1"/>
        <v>0</v>
      </c>
    </row>
    <row r="39" spans="1:32" ht="30.9" customHeight="1">
      <c r="A39" s="60" t="s">
        <v>169</v>
      </c>
      <c r="B39" s="61" t="s">
        <v>219</v>
      </c>
      <c r="C39" s="62">
        <v>4</v>
      </c>
      <c r="D39" s="63" t="s">
        <v>221</v>
      </c>
      <c r="E39" s="86"/>
      <c r="F39" s="64"/>
      <c r="G39" s="65"/>
      <c r="H39" s="66">
        <v>0.7</v>
      </c>
      <c r="I39" s="67">
        <v>295</v>
      </c>
      <c r="J39" s="68" t="s">
        <v>222</v>
      </c>
      <c r="K39" s="50" t="s">
        <v>173</v>
      </c>
      <c r="L39" s="51">
        <v>2</v>
      </c>
      <c r="M39" s="69" t="s">
        <v>185</v>
      </c>
      <c r="N39" s="70" t="s">
        <v>174</v>
      </c>
      <c r="O39" s="71" t="s">
        <v>45</v>
      </c>
      <c r="P39" s="71" t="s">
        <v>45</v>
      </c>
      <c r="Q39" s="71" t="s">
        <v>45</v>
      </c>
      <c r="R39" s="70" t="s">
        <v>45</v>
      </c>
      <c r="S39" s="72">
        <v>47</v>
      </c>
      <c r="T39" s="73">
        <v>12</v>
      </c>
      <c r="U39" s="74">
        <v>24</v>
      </c>
      <c r="V39" s="238">
        <f t="shared" si="2"/>
        <v>232.93199999999996</v>
      </c>
      <c r="W39" s="75">
        <f t="shared" si="3"/>
        <v>73373.579999999987</v>
      </c>
      <c r="X39" s="76" t="s">
        <v>596</v>
      </c>
      <c r="Y39" s="197"/>
      <c r="Z39" s="198"/>
      <c r="AA39" s="199"/>
      <c r="AB39" s="200"/>
      <c r="AC39" s="201"/>
      <c r="AD39" s="202"/>
      <c r="AE39" s="238">
        <f t="shared" si="0"/>
        <v>0</v>
      </c>
      <c r="AF39" s="77">
        <f t="shared" si="1"/>
        <v>0</v>
      </c>
    </row>
    <row r="40" spans="1:32" ht="30.9" customHeight="1">
      <c r="A40" s="60" t="s">
        <v>169</v>
      </c>
      <c r="B40" s="61" t="s">
        <v>219</v>
      </c>
      <c r="C40" s="62">
        <v>4</v>
      </c>
      <c r="D40" s="63" t="s">
        <v>221</v>
      </c>
      <c r="E40" s="86" t="s">
        <v>58</v>
      </c>
      <c r="F40" s="64"/>
      <c r="G40" s="65"/>
      <c r="H40" s="66" t="s">
        <v>45</v>
      </c>
      <c r="I40" s="67" t="s">
        <v>45</v>
      </c>
      <c r="J40" s="68" t="s">
        <v>182</v>
      </c>
      <c r="K40" s="50" t="s">
        <v>60</v>
      </c>
      <c r="L40" s="51">
        <v>1</v>
      </c>
      <c r="M40" s="69" t="s">
        <v>61</v>
      </c>
      <c r="N40" s="70" t="s">
        <v>45</v>
      </c>
      <c r="O40" s="71" t="s">
        <v>120</v>
      </c>
      <c r="P40" s="71" t="s">
        <v>45</v>
      </c>
      <c r="Q40" s="71" t="s">
        <v>122</v>
      </c>
      <c r="R40" s="70" t="s">
        <v>123</v>
      </c>
      <c r="S40" s="72">
        <v>13</v>
      </c>
      <c r="T40" s="73">
        <v>1</v>
      </c>
      <c r="U40" s="74">
        <v>1</v>
      </c>
      <c r="V40" s="238" t="str">
        <f t="shared" si="2"/>
        <v>-</v>
      </c>
      <c r="W40" s="75" t="str">
        <f t="shared" si="3"/>
        <v>-</v>
      </c>
      <c r="X40" s="78" t="s">
        <v>65</v>
      </c>
      <c r="Y40" s="79" t="s">
        <v>65</v>
      </c>
      <c r="Z40" s="80" t="s">
        <v>45</v>
      </c>
      <c r="AA40" s="81" t="s">
        <v>45</v>
      </c>
      <c r="AB40" s="82" t="s">
        <v>45</v>
      </c>
      <c r="AC40" s="83" t="s">
        <v>45</v>
      </c>
      <c r="AD40" s="84" t="s">
        <v>45</v>
      </c>
      <c r="AE40" s="246" t="str">
        <f t="shared" si="0"/>
        <v>-</v>
      </c>
      <c r="AF40" s="85" t="str">
        <f t="shared" si="1"/>
        <v>-</v>
      </c>
    </row>
    <row r="41" spans="1:32" ht="30.9" customHeight="1">
      <c r="A41" s="60" t="s">
        <v>169</v>
      </c>
      <c r="B41" s="61" t="s">
        <v>219</v>
      </c>
      <c r="C41" s="62">
        <v>5</v>
      </c>
      <c r="D41" s="63" t="s">
        <v>223</v>
      </c>
      <c r="E41" s="86"/>
      <c r="F41" s="64"/>
      <c r="G41" s="65"/>
      <c r="H41" s="66">
        <v>1.4</v>
      </c>
      <c r="I41" s="67">
        <v>295</v>
      </c>
      <c r="J41" s="68" t="s">
        <v>189</v>
      </c>
      <c r="K41" s="50" t="s">
        <v>190</v>
      </c>
      <c r="L41" s="51">
        <v>1</v>
      </c>
      <c r="M41" s="69" t="s">
        <v>191</v>
      </c>
      <c r="N41" s="70" t="s">
        <v>45</v>
      </c>
      <c r="O41" s="71" t="s">
        <v>192</v>
      </c>
      <c r="P41" s="71" t="s">
        <v>45</v>
      </c>
      <c r="Q41" s="71" t="s">
        <v>45</v>
      </c>
      <c r="R41" s="70" t="s">
        <v>45</v>
      </c>
      <c r="S41" s="72">
        <v>54</v>
      </c>
      <c r="T41" s="73">
        <v>1</v>
      </c>
      <c r="U41" s="74">
        <v>1</v>
      </c>
      <c r="V41" s="238">
        <f t="shared" si="2"/>
        <v>22.302</v>
      </c>
      <c r="W41" s="75">
        <f t="shared" si="3"/>
        <v>7025.13</v>
      </c>
      <c r="X41" s="76" t="s">
        <v>596</v>
      </c>
      <c r="Y41" s="197"/>
      <c r="Z41" s="198"/>
      <c r="AA41" s="199"/>
      <c r="AB41" s="200"/>
      <c r="AC41" s="201"/>
      <c r="AD41" s="202"/>
      <c r="AE41" s="238">
        <f t="shared" si="0"/>
        <v>0</v>
      </c>
      <c r="AF41" s="77">
        <f t="shared" si="1"/>
        <v>0</v>
      </c>
    </row>
    <row r="42" spans="1:32" ht="30.9" customHeight="1">
      <c r="A42" s="60" t="s">
        <v>169</v>
      </c>
      <c r="B42" s="61" t="s">
        <v>219</v>
      </c>
      <c r="C42" s="62">
        <v>5</v>
      </c>
      <c r="D42" s="63" t="s">
        <v>223</v>
      </c>
      <c r="E42" s="86"/>
      <c r="F42" s="64"/>
      <c r="G42" s="65"/>
      <c r="H42" s="66">
        <v>1.4</v>
      </c>
      <c r="I42" s="67">
        <v>295</v>
      </c>
      <c r="J42" s="68" t="s">
        <v>224</v>
      </c>
      <c r="K42" s="50" t="s">
        <v>225</v>
      </c>
      <c r="L42" s="51">
        <v>1</v>
      </c>
      <c r="M42" s="69" t="s">
        <v>191</v>
      </c>
      <c r="N42" s="70" t="s">
        <v>226</v>
      </c>
      <c r="O42" s="71" t="s">
        <v>187</v>
      </c>
      <c r="P42" s="71" t="s">
        <v>45</v>
      </c>
      <c r="Q42" s="71" t="s">
        <v>45</v>
      </c>
      <c r="R42" s="70" t="s">
        <v>45</v>
      </c>
      <c r="S42" s="72">
        <v>54</v>
      </c>
      <c r="T42" s="73">
        <v>2</v>
      </c>
      <c r="U42" s="74">
        <v>2</v>
      </c>
      <c r="V42" s="238">
        <f t="shared" si="2"/>
        <v>44.603999999999999</v>
      </c>
      <c r="W42" s="75">
        <f t="shared" si="3"/>
        <v>14050.26</v>
      </c>
      <c r="X42" s="76" t="s">
        <v>597</v>
      </c>
      <c r="Y42" s="197"/>
      <c r="Z42" s="198"/>
      <c r="AA42" s="199"/>
      <c r="AB42" s="200"/>
      <c r="AC42" s="201"/>
      <c r="AD42" s="202"/>
      <c r="AE42" s="238">
        <f t="shared" si="0"/>
        <v>0</v>
      </c>
      <c r="AF42" s="77">
        <f t="shared" si="1"/>
        <v>0</v>
      </c>
    </row>
    <row r="43" spans="1:32" ht="30.9" customHeight="1">
      <c r="A43" s="60" t="s">
        <v>169</v>
      </c>
      <c r="B43" s="61" t="s">
        <v>219</v>
      </c>
      <c r="C43" s="62">
        <v>5</v>
      </c>
      <c r="D43" s="63" t="s">
        <v>223</v>
      </c>
      <c r="E43" s="86"/>
      <c r="F43" s="64"/>
      <c r="G43" s="65"/>
      <c r="H43" s="66">
        <v>1.4</v>
      </c>
      <c r="I43" s="67">
        <v>295</v>
      </c>
      <c r="J43" s="68" t="s">
        <v>227</v>
      </c>
      <c r="K43" s="50" t="s">
        <v>134</v>
      </c>
      <c r="L43" s="51">
        <v>1</v>
      </c>
      <c r="M43" s="69" t="s">
        <v>185</v>
      </c>
      <c r="N43" s="70" t="s">
        <v>45</v>
      </c>
      <c r="O43" s="71" t="s">
        <v>45</v>
      </c>
      <c r="P43" s="71" t="s">
        <v>45</v>
      </c>
      <c r="Q43" s="71" t="s">
        <v>45</v>
      </c>
      <c r="R43" s="70" t="s">
        <v>45</v>
      </c>
      <c r="S43" s="72">
        <v>47</v>
      </c>
      <c r="T43" s="73">
        <v>8</v>
      </c>
      <c r="U43" s="74">
        <v>8</v>
      </c>
      <c r="V43" s="238">
        <f t="shared" si="2"/>
        <v>155.28799999999998</v>
      </c>
      <c r="W43" s="75">
        <f t="shared" si="3"/>
        <v>48915.719999999994</v>
      </c>
      <c r="X43" s="76" t="s">
        <v>596</v>
      </c>
      <c r="Y43" s="197"/>
      <c r="Z43" s="198"/>
      <c r="AA43" s="199"/>
      <c r="AB43" s="200"/>
      <c r="AC43" s="201"/>
      <c r="AD43" s="202"/>
      <c r="AE43" s="238">
        <f t="shared" si="0"/>
        <v>0</v>
      </c>
      <c r="AF43" s="77">
        <f t="shared" si="1"/>
        <v>0</v>
      </c>
    </row>
    <row r="44" spans="1:32" ht="30.9" customHeight="1">
      <c r="A44" s="60" t="s">
        <v>169</v>
      </c>
      <c r="B44" s="61" t="s">
        <v>219</v>
      </c>
      <c r="C44" s="62">
        <v>5</v>
      </c>
      <c r="D44" s="63" t="s">
        <v>223</v>
      </c>
      <c r="E44" s="86"/>
      <c r="F44" s="64"/>
      <c r="G44" s="65"/>
      <c r="H44" s="66">
        <v>1.4</v>
      </c>
      <c r="I44" s="67">
        <v>295</v>
      </c>
      <c r="J44" s="68" t="s">
        <v>228</v>
      </c>
      <c r="K44" s="50" t="s">
        <v>134</v>
      </c>
      <c r="L44" s="51">
        <v>1</v>
      </c>
      <c r="M44" s="69" t="s">
        <v>61</v>
      </c>
      <c r="N44" s="70" t="s">
        <v>45</v>
      </c>
      <c r="O44" s="71" t="s">
        <v>45</v>
      </c>
      <c r="P44" s="71" t="s">
        <v>45</v>
      </c>
      <c r="Q44" s="71" t="s">
        <v>45</v>
      </c>
      <c r="R44" s="70" t="s">
        <v>45</v>
      </c>
      <c r="S44" s="72">
        <v>13</v>
      </c>
      <c r="T44" s="73">
        <v>1</v>
      </c>
      <c r="U44" s="74">
        <v>1</v>
      </c>
      <c r="V44" s="238">
        <f t="shared" si="2"/>
        <v>5.3689999999999989</v>
      </c>
      <c r="W44" s="75">
        <f t="shared" si="3"/>
        <v>1691.2349999999997</v>
      </c>
      <c r="X44" s="76" t="s">
        <v>596</v>
      </c>
      <c r="Y44" s="197"/>
      <c r="Z44" s="198"/>
      <c r="AA44" s="199"/>
      <c r="AB44" s="200"/>
      <c r="AC44" s="201"/>
      <c r="AD44" s="202"/>
      <c r="AE44" s="238">
        <f t="shared" si="0"/>
        <v>0</v>
      </c>
      <c r="AF44" s="77">
        <f t="shared" si="1"/>
        <v>0</v>
      </c>
    </row>
    <row r="45" spans="1:32" ht="30.9" customHeight="1">
      <c r="A45" s="60" t="s">
        <v>169</v>
      </c>
      <c r="B45" s="61" t="s">
        <v>219</v>
      </c>
      <c r="C45" s="62">
        <v>6</v>
      </c>
      <c r="D45" s="63" t="s">
        <v>216</v>
      </c>
      <c r="E45" s="86"/>
      <c r="F45" s="64"/>
      <c r="G45" s="65"/>
      <c r="H45" s="66">
        <v>13</v>
      </c>
      <c r="I45" s="67">
        <v>295</v>
      </c>
      <c r="J45" s="68" t="s">
        <v>215</v>
      </c>
      <c r="K45" s="50" t="s">
        <v>190</v>
      </c>
      <c r="L45" s="51">
        <v>1</v>
      </c>
      <c r="M45" s="69" t="s">
        <v>191</v>
      </c>
      <c r="N45" s="70" t="s">
        <v>45</v>
      </c>
      <c r="O45" s="71" t="s">
        <v>192</v>
      </c>
      <c r="P45" s="71" t="s">
        <v>94</v>
      </c>
      <c r="Q45" s="71" t="s">
        <v>45</v>
      </c>
      <c r="R45" s="70" t="s">
        <v>45</v>
      </c>
      <c r="S45" s="72">
        <v>54</v>
      </c>
      <c r="T45" s="73">
        <v>1</v>
      </c>
      <c r="U45" s="74">
        <v>1</v>
      </c>
      <c r="V45" s="238">
        <f t="shared" si="2"/>
        <v>207.08999999999997</v>
      </c>
      <c r="W45" s="75">
        <f t="shared" si="3"/>
        <v>65233.349999999991</v>
      </c>
      <c r="X45" s="76" t="s">
        <v>596</v>
      </c>
      <c r="Y45" s="197"/>
      <c r="Z45" s="198"/>
      <c r="AA45" s="199"/>
      <c r="AB45" s="200"/>
      <c r="AC45" s="201"/>
      <c r="AD45" s="202"/>
      <c r="AE45" s="238">
        <f t="shared" si="0"/>
        <v>0</v>
      </c>
      <c r="AF45" s="77">
        <f t="shared" si="1"/>
        <v>0</v>
      </c>
    </row>
    <row r="46" spans="1:32" ht="30.9" customHeight="1">
      <c r="A46" s="60" t="s">
        <v>169</v>
      </c>
      <c r="B46" s="61" t="s">
        <v>229</v>
      </c>
      <c r="C46" s="62" t="s">
        <v>230</v>
      </c>
      <c r="D46" s="63" t="s">
        <v>231</v>
      </c>
      <c r="E46" s="86" t="s">
        <v>232</v>
      </c>
      <c r="F46" s="64"/>
      <c r="G46" s="65"/>
      <c r="H46" s="66">
        <v>12</v>
      </c>
      <c r="I46" s="67">
        <v>295</v>
      </c>
      <c r="J46" s="68" t="s">
        <v>233</v>
      </c>
      <c r="K46" s="50" t="s">
        <v>218</v>
      </c>
      <c r="L46" s="51">
        <v>1</v>
      </c>
      <c r="M46" s="69" t="s">
        <v>50</v>
      </c>
      <c r="N46" s="70" t="s">
        <v>45</v>
      </c>
      <c r="O46" s="71" t="s">
        <v>209</v>
      </c>
      <c r="P46" s="71" t="s">
        <v>45</v>
      </c>
      <c r="Q46" s="71" t="s">
        <v>45</v>
      </c>
      <c r="R46" s="70" t="s">
        <v>45</v>
      </c>
      <c r="S46" s="72">
        <v>28</v>
      </c>
      <c r="T46" s="73">
        <v>1</v>
      </c>
      <c r="U46" s="74">
        <v>1</v>
      </c>
      <c r="V46" s="238">
        <f t="shared" si="2"/>
        <v>99.12</v>
      </c>
      <c r="W46" s="75">
        <f t="shared" si="3"/>
        <v>31222.800000000003</v>
      </c>
      <c r="X46" s="76" t="s">
        <v>596</v>
      </c>
      <c r="Y46" s="197"/>
      <c r="Z46" s="198"/>
      <c r="AA46" s="199"/>
      <c r="AB46" s="200"/>
      <c r="AC46" s="201"/>
      <c r="AD46" s="202"/>
      <c r="AE46" s="238">
        <f t="shared" si="0"/>
        <v>0</v>
      </c>
      <c r="AF46" s="77">
        <f t="shared" si="1"/>
        <v>0</v>
      </c>
    </row>
    <row r="47" spans="1:32" ht="30.9" customHeight="1">
      <c r="A47" s="60" t="str">
        <f>A46</f>
        <v>-</v>
      </c>
      <c r="B47" s="61" t="str">
        <f t="shared" ref="B47:D47" si="4">B46</f>
        <v>1-2F</v>
      </c>
      <c r="C47" s="62" t="str">
        <f t="shared" si="4"/>
        <v>K-1</v>
      </c>
      <c r="D47" s="63" t="str">
        <f t="shared" si="4"/>
        <v>階段</v>
      </c>
      <c r="E47" s="86" t="s">
        <v>234</v>
      </c>
      <c r="F47" s="64"/>
      <c r="G47" s="65"/>
      <c r="H47" s="66"/>
      <c r="I47" s="67"/>
      <c r="J47" s="68"/>
      <c r="K47" s="50"/>
      <c r="L47" s="51"/>
      <c r="M47" s="69"/>
      <c r="N47" s="70"/>
      <c r="O47" s="71"/>
      <c r="P47" s="71"/>
      <c r="Q47" s="71"/>
      <c r="R47" s="70"/>
      <c r="S47" s="72"/>
      <c r="T47" s="73"/>
      <c r="U47" s="74"/>
      <c r="V47" s="238">
        <f t="shared" si="2"/>
        <v>0</v>
      </c>
      <c r="W47" s="75">
        <f t="shared" si="3"/>
        <v>0</v>
      </c>
      <c r="X47" s="76" t="s">
        <v>596</v>
      </c>
      <c r="Y47" s="197"/>
      <c r="Z47" s="198"/>
      <c r="AA47" s="199"/>
      <c r="AB47" s="200"/>
      <c r="AC47" s="201"/>
      <c r="AD47" s="202"/>
      <c r="AE47" s="238">
        <f t="shared" si="0"/>
        <v>0</v>
      </c>
      <c r="AF47" s="77">
        <f t="shared" si="1"/>
        <v>0</v>
      </c>
    </row>
    <row r="48" spans="1:32" ht="30.9" customHeight="1">
      <c r="A48" s="60" t="s">
        <v>169</v>
      </c>
      <c r="B48" s="61" t="s">
        <v>229</v>
      </c>
      <c r="C48" s="62" t="s">
        <v>230</v>
      </c>
      <c r="D48" s="63" t="s">
        <v>231</v>
      </c>
      <c r="E48" s="86" t="s">
        <v>599</v>
      </c>
      <c r="F48" s="64"/>
      <c r="G48" s="65"/>
      <c r="H48" s="66" t="s">
        <v>45</v>
      </c>
      <c r="I48" s="67" t="s">
        <v>45</v>
      </c>
      <c r="J48" s="68" t="s">
        <v>235</v>
      </c>
      <c r="K48" s="50" t="s">
        <v>236</v>
      </c>
      <c r="L48" s="51">
        <v>2</v>
      </c>
      <c r="M48" s="69" t="s">
        <v>50</v>
      </c>
      <c r="N48" s="70" t="s">
        <v>45</v>
      </c>
      <c r="O48" s="71" t="s">
        <v>237</v>
      </c>
      <c r="P48" s="71" t="s">
        <v>238</v>
      </c>
      <c r="Q48" s="71" t="s">
        <v>239</v>
      </c>
      <c r="R48" s="70" t="s">
        <v>123</v>
      </c>
      <c r="S48" s="72">
        <v>28</v>
      </c>
      <c r="T48" s="73">
        <v>1</v>
      </c>
      <c r="U48" s="74">
        <v>2</v>
      </c>
      <c r="V48" s="238" t="str">
        <f t="shared" si="2"/>
        <v>-</v>
      </c>
      <c r="W48" s="75" t="str">
        <f t="shared" si="3"/>
        <v>-</v>
      </c>
      <c r="X48" s="78" t="s">
        <v>65</v>
      </c>
      <c r="Y48" s="79" t="s">
        <v>65</v>
      </c>
      <c r="Z48" s="80" t="s">
        <v>45</v>
      </c>
      <c r="AA48" s="81" t="s">
        <v>45</v>
      </c>
      <c r="AB48" s="82" t="s">
        <v>45</v>
      </c>
      <c r="AC48" s="83" t="s">
        <v>45</v>
      </c>
      <c r="AD48" s="84" t="s">
        <v>45</v>
      </c>
      <c r="AE48" s="246" t="str">
        <f t="shared" si="0"/>
        <v>-</v>
      </c>
      <c r="AF48" s="85" t="str">
        <f t="shared" si="1"/>
        <v>-</v>
      </c>
    </row>
    <row r="49" spans="1:32" ht="30.9" customHeight="1" thickBot="1">
      <c r="A49" s="132" t="s">
        <v>240</v>
      </c>
      <c r="B49" s="133" t="s">
        <v>169</v>
      </c>
      <c r="C49" s="134" t="s">
        <v>169</v>
      </c>
      <c r="D49" s="135" t="s">
        <v>241</v>
      </c>
      <c r="E49" s="136" t="s">
        <v>156</v>
      </c>
      <c r="F49" s="137"/>
      <c r="G49" s="138"/>
      <c r="H49" s="139" t="s">
        <v>45</v>
      </c>
      <c r="I49" s="140" t="s">
        <v>45</v>
      </c>
      <c r="J49" s="141" t="s">
        <v>242</v>
      </c>
      <c r="K49" s="142" t="s">
        <v>158</v>
      </c>
      <c r="L49" s="51">
        <v>1</v>
      </c>
      <c r="M49" s="69" t="s">
        <v>243</v>
      </c>
      <c r="N49" s="70" t="s">
        <v>45</v>
      </c>
      <c r="O49" s="71" t="s">
        <v>160</v>
      </c>
      <c r="P49" s="71" t="s">
        <v>45</v>
      </c>
      <c r="Q49" s="71" t="s">
        <v>45</v>
      </c>
      <c r="R49" s="70" t="s">
        <v>45</v>
      </c>
      <c r="S49" s="72">
        <v>120</v>
      </c>
      <c r="T49" s="73">
        <v>1</v>
      </c>
      <c r="U49" s="74">
        <v>1</v>
      </c>
      <c r="V49" s="264" t="str">
        <f t="shared" si="2"/>
        <v>-</v>
      </c>
      <c r="W49" s="274" t="str">
        <f t="shared" si="3"/>
        <v>-</v>
      </c>
      <c r="X49" s="88" t="s">
        <v>65</v>
      </c>
      <c r="Y49" s="89" t="s">
        <v>65</v>
      </c>
      <c r="Z49" s="90" t="s">
        <v>45</v>
      </c>
      <c r="AA49" s="91" t="s">
        <v>45</v>
      </c>
      <c r="AB49" s="92" t="s">
        <v>45</v>
      </c>
      <c r="AC49" s="93" t="s">
        <v>45</v>
      </c>
      <c r="AD49" s="94" t="s">
        <v>45</v>
      </c>
      <c r="AE49" s="266" t="str">
        <f t="shared" si="0"/>
        <v>-</v>
      </c>
      <c r="AF49" s="267" t="str">
        <f t="shared" si="1"/>
        <v>-</v>
      </c>
    </row>
    <row r="50" spans="1:32" ht="30.9" customHeight="1" thickTop="1">
      <c r="A50" s="27"/>
      <c r="B50" s="27"/>
      <c r="C50" s="27"/>
      <c r="D50" s="23"/>
      <c r="E50" s="27"/>
      <c r="F50" s="27"/>
      <c r="G50" s="27"/>
      <c r="H50" s="27"/>
      <c r="I50" s="27"/>
      <c r="J50" s="23"/>
      <c r="K50" s="26"/>
      <c r="L50" s="95"/>
      <c r="M50" s="96"/>
      <c r="N50" s="95"/>
      <c r="O50" s="95"/>
      <c r="P50" s="95"/>
      <c r="Q50" s="95"/>
      <c r="R50" s="95"/>
      <c r="S50" s="95"/>
      <c r="T50" s="97"/>
      <c r="U50" s="95"/>
      <c r="V50" s="256" t="s">
        <v>161</v>
      </c>
      <c r="W50" s="257" t="s">
        <v>162</v>
      </c>
      <c r="X50" s="27"/>
      <c r="Y50" s="98"/>
      <c r="Z50" s="98"/>
      <c r="AA50" s="26"/>
      <c r="AB50" s="26"/>
      <c r="AC50" s="26"/>
      <c r="AD50" s="99"/>
      <c r="AE50" s="268" t="s">
        <v>163</v>
      </c>
      <c r="AF50" s="269" t="s">
        <v>164</v>
      </c>
    </row>
    <row r="51" spans="1:32" ht="30.9" customHeight="1" thickBot="1">
      <c r="A51" s="6"/>
      <c r="B51" s="7"/>
      <c r="C51" s="6"/>
      <c r="D51" s="7"/>
      <c r="E51" s="28"/>
      <c r="F51" s="3"/>
      <c r="G51" s="3"/>
      <c r="H51" s="6"/>
      <c r="I51" s="6"/>
      <c r="J51" s="23"/>
      <c r="K51" s="6"/>
      <c r="L51" s="6"/>
      <c r="M51" s="7"/>
      <c r="N51" s="6"/>
      <c r="O51" s="6"/>
      <c r="P51" s="6"/>
      <c r="Q51" s="6"/>
      <c r="R51" s="6"/>
      <c r="S51" s="6"/>
      <c r="T51" s="8"/>
      <c r="U51" s="6"/>
      <c r="V51" s="239" t="s">
        <v>165</v>
      </c>
      <c r="W51" s="100">
        <v>10</v>
      </c>
      <c r="X51" s="6"/>
      <c r="Y51" s="10"/>
      <c r="Z51" s="10"/>
      <c r="AA51" s="6"/>
      <c r="AB51" s="6"/>
      <c r="AC51" s="6"/>
      <c r="AD51" s="6"/>
      <c r="AE51" s="271" t="s">
        <v>166</v>
      </c>
      <c r="AF51" s="270">
        <v>10</v>
      </c>
    </row>
    <row r="52" spans="1:32" ht="30.9" customHeight="1" thickTop="1" thickBot="1">
      <c r="A52" s="101"/>
      <c r="B52" s="102"/>
      <c r="C52" s="101"/>
      <c r="D52" s="102"/>
      <c r="E52" s="28"/>
      <c r="F52" s="103"/>
      <c r="G52" s="103"/>
      <c r="H52" s="101"/>
      <c r="I52" s="101"/>
      <c r="J52" s="23"/>
      <c r="K52" s="101"/>
      <c r="L52" s="101"/>
      <c r="M52" s="102"/>
      <c r="N52" s="101"/>
      <c r="O52" s="101"/>
      <c r="P52" s="101"/>
      <c r="Q52" s="101"/>
      <c r="R52" s="101"/>
      <c r="S52" s="101"/>
      <c r="T52" s="8"/>
      <c r="U52" s="101"/>
      <c r="V52" s="240">
        <f>SUM(V9:V49)</f>
        <v>3636.6809999999996</v>
      </c>
      <c r="W52" s="104">
        <f>SUM(W9:W49)</f>
        <v>1145554.5150000001</v>
      </c>
      <c r="X52" s="105"/>
      <c r="Y52" s="106"/>
      <c r="Z52" s="106"/>
      <c r="AA52" s="105"/>
      <c r="AB52" s="105"/>
      <c r="AC52" s="105"/>
      <c r="AD52" s="105"/>
      <c r="AE52" s="272">
        <f>SUM(AE9:AE49)</f>
        <v>0</v>
      </c>
      <c r="AF52" s="273">
        <f>SUM(AF9:AF49)</f>
        <v>0</v>
      </c>
    </row>
    <row r="53" spans="1:32" ht="30.9" customHeight="1" thickTop="1">
      <c r="W53" s="144" t="s">
        <v>167</v>
      </c>
      <c r="X53" s="145"/>
      <c r="Y53" s="145"/>
      <c r="Z53" s="146"/>
      <c r="AA53" s="146"/>
      <c r="AB53" s="146"/>
      <c r="AC53" s="146"/>
      <c r="AD53" s="146"/>
      <c r="AE53" s="247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49">
    <cfRule type="expression" dxfId="8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8" orientation="portrait" verticalDpi="0" r:id="rId1"/>
  <headerFooter>
    <oddHeader>&amp;L&amp;"BIZ UDPゴシック,太字"&amp;24様式11号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8"/>
  <sheetViews>
    <sheetView zoomScale="40" zoomScaleNormal="40" workbookViewId="0"/>
  </sheetViews>
  <sheetFormatPr defaultColWidth="8.69921875" defaultRowHeight="31.2" customHeight="1"/>
  <cols>
    <col min="1" max="1" width="9.59765625" style="143" customWidth="1"/>
    <col min="2" max="2" width="8" style="143" customWidth="1"/>
    <col min="3" max="3" width="6.69921875" style="143" customWidth="1"/>
    <col min="4" max="4" width="22.19921875" style="143" customWidth="1"/>
    <col min="5" max="5" width="22.09765625" style="143" customWidth="1"/>
    <col min="6" max="6" width="11.8984375" style="143" customWidth="1"/>
    <col min="7" max="7" width="11.5" style="143" customWidth="1"/>
    <col min="8" max="8" width="8.09765625" style="143" customWidth="1"/>
    <col min="9" max="9" width="7.69921875" style="143" customWidth="1"/>
    <col min="10" max="10" width="13.8984375" style="143" customWidth="1"/>
    <col min="11" max="11" width="24.69921875" style="143" customWidth="1"/>
    <col min="12" max="12" width="6.69921875" style="143" customWidth="1"/>
    <col min="13" max="13" width="17.19921875" style="143" customWidth="1"/>
    <col min="14" max="14" width="12" style="143" customWidth="1"/>
    <col min="15" max="15" width="17" style="143" customWidth="1"/>
    <col min="16" max="16" width="13.19921875" style="143" customWidth="1"/>
    <col min="17" max="17" width="12" style="143" customWidth="1"/>
    <col min="18" max="18" width="11.3984375" style="143" customWidth="1"/>
    <col min="19" max="19" width="9.09765625" style="143" customWidth="1"/>
    <col min="20" max="21" width="6.8984375" style="143" customWidth="1"/>
    <col min="22" max="22" width="17.3984375" style="248" customWidth="1"/>
    <col min="23" max="23" width="21.69921875" style="143" customWidth="1"/>
    <col min="24" max="24" width="11.3984375" style="143" customWidth="1"/>
    <col min="25" max="25" width="40.5" style="143" customWidth="1"/>
    <col min="26" max="26" width="26.19921875" style="143" customWidth="1"/>
    <col min="27" max="27" width="12.8984375" style="143" customWidth="1"/>
    <col min="28" max="28" width="10.19921875" style="143" customWidth="1"/>
    <col min="29" max="29" width="11.3984375" style="143" customWidth="1"/>
    <col min="30" max="30" width="6.8984375" style="143" customWidth="1"/>
    <col min="31" max="31" width="22.19921875" style="248" customWidth="1"/>
    <col min="32" max="32" width="22.8984375" style="143" customWidth="1"/>
    <col min="33" max="16384" width="8.69921875" style="143"/>
  </cols>
  <sheetData>
    <row r="1" spans="1:32" ht="22.95" customHeight="1">
      <c r="A1" s="124" t="s">
        <v>244</v>
      </c>
      <c r="B1" s="1"/>
      <c r="C1" s="1"/>
      <c r="D1" s="149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242"/>
      <c r="W1" s="9"/>
      <c r="X1" s="6"/>
      <c r="Y1" s="11"/>
      <c r="Z1" s="10"/>
      <c r="AA1" s="6"/>
      <c r="AB1" s="6"/>
      <c r="AC1" s="6"/>
      <c r="AD1" s="6"/>
      <c r="AE1" s="241"/>
      <c r="AF1" s="9"/>
    </row>
    <row r="2" spans="1:32" ht="31.2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52"/>
      <c r="W2" s="20"/>
      <c r="X2" s="6"/>
      <c r="Y2" s="11"/>
      <c r="Z2" s="10"/>
      <c r="AA2" s="6"/>
      <c r="AB2" s="6"/>
      <c r="AC2" s="6"/>
      <c r="AD2" s="6"/>
      <c r="AE2" s="242"/>
      <c r="AF2" s="9"/>
    </row>
    <row r="3" spans="1:32" ht="31.2" customHeight="1">
      <c r="A3" s="12" t="s">
        <v>1</v>
      </c>
      <c r="B3" s="12"/>
      <c r="C3" s="12"/>
      <c r="D3" s="147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52"/>
      <c r="W3" s="20"/>
      <c r="X3" s="6"/>
      <c r="Y3" s="11"/>
      <c r="Z3" s="10"/>
      <c r="AA3" s="6"/>
      <c r="AB3" s="6"/>
      <c r="AC3" s="6"/>
      <c r="AD3" s="6"/>
      <c r="AE3" s="242"/>
      <c r="AF3" s="9"/>
    </row>
    <row r="4" spans="1:32" ht="31.2" customHeight="1" thickBot="1">
      <c r="A4" s="21" t="s">
        <v>2</v>
      </c>
      <c r="B4" s="21"/>
      <c r="C4" s="21"/>
      <c r="D4" s="148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52"/>
      <c r="W4" s="20"/>
      <c r="X4" s="6"/>
      <c r="Y4" s="11"/>
      <c r="Z4" s="10"/>
      <c r="AA4" s="6"/>
      <c r="AB4" s="6"/>
      <c r="AC4" s="6"/>
      <c r="AD4" s="6"/>
      <c r="AE4" s="242"/>
      <c r="AF4" s="9"/>
    </row>
    <row r="5" spans="1:32" ht="31.2" customHeight="1" thickBot="1">
      <c r="A5" s="24" t="s">
        <v>661</v>
      </c>
      <c r="B5" s="24"/>
      <c r="C5" s="24"/>
      <c r="D5" s="203">
        <v>26.48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52"/>
      <c r="W5" s="20"/>
      <c r="X5" s="6"/>
      <c r="Y5" s="125" t="s">
        <v>3</v>
      </c>
      <c r="Z5" s="10"/>
      <c r="AA5" s="6"/>
      <c r="AB5" s="6"/>
      <c r="AC5" s="6"/>
      <c r="AD5" s="6"/>
      <c r="AE5" s="242"/>
      <c r="AF5" s="9"/>
    </row>
    <row r="6" spans="1:32" ht="27.75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53"/>
      <c r="W6" s="33"/>
      <c r="X6" s="126" t="s">
        <v>5</v>
      </c>
      <c r="Y6" s="127"/>
      <c r="Z6" s="127"/>
      <c r="AA6" s="128"/>
      <c r="AB6" s="128"/>
      <c r="AC6" s="128"/>
      <c r="AD6" s="128"/>
      <c r="AE6" s="243"/>
      <c r="AF6" s="129"/>
    </row>
    <row r="7" spans="1:32" ht="31.2" customHeight="1">
      <c r="A7" s="290" t="s">
        <v>6</v>
      </c>
      <c r="B7" s="292" t="s">
        <v>7</v>
      </c>
      <c r="C7" s="294" t="s">
        <v>8</v>
      </c>
      <c r="D7" s="296" t="s">
        <v>9</v>
      </c>
      <c r="E7" s="298" t="s">
        <v>10</v>
      </c>
      <c r="F7" s="34" t="s">
        <v>11</v>
      </c>
      <c r="G7" s="34"/>
      <c r="H7" s="182" t="s">
        <v>12</v>
      </c>
      <c r="I7" s="35" t="s">
        <v>13</v>
      </c>
      <c r="J7" s="300" t="s">
        <v>14</v>
      </c>
      <c r="K7" s="302" t="s">
        <v>15</v>
      </c>
      <c r="L7" s="288" t="s">
        <v>16</v>
      </c>
      <c r="M7" s="304" t="s">
        <v>17</v>
      </c>
      <c r="N7" s="288" t="s">
        <v>18</v>
      </c>
      <c r="O7" s="288" t="s">
        <v>19</v>
      </c>
      <c r="P7" s="282" t="s">
        <v>20</v>
      </c>
      <c r="Q7" s="282" t="s">
        <v>21</v>
      </c>
      <c r="R7" s="284" t="s">
        <v>22</v>
      </c>
      <c r="S7" s="180" t="s">
        <v>23</v>
      </c>
      <c r="T7" s="36" t="s">
        <v>24</v>
      </c>
      <c r="U7" s="180" t="s">
        <v>25</v>
      </c>
      <c r="V7" s="254" t="s">
        <v>26</v>
      </c>
      <c r="W7" s="37" t="s">
        <v>27</v>
      </c>
      <c r="X7" s="286" t="s">
        <v>28</v>
      </c>
      <c r="Y7" s="280" t="s">
        <v>29</v>
      </c>
      <c r="Z7" s="280" t="s">
        <v>30</v>
      </c>
      <c r="AA7" s="280" t="s">
        <v>31</v>
      </c>
      <c r="AB7" s="185" t="s">
        <v>32</v>
      </c>
      <c r="AC7" s="185" t="s">
        <v>23</v>
      </c>
      <c r="AD7" s="185" t="s">
        <v>33</v>
      </c>
      <c r="AE7" s="244" t="s">
        <v>26</v>
      </c>
      <c r="AF7" s="130" t="s">
        <v>27</v>
      </c>
    </row>
    <row r="8" spans="1:32" ht="31.2" customHeight="1" thickBot="1">
      <c r="A8" s="291"/>
      <c r="B8" s="293"/>
      <c r="C8" s="295"/>
      <c r="D8" s="297"/>
      <c r="E8" s="299"/>
      <c r="F8" s="184" t="s">
        <v>34</v>
      </c>
      <c r="G8" s="184" t="s">
        <v>35</v>
      </c>
      <c r="H8" s="183" t="s">
        <v>36</v>
      </c>
      <c r="I8" s="38" t="s">
        <v>37</v>
      </c>
      <c r="J8" s="301"/>
      <c r="K8" s="303"/>
      <c r="L8" s="289"/>
      <c r="M8" s="305"/>
      <c r="N8" s="289"/>
      <c r="O8" s="289"/>
      <c r="P8" s="283"/>
      <c r="Q8" s="283"/>
      <c r="R8" s="285"/>
      <c r="S8" s="181" t="s">
        <v>38</v>
      </c>
      <c r="T8" s="39" t="s">
        <v>39</v>
      </c>
      <c r="U8" s="181" t="s">
        <v>40</v>
      </c>
      <c r="V8" s="255" t="s">
        <v>41</v>
      </c>
      <c r="W8" s="40">
        <v>10</v>
      </c>
      <c r="X8" s="287"/>
      <c r="Y8" s="281"/>
      <c r="Z8" s="281"/>
      <c r="AA8" s="281"/>
      <c r="AB8" s="186" t="s">
        <v>42</v>
      </c>
      <c r="AC8" s="186" t="s">
        <v>43</v>
      </c>
      <c r="AD8" s="186" t="s">
        <v>44</v>
      </c>
      <c r="AE8" s="245" t="s">
        <v>41</v>
      </c>
      <c r="AF8" s="131">
        <v>10</v>
      </c>
    </row>
    <row r="9" spans="1:32" ht="31.2" customHeight="1">
      <c r="A9" s="41" t="s">
        <v>45</v>
      </c>
      <c r="B9" s="61" t="s">
        <v>46</v>
      </c>
      <c r="C9" s="43">
        <v>1</v>
      </c>
      <c r="D9" s="44" t="s">
        <v>607</v>
      </c>
      <c r="E9" s="190"/>
      <c r="F9" s="45"/>
      <c r="G9" s="46"/>
      <c r="H9" s="47">
        <v>12</v>
      </c>
      <c r="I9" s="48">
        <v>316</v>
      </c>
      <c r="J9" s="49" t="s">
        <v>633</v>
      </c>
      <c r="K9" s="50" t="s">
        <v>84</v>
      </c>
      <c r="L9" s="51">
        <v>1</v>
      </c>
      <c r="M9" s="52" t="s">
        <v>70</v>
      </c>
      <c r="N9" s="53" t="s">
        <v>245</v>
      </c>
      <c r="O9" s="54" t="s">
        <v>246</v>
      </c>
      <c r="P9" s="54" t="s">
        <v>45</v>
      </c>
      <c r="Q9" s="54" t="s">
        <v>45</v>
      </c>
      <c r="R9" s="53" t="s">
        <v>45</v>
      </c>
      <c r="S9" s="55">
        <v>36</v>
      </c>
      <c r="T9" s="56">
        <v>3</v>
      </c>
      <c r="U9" s="57">
        <v>3</v>
      </c>
      <c r="V9" s="237">
        <f>IFERROR((S9/1000)*H9*I9*U9,"-")</f>
        <v>409.53599999999994</v>
      </c>
      <c r="W9" s="261">
        <f>IF(V9="-","-",(V9*$D$5)*$D$4)</f>
        <v>108445.13279999999</v>
      </c>
      <c r="X9" s="58" t="s">
        <v>597</v>
      </c>
      <c r="Y9" s="191"/>
      <c r="Z9" s="192"/>
      <c r="AA9" s="193"/>
      <c r="AB9" s="194"/>
      <c r="AC9" s="195"/>
      <c r="AD9" s="196"/>
      <c r="AE9" s="237">
        <f t="shared" ref="AE9:AE44" si="0">IFERROR((AC9/1000)*H9*I9*AD9,"-")</f>
        <v>0</v>
      </c>
      <c r="AF9" s="258">
        <f>IF(AE9="-","-",(AE9*$D$5)*$D$4)</f>
        <v>0</v>
      </c>
    </row>
    <row r="10" spans="1:32" ht="31.2" customHeight="1">
      <c r="A10" s="60" t="s">
        <v>45</v>
      </c>
      <c r="B10" s="61" t="s">
        <v>46</v>
      </c>
      <c r="C10" s="62">
        <v>2</v>
      </c>
      <c r="D10" s="63" t="s">
        <v>608</v>
      </c>
      <c r="E10" s="86" t="s">
        <v>659</v>
      </c>
      <c r="F10" s="64"/>
      <c r="G10" s="65"/>
      <c r="H10" s="66" t="s">
        <v>660</v>
      </c>
      <c r="I10" s="67" t="s">
        <v>660</v>
      </c>
      <c r="J10" s="68" t="s">
        <v>634</v>
      </c>
      <c r="K10" s="50" t="s">
        <v>173</v>
      </c>
      <c r="L10" s="51">
        <v>2</v>
      </c>
      <c r="M10" s="69" t="s">
        <v>50</v>
      </c>
      <c r="N10" s="70" t="s">
        <v>174</v>
      </c>
      <c r="O10" s="71" t="s">
        <v>45</v>
      </c>
      <c r="P10" s="71" t="s">
        <v>45</v>
      </c>
      <c r="Q10" s="71" t="s">
        <v>45</v>
      </c>
      <c r="R10" s="70" t="s">
        <v>123</v>
      </c>
      <c r="S10" s="72">
        <v>28</v>
      </c>
      <c r="T10" s="73">
        <v>1</v>
      </c>
      <c r="U10" s="74">
        <v>2</v>
      </c>
      <c r="V10" s="238" t="str">
        <f>IFERROR((S10/1000)*H10*I10*U10,"-")</f>
        <v>-</v>
      </c>
      <c r="W10" s="262" t="str">
        <f>IF(V10="-","-",(V10*$D$5)*$D$4)</f>
        <v>-</v>
      </c>
      <c r="X10" s="78" t="s">
        <v>65</v>
      </c>
      <c r="Y10" s="79" t="s">
        <v>65</v>
      </c>
      <c r="Z10" s="80" t="s">
        <v>45</v>
      </c>
      <c r="AA10" s="81" t="s">
        <v>45</v>
      </c>
      <c r="AB10" s="82" t="s">
        <v>45</v>
      </c>
      <c r="AC10" s="83" t="s">
        <v>45</v>
      </c>
      <c r="AD10" s="84" t="s">
        <v>45</v>
      </c>
      <c r="AE10" s="246" t="str">
        <f t="shared" si="0"/>
        <v>-</v>
      </c>
      <c r="AF10" s="259" t="str">
        <f t="shared" ref="AF10:AF44" si="1">IF(AE10="-","-",(AE10*$D$5)*$D$4)</f>
        <v>-</v>
      </c>
    </row>
    <row r="11" spans="1:32" ht="31.2" customHeight="1">
      <c r="A11" s="60" t="s">
        <v>45</v>
      </c>
      <c r="B11" s="61" t="s">
        <v>46</v>
      </c>
      <c r="C11" s="62">
        <v>2</v>
      </c>
      <c r="D11" s="221" t="s">
        <v>608</v>
      </c>
      <c r="E11" s="86" t="s">
        <v>627</v>
      </c>
      <c r="F11" s="64"/>
      <c r="G11" s="65"/>
      <c r="H11" s="66" t="s">
        <v>660</v>
      </c>
      <c r="I11" s="67" t="s">
        <v>660</v>
      </c>
      <c r="J11" s="68" t="s">
        <v>635</v>
      </c>
      <c r="K11" s="50" t="s">
        <v>177</v>
      </c>
      <c r="L11" s="51">
        <v>1</v>
      </c>
      <c r="M11" s="69" t="s">
        <v>50</v>
      </c>
      <c r="N11" s="70" t="s">
        <v>45</v>
      </c>
      <c r="O11" s="71" t="s">
        <v>120</v>
      </c>
      <c r="P11" s="71" t="s">
        <v>45</v>
      </c>
      <c r="Q11" s="71" t="s">
        <v>122</v>
      </c>
      <c r="R11" s="70" t="s">
        <v>123</v>
      </c>
      <c r="S11" s="72">
        <v>28</v>
      </c>
      <c r="T11" s="73">
        <v>1</v>
      </c>
      <c r="U11" s="74">
        <v>1</v>
      </c>
      <c r="V11" s="238" t="str">
        <f t="shared" ref="V11:V44" si="2">IFERROR((S11/1000)*H11*I11*U11,"-")</f>
        <v>-</v>
      </c>
      <c r="W11" s="262" t="str">
        <f t="shared" ref="W11:W44" si="3">IF(V11="-","-",(V11*$D$5)*$D$4)</f>
        <v>-</v>
      </c>
      <c r="X11" s="78" t="s">
        <v>65</v>
      </c>
      <c r="Y11" s="79" t="s">
        <v>65</v>
      </c>
      <c r="Z11" s="80" t="s">
        <v>45</v>
      </c>
      <c r="AA11" s="81" t="s">
        <v>45</v>
      </c>
      <c r="AB11" s="82" t="s">
        <v>45</v>
      </c>
      <c r="AC11" s="83" t="s">
        <v>45</v>
      </c>
      <c r="AD11" s="84" t="s">
        <v>45</v>
      </c>
      <c r="AE11" s="246" t="str">
        <f t="shared" si="0"/>
        <v>-</v>
      </c>
      <c r="AF11" s="259" t="str">
        <f t="shared" si="1"/>
        <v>-</v>
      </c>
    </row>
    <row r="12" spans="1:32" ht="31.2" customHeight="1">
      <c r="A12" s="60" t="s">
        <v>45</v>
      </c>
      <c r="B12" s="61" t="s">
        <v>46</v>
      </c>
      <c r="C12" s="62">
        <v>3</v>
      </c>
      <c r="D12" s="221" t="s">
        <v>609</v>
      </c>
      <c r="E12" s="86" t="s">
        <v>659</v>
      </c>
      <c r="F12" s="64"/>
      <c r="G12" s="65"/>
      <c r="H12" s="66" t="s">
        <v>660</v>
      </c>
      <c r="I12" s="67" t="s">
        <v>660</v>
      </c>
      <c r="J12" s="68" t="s">
        <v>634</v>
      </c>
      <c r="K12" s="50" t="s">
        <v>173</v>
      </c>
      <c r="L12" s="51">
        <v>2</v>
      </c>
      <c r="M12" s="69" t="s">
        <v>50</v>
      </c>
      <c r="N12" s="70" t="s">
        <v>174</v>
      </c>
      <c r="O12" s="71" t="s">
        <v>45</v>
      </c>
      <c r="P12" s="71" t="s">
        <v>45</v>
      </c>
      <c r="Q12" s="71" t="s">
        <v>45</v>
      </c>
      <c r="R12" s="70" t="s">
        <v>123</v>
      </c>
      <c r="S12" s="72">
        <v>28</v>
      </c>
      <c r="T12" s="73">
        <v>1</v>
      </c>
      <c r="U12" s="74">
        <v>2</v>
      </c>
      <c r="V12" s="238" t="str">
        <f t="shared" si="2"/>
        <v>-</v>
      </c>
      <c r="W12" s="262" t="str">
        <f t="shared" si="3"/>
        <v>-</v>
      </c>
      <c r="X12" s="78" t="s">
        <v>65</v>
      </c>
      <c r="Y12" s="79" t="s">
        <v>65</v>
      </c>
      <c r="Z12" s="80" t="s">
        <v>45</v>
      </c>
      <c r="AA12" s="81" t="s">
        <v>45</v>
      </c>
      <c r="AB12" s="82" t="s">
        <v>45</v>
      </c>
      <c r="AC12" s="83" t="s">
        <v>45</v>
      </c>
      <c r="AD12" s="84" t="s">
        <v>45</v>
      </c>
      <c r="AE12" s="246" t="str">
        <f t="shared" si="0"/>
        <v>-</v>
      </c>
      <c r="AF12" s="259" t="str">
        <f t="shared" si="1"/>
        <v>-</v>
      </c>
    </row>
    <row r="13" spans="1:32" ht="31.2" customHeight="1">
      <c r="A13" s="60" t="s">
        <v>45</v>
      </c>
      <c r="B13" s="61" t="s">
        <v>46</v>
      </c>
      <c r="C13" s="109">
        <v>3</v>
      </c>
      <c r="D13" s="221" t="s">
        <v>609</v>
      </c>
      <c r="E13" s="86"/>
      <c r="F13" s="64"/>
      <c r="G13" s="65"/>
      <c r="H13" s="66">
        <v>12</v>
      </c>
      <c r="I13" s="67">
        <v>316</v>
      </c>
      <c r="J13" s="68" t="s">
        <v>636</v>
      </c>
      <c r="K13" s="50" t="s">
        <v>173</v>
      </c>
      <c r="L13" s="51">
        <v>2</v>
      </c>
      <c r="M13" s="69" t="s">
        <v>50</v>
      </c>
      <c r="N13" s="70" t="s">
        <v>174</v>
      </c>
      <c r="O13" s="71" t="s">
        <v>45</v>
      </c>
      <c r="P13" s="71" t="s">
        <v>45</v>
      </c>
      <c r="Q13" s="71" t="s">
        <v>45</v>
      </c>
      <c r="R13" s="70" t="s">
        <v>45</v>
      </c>
      <c r="S13" s="72">
        <v>28</v>
      </c>
      <c r="T13" s="73">
        <v>1</v>
      </c>
      <c r="U13" s="74">
        <v>2</v>
      </c>
      <c r="V13" s="238">
        <f t="shared" si="2"/>
        <v>212.352</v>
      </c>
      <c r="W13" s="262">
        <f t="shared" si="3"/>
        <v>56230.809600000001</v>
      </c>
      <c r="X13" s="76" t="s">
        <v>596</v>
      </c>
      <c r="Y13" s="197"/>
      <c r="Z13" s="198"/>
      <c r="AA13" s="199"/>
      <c r="AB13" s="200"/>
      <c r="AC13" s="201"/>
      <c r="AD13" s="202"/>
      <c r="AE13" s="238">
        <f t="shared" si="0"/>
        <v>0</v>
      </c>
      <c r="AF13" s="260">
        <f t="shared" si="1"/>
        <v>0</v>
      </c>
    </row>
    <row r="14" spans="1:32" ht="31.2" customHeight="1">
      <c r="A14" s="60" t="s">
        <v>45</v>
      </c>
      <c r="B14" s="61" t="s">
        <v>46</v>
      </c>
      <c r="C14" s="109" t="s">
        <v>628</v>
      </c>
      <c r="D14" s="221" t="s">
        <v>610</v>
      </c>
      <c r="E14" s="86" t="s">
        <v>659</v>
      </c>
      <c r="F14" s="64"/>
      <c r="G14" s="65"/>
      <c r="H14" s="66" t="s">
        <v>660</v>
      </c>
      <c r="I14" s="67" t="s">
        <v>660</v>
      </c>
      <c r="J14" s="68" t="s">
        <v>637</v>
      </c>
      <c r="K14" s="50" t="s">
        <v>81</v>
      </c>
      <c r="L14" s="51">
        <v>2</v>
      </c>
      <c r="M14" s="69" t="s">
        <v>82</v>
      </c>
      <c r="N14" s="70" t="s">
        <v>45</v>
      </c>
      <c r="O14" s="71" t="s">
        <v>45</v>
      </c>
      <c r="P14" s="71" t="s">
        <v>45</v>
      </c>
      <c r="Q14" s="71" t="s">
        <v>45</v>
      </c>
      <c r="R14" s="70" t="s">
        <v>123</v>
      </c>
      <c r="S14" s="72">
        <v>47</v>
      </c>
      <c r="T14" s="73">
        <v>1</v>
      </c>
      <c r="U14" s="74">
        <v>2</v>
      </c>
      <c r="V14" s="238" t="str">
        <f t="shared" si="2"/>
        <v>-</v>
      </c>
      <c r="W14" s="262" t="str">
        <f t="shared" si="3"/>
        <v>-</v>
      </c>
      <c r="X14" s="78" t="s">
        <v>65</v>
      </c>
      <c r="Y14" s="79" t="s">
        <v>65</v>
      </c>
      <c r="Z14" s="80" t="s">
        <v>45</v>
      </c>
      <c r="AA14" s="81" t="s">
        <v>45</v>
      </c>
      <c r="AB14" s="82" t="s">
        <v>45</v>
      </c>
      <c r="AC14" s="83" t="s">
        <v>45</v>
      </c>
      <c r="AD14" s="84" t="s">
        <v>45</v>
      </c>
      <c r="AE14" s="246" t="str">
        <f t="shared" si="0"/>
        <v>-</v>
      </c>
      <c r="AF14" s="259" t="str">
        <f t="shared" si="1"/>
        <v>-</v>
      </c>
    </row>
    <row r="15" spans="1:32" ht="31.2" customHeight="1">
      <c r="A15" s="60" t="s">
        <v>45</v>
      </c>
      <c r="B15" s="61" t="s">
        <v>46</v>
      </c>
      <c r="C15" s="62" t="s">
        <v>247</v>
      </c>
      <c r="D15" s="221" t="s">
        <v>611</v>
      </c>
      <c r="E15" s="86"/>
      <c r="F15" s="64"/>
      <c r="G15" s="65"/>
      <c r="H15" s="66">
        <v>12</v>
      </c>
      <c r="I15" s="67">
        <v>316</v>
      </c>
      <c r="J15" s="68" t="s">
        <v>638</v>
      </c>
      <c r="K15" s="50" t="s">
        <v>81</v>
      </c>
      <c r="L15" s="51">
        <v>1</v>
      </c>
      <c r="M15" s="69" t="s">
        <v>82</v>
      </c>
      <c r="N15" s="70" t="s">
        <v>45</v>
      </c>
      <c r="O15" s="71" t="s">
        <v>45</v>
      </c>
      <c r="P15" s="71" t="s">
        <v>45</v>
      </c>
      <c r="Q15" s="71" t="s">
        <v>45</v>
      </c>
      <c r="R15" s="70" t="s">
        <v>45</v>
      </c>
      <c r="S15" s="72">
        <v>47</v>
      </c>
      <c r="T15" s="73">
        <v>1</v>
      </c>
      <c r="U15" s="74">
        <v>1</v>
      </c>
      <c r="V15" s="238">
        <f t="shared" si="2"/>
        <v>178.22400000000002</v>
      </c>
      <c r="W15" s="262">
        <f t="shared" si="3"/>
        <v>47193.715200000006</v>
      </c>
      <c r="X15" s="76" t="s">
        <v>596</v>
      </c>
      <c r="Y15" s="197"/>
      <c r="Z15" s="198"/>
      <c r="AA15" s="199"/>
      <c r="AB15" s="200"/>
      <c r="AC15" s="201"/>
      <c r="AD15" s="202"/>
      <c r="AE15" s="238">
        <f t="shared" si="0"/>
        <v>0</v>
      </c>
      <c r="AF15" s="260">
        <f t="shared" si="1"/>
        <v>0</v>
      </c>
    </row>
    <row r="16" spans="1:32" ht="31.2" customHeight="1">
      <c r="A16" s="60" t="s">
        <v>45</v>
      </c>
      <c r="B16" s="61" t="s">
        <v>46</v>
      </c>
      <c r="C16" s="62">
        <v>5</v>
      </c>
      <c r="D16" s="221" t="s">
        <v>612</v>
      </c>
      <c r="E16" s="86"/>
      <c r="F16" s="64"/>
      <c r="G16" s="65"/>
      <c r="H16" s="66">
        <v>1.6</v>
      </c>
      <c r="I16" s="67">
        <v>316</v>
      </c>
      <c r="J16" s="68" t="s">
        <v>639</v>
      </c>
      <c r="K16" s="50" t="s">
        <v>202</v>
      </c>
      <c r="L16" s="51">
        <v>1</v>
      </c>
      <c r="M16" s="69" t="s">
        <v>54</v>
      </c>
      <c r="N16" s="70" t="s">
        <v>45</v>
      </c>
      <c r="O16" s="71" t="s">
        <v>248</v>
      </c>
      <c r="P16" s="71" t="s">
        <v>249</v>
      </c>
      <c r="Q16" s="71" t="s">
        <v>63</v>
      </c>
      <c r="R16" s="70" t="s">
        <v>45</v>
      </c>
      <c r="S16" s="72">
        <v>34</v>
      </c>
      <c r="T16" s="73">
        <v>1</v>
      </c>
      <c r="U16" s="87">
        <v>1</v>
      </c>
      <c r="V16" s="238">
        <f t="shared" si="2"/>
        <v>17.1904</v>
      </c>
      <c r="W16" s="262">
        <f t="shared" si="3"/>
        <v>4552.0179200000002</v>
      </c>
      <c r="X16" s="76" t="s">
        <v>597</v>
      </c>
      <c r="Y16" s="197"/>
      <c r="Z16" s="198"/>
      <c r="AA16" s="199"/>
      <c r="AB16" s="200"/>
      <c r="AC16" s="201"/>
      <c r="AD16" s="202"/>
      <c r="AE16" s="238">
        <f t="shared" si="0"/>
        <v>0</v>
      </c>
      <c r="AF16" s="260">
        <f t="shared" si="1"/>
        <v>0</v>
      </c>
    </row>
    <row r="17" spans="1:32" ht="31.2" customHeight="1">
      <c r="A17" s="60" t="s">
        <v>45</v>
      </c>
      <c r="B17" s="61" t="s">
        <v>46</v>
      </c>
      <c r="C17" s="109">
        <v>6</v>
      </c>
      <c r="D17" s="221" t="s">
        <v>613</v>
      </c>
      <c r="E17" s="86"/>
      <c r="F17" s="64"/>
      <c r="G17" s="65"/>
      <c r="H17" s="66">
        <v>1.6</v>
      </c>
      <c r="I17" s="67">
        <v>316</v>
      </c>
      <c r="J17" s="68" t="s">
        <v>640</v>
      </c>
      <c r="K17" s="50" t="s">
        <v>202</v>
      </c>
      <c r="L17" s="51">
        <v>2</v>
      </c>
      <c r="M17" s="69" t="s">
        <v>54</v>
      </c>
      <c r="N17" s="70" t="s">
        <v>45</v>
      </c>
      <c r="O17" s="71" t="s">
        <v>250</v>
      </c>
      <c r="P17" s="71" t="s">
        <v>251</v>
      </c>
      <c r="Q17" s="71" t="s">
        <v>63</v>
      </c>
      <c r="R17" s="70" t="s">
        <v>45</v>
      </c>
      <c r="S17" s="72">
        <v>34</v>
      </c>
      <c r="T17" s="73">
        <v>1</v>
      </c>
      <c r="U17" s="74">
        <v>2</v>
      </c>
      <c r="V17" s="238">
        <f t="shared" si="2"/>
        <v>34.380800000000001</v>
      </c>
      <c r="W17" s="262">
        <f t="shared" si="3"/>
        <v>9104.0358400000005</v>
      </c>
      <c r="X17" s="76" t="s">
        <v>597</v>
      </c>
      <c r="Y17" s="197"/>
      <c r="Z17" s="198"/>
      <c r="AA17" s="199"/>
      <c r="AB17" s="200"/>
      <c r="AC17" s="201"/>
      <c r="AD17" s="202"/>
      <c r="AE17" s="238">
        <f t="shared" si="0"/>
        <v>0</v>
      </c>
      <c r="AF17" s="260">
        <f t="shared" si="1"/>
        <v>0</v>
      </c>
    </row>
    <row r="18" spans="1:32" ht="31.2" customHeight="1">
      <c r="A18" s="60" t="s">
        <v>45</v>
      </c>
      <c r="B18" s="61" t="s">
        <v>46</v>
      </c>
      <c r="C18" s="109" t="s">
        <v>629</v>
      </c>
      <c r="D18" s="221" t="s">
        <v>614</v>
      </c>
      <c r="E18" s="86"/>
      <c r="F18" s="64"/>
      <c r="G18" s="65"/>
      <c r="H18" s="66">
        <v>1.6</v>
      </c>
      <c r="I18" s="67">
        <v>316</v>
      </c>
      <c r="J18" s="68" t="s">
        <v>641</v>
      </c>
      <c r="K18" s="50" t="s">
        <v>190</v>
      </c>
      <c r="L18" s="51">
        <v>1</v>
      </c>
      <c r="M18" s="69" t="s">
        <v>70</v>
      </c>
      <c r="N18" s="70" t="s">
        <v>45</v>
      </c>
      <c r="O18" s="71" t="s">
        <v>252</v>
      </c>
      <c r="P18" s="71" t="s">
        <v>253</v>
      </c>
      <c r="Q18" s="71" t="s">
        <v>45</v>
      </c>
      <c r="R18" s="70" t="s">
        <v>45</v>
      </c>
      <c r="S18" s="72">
        <v>36</v>
      </c>
      <c r="T18" s="73">
        <v>1</v>
      </c>
      <c r="U18" s="74">
        <v>1</v>
      </c>
      <c r="V18" s="238">
        <f t="shared" si="2"/>
        <v>18.201599999999999</v>
      </c>
      <c r="W18" s="262">
        <f t="shared" si="3"/>
        <v>4819.7836799999995</v>
      </c>
      <c r="X18" s="76" t="s">
        <v>596</v>
      </c>
      <c r="Y18" s="197"/>
      <c r="Z18" s="198"/>
      <c r="AA18" s="199"/>
      <c r="AB18" s="200"/>
      <c r="AC18" s="201"/>
      <c r="AD18" s="202"/>
      <c r="AE18" s="238">
        <f t="shared" si="0"/>
        <v>0</v>
      </c>
      <c r="AF18" s="260">
        <f t="shared" si="1"/>
        <v>0</v>
      </c>
    </row>
    <row r="19" spans="1:32" ht="31.2" customHeight="1">
      <c r="A19" s="60" t="s">
        <v>45</v>
      </c>
      <c r="B19" s="61" t="s">
        <v>46</v>
      </c>
      <c r="C19" s="62" t="s">
        <v>254</v>
      </c>
      <c r="D19" s="221" t="s">
        <v>615</v>
      </c>
      <c r="E19" s="86"/>
      <c r="F19" s="64"/>
      <c r="G19" s="65"/>
      <c r="H19" s="66">
        <v>0.5</v>
      </c>
      <c r="I19" s="67">
        <v>316</v>
      </c>
      <c r="J19" s="68" t="s">
        <v>642</v>
      </c>
      <c r="K19" s="50" t="s">
        <v>190</v>
      </c>
      <c r="L19" s="51">
        <v>1</v>
      </c>
      <c r="M19" s="69" t="s">
        <v>191</v>
      </c>
      <c r="N19" s="70" t="s">
        <v>45</v>
      </c>
      <c r="O19" s="71" t="s">
        <v>252</v>
      </c>
      <c r="P19" s="71" t="s">
        <v>253</v>
      </c>
      <c r="Q19" s="71" t="s">
        <v>94</v>
      </c>
      <c r="R19" s="70" t="s">
        <v>45</v>
      </c>
      <c r="S19" s="72">
        <v>54</v>
      </c>
      <c r="T19" s="73">
        <v>1</v>
      </c>
      <c r="U19" s="74">
        <v>1</v>
      </c>
      <c r="V19" s="238">
        <f t="shared" si="2"/>
        <v>8.532</v>
      </c>
      <c r="W19" s="262">
        <f t="shared" si="3"/>
        <v>2259.2736</v>
      </c>
      <c r="X19" s="76" t="s">
        <v>596</v>
      </c>
      <c r="Y19" s="197"/>
      <c r="Z19" s="198"/>
      <c r="AA19" s="199"/>
      <c r="AB19" s="200"/>
      <c r="AC19" s="201"/>
      <c r="AD19" s="202"/>
      <c r="AE19" s="238">
        <f t="shared" si="0"/>
        <v>0</v>
      </c>
      <c r="AF19" s="260">
        <f t="shared" si="1"/>
        <v>0</v>
      </c>
    </row>
    <row r="20" spans="1:32" ht="31.2" customHeight="1">
      <c r="A20" s="60" t="s">
        <v>45</v>
      </c>
      <c r="B20" s="61" t="s">
        <v>46</v>
      </c>
      <c r="C20" s="62">
        <v>8</v>
      </c>
      <c r="D20" s="221" t="s">
        <v>616</v>
      </c>
      <c r="E20" s="86"/>
      <c r="F20" s="64"/>
      <c r="G20" s="65"/>
      <c r="H20" s="66">
        <v>12</v>
      </c>
      <c r="I20" s="67">
        <v>316</v>
      </c>
      <c r="J20" s="68" t="s">
        <v>643</v>
      </c>
      <c r="K20" s="50" t="s">
        <v>81</v>
      </c>
      <c r="L20" s="51">
        <v>2</v>
      </c>
      <c r="M20" s="69" t="s">
        <v>82</v>
      </c>
      <c r="N20" s="70" t="s">
        <v>45</v>
      </c>
      <c r="O20" s="71" t="s">
        <v>255</v>
      </c>
      <c r="P20" s="71" t="s">
        <v>45</v>
      </c>
      <c r="Q20" s="71" t="s">
        <v>45</v>
      </c>
      <c r="R20" s="70" t="s">
        <v>45</v>
      </c>
      <c r="S20" s="72">
        <v>47</v>
      </c>
      <c r="T20" s="73">
        <v>1</v>
      </c>
      <c r="U20" s="74">
        <v>2</v>
      </c>
      <c r="V20" s="238">
        <f t="shared" si="2"/>
        <v>356.44800000000004</v>
      </c>
      <c r="W20" s="262">
        <f t="shared" si="3"/>
        <v>94387.430400000012</v>
      </c>
      <c r="X20" s="76" t="s">
        <v>596</v>
      </c>
      <c r="Y20" s="197"/>
      <c r="Z20" s="198"/>
      <c r="AA20" s="199"/>
      <c r="AB20" s="200"/>
      <c r="AC20" s="201"/>
      <c r="AD20" s="202"/>
      <c r="AE20" s="238">
        <f t="shared" si="0"/>
        <v>0</v>
      </c>
      <c r="AF20" s="260">
        <f t="shared" si="1"/>
        <v>0</v>
      </c>
    </row>
    <row r="21" spans="1:32" ht="31.2" customHeight="1">
      <c r="A21" s="60" t="s">
        <v>45</v>
      </c>
      <c r="B21" s="61" t="s">
        <v>46</v>
      </c>
      <c r="C21" s="62">
        <v>8</v>
      </c>
      <c r="D21" s="221" t="s">
        <v>616</v>
      </c>
      <c r="E21" s="86"/>
      <c r="F21" s="64"/>
      <c r="G21" s="65"/>
      <c r="H21" s="66">
        <v>12</v>
      </c>
      <c r="I21" s="67">
        <v>316</v>
      </c>
      <c r="J21" s="68" t="s">
        <v>644</v>
      </c>
      <c r="K21" s="50" t="s">
        <v>105</v>
      </c>
      <c r="L21" s="51">
        <v>1</v>
      </c>
      <c r="M21" s="69" t="s">
        <v>61</v>
      </c>
      <c r="N21" s="70" t="s">
        <v>45</v>
      </c>
      <c r="O21" s="71" t="s">
        <v>256</v>
      </c>
      <c r="P21" s="71" t="s">
        <v>45</v>
      </c>
      <c r="Q21" s="71" t="s">
        <v>45</v>
      </c>
      <c r="R21" s="70" t="s">
        <v>45</v>
      </c>
      <c r="S21" s="72">
        <v>13</v>
      </c>
      <c r="T21" s="73">
        <v>1</v>
      </c>
      <c r="U21" s="74">
        <v>1</v>
      </c>
      <c r="V21" s="238">
        <f t="shared" si="2"/>
        <v>49.295999999999999</v>
      </c>
      <c r="W21" s="262">
        <f t="shared" si="3"/>
        <v>13053.5808</v>
      </c>
      <c r="X21" s="76" t="s">
        <v>596</v>
      </c>
      <c r="Y21" s="197"/>
      <c r="Z21" s="198"/>
      <c r="AA21" s="199"/>
      <c r="AB21" s="200"/>
      <c r="AC21" s="201"/>
      <c r="AD21" s="202"/>
      <c r="AE21" s="238">
        <f t="shared" si="0"/>
        <v>0</v>
      </c>
      <c r="AF21" s="260">
        <f t="shared" si="1"/>
        <v>0</v>
      </c>
    </row>
    <row r="22" spans="1:32" ht="31.2" customHeight="1">
      <c r="A22" s="60" t="s">
        <v>45</v>
      </c>
      <c r="B22" s="61" t="s">
        <v>46</v>
      </c>
      <c r="C22" s="62">
        <v>9</v>
      </c>
      <c r="D22" s="221" t="s">
        <v>617</v>
      </c>
      <c r="E22" s="86" t="s">
        <v>659</v>
      </c>
      <c r="F22" s="64"/>
      <c r="G22" s="65"/>
      <c r="H22" s="66" t="s">
        <v>660</v>
      </c>
      <c r="I22" s="67" t="s">
        <v>660</v>
      </c>
      <c r="J22" s="68" t="s">
        <v>634</v>
      </c>
      <c r="K22" s="50" t="s">
        <v>173</v>
      </c>
      <c r="L22" s="51">
        <v>2</v>
      </c>
      <c r="M22" s="69" t="s">
        <v>50</v>
      </c>
      <c r="N22" s="70" t="s">
        <v>174</v>
      </c>
      <c r="O22" s="71" t="s">
        <v>45</v>
      </c>
      <c r="P22" s="71" t="s">
        <v>45</v>
      </c>
      <c r="Q22" s="71" t="s">
        <v>45</v>
      </c>
      <c r="R22" s="70" t="s">
        <v>123</v>
      </c>
      <c r="S22" s="72">
        <v>28</v>
      </c>
      <c r="T22" s="73">
        <v>1</v>
      </c>
      <c r="U22" s="74">
        <v>2</v>
      </c>
      <c r="V22" s="238" t="str">
        <f t="shared" si="2"/>
        <v>-</v>
      </c>
      <c r="W22" s="262" t="str">
        <f t="shared" si="3"/>
        <v>-</v>
      </c>
      <c r="X22" s="78" t="s">
        <v>65</v>
      </c>
      <c r="Y22" s="79" t="s">
        <v>65</v>
      </c>
      <c r="Z22" s="80" t="s">
        <v>45</v>
      </c>
      <c r="AA22" s="81" t="s">
        <v>45</v>
      </c>
      <c r="AB22" s="82" t="s">
        <v>45</v>
      </c>
      <c r="AC22" s="83" t="s">
        <v>45</v>
      </c>
      <c r="AD22" s="84" t="s">
        <v>45</v>
      </c>
      <c r="AE22" s="246" t="str">
        <f t="shared" si="0"/>
        <v>-</v>
      </c>
      <c r="AF22" s="259" t="str">
        <f t="shared" si="1"/>
        <v>-</v>
      </c>
    </row>
    <row r="23" spans="1:32" ht="31.2" customHeight="1">
      <c r="A23" s="60" t="s">
        <v>45</v>
      </c>
      <c r="B23" s="61" t="s">
        <v>46</v>
      </c>
      <c r="C23" s="62">
        <v>9</v>
      </c>
      <c r="D23" s="221" t="s">
        <v>617</v>
      </c>
      <c r="E23" s="86"/>
      <c r="F23" s="64"/>
      <c r="G23" s="65"/>
      <c r="H23" s="66">
        <v>12</v>
      </c>
      <c r="I23" s="67">
        <v>316</v>
      </c>
      <c r="J23" s="68" t="s">
        <v>636</v>
      </c>
      <c r="K23" s="50" t="s">
        <v>173</v>
      </c>
      <c r="L23" s="51">
        <v>2</v>
      </c>
      <c r="M23" s="69" t="s">
        <v>50</v>
      </c>
      <c r="N23" s="70" t="s">
        <v>174</v>
      </c>
      <c r="O23" s="71" t="s">
        <v>45</v>
      </c>
      <c r="P23" s="71" t="s">
        <v>45</v>
      </c>
      <c r="Q23" s="71" t="s">
        <v>45</v>
      </c>
      <c r="R23" s="70" t="s">
        <v>45</v>
      </c>
      <c r="S23" s="72">
        <v>28</v>
      </c>
      <c r="T23" s="73">
        <v>1</v>
      </c>
      <c r="U23" s="74">
        <v>2</v>
      </c>
      <c r="V23" s="238">
        <f t="shared" si="2"/>
        <v>212.352</v>
      </c>
      <c r="W23" s="262">
        <f t="shared" si="3"/>
        <v>56230.809600000001</v>
      </c>
      <c r="X23" s="76" t="s">
        <v>596</v>
      </c>
      <c r="Y23" s="197"/>
      <c r="Z23" s="198"/>
      <c r="AA23" s="199"/>
      <c r="AB23" s="200"/>
      <c r="AC23" s="201"/>
      <c r="AD23" s="202"/>
      <c r="AE23" s="238">
        <f t="shared" si="0"/>
        <v>0</v>
      </c>
      <c r="AF23" s="260">
        <f t="shared" si="1"/>
        <v>0</v>
      </c>
    </row>
    <row r="24" spans="1:32" ht="31.2" customHeight="1">
      <c r="A24" s="60" t="s">
        <v>45</v>
      </c>
      <c r="B24" s="61" t="s">
        <v>46</v>
      </c>
      <c r="C24" s="62">
        <v>9</v>
      </c>
      <c r="D24" s="221" t="s">
        <v>617</v>
      </c>
      <c r="E24" s="86" t="s">
        <v>627</v>
      </c>
      <c r="F24" s="64"/>
      <c r="G24" s="65"/>
      <c r="H24" s="66" t="s">
        <v>660</v>
      </c>
      <c r="I24" s="67" t="s">
        <v>660</v>
      </c>
      <c r="J24" s="68" t="s">
        <v>645</v>
      </c>
      <c r="K24" s="50" t="s">
        <v>177</v>
      </c>
      <c r="L24" s="51">
        <v>1</v>
      </c>
      <c r="M24" s="69" t="s">
        <v>50</v>
      </c>
      <c r="N24" s="70" t="s">
        <v>45</v>
      </c>
      <c r="O24" s="71" t="s">
        <v>257</v>
      </c>
      <c r="P24" s="71" t="s">
        <v>45</v>
      </c>
      <c r="Q24" s="71" t="s">
        <v>128</v>
      </c>
      <c r="R24" s="70" t="s">
        <v>123</v>
      </c>
      <c r="S24" s="72">
        <v>28</v>
      </c>
      <c r="T24" s="73">
        <v>1</v>
      </c>
      <c r="U24" s="74">
        <v>1</v>
      </c>
      <c r="V24" s="238" t="str">
        <f t="shared" si="2"/>
        <v>-</v>
      </c>
      <c r="W24" s="262" t="str">
        <f t="shared" si="3"/>
        <v>-</v>
      </c>
      <c r="X24" s="78" t="s">
        <v>65</v>
      </c>
      <c r="Y24" s="79" t="s">
        <v>65</v>
      </c>
      <c r="Z24" s="80" t="s">
        <v>45</v>
      </c>
      <c r="AA24" s="81" t="s">
        <v>45</v>
      </c>
      <c r="AB24" s="82" t="s">
        <v>45</v>
      </c>
      <c r="AC24" s="83" t="s">
        <v>45</v>
      </c>
      <c r="AD24" s="84" t="s">
        <v>45</v>
      </c>
      <c r="AE24" s="246" t="str">
        <f t="shared" si="0"/>
        <v>-</v>
      </c>
      <c r="AF24" s="259" t="str">
        <f t="shared" si="1"/>
        <v>-</v>
      </c>
    </row>
    <row r="25" spans="1:32" ht="31.2" customHeight="1">
      <c r="A25" s="60" t="s">
        <v>45</v>
      </c>
      <c r="B25" s="61" t="s">
        <v>46</v>
      </c>
      <c r="C25" s="62">
        <v>10</v>
      </c>
      <c r="D25" s="221" t="s">
        <v>618</v>
      </c>
      <c r="E25" s="86"/>
      <c r="F25" s="64"/>
      <c r="G25" s="65"/>
      <c r="H25" s="66">
        <v>1</v>
      </c>
      <c r="I25" s="67">
        <v>12</v>
      </c>
      <c r="J25" s="68" t="s">
        <v>641</v>
      </c>
      <c r="K25" s="50" t="s">
        <v>190</v>
      </c>
      <c r="L25" s="51">
        <v>1</v>
      </c>
      <c r="M25" s="69" t="s">
        <v>70</v>
      </c>
      <c r="N25" s="70" t="s">
        <v>45</v>
      </c>
      <c r="O25" s="71" t="s">
        <v>252</v>
      </c>
      <c r="P25" s="71" t="s">
        <v>253</v>
      </c>
      <c r="Q25" s="71" t="s">
        <v>45</v>
      </c>
      <c r="R25" s="70" t="s">
        <v>45</v>
      </c>
      <c r="S25" s="72">
        <v>36</v>
      </c>
      <c r="T25" s="73">
        <v>2</v>
      </c>
      <c r="U25" s="74">
        <v>2</v>
      </c>
      <c r="V25" s="238">
        <f t="shared" si="2"/>
        <v>0.86399999999999988</v>
      </c>
      <c r="W25" s="262">
        <f t="shared" si="3"/>
        <v>228.78719999999998</v>
      </c>
      <c r="X25" s="76" t="s">
        <v>596</v>
      </c>
      <c r="Y25" s="197"/>
      <c r="Z25" s="198"/>
      <c r="AA25" s="199"/>
      <c r="AB25" s="200"/>
      <c r="AC25" s="201"/>
      <c r="AD25" s="202"/>
      <c r="AE25" s="238">
        <f t="shared" si="0"/>
        <v>0</v>
      </c>
      <c r="AF25" s="260">
        <f t="shared" si="1"/>
        <v>0</v>
      </c>
    </row>
    <row r="26" spans="1:32" ht="31.2" customHeight="1">
      <c r="A26" s="60" t="s">
        <v>45</v>
      </c>
      <c r="B26" s="61" t="s">
        <v>46</v>
      </c>
      <c r="C26" s="62">
        <v>11</v>
      </c>
      <c r="D26" s="221" t="s">
        <v>619</v>
      </c>
      <c r="E26" s="86"/>
      <c r="F26" s="64"/>
      <c r="G26" s="65"/>
      <c r="H26" s="66">
        <v>0.4</v>
      </c>
      <c r="I26" s="67">
        <v>316</v>
      </c>
      <c r="J26" s="68" t="s">
        <v>646</v>
      </c>
      <c r="K26" s="50" t="s">
        <v>81</v>
      </c>
      <c r="L26" s="51">
        <v>2</v>
      </c>
      <c r="M26" s="69" t="s">
        <v>82</v>
      </c>
      <c r="N26" s="70" t="s">
        <v>45</v>
      </c>
      <c r="O26" s="71" t="s">
        <v>45</v>
      </c>
      <c r="P26" s="71" t="s">
        <v>45</v>
      </c>
      <c r="Q26" s="71" t="s">
        <v>45</v>
      </c>
      <c r="R26" s="70" t="s">
        <v>45</v>
      </c>
      <c r="S26" s="72">
        <v>47</v>
      </c>
      <c r="T26" s="73">
        <v>6</v>
      </c>
      <c r="U26" s="74">
        <v>12</v>
      </c>
      <c r="V26" s="238">
        <f t="shared" si="2"/>
        <v>71.289600000000007</v>
      </c>
      <c r="W26" s="262">
        <f t="shared" si="3"/>
        <v>18877.486080000002</v>
      </c>
      <c r="X26" s="76" t="s">
        <v>596</v>
      </c>
      <c r="Y26" s="197"/>
      <c r="Z26" s="198"/>
      <c r="AA26" s="199"/>
      <c r="AB26" s="200"/>
      <c r="AC26" s="201"/>
      <c r="AD26" s="202"/>
      <c r="AE26" s="238">
        <f t="shared" si="0"/>
        <v>0</v>
      </c>
      <c r="AF26" s="260">
        <f t="shared" si="1"/>
        <v>0</v>
      </c>
    </row>
    <row r="27" spans="1:32" ht="31.2" customHeight="1">
      <c r="A27" s="60" t="s">
        <v>45</v>
      </c>
      <c r="B27" s="61" t="s">
        <v>46</v>
      </c>
      <c r="C27" s="62">
        <v>11</v>
      </c>
      <c r="D27" s="221" t="s">
        <v>619</v>
      </c>
      <c r="E27" s="86"/>
      <c r="F27" s="64"/>
      <c r="G27" s="65"/>
      <c r="H27" s="66">
        <v>0.4</v>
      </c>
      <c r="I27" s="67">
        <v>316</v>
      </c>
      <c r="J27" s="68" t="s">
        <v>647</v>
      </c>
      <c r="K27" s="50" t="s">
        <v>259</v>
      </c>
      <c r="L27" s="51">
        <v>1</v>
      </c>
      <c r="M27" s="69" t="s">
        <v>82</v>
      </c>
      <c r="N27" s="70" t="s">
        <v>45</v>
      </c>
      <c r="O27" s="71" t="s">
        <v>260</v>
      </c>
      <c r="P27" s="71" t="s">
        <v>45</v>
      </c>
      <c r="Q27" s="71" t="s">
        <v>45</v>
      </c>
      <c r="R27" s="70" t="s">
        <v>45</v>
      </c>
      <c r="S27" s="72">
        <v>47</v>
      </c>
      <c r="T27" s="73">
        <v>2</v>
      </c>
      <c r="U27" s="74">
        <v>2</v>
      </c>
      <c r="V27" s="238">
        <f t="shared" si="2"/>
        <v>11.881600000000001</v>
      </c>
      <c r="W27" s="262">
        <f t="shared" si="3"/>
        <v>3146.2476800000004</v>
      </c>
      <c r="X27" s="76" t="s">
        <v>596</v>
      </c>
      <c r="Y27" s="197"/>
      <c r="Z27" s="198"/>
      <c r="AA27" s="199"/>
      <c r="AB27" s="200"/>
      <c r="AC27" s="201"/>
      <c r="AD27" s="202"/>
      <c r="AE27" s="238">
        <f t="shared" si="0"/>
        <v>0</v>
      </c>
      <c r="AF27" s="260">
        <f t="shared" si="1"/>
        <v>0</v>
      </c>
    </row>
    <row r="28" spans="1:32" ht="31.2" customHeight="1">
      <c r="A28" s="60" t="s">
        <v>45</v>
      </c>
      <c r="B28" s="61" t="s">
        <v>46</v>
      </c>
      <c r="C28" s="62">
        <v>12</v>
      </c>
      <c r="D28" s="221" t="s">
        <v>620</v>
      </c>
      <c r="E28" s="86"/>
      <c r="F28" s="64"/>
      <c r="G28" s="65"/>
      <c r="H28" s="66">
        <v>1</v>
      </c>
      <c r="I28" s="67">
        <v>12</v>
      </c>
      <c r="J28" s="68" t="s">
        <v>648</v>
      </c>
      <c r="K28" s="50" t="s">
        <v>97</v>
      </c>
      <c r="L28" s="51">
        <v>2</v>
      </c>
      <c r="M28" s="69" t="s">
        <v>82</v>
      </c>
      <c r="N28" s="70" t="s">
        <v>45</v>
      </c>
      <c r="O28" s="71" t="s">
        <v>261</v>
      </c>
      <c r="P28" s="71" t="s">
        <v>45</v>
      </c>
      <c r="Q28" s="71" t="s">
        <v>45</v>
      </c>
      <c r="R28" s="70" t="s">
        <v>45</v>
      </c>
      <c r="S28" s="72">
        <v>47</v>
      </c>
      <c r="T28" s="73">
        <v>3</v>
      </c>
      <c r="U28" s="74">
        <v>6</v>
      </c>
      <c r="V28" s="238">
        <f t="shared" si="2"/>
        <v>3.3840000000000003</v>
      </c>
      <c r="W28" s="262">
        <f t="shared" si="3"/>
        <v>896.08320000000003</v>
      </c>
      <c r="X28" s="76" t="s">
        <v>596</v>
      </c>
      <c r="Y28" s="197"/>
      <c r="Z28" s="198"/>
      <c r="AA28" s="199"/>
      <c r="AB28" s="200"/>
      <c r="AC28" s="201"/>
      <c r="AD28" s="202"/>
      <c r="AE28" s="238">
        <f t="shared" si="0"/>
        <v>0</v>
      </c>
      <c r="AF28" s="260">
        <f t="shared" si="1"/>
        <v>0</v>
      </c>
    </row>
    <row r="29" spans="1:32" ht="31.2" customHeight="1">
      <c r="A29" s="60" t="s">
        <v>45</v>
      </c>
      <c r="B29" s="61" t="s">
        <v>46</v>
      </c>
      <c r="C29" s="62">
        <v>13</v>
      </c>
      <c r="D29" s="221" t="s">
        <v>621</v>
      </c>
      <c r="E29" s="86"/>
      <c r="F29" s="64"/>
      <c r="G29" s="65"/>
      <c r="H29" s="66">
        <v>13</v>
      </c>
      <c r="I29" s="67">
        <v>316</v>
      </c>
      <c r="J29" s="68" t="s">
        <v>649</v>
      </c>
      <c r="K29" s="50" t="s">
        <v>218</v>
      </c>
      <c r="L29" s="51">
        <v>1</v>
      </c>
      <c r="M29" s="69" t="s">
        <v>61</v>
      </c>
      <c r="N29" s="70" t="s">
        <v>45</v>
      </c>
      <c r="O29" s="71" t="s">
        <v>262</v>
      </c>
      <c r="P29" s="71" t="s">
        <v>210</v>
      </c>
      <c r="Q29" s="71" t="s">
        <v>45</v>
      </c>
      <c r="R29" s="70" t="s">
        <v>45</v>
      </c>
      <c r="S29" s="72">
        <v>13</v>
      </c>
      <c r="T29" s="73">
        <v>5</v>
      </c>
      <c r="U29" s="74">
        <v>5</v>
      </c>
      <c r="V29" s="238">
        <f t="shared" si="2"/>
        <v>267.02</v>
      </c>
      <c r="W29" s="262">
        <f t="shared" si="3"/>
        <v>70706.895999999993</v>
      </c>
      <c r="X29" s="76" t="s">
        <v>596</v>
      </c>
      <c r="Y29" s="197"/>
      <c r="Z29" s="198"/>
      <c r="AA29" s="199"/>
      <c r="AB29" s="200"/>
      <c r="AC29" s="201"/>
      <c r="AD29" s="202"/>
      <c r="AE29" s="238">
        <f t="shared" si="0"/>
        <v>0</v>
      </c>
      <c r="AF29" s="260">
        <f t="shared" si="1"/>
        <v>0</v>
      </c>
    </row>
    <row r="30" spans="1:32" ht="31.2" customHeight="1">
      <c r="A30" s="60" t="s">
        <v>45</v>
      </c>
      <c r="B30" s="61" t="s">
        <v>116</v>
      </c>
      <c r="C30" s="62">
        <v>1</v>
      </c>
      <c r="D30" s="221" t="s">
        <v>622</v>
      </c>
      <c r="E30" s="86"/>
      <c r="F30" s="64"/>
      <c r="G30" s="65"/>
      <c r="H30" s="66">
        <v>1.6</v>
      </c>
      <c r="I30" s="67">
        <v>316</v>
      </c>
      <c r="J30" s="68" t="s">
        <v>650</v>
      </c>
      <c r="K30" s="50" t="s">
        <v>173</v>
      </c>
      <c r="L30" s="51">
        <v>2</v>
      </c>
      <c r="M30" s="69" t="s">
        <v>82</v>
      </c>
      <c r="N30" s="70" t="s">
        <v>174</v>
      </c>
      <c r="O30" s="71" t="s">
        <v>45</v>
      </c>
      <c r="P30" s="71" t="s">
        <v>45</v>
      </c>
      <c r="Q30" s="71" t="s">
        <v>45</v>
      </c>
      <c r="R30" s="70" t="s">
        <v>45</v>
      </c>
      <c r="S30" s="72">
        <v>47</v>
      </c>
      <c r="T30" s="73">
        <v>7</v>
      </c>
      <c r="U30" s="74">
        <v>14</v>
      </c>
      <c r="V30" s="238">
        <f t="shared" si="2"/>
        <v>332.6848</v>
      </c>
      <c r="W30" s="262">
        <f t="shared" si="3"/>
        <v>88094.935039999997</v>
      </c>
      <c r="X30" s="76" t="s">
        <v>596</v>
      </c>
      <c r="Y30" s="197"/>
      <c r="Z30" s="198"/>
      <c r="AA30" s="199"/>
      <c r="AB30" s="200"/>
      <c r="AC30" s="201"/>
      <c r="AD30" s="202"/>
      <c r="AE30" s="238">
        <f t="shared" si="0"/>
        <v>0</v>
      </c>
      <c r="AF30" s="260">
        <f t="shared" si="1"/>
        <v>0</v>
      </c>
    </row>
    <row r="31" spans="1:32" ht="31.2" customHeight="1">
      <c r="A31" s="60" t="s">
        <v>45</v>
      </c>
      <c r="B31" s="61" t="s">
        <v>116</v>
      </c>
      <c r="C31" s="62">
        <v>1</v>
      </c>
      <c r="D31" s="221" t="s">
        <v>622</v>
      </c>
      <c r="E31" s="86" t="s">
        <v>659</v>
      </c>
      <c r="F31" s="64"/>
      <c r="G31" s="65"/>
      <c r="H31" s="66" t="s">
        <v>660</v>
      </c>
      <c r="I31" s="67" t="s">
        <v>660</v>
      </c>
      <c r="J31" s="68" t="s">
        <v>651</v>
      </c>
      <c r="K31" s="50" t="s">
        <v>173</v>
      </c>
      <c r="L31" s="51">
        <v>2</v>
      </c>
      <c r="M31" s="69" t="s">
        <v>82</v>
      </c>
      <c r="N31" s="70" t="s">
        <v>174</v>
      </c>
      <c r="O31" s="71" t="s">
        <v>45</v>
      </c>
      <c r="P31" s="71" t="s">
        <v>45</v>
      </c>
      <c r="Q31" s="71" t="s">
        <v>45</v>
      </c>
      <c r="R31" s="70" t="s">
        <v>123</v>
      </c>
      <c r="S31" s="72">
        <v>47</v>
      </c>
      <c r="T31" s="73">
        <v>2</v>
      </c>
      <c r="U31" s="74">
        <v>4</v>
      </c>
      <c r="V31" s="238" t="str">
        <f t="shared" si="2"/>
        <v>-</v>
      </c>
      <c r="W31" s="262" t="str">
        <f t="shared" si="3"/>
        <v>-</v>
      </c>
      <c r="X31" s="78" t="s">
        <v>65</v>
      </c>
      <c r="Y31" s="79" t="s">
        <v>65</v>
      </c>
      <c r="Z31" s="80" t="s">
        <v>45</v>
      </c>
      <c r="AA31" s="81" t="s">
        <v>45</v>
      </c>
      <c r="AB31" s="82" t="s">
        <v>45</v>
      </c>
      <c r="AC31" s="83" t="s">
        <v>45</v>
      </c>
      <c r="AD31" s="84" t="s">
        <v>45</v>
      </c>
      <c r="AE31" s="246" t="str">
        <f t="shared" si="0"/>
        <v>-</v>
      </c>
      <c r="AF31" s="259" t="str">
        <f t="shared" si="1"/>
        <v>-</v>
      </c>
    </row>
    <row r="32" spans="1:32" ht="31.2" customHeight="1">
      <c r="A32" s="60" t="s">
        <v>45</v>
      </c>
      <c r="B32" s="61" t="s">
        <v>116</v>
      </c>
      <c r="C32" s="62">
        <v>2</v>
      </c>
      <c r="D32" s="63" t="s">
        <v>617</v>
      </c>
      <c r="E32" s="86" t="s">
        <v>659</v>
      </c>
      <c r="F32" s="64"/>
      <c r="G32" s="65"/>
      <c r="H32" s="66" t="s">
        <v>660</v>
      </c>
      <c r="I32" s="67" t="s">
        <v>660</v>
      </c>
      <c r="J32" s="68" t="s">
        <v>634</v>
      </c>
      <c r="K32" s="50" t="s">
        <v>173</v>
      </c>
      <c r="L32" s="51">
        <v>2</v>
      </c>
      <c r="M32" s="69" t="s">
        <v>50</v>
      </c>
      <c r="N32" s="70" t="s">
        <v>174</v>
      </c>
      <c r="O32" s="71" t="s">
        <v>45</v>
      </c>
      <c r="P32" s="71" t="s">
        <v>45</v>
      </c>
      <c r="Q32" s="71" t="s">
        <v>45</v>
      </c>
      <c r="R32" s="70" t="s">
        <v>123</v>
      </c>
      <c r="S32" s="72">
        <v>28</v>
      </c>
      <c r="T32" s="73">
        <v>2</v>
      </c>
      <c r="U32" s="74">
        <v>4</v>
      </c>
      <c r="V32" s="238" t="str">
        <f t="shared" si="2"/>
        <v>-</v>
      </c>
      <c r="W32" s="262" t="str">
        <f t="shared" si="3"/>
        <v>-</v>
      </c>
      <c r="X32" s="78" t="s">
        <v>65</v>
      </c>
      <c r="Y32" s="79" t="s">
        <v>65</v>
      </c>
      <c r="Z32" s="80" t="s">
        <v>45</v>
      </c>
      <c r="AA32" s="81" t="s">
        <v>45</v>
      </c>
      <c r="AB32" s="82" t="s">
        <v>45</v>
      </c>
      <c r="AC32" s="83" t="s">
        <v>45</v>
      </c>
      <c r="AD32" s="84" t="s">
        <v>45</v>
      </c>
      <c r="AE32" s="246" t="str">
        <f t="shared" si="0"/>
        <v>-</v>
      </c>
      <c r="AF32" s="259" t="str">
        <f t="shared" si="1"/>
        <v>-</v>
      </c>
    </row>
    <row r="33" spans="1:32" ht="31.2" customHeight="1">
      <c r="A33" s="60" t="s">
        <v>45</v>
      </c>
      <c r="B33" s="61" t="s">
        <v>116</v>
      </c>
      <c r="C33" s="62">
        <v>2</v>
      </c>
      <c r="D33" s="63" t="s">
        <v>617</v>
      </c>
      <c r="E33" s="86" t="s">
        <v>627</v>
      </c>
      <c r="F33" s="64"/>
      <c r="G33" s="65"/>
      <c r="H33" s="66" t="s">
        <v>660</v>
      </c>
      <c r="I33" s="67" t="s">
        <v>660</v>
      </c>
      <c r="J33" s="68" t="s">
        <v>645</v>
      </c>
      <c r="K33" s="50" t="s">
        <v>177</v>
      </c>
      <c r="L33" s="51">
        <v>1</v>
      </c>
      <c r="M33" s="69" t="s">
        <v>50</v>
      </c>
      <c r="N33" s="70" t="s">
        <v>45</v>
      </c>
      <c r="O33" s="71" t="s">
        <v>257</v>
      </c>
      <c r="P33" s="71" t="s">
        <v>45</v>
      </c>
      <c r="Q33" s="71" t="s">
        <v>128</v>
      </c>
      <c r="R33" s="70" t="s">
        <v>123</v>
      </c>
      <c r="S33" s="72">
        <v>28</v>
      </c>
      <c r="T33" s="73">
        <v>1</v>
      </c>
      <c r="U33" s="74">
        <v>1</v>
      </c>
      <c r="V33" s="238" t="str">
        <f t="shared" si="2"/>
        <v>-</v>
      </c>
      <c r="W33" s="262" t="str">
        <f t="shared" si="3"/>
        <v>-</v>
      </c>
      <c r="X33" s="78" t="s">
        <v>65</v>
      </c>
      <c r="Y33" s="79" t="s">
        <v>65</v>
      </c>
      <c r="Z33" s="80" t="s">
        <v>45</v>
      </c>
      <c r="AA33" s="81" t="s">
        <v>45</v>
      </c>
      <c r="AB33" s="82" t="s">
        <v>45</v>
      </c>
      <c r="AC33" s="83" t="s">
        <v>45</v>
      </c>
      <c r="AD33" s="84" t="s">
        <v>45</v>
      </c>
      <c r="AE33" s="246" t="str">
        <f t="shared" si="0"/>
        <v>-</v>
      </c>
      <c r="AF33" s="259" t="str">
        <f t="shared" si="1"/>
        <v>-</v>
      </c>
    </row>
    <row r="34" spans="1:32" ht="31.2" customHeight="1">
      <c r="A34" s="60" t="s">
        <v>45</v>
      </c>
      <c r="B34" s="61" t="s">
        <v>116</v>
      </c>
      <c r="C34" s="62">
        <v>2</v>
      </c>
      <c r="D34" s="63" t="s">
        <v>617</v>
      </c>
      <c r="E34" s="86"/>
      <c r="F34" s="64"/>
      <c r="G34" s="65"/>
      <c r="H34" s="66">
        <v>12</v>
      </c>
      <c r="I34" s="67">
        <v>316</v>
      </c>
      <c r="J34" s="68" t="s">
        <v>652</v>
      </c>
      <c r="K34" s="50" t="s">
        <v>81</v>
      </c>
      <c r="L34" s="51">
        <v>2</v>
      </c>
      <c r="M34" s="69" t="s">
        <v>50</v>
      </c>
      <c r="N34" s="70" t="s">
        <v>45</v>
      </c>
      <c r="O34" s="71" t="s">
        <v>45</v>
      </c>
      <c r="P34" s="71" t="s">
        <v>45</v>
      </c>
      <c r="Q34" s="71" t="s">
        <v>45</v>
      </c>
      <c r="R34" s="70" t="s">
        <v>45</v>
      </c>
      <c r="S34" s="72">
        <v>28</v>
      </c>
      <c r="T34" s="73">
        <v>1</v>
      </c>
      <c r="U34" s="74">
        <v>2</v>
      </c>
      <c r="V34" s="238">
        <f t="shared" si="2"/>
        <v>212.352</v>
      </c>
      <c r="W34" s="262">
        <f t="shared" si="3"/>
        <v>56230.809600000001</v>
      </c>
      <c r="X34" s="76" t="s">
        <v>596</v>
      </c>
      <c r="Y34" s="197"/>
      <c r="Z34" s="198"/>
      <c r="AA34" s="199"/>
      <c r="AB34" s="200"/>
      <c r="AC34" s="201"/>
      <c r="AD34" s="202"/>
      <c r="AE34" s="238">
        <f t="shared" si="0"/>
        <v>0</v>
      </c>
      <c r="AF34" s="260">
        <f t="shared" si="1"/>
        <v>0</v>
      </c>
    </row>
    <row r="35" spans="1:32" ht="31.2" customHeight="1">
      <c r="A35" s="60" t="s">
        <v>45</v>
      </c>
      <c r="B35" s="61" t="s">
        <v>116</v>
      </c>
      <c r="C35" s="62">
        <v>3</v>
      </c>
      <c r="D35" s="63" t="s">
        <v>616</v>
      </c>
      <c r="E35" s="86"/>
      <c r="F35" s="64"/>
      <c r="G35" s="65"/>
      <c r="H35" s="66">
        <v>12</v>
      </c>
      <c r="I35" s="67">
        <v>316</v>
      </c>
      <c r="J35" s="68" t="s">
        <v>643</v>
      </c>
      <c r="K35" s="50" t="s">
        <v>81</v>
      </c>
      <c r="L35" s="51">
        <v>2</v>
      </c>
      <c r="M35" s="69" t="s">
        <v>82</v>
      </c>
      <c r="N35" s="70" t="s">
        <v>45</v>
      </c>
      <c r="O35" s="71" t="s">
        <v>255</v>
      </c>
      <c r="P35" s="71" t="s">
        <v>45</v>
      </c>
      <c r="Q35" s="71" t="s">
        <v>45</v>
      </c>
      <c r="R35" s="70" t="s">
        <v>45</v>
      </c>
      <c r="S35" s="72">
        <v>47</v>
      </c>
      <c r="T35" s="73">
        <v>1</v>
      </c>
      <c r="U35" s="74">
        <v>2</v>
      </c>
      <c r="V35" s="238">
        <f t="shared" si="2"/>
        <v>356.44800000000004</v>
      </c>
      <c r="W35" s="262">
        <f t="shared" si="3"/>
        <v>94387.430400000012</v>
      </c>
      <c r="X35" s="76" t="s">
        <v>596</v>
      </c>
      <c r="Y35" s="197"/>
      <c r="Z35" s="198"/>
      <c r="AA35" s="199"/>
      <c r="AB35" s="200"/>
      <c r="AC35" s="201"/>
      <c r="AD35" s="202"/>
      <c r="AE35" s="238">
        <f t="shared" si="0"/>
        <v>0</v>
      </c>
      <c r="AF35" s="260">
        <f t="shared" si="1"/>
        <v>0</v>
      </c>
    </row>
    <row r="36" spans="1:32" ht="31.2" customHeight="1">
      <c r="A36" s="60" t="s">
        <v>45</v>
      </c>
      <c r="B36" s="61" t="s">
        <v>116</v>
      </c>
      <c r="C36" s="62">
        <v>3</v>
      </c>
      <c r="D36" s="63" t="s">
        <v>616</v>
      </c>
      <c r="E36" s="86"/>
      <c r="F36" s="64"/>
      <c r="G36" s="65"/>
      <c r="H36" s="66">
        <v>12</v>
      </c>
      <c r="I36" s="67">
        <v>316</v>
      </c>
      <c r="J36" s="68" t="s">
        <v>644</v>
      </c>
      <c r="K36" s="50" t="s">
        <v>105</v>
      </c>
      <c r="L36" s="51">
        <v>1</v>
      </c>
      <c r="M36" s="69" t="s">
        <v>61</v>
      </c>
      <c r="N36" s="70" t="s">
        <v>45</v>
      </c>
      <c r="O36" s="71" t="s">
        <v>256</v>
      </c>
      <c r="P36" s="71" t="s">
        <v>45</v>
      </c>
      <c r="Q36" s="71" t="s">
        <v>45</v>
      </c>
      <c r="R36" s="70" t="s">
        <v>45</v>
      </c>
      <c r="S36" s="72">
        <v>13</v>
      </c>
      <c r="T36" s="73">
        <v>2</v>
      </c>
      <c r="U36" s="74">
        <v>2</v>
      </c>
      <c r="V36" s="238">
        <f t="shared" si="2"/>
        <v>98.591999999999999</v>
      </c>
      <c r="W36" s="262">
        <f t="shared" si="3"/>
        <v>26107.161599999999</v>
      </c>
      <c r="X36" s="76" t="s">
        <v>596</v>
      </c>
      <c r="Y36" s="197"/>
      <c r="Z36" s="198"/>
      <c r="AA36" s="199"/>
      <c r="AB36" s="200"/>
      <c r="AC36" s="201"/>
      <c r="AD36" s="202"/>
      <c r="AE36" s="238">
        <f t="shared" si="0"/>
        <v>0</v>
      </c>
      <c r="AF36" s="260">
        <f t="shared" si="1"/>
        <v>0</v>
      </c>
    </row>
    <row r="37" spans="1:32" ht="31.2" customHeight="1">
      <c r="A37" s="60" t="s">
        <v>45</v>
      </c>
      <c r="B37" s="61" t="s">
        <v>116</v>
      </c>
      <c r="C37" s="62">
        <v>4</v>
      </c>
      <c r="D37" s="63" t="s">
        <v>623</v>
      </c>
      <c r="E37" s="86"/>
      <c r="F37" s="64"/>
      <c r="G37" s="65"/>
      <c r="H37" s="66">
        <v>1.6</v>
      </c>
      <c r="I37" s="67">
        <v>316</v>
      </c>
      <c r="J37" s="68" t="s">
        <v>653</v>
      </c>
      <c r="K37" s="50" t="s">
        <v>84</v>
      </c>
      <c r="L37" s="51">
        <v>1</v>
      </c>
      <c r="M37" s="69" t="s">
        <v>70</v>
      </c>
      <c r="N37" s="70" t="s">
        <v>245</v>
      </c>
      <c r="O37" s="71" t="s">
        <v>264</v>
      </c>
      <c r="P37" s="71" t="s">
        <v>45</v>
      </c>
      <c r="Q37" s="71" t="s">
        <v>45</v>
      </c>
      <c r="R37" s="70" t="s">
        <v>45</v>
      </c>
      <c r="S37" s="72">
        <v>36</v>
      </c>
      <c r="T37" s="73">
        <v>2</v>
      </c>
      <c r="U37" s="74">
        <v>2</v>
      </c>
      <c r="V37" s="238">
        <f t="shared" si="2"/>
        <v>36.403199999999998</v>
      </c>
      <c r="W37" s="262">
        <f t="shared" si="3"/>
        <v>9639.5673599999991</v>
      </c>
      <c r="X37" s="76" t="s">
        <v>597</v>
      </c>
      <c r="Y37" s="197"/>
      <c r="Z37" s="198"/>
      <c r="AA37" s="199"/>
      <c r="AB37" s="200"/>
      <c r="AC37" s="201"/>
      <c r="AD37" s="202"/>
      <c r="AE37" s="238">
        <f t="shared" si="0"/>
        <v>0</v>
      </c>
      <c r="AF37" s="260">
        <f t="shared" si="1"/>
        <v>0</v>
      </c>
    </row>
    <row r="38" spans="1:32" ht="31.2" customHeight="1">
      <c r="A38" s="60" t="s">
        <v>45</v>
      </c>
      <c r="B38" s="61" t="s">
        <v>116</v>
      </c>
      <c r="C38" s="62">
        <v>4</v>
      </c>
      <c r="D38" s="63" t="s">
        <v>623</v>
      </c>
      <c r="E38" s="86" t="s">
        <v>630</v>
      </c>
      <c r="F38" s="64"/>
      <c r="G38" s="65"/>
      <c r="H38" s="66" t="s">
        <v>660</v>
      </c>
      <c r="I38" s="67" t="s">
        <v>660</v>
      </c>
      <c r="J38" s="68" t="s">
        <v>654</v>
      </c>
      <c r="K38" s="50" t="s">
        <v>69</v>
      </c>
      <c r="L38" s="51">
        <v>1</v>
      </c>
      <c r="M38" s="69" t="s">
        <v>265</v>
      </c>
      <c r="N38" s="70" t="s">
        <v>245</v>
      </c>
      <c r="O38" s="71" t="s">
        <v>264</v>
      </c>
      <c r="P38" s="71" t="s">
        <v>45</v>
      </c>
      <c r="Q38" s="71" t="s">
        <v>45</v>
      </c>
      <c r="R38" s="70" t="s">
        <v>123</v>
      </c>
      <c r="S38" s="72">
        <v>3</v>
      </c>
      <c r="T38" s="73">
        <v>1</v>
      </c>
      <c r="U38" s="74">
        <v>1</v>
      </c>
      <c r="V38" s="238" t="str">
        <f t="shared" si="2"/>
        <v>-</v>
      </c>
      <c r="W38" s="262" t="str">
        <f t="shared" si="3"/>
        <v>-</v>
      </c>
      <c r="X38" s="78" t="s">
        <v>65</v>
      </c>
      <c r="Y38" s="79" t="s">
        <v>65</v>
      </c>
      <c r="Z38" s="80" t="s">
        <v>45</v>
      </c>
      <c r="AA38" s="81" t="s">
        <v>45</v>
      </c>
      <c r="AB38" s="82" t="s">
        <v>45</v>
      </c>
      <c r="AC38" s="83" t="s">
        <v>45</v>
      </c>
      <c r="AD38" s="84" t="s">
        <v>45</v>
      </c>
      <c r="AE38" s="246" t="str">
        <f t="shared" si="0"/>
        <v>-</v>
      </c>
      <c r="AF38" s="259" t="str">
        <f t="shared" si="1"/>
        <v>-</v>
      </c>
    </row>
    <row r="39" spans="1:32" ht="31.2" customHeight="1">
      <c r="A39" s="60" t="s">
        <v>45</v>
      </c>
      <c r="B39" s="61" t="s">
        <v>116</v>
      </c>
      <c r="C39" s="62">
        <v>5</v>
      </c>
      <c r="D39" s="63" t="s">
        <v>624</v>
      </c>
      <c r="E39" s="86"/>
      <c r="F39" s="64"/>
      <c r="G39" s="65"/>
      <c r="H39" s="66">
        <v>1.6</v>
      </c>
      <c r="I39" s="67">
        <v>316</v>
      </c>
      <c r="J39" s="68" t="s">
        <v>655</v>
      </c>
      <c r="K39" s="50" t="s">
        <v>134</v>
      </c>
      <c r="L39" s="51">
        <v>1</v>
      </c>
      <c r="M39" s="69" t="s">
        <v>50</v>
      </c>
      <c r="N39" s="70" t="s">
        <v>45</v>
      </c>
      <c r="O39" s="71" t="s">
        <v>45</v>
      </c>
      <c r="P39" s="71" t="s">
        <v>45</v>
      </c>
      <c r="Q39" s="71" t="s">
        <v>45</v>
      </c>
      <c r="R39" s="70" t="s">
        <v>45</v>
      </c>
      <c r="S39" s="72">
        <v>28</v>
      </c>
      <c r="T39" s="73">
        <v>2</v>
      </c>
      <c r="U39" s="87">
        <v>2</v>
      </c>
      <c r="V39" s="238">
        <f t="shared" si="2"/>
        <v>28.313600000000005</v>
      </c>
      <c r="W39" s="262">
        <f t="shared" si="3"/>
        <v>7497.4412800000018</v>
      </c>
      <c r="X39" s="76" t="s">
        <v>596</v>
      </c>
      <c r="Y39" s="197"/>
      <c r="Z39" s="198"/>
      <c r="AA39" s="199"/>
      <c r="AB39" s="200"/>
      <c r="AC39" s="201"/>
      <c r="AD39" s="202"/>
      <c r="AE39" s="238">
        <f t="shared" si="0"/>
        <v>0</v>
      </c>
      <c r="AF39" s="260">
        <f t="shared" si="1"/>
        <v>0</v>
      </c>
    </row>
    <row r="40" spans="1:32" ht="31.2" customHeight="1">
      <c r="A40" s="60" t="s">
        <v>45</v>
      </c>
      <c r="B40" s="61" t="s">
        <v>116</v>
      </c>
      <c r="C40" s="224">
        <v>5</v>
      </c>
      <c r="D40" s="112" t="s">
        <v>624</v>
      </c>
      <c r="E40" s="205"/>
      <c r="F40" s="225"/>
      <c r="G40" s="226"/>
      <c r="H40" s="122">
        <v>1.6</v>
      </c>
      <c r="I40" s="227">
        <v>316</v>
      </c>
      <c r="J40" s="113" t="s">
        <v>656</v>
      </c>
      <c r="K40" s="50" t="s">
        <v>134</v>
      </c>
      <c r="L40" s="51">
        <v>1</v>
      </c>
      <c r="M40" s="69" t="s">
        <v>82</v>
      </c>
      <c r="N40" s="70" t="s">
        <v>45</v>
      </c>
      <c r="O40" s="71" t="s">
        <v>45</v>
      </c>
      <c r="P40" s="71" t="s">
        <v>45</v>
      </c>
      <c r="Q40" s="71" t="s">
        <v>45</v>
      </c>
      <c r="R40" s="70" t="s">
        <v>45</v>
      </c>
      <c r="S40" s="72">
        <v>47</v>
      </c>
      <c r="T40" s="73">
        <v>15</v>
      </c>
      <c r="U40" s="74">
        <v>15</v>
      </c>
      <c r="V40" s="238">
        <f t="shared" si="2"/>
        <v>356.44800000000004</v>
      </c>
      <c r="W40" s="262">
        <f t="shared" si="3"/>
        <v>94387.430400000012</v>
      </c>
      <c r="X40" s="76" t="s">
        <v>596</v>
      </c>
      <c r="Y40" s="197"/>
      <c r="Z40" s="198"/>
      <c r="AA40" s="199"/>
      <c r="AB40" s="200"/>
      <c r="AC40" s="201"/>
      <c r="AD40" s="202"/>
      <c r="AE40" s="238">
        <f t="shared" si="0"/>
        <v>0</v>
      </c>
      <c r="AF40" s="260">
        <f t="shared" si="1"/>
        <v>0</v>
      </c>
    </row>
    <row r="41" spans="1:32" ht="31.2" customHeight="1">
      <c r="A41" s="222" t="s">
        <v>45</v>
      </c>
      <c r="B41" s="223" t="s">
        <v>116</v>
      </c>
      <c r="C41" s="62">
        <v>5</v>
      </c>
      <c r="D41" s="63" t="s">
        <v>624</v>
      </c>
      <c r="E41" s="86" t="s">
        <v>630</v>
      </c>
      <c r="F41" s="64"/>
      <c r="G41" s="65"/>
      <c r="H41" s="66" t="s">
        <v>660</v>
      </c>
      <c r="I41" s="67" t="s">
        <v>660</v>
      </c>
      <c r="J41" s="68" t="s">
        <v>654</v>
      </c>
      <c r="K41" s="50" t="s">
        <v>69</v>
      </c>
      <c r="L41" s="51">
        <v>1</v>
      </c>
      <c r="M41" s="69" t="s">
        <v>265</v>
      </c>
      <c r="N41" s="70" t="s">
        <v>245</v>
      </c>
      <c r="O41" s="71" t="s">
        <v>264</v>
      </c>
      <c r="P41" s="71" t="s">
        <v>45</v>
      </c>
      <c r="Q41" s="71" t="s">
        <v>45</v>
      </c>
      <c r="R41" s="70" t="s">
        <v>123</v>
      </c>
      <c r="S41" s="72">
        <v>3</v>
      </c>
      <c r="T41" s="73">
        <v>4</v>
      </c>
      <c r="U41" s="74">
        <v>4</v>
      </c>
      <c r="V41" s="238" t="str">
        <f t="shared" si="2"/>
        <v>-</v>
      </c>
      <c r="W41" s="262" t="str">
        <f t="shared" si="3"/>
        <v>-</v>
      </c>
      <c r="X41" s="78" t="s">
        <v>65</v>
      </c>
      <c r="Y41" s="79" t="s">
        <v>65</v>
      </c>
      <c r="Z41" s="80" t="s">
        <v>45</v>
      </c>
      <c r="AA41" s="81" t="s">
        <v>45</v>
      </c>
      <c r="AB41" s="82" t="s">
        <v>45</v>
      </c>
      <c r="AC41" s="83" t="s">
        <v>45</v>
      </c>
      <c r="AD41" s="84" t="s">
        <v>45</v>
      </c>
      <c r="AE41" s="246" t="str">
        <f t="shared" si="0"/>
        <v>-</v>
      </c>
      <c r="AF41" s="259" t="str">
        <f t="shared" si="1"/>
        <v>-</v>
      </c>
    </row>
    <row r="42" spans="1:32" ht="31.2" customHeight="1">
      <c r="A42" s="60" t="s">
        <v>45</v>
      </c>
      <c r="B42" s="61" t="s">
        <v>143</v>
      </c>
      <c r="C42" s="62" t="s">
        <v>144</v>
      </c>
      <c r="D42" s="63" t="s">
        <v>625</v>
      </c>
      <c r="E42" s="86" t="s">
        <v>659</v>
      </c>
      <c r="F42" s="64"/>
      <c r="G42" s="65"/>
      <c r="H42" s="66" t="s">
        <v>660</v>
      </c>
      <c r="I42" s="67" t="s">
        <v>660</v>
      </c>
      <c r="J42" s="68" t="s">
        <v>634</v>
      </c>
      <c r="K42" s="50" t="s">
        <v>173</v>
      </c>
      <c r="L42" s="51">
        <v>2</v>
      </c>
      <c r="M42" s="69" t="s">
        <v>50</v>
      </c>
      <c r="N42" s="70" t="s">
        <v>174</v>
      </c>
      <c r="O42" s="71" t="s">
        <v>45</v>
      </c>
      <c r="P42" s="71" t="s">
        <v>45</v>
      </c>
      <c r="Q42" s="71" t="s">
        <v>45</v>
      </c>
      <c r="R42" s="70" t="s">
        <v>123</v>
      </c>
      <c r="S42" s="72">
        <v>28</v>
      </c>
      <c r="T42" s="73">
        <v>1</v>
      </c>
      <c r="U42" s="74">
        <v>2</v>
      </c>
      <c r="V42" s="238" t="str">
        <f t="shared" si="2"/>
        <v>-</v>
      </c>
      <c r="W42" s="262" t="str">
        <f t="shared" si="3"/>
        <v>-</v>
      </c>
      <c r="X42" s="78" t="s">
        <v>65</v>
      </c>
      <c r="Y42" s="79" t="s">
        <v>65</v>
      </c>
      <c r="Z42" s="80" t="s">
        <v>45</v>
      </c>
      <c r="AA42" s="81" t="s">
        <v>45</v>
      </c>
      <c r="AB42" s="82" t="s">
        <v>45</v>
      </c>
      <c r="AC42" s="83" t="s">
        <v>45</v>
      </c>
      <c r="AD42" s="84" t="s">
        <v>45</v>
      </c>
      <c r="AE42" s="246" t="str">
        <f t="shared" si="0"/>
        <v>-</v>
      </c>
      <c r="AF42" s="259" t="str">
        <f t="shared" si="1"/>
        <v>-</v>
      </c>
    </row>
    <row r="43" spans="1:32" ht="31.2" customHeight="1">
      <c r="A43" s="60" t="s">
        <v>631</v>
      </c>
      <c r="B43" s="61" t="s">
        <v>45</v>
      </c>
      <c r="C43" s="62" t="s">
        <v>45</v>
      </c>
      <c r="D43" s="63" t="s">
        <v>626</v>
      </c>
      <c r="E43" s="86"/>
      <c r="F43" s="64"/>
      <c r="G43" s="65"/>
      <c r="H43" s="66">
        <v>13</v>
      </c>
      <c r="I43" s="67">
        <v>316</v>
      </c>
      <c r="J43" s="68" t="s">
        <v>657</v>
      </c>
      <c r="K43" s="50" t="s">
        <v>268</v>
      </c>
      <c r="L43" s="51">
        <v>1</v>
      </c>
      <c r="M43" s="69" t="s">
        <v>61</v>
      </c>
      <c r="N43" s="70" t="s">
        <v>45</v>
      </c>
      <c r="O43" s="71" t="s">
        <v>269</v>
      </c>
      <c r="P43" s="71" t="s">
        <v>270</v>
      </c>
      <c r="Q43" s="71" t="s">
        <v>262</v>
      </c>
      <c r="R43" s="70" t="s">
        <v>45</v>
      </c>
      <c r="S43" s="72">
        <v>13</v>
      </c>
      <c r="T43" s="73">
        <v>1</v>
      </c>
      <c r="U43" s="87">
        <v>1</v>
      </c>
      <c r="V43" s="238">
        <f t="shared" si="2"/>
        <v>53.403999999999996</v>
      </c>
      <c r="W43" s="262">
        <f t="shared" si="3"/>
        <v>14141.379199999999</v>
      </c>
      <c r="X43" s="76" t="s">
        <v>596</v>
      </c>
      <c r="Y43" s="197"/>
      <c r="Z43" s="198"/>
      <c r="AA43" s="199"/>
      <c r="AB43" s="200"/>
      <c r="AC43" s="201"/>
      <c r="AD43" s="202"/>
      <c r="AE43" s="238">
        <f t="shared" si="0"/>
        <v>0</v>
      </c>
      <c r="AF43" s="260">
        <f t="shared" si="1"/>
        <v>0</v>
      </c>
    </row>
    <row r="44" spans="1:32" ht="31.2" customHeight="1" thickBot="1">
      <c r="A44" s="132" t="s">
        <v>631</v>
      </c>
      <c r="B44" s="133" t="s">
        <v>45</v>
      </c>
      <c r="C44" s="188" t="s">
        <v>45</v>
      </c>
      <c r="D44" s="135" t="s">
        <v>626</v>
      </c>
      <c r="E44" s="136" t="s">
        <v>632</v>
      </c>
      <c r="F44" s="137"/>
      <c r="G44" s="138"/>
      <c r="H44" s="139" t="s">
        <v>660</v>
      </c>
      <c r="I44" s="189" t="s">
        <v>660</v>
      </c>
      <c r="J44" s="141" t="s">
        <v>658</v>
      </c>
      <c r="K44" s="142" t="s">
        <v>158</v>
      </c>
      <c r="L44" s="231">
        <v>1</v>
      </c>
      <c r="M44" s="232" t="s">
        <v>243</v>
      </c>
      <c r="N44" s="233" t="s">
        <v>45</v>
      </c>
      <c r="O44" s="234" t="s">
        <v>271</v>
      </c>
      <c r="P44" s="234" t="s">
        <v>272</v>
      </c>
      <c r="Q44" s="234" t="s">
        <v>45</v>
      </c>
      <c r="R44" s="233" t="s">
        <v>45</v>
      </c>
      <c r="S44" s="235">
        <v>120</v>
      </c>
      <c r="T44" s="236">
        <v>1</v>
      </c>
      <c r="U44" s="170">
        <v>1</v>
      </c>
      <c r="V44" s="249" t="str">
        <f t="shared" si="2"/>
        <v>-</v>
      </c>
      <c r="W44" s="263" t="str">
        <f t="shared" si="3"/>
        <v>-</v>
      </c>
      <c r="X44" s="88" t="s">
        <v>65</v>
      </c>
      <c r="Y44" s="89" t="s">
        <v>65</v>
      </c>
      <c r="Z44" s="90" t="s">
        <v>45</v>
      </c>
      <c r="AA44" s="91" t="s">
        <v>45</v>
      </c>
      <c r="AB44" s="92" t="s">
        <v>45</v>
      </c>
      <c r="AC44" s="93" t="s">
        <v>45</v>
      </c>
      <c r="AD44" s="94" t="s">
        <v>45</v>
      </c>
      <c r="AE44" s="266" t="str">
        <f t="shared" si="0"/>
        <v>-</v>
      </c>
      <c r="AF44" s="275" t="str">
        <f t="shared" si="1"/>
        <v>-</v>
      </c>
    </row>
    <row r="45" spans="1:32" ht="31.2" customHeight="1" thickTop="1">
      <c r="A45" s="27"/>
      <c r="B45" s="27"/>
      <c r="C45" s="27"/>
      <c r="D45" s="23"/>
      <c r="E45" s="27"/>
      <c r="F45" s="27"/>
      <c r="G45" s="27"/>
      <c r="H45" s="27"/>
      <c r="I45" s="27"/>
      <c r="J45" s="23"/>
      <c r="K45" s="228"/>
      <c r="L45" s="228"/>
      <c r="M45" s="229"/>
      <c r="N45" s="228"/>
      <c r="O45" s="228"/>
      <c r="P45" s="228"/>
      <c r="Q45" s="228"/>
      <c r="R45" s="228"/>
      <c r="S45" s="228"/>
      <c r="T45" s="230"/>
      <c r="U45" s="228"/>
      <c r="V45" s="256" t="s">
        <v>161</v>
      </c>
      <c r="W45" s="257" t="s">
        <v>162</v>
      </c>
      <c r="X45" s="27"/>
      <c r="Y45" s="98"/>
      <c r="Z45" s="98"/>
      <c r="AA45" s="26"/>
      <c r="AB45" s="26"/>
      <c r="AC45" s="26"/>
      <c r="AD45" s="99"/>
      <c r="AE45" s="268" t="s">
        <v>163</v>
      </c>
      <c r="AF45" s="269" t="s">
        <v>164</v>
      </c>
    </row>
    <row r="46" spans="1:32" ht="31.2" customHeight="1" thickBot="1">
      <c r="A46" s="6"/>
      <c r="B46" s="7"/>
      <c r="C46" s="6"/>
      <c r="D46" s="7"/>
      <c r="E46" s="28"/>
      <c r="F46" s="3"/>
      <c r="G46" s="3"/>
      <c r="H46" s="6"/>
      <c r="I46" s="6"/>
      <c r="J46" s="23"/>
      <c r="K46" s="6"/>
      <c r="L46" s="6"/>
      <c r="M46" s="7"/>
      <c r="N46" s="6"/>
      <c r="O46" s="6"/>
      <c r="P46" s="6"/>
      <c r="Q46" s="6"/>
      <c r="R46" s="6"/>
      <c r="S46" s="6"/>
      <c r="T46" s="8"/>
      <c r="U46" s="6"/>
      <c r="V46" s="239" t="s">
        <v>165</v>
      </c>
      <c r="W46" s="100">
        <v>10</v>
      </c>
      <c r="X46" s="6"/>
      <c r="Y46" s="10"/>
      <c r="Z46" s="10"/>
      <c r="AA46" s="6"/>
      <c r="AB46" s="6"/>
      <c r="AC46" s="6"/>
      <c r="AD46" s="6"/>
      <c r="AE46" s="271" t="s">
        <v>166</v>
      </c>
      <c r="AF46" s="270">
        <v>10</v>
      </c>
    </row>
    <row r="47" spans="1:32" ht="31.2" customHeight="1" thickTop="1" thickBot="1">
      <c r="A47" s="101"/>
      <c r="B47" s="102"/>
      <c r="C47" s="101"/>
      <c r="D47" s="102"/>
      <c r="E47" s="28"/>
      <c r="F47" s="103"/>
      <c r="G47" s="103"/>
      <c r="H47" s="101"/>
      <c r="I47" s="101"/>
      <c r="J47" s="23"/>
      <c r="K47" s="101"/>
      <c r="L47" s="101"/>
      <c r="M47" s="102"/>
      <c r="N47" s="101"/>
      <c r="O47" s="101"/>
      <c r="P47" s="101"/>
      <c r="Q47" s="101"/>
      <c r="R47" s="101"/>
      <c r="S47" s="101"/>
      <c r="T47" s="8"/>
      <c r="U47" s="101"/>
      <c r="V47" s="240">
        <f>SUM(V9:V44)</f>
        <v>3325.5976000000001</v>
      </c>
      <c r="W47" s="104">
        <f>SUM(W9:W44)</f>
        <v>880618.24447999999</v>
      </c>
      <c r="X47" s="105"/>
      <c r="Y47" s="106"/>
      <c r="Z47" s="106"/>
      <c r="AA47" s="105"/>
      <c r="AB47" s="105"/>
      <c r="AC47" s="105"/>
      <c r="AD47" s="105"/>
      <c r="AE47" s="272">
        <f>SUM(AE9:AE44)</f>
        <v>0</v>
      </c>
      <c r="AF47" s="273">
        <f>SUM(AF9:AF44)</f>
        <v>0</v>
      </c>
    </row>
    <row r="48" spans="1:32" ht="30.75" customHeight="1" thickTop="1">
      <c r="W48" s="144"/>
      <c r="X48" s="145"/>
      <c r="Y48" s="145"/>
      <c r="Z48" s="146"/>
      <c r="AA48" s="146"/>
      <c r="AB48" s="146"/>
      <c r="AC48" s="146"/>
      <c r="AD48" s="146"/>
      <c r="AE48" s="247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44">
    <cfRule type="expression" dxfId="7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8" orientation="portrait" verticalDpi="0" r:id="rId1"/>
  <headerFooter>
    <oddHeader>&amp;L&amp;"BIZ UDPゴシック,太字"&amp;24様式11号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6"/>
  <sheetViews>
    <sheetView zoomScale="40" zoomScaleNormal="40" workbookViewId="0"/>
  </sheetViews>
  <sheetFormatPr defaultColWidth="8.69921875" defaultRowHeight="30.9" customHeight="1"/>
  <cols>
    <col min="1" max="1" width="9.19921875" style="143" customWidth="1"/>
    <col min="2" max="2" width="8" style="143" customWidth="1"/>
    <col min="3" max="3" width="6.69921875" style="143" customWidth="1"/>
    <col min="4" max="4" width="22.19921875" style="143" customWidth="1"/>
    <col min="5" max="5" width="24.8984375" style="143" customWidth="1"/>
    <col min="6" max="6" width="11.8984375" style="143" customWidth="1"/>
    <col min="7" max="7" width="11.5" style="143" customWidth="1"/>
    <col min="8" max="8" width="8.5" style="143" customWidth="1"/>
    <col min="9" max="9" width="6.8984375" style="143" customWidth="1"/>
    <col min="10" max="10" width="13.3984375" style="143" customWidth="1"/>
    <col min="11" max="11" width="21.59765625" style="143" customWidth="1"/>
    <col min="12" max="12" width="6" style="143" customWidth="1"/>
    <col min="13" max="13" width="16" style="143" customWidth="1"/>
    <col min="14" max="14" width="12" style="143" customWidth="1"/>
    <col min="15" max="15" width="13.3984375" style="143" customWidth="1"/>
    <col min="16" max="16" width="13.19921875" style="143" customWidth="1"/>
    <col min="17" max="17" width="12" style="143" customWidth="1"/>
    <col min="18" max="18" width="9.8984375" style="143" customWidth="1"/>
    <col min="19" max="19" width="9.09765625" style="143" customWidth="1"/>
    <col min="20" max="21" width="6.8984375" style="143" customWidth="1"/>
    <col min="22" max="22" width="17.3984375" style="248" customWidth="1"/>
    <col min="23" max="23" width="25.8984375" style="143" customWidth="1"/>
    <col min="24" max="24" width="11.3984375" style="143" customWidth="1"/>
    <col min="25" max="25" width="40.5" style="143" customWidth="1"/>
    <col min="26" max="26" width="26.19921875" style="143" customWidth="1"/>
    <col min="27" max="27" width="12.8984375" style="143" customWidth="1"/>
    <col min="28" max="28" width="10.19921875" style="143" customWidth="1"/>
    <col min="29" max="29" width="11.3984375" style="143" customWidth="1"/>
    <col min="30" max="30" width="6.8984375" style="143" customWidth="1"/>
    <col min="31" max="31" width="22.5" style="248" customWidth="1"/>
    <col min="32" max="32" width="22.8984375" style="143" customWidth="1"/>
    <col min="33" max="16384" width="8.69921875" style="143"/>
  </cols>
  <sheetData>
    <row r="1" spans="1:32" ht="22.95" customHeight="1">
      <c r="A1" s="124" t="s">
        <v>273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242"/>
      <c r="W1" s="9"/>
      <c r="X1" s="6"/>
      <c r="Y1" s="11"/>
      <c r="Z1" s="10"/>
      <c r="AA1" s="6"/>
      <c r="AB1" s="6"/>
      <c r="AC1" s="6"/>
      <c r="AD1" s="6"/>
      <c r="AE1" s="241"/>
      <c r="AF1" s="9"/>
    </row>
    <row r="2" spans="1:32" ht="30.9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52"/>
      <c r="W2" s="20"/>
      <c r="X2" s="6"/>
      <c r="Y2" s="11"/>
      <c r="Z2" s="10"/>
      <c r="AA2" s="6"/>
      <c r="AB2" s="6"/>
      <c r="AC2" s="6"/>
      <c r="AD2" s="6"/>
      <c r="AE2" s="242"/>
      <c r="AF2" s="9"/>
    </row>
    <row r="3" spans="1:32" ht="30.9" customHeight="1">
      <c r="A3" s="12" t="s">
        <v>1</v>
      </c>
      <c r="B3" s="12"/>
      <c r="C3" s="12"/>
      <c r="D3" s="147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52"/>
      <c r="W3" s="20"/>
      <c r="X3" s="6"/>
      <c r="Y3" s="11"/>
      <c r="Z3" s="10"/>
      <c r="AA3" s="6"/>
      <c r="AB3" s="6"/>
      <c r="AC3" s="6"/>
      <c r="AD3" s="6"/>
      <c r="AE3" s="242"/>
      <c r="AF3" s="9"/>
    </row>
    <row r="4" spans="1:32" ht="30.9" customHeight="1" thickBot="1">
      <c r="A4" s="21" t="s">
        <v>2</v>
      </c>
      <c r="B4" s="21"/>
      <c r="C4" s="21"/>
      <c r="D4" s="148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52"/>
      <c r="W4" s="20"/>
      <c r="X4" s="6"/>
      <c r="Y4" s="11"/>
      <c r="Z4" s="10"/>
      <c r="AA4" s="6"/>
      <c r="AB4" s="6"/>
      <c r="AC4" s="6"/>
      <c r="AD4" s="6"/>
      <c r="AE4" s="242"/>
      <c r="AF4" s="9"/>
    </row>
    <row r="5" spans="1:32" ht="30.9" customHeight="1" thickBot="1">
      <c r="A5" s="24" t="s">
        <v>661</v>
      </c>
      <c r="B5" s="24"/>
      <c r="C5" s="24"/>
      <c r="D5" s="203">
        <v>31.5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52"/>
      <c r="W5" s="20"/>
      <c r="X5" s="6"/>
      <c r="Y5" s="125" t="s">
        <v>3</v>
      </c>
      <c r="Z5" s="10"/>
      <c r="AA5" s="6"/>
      <c r="AB5" s="6"/>
      <c r="AC5" s="6"/>
      <c r="AD5" s="6"/>
      <c r="AE5" s="242"/>
      <c r="AF5" s="9"/>
    </row>
    <row r="6" spans="1:32" ht="22.95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53"/>
      <c r="W6" s="33"/>
      <c r="X6" s="126" t="s">
        <v>5</v>
      </c>
      <c r="Y6" s="127"/>
      <c r="Z6" s="127"/>
      <c r="AA6" s="128"/>
      <c r="AB6" s="128"/>
      <c r="AC6" s="128"/>
      <c r="AD6" s="128"/>
      <c r="AE6" s="243"/>
      <c r="AF6" s="129"/>
    </row>
    <row r="7" spans="1:32" ht="30.9" customHeight="1">
      <c r="A7" s="290" t="s">
        <v>6</v>
      </c>
      <c r="B7" s="292" t="s">
        <v>7</v>
      </c>
      <c r="C7" s="294" t="s">
        <v>8</v>
      </c>
      <c r="D7" s="296" t="s">
        <v>9</v>
      </c>
      <c r="E7" s="298" t="s">
        <v>10</v>
      </c>
      <c r="F7" s="34" t="s">
        <v>11</v>
      </c>
      <c r="G7" s="34"/>
      <c r="H7" s="182" t="s">
        <v>12</v>
      </c>
      <c r="I7" s="35" t="s">
        <v>13</v>
      </c>
      <c r="J7" s="300" t="s">
        <v>14</v>
      </c>
      <c r="K7" s="302" t="s">
        <v>15</v>
      </c>
      <c r="L7" s="288" t="s">
        <v>16</v>
      </c>
      <c r="M7" s="304" t="s">
        <v>17</v>
      </c>
      <c r="N7" s="288" t="s">
        <v>18</v>
      </c>
      <c r="O7" s="288" t="s">
        <v>19</v>
      </c>
      <c r="P7" s="282" t="s">
        <v>20</v>
      </c>
      <c r="Q7" s="282" t="s">
        <v>21</v>
      </c>
      <c r="R7" s="284" t="s">
        <v>22</v>
      </c>
      <c r="S7" s="180" t="s">
        <v>23</v>
      </c>
      <c r="T7" s="36" t="s">
        <v>24</v>
      </c>
      <c r="U7" s="180" t="s">
        <v>25</v>
      </c>
      <c r="V7" s="254" t="s">
        <v>26</v>
      </c>
      <c r="W7" s="37" t="s">
        <v>27</v>
      </c>
      <c r="X7" s="286" t="s">
        <v>28</v>
      </c>
      <c r="Y7" s="280" t="s">
        <v>29</v>
      </c>
      <c r="Z7" s="280" t="s">
        <v>30</v>
      </c>
      <c r="AA7" s="280" t="s">
        <v>31</v>
      </c>
      <c r="AB7" s="185" t="s">
        <v>32</v>
      </c>
      <c r="AC7" s="185" t="s">
        <v>23</v>
      </c>
      <c r="AD7" s="185" t="s">
        <v>33</v>
      </c>
      <c r="AE7" s="244" t="s">
        <v>26</v>
      </c>
      <c r="AF7" s="130" t="s">
        <v>27</v>
      </c>
    </row>
    <row r="8" spans="1:32" ht="30.9" customHeight="1" thickBot="1">
      <c r="A8" s="291"/>
      <c r="B8" s="293"/>
      <c r="C8" s="295"/>
      <c r="D8" s="297"/>
      <c r="E8" s="299"/>
      <c r="F8" s="184" t="s">
        <v>34</v>
      </c>
      <c r="G8" s="184" t="s">
        <v>35</v>
      </c>
      <c r="H8" s="183" t="s">
        <v>36</v>
      </c>
      <c r="I8" s="38" t="s">
        <v>37</v>
      </c>
      <c r="J8" s="301"/>
      <c r="K8" s="303"/>
      <c r="L8" s="289"/>
      <c r="M8" s="305"/>
      <c r="N8" s="289"/>
      <c r="O8" s="289"/>
      <c r="P8" s="283"/>
      <c r="Q8" s="283"/>
      <c r="R8" s="285"/>
      <c r="S8" s="181" t="s">
        <v>38</v>
      </c>
      <c r="T8" s="39" t="s">
        <v>39</v>
      </c>
      <c r="U8" s="181" t="s">
        <v>40</v>
      </c>
      <c r="V8" s="255" t="s">
        <v>41</v>
      </c>
      <c r="W8" s="40">
        <v>10</v>
      </c>
      <c r="X8" s="287"/>
      <c r="Y8" s="281"/>
      <c r="Z8" s="281"/>
      <c r="AA8" s="281"/>
      <c r="AB8" s="186" t="s">
        <v>42</v>
      </c>
      <c r="AC8" s="186" t="s">
        <v>43</v>
      </c>
      <c r="AD8" s="186" t="s">
        <v>44</v>
      </c>
      <c r="AE8" s="245" t="s">
        <v>41</v>
      </c>
      <c r="AF8" s="131">
        <v>10</v>
      </c>
    </row>
    <row r="9" spans="1:32" ht="30.9" customHeight="1">
      <c r="A9" s="41" t="s">
        <v>169</v>
      </c>
      <c r="B9" s="42" t="s">
        <v>170</v>
      </c>
      <c r="C9" s="43">
        <v>1</v>
      </c>
      <c r="D9" s="44" t="s">
        <v>171</v>
      </c>
      <c r="E9" s="190"/>
      <c r="F9" s="45"/>
      <c r="G9" s="46"/>
      <c r="H9" s="47">
        <v>12</v>
      </c>
      <c r="I9" s="67">
        <v>301</v>
      </c>
      <c r="J9" s="49" t="s">
        <v>274</v>
      </c>
      <c r="K9" s="50" t="s">
        <v>208</v>
      </c>
      <c r="L9" s="51">
        <v>4</v>
      </c>
      <c r="M9" s="52" t="s">
        <v>50</v>
      </c>
      <c r="N9" s="53" t="s">
        <v>45</v>
      </c>
      <c r="O9" s="54" t="s">
        <v>275</v>
      </c>
      <c r="P9" s="54" t="s">
        <v>45</v>
      </c>
      <c r="Q9" s="54" t="s">
        <v>45</v>
      </c>
      <c r="R9" s="53" t="s">
        <v>45</v>
      </c>
      <c r="S9" s="55">
        <v>28</v>
      </c>
      <c r="T9" s="56">
        <v>1</v>
      </c>
      <c r="U9" s="57">
        <v>4</v>
      </c>
      <c r="V9" s="237">
        <f>IFERROR((S9/1000)*H9*I9*U9,"-")</f>
        <v>404.54400000000004</v>
      </c>
      <c r="W9" s="159">
        <f>IF(V9="-","-",(V9*$D$5)*$D$4)</f>
        <v>127431.36</v>
      </c>
      <c r="X9" s="58" t="s">
        <v>596</v>
      </c>
      <c r="Y9" s="191"/>
      <c r="Z9" s="192"/>
      <c r="AA9" s="193"/>
      <c r="AB9" s="194"/>
      <c r="AC9" s="195"/>
      <c r="AD9" s="196"/>
      <c r="AE9" s="237">
        <f t="shared" ref="AE9:AE42" si="0">IFERROR((AC9/1000)*H9*I9*AD9,"-")</f>
        <v>0</v>
      </c>
      <c r="AF9" s="59">
        <f>IF(AE9="-","-",(AE9*$D$5)*$D$4)</f>
        <v>0</v>
      </c>
    </row>
    <row r="10" spans="1:32" ht="30.9" customHeight="1">
      <c r="A10" s="60" t="s">
        <v>169</v>
      </c>
      <c r="B10" s="61" t="s">
        <v>170</v>
      </c>
      <c r="C10" s="62">
        <v>1</v>
      </c>
      <c r="D10" s="63" t="s">
        <v>171</v>
      </c>
      <c r="E10" s="86" t="s">
        <v>58</v>
      </c>
      <c r="F10" s="64"/>
      <c r="G10" s="65"/>
      <c r="H10" s="66" t="s">
        <v>603</v>
      </c>
      <c r="I10" s="67" t="s">
        <v>603</v>
      </c>
      <c r="J10" s="68" t="s">
        <v>276</v>
      </c>
      <c r="K10" s="50" t="s">
        <v>177</v>
      </c>
      <c r="L10" s="51">
        <v>1</v>
      </c>
      <c r="M10" s="69" t="s">
        <v>50</v>
      </c>
      <c r="N10" s="70" t="s">
        <v>45</v>
      </c>
      <c r="O10" s="71" t="s">
        <v>120</v>
      </c>
      <c r="P10" s="71" t="s">
        <v>45</v>
      </c>
      <c r="Q10" s="71" t="s">
        <v>122</v>
      </c>
      <c r="R10" s="70" t="s">
        <v>123</v>
      </c>
      <c r="S10" s="72">
        <v>28</v>
      </c>
      <c r="T10" s="73">
        <v>1</v>
      </c>
      <c r="U10" s="74">
        <v>1</v>
      </c>
      <c r="V10" s="238" t="str">
        <f>IFERROR((S10/1000)*H10*I10*U10,"-")</f>
        <v>-</v>
      </c>
      <c r="W10" s="75" t="str">
        <f>IF(V10="-","-",(V10*$D$5)*$D$4)</f>
        <v>-</v>
      </c>
      <c r="X10" s="78" t="s">
        <v>65</v>
      </c>
      <c r="Y10" s="79" t="s">
        <v>65</v>
      </c>
      <c r="Z10" s="80" t="s">
        <v>45</v>
      </c>
      <c r="AA10" s="81" t="s">
        <v>45</v>
      </c>
      <c r="AB10" s="82" t="s">
        <v>45</v>
      </c>
      <c r="AC10" s="83" t="s">
        <v>45</v>
      </c>
      <c r="AD10" s="84" t="s">
        <v>45</v>
      </c>
      <c r="AE10" s="246" t="str">
        <f t="shared" si="0"/>
        <v>-</v>
      </c>
      <c r="AF10" s="85" t="str">
        <f t="shared" ref="AF10:AF42" si="1">IF(AE10="-","-",(AE10*$D$5)*$D$4)</f>
        <v>-</v>
      </c>
    </row>
    <row r="11" spans="1:32" ht="30.9" customHeight="1">
      <c r="A11" s="60" t="s">
        <v>169</v>
      </c>
      <c r="B11" s="61" t="s">
        <v>170</v>
      </c>
      <c r="C11" s="62">
        <v>1</v>
      </c>
      <c r="D11" s="63" t="s">
        <v>171</v>
      </c>
      <c r="E11" s="86" t="s">
        <v>67</v>
      </c>
      <c r="F11" s="64"/>
      <c r="G11" s="65"/>
      <c r="H11" s="66" t="s">
        <v>45</v>
      </c>
      <c r="I11" s="67" t="s">
        <v>45</v>
      </c>
      <c r="J11" s="68" t="s">
        <v>277</v>
      </c>
      <c r="K11" s="50" t="s">
        <v>278</v>
      </c>
      <c r="L11" s="51">
        <v>1</v>
      </c>
      <c r="M11" s="69" t="s">
        <v>279</v>
      </c>
      <c r="N11" s="70" t="s">
        <v>45</v>
      </c>
      <c r="O11" s="71" t="s">
        <v>280</v>
      </c>
      <c r="P11" s="71" t="s">
        <v>45</v>
      </c>
      <c r="Q11" s="71" t="s">
        <v>45</v>
      </c>
      <c r="R11" s="70" t="s">
        <v>123</v>
      </c>
      <c r="S11" s="72">
        <v>3</v>
      </c>
      <c r="T11" s="73">
        <v>1</v>
      </c>
      <c r="U11" s="74">
        <v>1</v>
      </c>
      <c r="V11" s="238" t="str">
        <f t="shared" ref="V11:V42" si="2">IFERROR((S11/1000)*H11*I11*U11,"-")</f>
        <v>-</v>
      </c>
      <c r="W11" s="75" t="str">
        <f t="shared" ref="W11:W42" si="3">IF(V11="-","-",(V11*$D$5)*$D$4)</f>
        <v>-</v>
      </c>
      <c r="X11" s="78" t="s">
        <v>65</v>
      </c>
      <c r="Y11" s="79" t="s">
        <v>65</v>
      </c>
      <c r="Z11" s="80" t="s">
        <v>45</v>
      </c>
      <c r="AA11" s="81" t="s">
        <v>45</v>
      </c>
      <c r="AB11" s="82" t="s">
        <v>45</v>
      </c>
      <c r="AC11" s="83" t="s">
        <v>45</v>
      </c>
      <c r="AD11" s="84" t="s">
        <v>45</v>
      </c>
      <c r="AE11" s="246" t="str">
        <f t="shared" si="0"/>
        <v>-</v>
      </c>
      <c r="AF11" s="85" t="str">
        <f t="shared" si="1"/>
        <v>-</v>
      </c>
    </row>
    <row r="12" spans="1:32" ht="30.9" customHeight="1">
      <c r="A12" s="60" t="s">
        <v>169</v>
      </c>
      <c r="B12" s="61" t="s">
        <v>170</v>
      </c>
      <c r="C12" s="62">
        <v>2</v>
      </c>
      <c r="D12" s="63" t="s">
        <v>281</v>
      </c>
      <c r="E12" s="86" t="s">
        <v>604</v>
      </c>
      <c r="F12" s="64"/>
      <c r="G12" s="65"/>
      <c r="H12" s="66" t="s">
        <v>45</v>
      </c>
      <c r="I12" s="67" t="s">
        <v>45</v>
      </c>
      <c r="J12" s="68" t="s">
        <v>282</v>
      </c>
      <c r="K12" s="50" t="s">
        <v>283</v>
      </c>
      <c r="L12" s="51">
        <v>4</v>
      </c>
      <c r="M12" s="69" t="s">
        <v>50</v>
      </c>
      <c r="N12" s="70" t="s">
        <v>284</v>
      </c>
      <c r="O12" s="71" t="s">
        <v>256</v>
      </c>
      <c r="P12" s="71" t="s">
        <v>45</v>
      </c>
      <c r="Q12" s="71" t="s">
        <v>45</v>
      </c>
      <c r="R12" s="70" t="s">
        <v>123</v>
      </c>
      <c r="S12" s="72">
        <v>28</v>
      </c>
      <c r="T12" s="73">
        <v>1</v>
      </c>
      <c r="U12" s="74">
        <v>4</v>
      </c>
      <c r="V12" s="238" t="str">
        <f t="shared" si="2"/>
        <v>-</v>
      </c>
      <c r="W12" s="75" t="str">
        <f t="shared" si="3"/>
        <v>-</v>
      </c>
      <c r="X12" s="78" t="s">
        <v>65</v>
      </c>
      <c r="Y12" s="79" t="s">
        <v>65</v>
      </c>
      <c r="Z12" s="80" t="s">
        <v>45</v>
      </c>
      <c r="AA12" s="81" t="s">
        <v>45</v>
      </c>
      <c r="AB12" s="82" t="s">
        <v>45</v>
      </c>
      <c r="AC12" s="83" t="s">
        <v>45</v>
      </c>
      <c r="AD12" s="84" t="s">
        <v>45</v>
      </c>
      <c r="AE12" s="246" t="str">
        <f t="shared" si="0"/>
        <v>-</v>
      </c>
      <c r="AF12" s="85" t="str">
        <f t="shared" si="1"/>
        <v>-</v>
      </c>
    </row>
    <row r="13" spans="1:32" ht="30.9" customHeight="1">
      <c r="A13" s="60" t="s">
        <v>169</v>
      </c>
      <c r="B13" s="61" t="s">
        <v>170</v>
      </c>
      <c r="C13" s="62">
        <v>2</v>
      </c>
      <c r="D13" s="63" t="s">
        <v>281</v>
      </c>
      <c r="E13" s="86"/>
      <c r="F13" s="64"/>
      <c r="G13" s="65"/>
      <c r="H13" s="66">
        <v>0.4</v>
      </c>
      <c r="I13" s="67">
        <v>301</v>
      </c>
      <c r="J13" s="68" t="s">
        <v>285</v>
      </c>
      <c r="K13" s="50" t="s">
        <v>283</v>
      </c>
      <c r="L13" s="51">
        <v>4</v>
      </c>
      <c r="M13" s="69" t="s">
        <v>50</v>
      </c>
      <c r="N13" s="70" t="s">
        <v>284</v>
      </c>
      <c r="O13" s="71" t="s">
        <v>256</v>
      </c>
      <c r="P13" s="71" t="s">
        <v>45</v>
      </c>
      <c r="Q13" s="71" t="s">
        <v>45</v>
      </c>
      <c r="R13" s="70" t="s">
        <v>45</v>
      </c>
      <c r="S13" s="72">
        <v>28</v>
      </c>
      <c r="T13" s="73">
        <v>3</v>
      </c>
      <c r="U13" s="74">
        <v>12</v>
      </c>
      <c r="V13" s="238">
        <f t="shared" si="2"/>
        <v>40.454400000000007</v>
      </c>
      <c r="W13" s="75">
        <f t="shared" si="3"/>
        <v>12743.136000000002</v>
      </c>
      <c r="X13" s="76" t="s">
        <v>596</v>
      </c>
      <c r="Y13" s="197"/>
      <c r="Z13" s="198"/>
      <c r="AA13" s="199"/>
      <c r="AB13" s="200"/>
      <c r="AC13" s="201"/>
      <c r="AD13" s="202"/>
      <c r="AE13" s="238">
        <f t="shared" si="0"/>
        <v>0</v>
      </c>
      <c r="AF13" s="77">
        <f t="shared" si="1"/>
        <v>0</v>
      </c>
    </row>
    <row r="14" spans="1:32" ht="30.9" customHeight="1">
      <c r="A14" s="60" t="s">
        <v>169</v>
      </c>
      <c r="B14" s="61" t="s">
        <v>170</v>
      </c>
      <c r="C14" s="62">
        <v>2</v>
      </c>
      <c r="D14" s="63" t="s">
        <v>281</v>
      </c>
      <c r="E14" s="86" t="s">
        <v>58</v>
      </c>
      <c r="F14" s="64"/>
      <c r="G14" s="65"/>
      <c r="H14" s="66" t="s">
        <v>45</v>
      </c>
      <c r="I14" s="67" t="s">
        <v>45</v>
      </c>
      <c r="J14" s="68" t="s">
        <v>286</v>
      </c>
      <c r="K14" s="50" t="s">
        <v>60</v>
      </c>
      <c r="L14" s="51">
        <v>1</v>
      </c>
      <c r="M14" s="69" t="s">
        <v>61</v>
      </c>
      <c r="N14" s="70" t="s">
        <v>45</v>
      </c>
      <c r="O14" s="71" t="s">
        <v>120</v>
      </c>
      <c r="P14" s="71" t="s">
        <v>45</v>
      </c>
      <c r="Q14" s="71" t="s">
        <v>128</v>
      </c>
      <c r="R14" s="70" t="s">
        <v>123</v>
      </c>
      <c r="S14" s="72">
        <v>13</v>
      </c>
      <c r="T14" s="73">
        <v>1</v>
      </c>
      <c r="U14" s="74">
        <v>1</v>
      </c>
      <c r="V14" s="238" t="str">
        <f t="shared" si="2"/>
        <v>-</v>
      </c>
      <c r="W14" s="75" t="str">
        <f t="shared" si="3"/>
        <v>-</v>
      </c>
      <c r="X14" s="78" t="s">
        <v>65</v>
      </c>
      <c r="Y14" s="79" t="s">
        <v>65</v>
      </c>
      <c r="Z14" s="80" t="s">
        <v>45</v>
      </c>
      <c r="AA14" s="81" t="s">
        <v>45</v>
      </c>
      <c r="AB14" s="82" t="s">
        <v>45</v>
      </c>
      <c r="AC14" s="83" t="s">
        <v>45</v>
      </c>
      <c r="AD14" s="84" t="s">
        <v>45</v>
      </c>
      <c r="AE14" s="246" t="str">
        <f t="shared" si="0"/>
        <v>-</v>
      </c>
      <c r="AF14" s="85" t="str">
        <f t="shared" si="1"/>
        <v>-</v>
      </c>
    </row>
    <row r="15" spans="1:32" ht="30.9" customHeight="1">
      <c r="A15" s="60" t="s">
        <v>169</v>
      </c>
      <c r="B15" s="61" t="s">
        <v>170</v>
      </c>
      <c r="C15" s="62">
        <v>3</v>
      </c>
      <c r="D15" s="63" t="s">
        <v>183</v>
      </c>
      <c r="E15" s="86"/>
      <c r="F15" s="64"/>
      <c r="G15" s="65"/>
      <c r="H15" s="66">
        <v>12</v>
      </c>
      <c r="I15" s="67">
        <v>301</v>
      </c>
      <c r="J15" s="68" t="s">
        <v>287</v>
      </c>
      <c r="K15" s="50" t="s">
        <v>105</v>
      </c>
      <c r="L15" s="51">
        <v>1</v>
      </c>
      <c r="M15" s="69" t="s">
        <v>50</v>
      </c>
      <c r="N15" s="70" t="s">
        <v>45</v>
      </c>
      <c r="O15" s="71" t="s">
        <v>256</v>
      </c>
      <c r="P15" s="71" t="s">
        <v>45</v>
      </c>
      <c r="Q15" s="71" t="s">
        <v>45</v>
      </c>
      <c r="R15" s="70" t="s">
        <v>45</v>
      </c>
      <c r="S15" s="72">
        <v>28</v>
      </c>
      <c r="T15" s="73">
        <v>2</v>
      </c>
      <c r="U15" s="74">
        <v>2</v>
      </c>
      <c r="V15" s="238">
        <f t="shared" si="2"/>
        <v>202.27200000000002</v>
      </c>
      <c r="W15" s="75">
        <f t="shared" si="3"/>
        <v>63715.68</v>
      </c>
      <c r="X15" s="76" t="s">
        <v>596</v>
      </c>
      <c r="Y15" s="197"/>
      <c r="Z15" s="198"/>
      <c r="AA15" s="199"/>
      <c r="AB15" s="200"/>
      <c r="AC15" s="201"/>
      <c r="AD15" s="202"/>
      <c r="AE15" s="238">
        <f t="shared" si="0"/>
        <v>0</v>
      </c>
      <c r="AF15" s="77">
        <f t="shared" si="1"/>
        <v>0</v>
      </c>
    </row>
    <row r="16" spans="1:32" ht="30.9" customHeight="1">
      <c r="A16" s="60" t="s">
        <v>169</v>
      </c>
      <c r="B16" s="61" t="s">
        <v>170</v>
      </c>
      <c r="C16" s="62">
        <v>3</v>
      </c>
      <c r="D16" s="63" t="s">
        <v>183</v>
      </c>
      <c r="E16" s="86"/>
      <c r="F16" s="64"/>
      <c r="G16" s="65"/>
      <c r="H16" s="66">
        <v>12</v>
      </c>
      <c r="I16" s="67">
        <v>301</v>
      </c>
      <c r="J16" s="68" t="s">
        <v>288</v>
      </c>
      <c r="K16" s="50" t="s">
        <v>81</v>
      </c>
      <c r="L16" s="51">
        <v>1</v>
      </c>
      <c r="M16" s="69" t="s">
        <v>82</v>
      </c>
      <c r="N16" s="70" t="s">
        <v>45</v>
      </c>
      <c r="O16" s="71" t="s">
        <v>45</v>
      </c>
      <c r="P16" s="71" t="s">
        <v>45</v>
      </c>
      <c r="Q16" s="71" t="s">
        <v>45</v>
      </c>
      <c r="R16" s="70" t="s">
        <v>45</v>
      </c>
      <c r="S16" s="72">
        <v>47</v>
      </c>
      <c r="T16" s="73">
        <v>1</v>
      </c>
      <c r="U16" s="74">
        <v>1</v>
      </c>
      <c r="V16" s="238">
        <f t="shared" si="2"/>
        <v>169.76400000000001</v>
      </c>
      <c r="W16" s="75">
        <f t="shared" si="3"/>
        <v>53475.66</v>
      </c>
      <c r="X16" s="76" t="s">
        <v>596</v>
      </c>
      <c r="Y16" s="197"/>
      <c r="Z16" s="198"/>
      <c r="AA16" s="199"/>
      <c r="AB16" s="200"/>
      <c r="AC16" s="201"/>
      <c r="AD16" s="202"/>
      <c r="AE16" s="238">
        <f t="shared" si="0"/>
        <v>0</v>
      </c>
      <c r="AF16" s="77">
        <f t="shared" si="1"/>
        <v>0</v>
      </c>
    </row>
    <row r="17" spans="1:32" ht="30.9" customHeight="1">
      <c r="A17" s="60" t="s">
        <v>169</v>
      </c>
      <c r="B17" s="61" t="s">
        <v>170</v>
      </c>
      <c r="C17" s="62">
        <v>4</v>
      </c>
      <c r="D17" s="63" t="s">
        <v>289</v>
      </c>
      <c r="E17" s="86"/>
      <c r="F17" s="64"/>
      <c r="G17" s="65"/>
      <c r="H17" s="66">
        <v>1</v>
      </c>
      <c r="I17" s="67">
        <v>12</v>
      </c>
      <c r="J17" s="68" t="s">
        <v>288</v>
      </c>
      <c r="K17" s="50" t="s">
        <v>81</v>
      </c>
      <c r="L17" s="51">
        <v>1</v>
      </c>
      <c r="M17" s="69" t="s">
        <v>82</v>
      </c>
      <c r="N17" s="70" t="s">
        <v>45</v>
      </c>
      <c r="O17" s="71" t="s">
        <v>45</v>
      </c>
      <c r="P17" s="71" t="s">
        <v>45</v>
      </c>
      <c r="Q17" s="71" t="s">
        <v>45</v>
      </c>
      <c r="R17" s="70" t="s">
        <v>45</v>
      </c>
      <c r="S17" s="72">
        <v>47</v>
      </c>
      <c r="T17" s="73">
        <v>1</v>
      </c>
      <c r="U17" s="87">
        <v>1</v>
      </c>
      <c r="V17" s="238">
        <f t="shared" si="2"/>
        <v>0.56400000000000006</v>
      </c>
      <c r="W17" s="75">
        <f t="shared" si="3"/>
        <v>177.66000000000003</v>
      </c>
      <c r="X17" s="76" t="s">
        <v>596</v>
      </c>
      <c r="Y17" s="197"/>
      <c r="Z17" s="198"/>
      <c r="AA17" s="199"/>
      <c r="AB17" s="200"/>
      <c r="AC17" s="201"/>
      <c r="AD17" s="202"/>
      <c r="AE17" s="238">
        <f t="shared" si="0"/>
        <v>0</v>
      </c>
      <c r="AF17" s="77">
        <f t="shared" si="1"/>
        <v>0</v>
      </c>
    </row>
    <row r="18" spans="1:32" ht="30.9" customHeight="1">
      <c r="A18" s="60" t="s">
        <v>169</v>
      </c>
      <c r="B18" s="61" t="s">
        <v>170</v>
      </c>
      <c r="C18" s="62">
        <v>5</v>
      </c>
      <c r="D18" s="63" t="s">
        <v>290</v>
      </c>
      <c r="E18" s="86"/>
      <c r="F18" s="64"/>
      <c r="G18" s="65"/>
      <c r="H18" s="66">
        <v>1</v>
      </c>
      <c r="I18" s="67">
        <v>301</v>
      </c>
      <c r="J18" s="68" t="s">
        <v>291</v>
      </c>
      <c r="K18" s="50" t="s">
        <v>173</v>
      </c>
      <c r="L18" s="51">
        <v>2</v>
      </c>
      <c r="M18" s="69" t="s">
        <v>82</v>
      </c>
      <c r="N18" s="70" t="s">
        <v>292</v>
      </c>
      <c r="O18" s="71" t="s">
        <v>45</v>
      </c>
      <c r="P18" s="71" t="s">
        <v>45</v>
      </c>
      <c r="Q18" s="71" t="s">
        <v>45</v>
      </c>
      <c r="R18" s="70" t="s">
        <v>45</v>
      </c>
      <c r="S18" s="72">
        <v>47</v>
      </c>
      <c r="T18" s="73">
        <v>4</v>
      </c>
      <c r="U18" s="74">
        <v>8</v>
      </c>
      <c r="V18" s="238">
        <f t="shared" si="2"/>
        <v>113.176</v>
      </c>
      <c r="W18" s="75">
        <f t="shared" si="3"/>
        <v>35650.44</v>
      </c>
      <c r="X18" s="76" t="s">
        <v>596</v>
      </c>
      <c r="Y18" s="197"/>
      <c r="Z18" s="198"/>
      <c r="AA18" s="199"/>
      <c r="AB18" s="200"/>
      <c r="AC18" s="201"/>
      <c r="AD18" s="202"/>
      <c r="AE18" s="238">
        <f t="shared" si="0"/>
        <v>0</v>
      </c>
      <c r="AF18" s="77">
        <f t="shared" si="1"/>
        <v>0</v>
      </c>
    </row>
    <row r="19" spans="1:32" ht="30.9" customHeight="1">
      <c r="A19" s="60" t="s">
        <v>169</v>
      </c>
      <c r="B19" s="61" t="s">
        <v>170</v>
      </c>
      <c r="C19" s="62">
        <v>6</v>
      </c>
      <c r="D19" s="63" t="s">
        <v>188</v>
      </c>
      <c r="E19" s="86"/>
      <c r="F19" s="64"/>
      <c r="G19" s="65"/>
      <c r="H19" s="66">
        <v>1</v>
      </c>
      <c r="I19" s="67">
        <v>12</v>
      </c>
      <c r="J19" s="68" t="s">
        <v>293</v>
      </c>
      <c r="K19" s="50" t="s">
        <v>194</v>
      </c>
      <c r="L19" s="51">
        <v>1</v>
      </c>
      <c r="M19" s="69" t="s">
        <v>82</v>
      </c>
      <c r="N19" s="70" t="s">
        <v>45</v>
      </c>
      <c r="O19" s="71" t="s">
        <v>45</v>
      </c>
      <c r="P19" s="71" t="s">
        <v>45</v>
      </c>
      <c r="Q19" s="71" t="s">
        <v>45</v>
      </c>
      <c r="R19" s="70" t="s">
        <v>45</v>
      </c>
      <c r="S19" s="72">
        <v>47</v>
      </c>
      <c r="T19" s="73">
        <v>3</v>
      </c>
      <c r="U19" s="74">
        <v>3</v>
      </c>
      <c r="V19" s="238">
        <f t="shared" si="2"/>
        <v>1.6920000000000002</v>
      </c>
      <c r="W19" s="75">
        <f t="shared" si="3"/>
        <v>532.98</v>
      </c>
      <c r="X19" s="76" t="s">
        <v>596</v>
      </c>
      <c r="Y19" s="197"/>
      <c r="Z19" s="198"/>
      <c r="AA19" s="199"/>
      <c r="AB19" s="200"/>
      <c r="AC19" s="201"/>
      <c r="AD19" s="202"/>
      <c r="AE19" s="238">
        <f t="shared" si="0"/>
        <v>0</v>
      </c>
      <c r="AF19" s="77">
        <f t="shared" si="1"/>
        <v>0</v>
      </c>
    </row>
    <row r="20" spans="1:32" ht="30.9" customHeight="1">
      <c r="A20" s="60" t="s">
        <v>169</v>
      </c>
      <c r="B20" s="61" t="s">
        <v>170</v>
      </c>
      <c r="C20" s="62">
        <v>7</v>
      </c>
      <c r="D20" s="63" t="s">
        <v>294</v>
      </c>
      <c r="E20" s="86"/>
      <c r="F20" s="64"/>
      <c r="G20" s="65"/>
      <c r="H20" s="66">
        <v>12</v>
      </c>
      <c r="I20" s="67">
        <v>301</v>
      </c>
      <c r="J20" s="68" t="s">
        <v>295</v>
      </c>
      <c r="K20" s="50" t="s">
        <v>208</v>
      </c>
      <c r="L20" s="51">
        <v>4</v>
      </c>
      <c r="M20" s="69" t="s">
        <v>50</v>
      </c>
      <c r="N20" s="70" t="s">
        <v>45</v>
      </c>
      <c r="O20" s="71" t="s">
        <v>296</v>
      </c>
      <c r="P20" s="71" t="s">
        <v>45</v>
      </c>
      <c r="Q20" s="71" t="s">
        <v>45</v>
      </c>
      <c r="R20" s="70" t="s">
        <v>45</v>
      </c>
      <c r="S20" s="72">
        <v>28</v>
      </c>
      <c r="T20" s="73">
        <v>2</v>
      </c>
      <c r="U20" s="74">
        <v>8</v>
      </c>
      <c r="V20" s="238">
        <f t="shared" si="2"/>
        <v>809.08800000000008</v>
      </c>
      <c r="W20" s="75">
        <f t="shared" si="3"/>
        <v>254862.72</v>
      </c>
      <c r="X20" s="76" t="s">
        <v>596</v>
      </c>
      <c r="Y20" s="197"/>
      <c r="Z20" s="198"/>
      <c r="AA20" s="199"/>
      <c r="AB20" s="200"/>
      <c r="AC20" s="201"/>
      <c r="AD20" s="202"/>
      <c r="AE20" s="238">
        <f t="shared" si="0"/>
        <v>0</v>
      </c>
      <c r="AF20" s="77">
        <f t="shared" si="1"/>
        <v>0</v>
      </c>
    </row>
    <row r="21" spans="1:32" ht="30.9" customHeight="1">
      <c r="A21" s="60" t="s">
        <v>169</v>
      </c>
      <c r="B21" s="61" t="s">
        <v>170</v>
      </c>
      <c r="C21" s="62">
        <v>8</v>
      </c>
      <c r="D21" s="63" t="s">
        <v>297</v>
      </c>
      <c r="E21" s="86"/>
      <c r="F21" s="64"/>
      <c r="G21" s="65"/>
      <c r="H21" s="66">
        <v>3</v>
      </c>
      <c r="I21" s="67">
        <v>301</v>
      </c>
      <c r="J21" s="68" t="s">
        <v>298</v>
      </c>
      <c r="K21" s="50" t="s">
        <v>81</v>
      </c>
      <c r="L21" s="51">
        <v>2</v>
      </c>
      <c r="M21" s="69" t="s">
        <v>50</v>
      </c>
      <c r="N21" s="70" t="s">
        <v>45</v>
      </c>
      <c r="O21" s="71" t="s">
        <v>45</v>
      </c>
      <c r="P21" s="71" t="s">
        <v>45</v>
      </c>
      <c r="Q21" s="71" t="s">
        <v>45</v>
      </c>
      <c r="R21" s="70" t="s">
        <v>45</v>
      </c>
      <c r="S21" s="72">
        <v>28</v>
      </c>
      <c r="T21" s="73">
        <v>2</v>
      </c>
      <c r="U21" s="74">
        <v>4</v>
      </c>
      <c r="V21" s="238">
        <f t="shared" si="2"/>
        <v>101.13600000000001</v>
      </c>
      <c r="W21" s="75">
        <f t="shared" si="3"/>
        <v>31857.84</v>
      </c>
      <c r="X21" s="76" t="s">
        <v>596</v>
      </c>
      <c r="Y21" s="197"/>
      <c r="Z21" s="198"/>
      <c r="AA21" s="199"/>
      <c r="AB21" s="200"/>
      <c r="AC21" s="201"/>
      <c r="AD21" s="202"/>
      <c r="AE21" s="238">
        <f t="shared" si="0"/>
        <v>0</v>
      </c>
      <c r="AF21" s="77">
        <f t="shared" si="1"/>
        <v>0</v>
      </c>
    </row>
    <row r="22" spans="1:32" ht="30.9" customHeight="1">
      <c r="A22" s="60" t="s">
        <v>169</v>
      </c>
      <c r="B22" s="61" t="s">
        <v>170</v>
      </c>
      <c r="C22" s="62">
        <v>8</v>
      </c>
      <c r="D22" s="63" t="s">
        <v>297</v>
      </c>
      <c r="E22" s="86"/>
      <c r="F22" s="64"/>
      <c r="G22" s="65"/>
      <c r="H22" s="66">
        <v>3</v>
      </c>
      <c r="I22" s="67">
        <v>301</v>
      </c>
      <c r="J22" s="68" t="s">
        <v>299</v>
      </c>
      <c r="K22" s="50" t="s">
        <v>87</v>
      </c>
      <c r="L22" s="51">
        <v>1</v>
      </c>
      <c r="M22" s="69" t="s">
        <v>88</v>
      </c>
      <c r="N22" s="70" t="s">
        <v>45</v>
      </c>
      <c r="O22" s="71" t="s">
        <v>45</v>
      </c>
      <c r="P22" s="71" t="s">
        <v>45</v>
      </c>
      <c r="Q22" s="71" t="s">
        <v>45</v>
      </c>
      <c r="R22" s="70" t="s">
        <v>45</v>
      </c>
      <c r="S22" s="72">
        <v>18</v>
      </c>
      <c r="T22" s="73">
        <v>1</v>
      </c>
      <c r="U22" s="74">
        <v>1</v>
      </c>
      <c r="V22" s="238">
        <f t="shared" si="2"/>
        <v>16.253999999999998</v>
      </c>
      <c r="W22" s="75">
        <f t="shared" si="3"/>
        <v>5120.01</v>
      </c>
      <c r="X22" s="76" t="s">
        <v>596</v>
      </c>
      <c r="Y22" s="197"/>
      <c r="Z22" s="198"/>
      <c r="AA22" s="199"/>
      <c r="AB22" s="200"/>
      <c r="AC22" s="201"/>
      <c r="AD22" s="202"/>
      <c r="AE22" s="238">
        <f t="shared" si="0"/>
        <v>0</v>
      </c>
      <c r="AF22" s="77">
        <f t="shared" si="1"/>
        <v>0</v>
      </c>
    </row>
    <row r="23" spans="1:32" ht="30.9" customHeight="1">
      <c r="A23" s="60" t="s">
        <v>169</v>
      </c>
      <c r="B23" s="61" t="s">
        <v>170</v>
      </c>
      <c r="C23" s="62">
        <v>9</v>
      </c>
      <c r="D23" s="63" t="s">
        <v>300</v>
      </c>
      <c r="E23" s="86"/>
      <c r="F23" s="64"/>
      <c r="G23" s="65"/>
      <c r="H23" s="66">
        <v>0.4</v>
      </c>
      <c r="I23" s="67">
        <v>301</v>
      </c>
      <c r="J23" s="68" t="s">
        <v>301</v>
      </c>
      <c r="K23" s="50" t="s">
        <v>190</v>
      </c>
      <c r="L23" s="51">
        <v>1</v>
      </c>
      <c r="M23" s="69" t="s">
        <v>191</v>
      </c>
      <c r="N23" s="70" t="s">
        <v>45</v>
      </c>
      <c r="O23" s="71" t="s">
        <v>94</v>
      </c>
      <c r="P23" s="71" t="s">
        <v>302</v>
      </c>
      <c r="Q23" s="71" t="s">
        <v>45</v>
      </c>
      <c r="R23" s="70" t="s">
        <v>45</v>
      </c>
      <c r="S23" s="72">
        <v>54</v>
      </c>
      <c r="T23" s="73">
        <v>1</v>
      </c>
      <c r="U23" s="74">
        <v>1</v>
      </c>
      <c r="V23" s="238">
        <f t="shared" si="2"/>
        <v>6.5016000000000007</v>
      </c>
      <c r="W23" s="75">
        <f t="shared" si="3"/>
        <v>2048.0040000000004</v>
      </c>
      <c r="X23" s="76" t="s">
        <v>596</v>
      </c>
      <c r="Y23" s="197"/>
      <c r="Z23" s="198"/>
      <c r="AA23" s="199"/>
      <c r="AB23" s="200"/>
      <c r="AC23" s="201"/>
      <c r="AD23" s="202"/>
      <c r="AE23" s="238">
        <f t="shared" si="0"/>
        <v>0</v>
      </c>
      <c r="AF23" s="77">
        <f t="shared" si="1"/>
        <v>0</v>
      </c>
    </row>
    <row r="24" spans="1:32" ht="30.9" customHeight="1">
      <c r="A24" s="60" t="s">
        <v>169</v>
      </c>
      <c r="B24" s="61" t="s">
        <v>170</v>
      </c>
      <c r="C24" s="62">
        <v>10</v>
      </c>
      <c r="D24" s="63" t="s">
        <v>214</v>
      </c>
      <c r="E24" s="86"/>
      <c r="F24" s="64"/>
      <c r="G24" s="65"/>
      <c r="H24" s="66">
        <v>0.4</v>
      </c>
      <c r="I24" s="67">
        <v>301</v>
      </c>
      <c r="J24" s="68" t="s">
        <v>301</v>
      </c>
      <c r="K24" s="50" t="s">
        <v>190</v>
      </c>
      <c r="L24" s="51">
        <v>1</v>
      </c>
      <c r="M24" s="69" t="s">
        <v>191</v>
      </c>
      <c r="N24" s="70" t="s">
        <v>45</v>
      </c>
      <c r="O24" s="71" t="s">
        <v>94</v>
      </c>
      <c r="P24" s="71" t="s">
        <v>302</v>
      </c>
      <c r="Q24" s="71" t="s">
        <v>45</v>
      </c>
      <c r="R24" s="70" t="s">
        <v>45</v>
      </c>
      <c r="S24" s="72">
        <v>54</v>
      </c>
      <c r="T24" s="73">
        <v>1</v>
      </c>
      <c r="U24" s="74">
        <v>1</v>
      </c>
      <c r="V24" s="238">
        <f t="shared" si="2"/>
        <v>6.5016000000000007</v>
      </c>
      <c r="W24" s="75">
        <f t="shared" si="3"/>
        <v>2048.0040000000004</v>
      </c>
      <c r="X24" s="76" t="s">
        <v>596</v>
      </c>
      <c r="Y24" s="197"/>
      <c r="Z24" s="198"/>
      <c r="AA24" s="199"/>
      <c r="AB24" s="200"/>
      <c r="AC24" s="201"/>
      <c r="AD24" s="202"/>
      <c r="AE24" s="238">
        <f t="shared" si="0"/>
        <v>0</v>
      </c>
      <c r="AF24" s="77">
        <f t="shared" si="1"/>
        <v>0</v>
      </c>
    </row>
    <row r="25" spans="1:32" ht="30.9" customHeight="1">
      <c r="A25" s="60" t="s">
        <v>169</v>
      </c>
      <c r="B25" s="61" t="s">
        <v>219</v>
      </c>
      <c r="C25" s="62">
        <v>1</v>
      </c>
      <c r="D25" s="63" t="s">
        <v>281</v>
      </c>
      <c r="E25" s="86"/>
      <c r="F25" s="64"/>
      <c r="G25" s="65"/>
      <c r="H25" s="66">
        <v>12</v>
      </c>
      <c r="I25" s="67">
        <v>301</v>
      </c>
      <c r="J25" s="68" t="s">
        <v>285</v>
      </c>
      <c r="K25" s="50" t="s">
        <v>283</v>
      </c>
      <c r="L25" s="51">
        <v>4</v>
      </c>
      <c r="M25" s="69" t="s">
        <v>50</v>
      </c>
      <c r="N25" s="70" t="s">
        <v>284</v>
      </c>
      <c r="O25" s="71" t="s">
        <v>256</v>
      </c>
      <c r="P25" s="71" t="s">
        <v>45</v>
      </c>
      <c r="Q25" s="71" t="s">
        <v>45</v>
      </c>
      <c r="R25" s="70" t="s">
        <v>45</v>
      </c>
      <c r="S25" s="72">
        <v>28</v>
      </c>
      <c r="T25" s="73">
        <v>1</v>
      </c>
      <c r="U25" s="74">
        <v>4</v>
      </c>
      <c r="V25" s="238">
        <f t="shared" si="2"/>
        <v>404.54400000000004</v>
      </c>
      <c r="W25" s="75">
        <f t="shared" si="3"/>
        <v>127431.36</v>
      </c>
      <c r="X25" s="76" t="s">
        <v>596</v>
      </c>
      <c r="Y25" s="197"/>
      <c r="Z25" s="198"/>
      <c r="AA25" s="199"/>
      <c r="AB25" s="200"/>
      <c r="AC25" s="201"/>
      <c r="AD25" s="202"/>
      <c r="AE25" s="238">
        <f t="shared" si="0"/>
        <v>0</v>
      </c>
      <c r="AF25" s="77">
        <f t="shared" si="1"/>
        <v>0</v>
      </c>
    </row>
    <row r="26" spans="1:32" ht="30.9" customHeight="1">
      <c r="A26" s="60" t="s">
        <v>169</v>
      </c>
      <c r="B26" s="61" t="s">
        <v>219</v>
      </c>
      <c r="C26" s="62">
        <v>2</v>
      </c>
      <c r="D26" s="63" t="s">
        <v>221</v>
      </c>
      <c r="E26" s="86" t="s">
        <v>604</v>
      </c>
      <c r="F26" s="64"/>
      <c r="G26" s="65"/>
      <c r="H26" s="66" t="s">
        <v>45</v>
      </c>
      <c r="I26" s="67" t="s">
        <v>45</v>
      </c>
      <c r="J26" s="68" t="s">
        <v>282</v>
      </c>
      <c r="K26" s="50" t="s">
        <v>283</v>
      </c>
      <c r="L26" s="51">
        <v>4</v>
      </c>
      <c r="M26" s="69" t="s">
        <v>50</v>
      </c>
      <c r="N26" s="70" t="s">
        <v>284</v>
      </c>
      <c r="O26" s="71" t="s">
        <v>256</v>
      </c>
      <c r="P26" s="71" t="s">
        <v>45</v>
      </c>
      <c r="Q26" s="71" t="s">
        <v>45</v>
      </c>
      <c r="R26" s="70" t="s">
        <v>123</v>
      </c>
      <c r="S26" s="72">
        <v>28</v>
      </c>
      <c r="T26" s="73">
        <v>1</v>
      </c>
      <c r="U26" s="74">
        <v>4</v>
      </c>
      <c r="V26" s="238" t="str">
        <f t="shared" si="2"/>
        <v>-</v>
      </c>
      <c r="W26" s="75" t="str">
        <f t="shared" si="3"/>
        <v>-</v>
      </c>
      <c r="X26" s="78" t="s">
        <v>65</v>
      </c>
      <c r="Y26" s="79" t="s">
        <v>65</v>
      </c>
      <c r="Z26" s="80" t="s">
        <v>45</v>
      </c>
      <c r="AA26" s="81" t="s">
        <v>45</v>
      </c>
      <c r="AB26" s="82" t="s">
        <v>45</v>
      </c>
      <c r="AC26" s="83" t="s">
        <v>45</v>
      </c>
      <c r="AD26" s="84" t="s">
        <v>45</v>
      </c>
      <c r="AE26" s="246" t="str">
        <f t="shared" si="0"/>
        <v>-</v>
      </c>
      <c r="AF26" s="85" t="str">
        <f t="shared" si="1"/>
        <v>-</v>
      </c>
    </row>
    <row r="27" spans="1:32" ht="30.9" customHeight="1">
      <c r="A27" s="60" t="s">
        <v>169</v>
      </c>
      <c r="B27" s="61" t="s">
        <v>219</v>
      </c>
      <c r="C27" s="62">
        <v>2</v>
      </c>
      <c r="D27" s="63" t="s">
        <v>221</v>
      </c>
      <c r="E27" s="86" t="s">
        <v>58</v>
      </c>
      <c r="F27" s="64"/>
      <c r="G27" s="65"/>
      <c r="H27" s="66" t="s">
        <v>45</v>
      </c>
      <c r="I27" s="67" t="s">
        <v>45</v>
      </c>
      <c r="J27" s="68" t="s">
        <v>303</v>
      </c>
      <c r="K27" s="50" t="s">
        <v>60</v>
      </c>
      <c r="L27" s="51">
        <v>1</v>
      </c>
      <c r="M27" s="69" t="s">
        <v>61</v>
      </c>
      <c r="N27" s="70" t="s">
        <v>45</v>
      </c>
      <c r="O27" s="71" t="s">
        <v>120</v>
      </c>
      <c r="P27" s="71" t="s">
        <v>45</v>
      </c>
      <c r="Q27" s="71" t="s">
        <v>122</v>
      </c>
      <c r="R27" s="70" t="s">
        <v>123</v>
      </c>
      <c r="S27" s="72">
        <v>13</v>
      </c>
      <c r="T27" s="73">
        <v>1</v>
      </c>
      <c r="U27" s="74">
        <v>1</v>
      </c>
      <c r="V27" s="238" t="str">
        <f t="shared" si="2"/>
        <v>-</v>
      </c>
      <c r="W27" s="75" t="str">
        <f t="shared" si="3"/>
        <v>-</v>
      </c>
      <c r="X27" s="78" t="s">
        <v>65</v>
      </c>
      <c r="Y27" s="79" t="s">
        <v>65</v>
      </c>
      <c r="Z27" s="80" t="s">
        <v>45</v>
      </c>
      <c r="AA27" s="81" t="s">
        <v>45</v>
      </c>
      <c r="AB27" s="82" t="s">
        <v>45</v>
      </c>
      <c r="AC27" s="83" t="s">
        <v>45</v>
      </c>
      <c r="AD27" s="84" t="s">
        <v>45</v>
      </c>
      <c r="AE27" s="246" t="str">
        <f t="shared" si="0"/>
        <v>-</v>
      </c>
      <c r="AF27" s="85" t="str">
        <f t="shared" si="1"/>
        <v>-</v>
      </c>
    </row>
    <row r="28" spans="1:32" ht="30.9" customHeight="1">
      <c r="A28" s="60" t="s">
        <v>169</v>
      </c>
      <c r="B28" s="61" t="s">
        <v>219</v>
      </c>
      <c r="C28" s="62">
        <v>2</v>
      </c>
      <c r="D28" s="63" t="s">
        <v>221</v>
      </c>
      <c r="E28" s="86" t="s">
        <v>604</v>
      </c>
      <c r="F28" s="64"/>
      <c r="G28" s="65"/>
      <c r="H28" s="66" t="s">
        <v>45</v>
      </c>
      <c r="I28" s="67" t="s">
        <v>45</v>
      </c>
      <c r="J28" s="68" t="s">
        <v>304</v>
      </c>
      <c r="K28" s="50" t="s">
        <v>173</v>
      </c>
      <c r="L28" s="51">
        <v>2</v>
      </c>
      <c r="M28" s="69" t="s">
        <v>82</v>
      </c>
      <c r="N28" s="70" t="s">
        <v>174</v>
      </c>
      <c r="O28" s="71" t="s">
        <v>45</v>
      </c>
      <c r="P28" s="71" t="s">
        <v>45</v>
      </c>
      <c r="Q28" s="71" t="s">
        <v>45</v>
      </c>
      <c r="R28" s="70" t="s">
        <v>123</v>
      </c>
      <c r="S28" s="72">
        <v>47</v>
      </c>
      <c r="T28" s="73">
        <v>8</v>
      </c>
      <c r="U28" s="74">
        <v>16</v>
      </c>
      <c r="V28" s="238" t="str">
        <f t="shared" si="2"/>
        <v>-</v>
      </c>
      <c r="W28" s="75" t="str">
        <f t="shared" si="3"/>
        <v>-</v>
      </c>
      <c r="X28" s="78" t="s">
        <v>65</v>
      </c>
      <c r="Y28" s="79" t="s">
        <v>65</v>
      </c>
      <c r="Z28" s="80" t="s">
        <v>45</v>
      </c>
      <c r="AA28" s="81" t="s">
        <v>45</v>
      </c>
      <c r="AB28" s="82" t="s">
        <v>45</v>
      </c>
      <c r="AC28" s="83" t="s">
        <v>45</v>
      </c>
      <c r="AD28" s="84" t="s">
        <v>45</v>
      </c>
      <c r="AE28" s="246" t="str">
        <f t="shared" si="0"/>
        <v>-</v>
      </c>
      <c r="AF28" s="85" t="str">
        <f t="shared" si="1"/>
        <v>-</v>
      </c>
    </row>
    <row r="29" spans="1:32" ht="30.9" customHeight="1">
      <c r="A29" s="60" t="s">
        <v>169</v>
      </c>
      <c r="B29" s="61" t="s">
        <v>219</v>
      </c>
      <c r="C29" s="62">
        <v>2</v>
      </c>
      <c r="D29" s="63" t="s">
        <v>221</v>
      </c>
      <c r="E29" s="86" t="s">
        <v>58</v>
      </c>
      <c r="F29" s="64"/>
      <c r="G29" s="65"/>
      <c r="H29" s="66" t="s">
        <v>45</v>
      </c>
      <c r="I29" s="67" t="s">
        <v>45</v>
      </c>
      <c r="J29" s="68" t="s">
        <v>303</v>
      </c>
      <c r="K29" s="50" t="s">
        <v>60</v>
      </c>
      <c r="L29" s="51">
        <v>1</v>
      </c>
      <c r="M29" s="69" t="s">
        <v>61</v>
      </c>
      <c r="N29" s="70" t="s">
        <v>45</v>
      </c>
      <c r="O29" s="71" t="s">
        <v>120</v>
      </c>
      <c r="P29" s="71" t="s">
        <v>45</v>
      </c>
      <c r="Q29" s="71" t="s">
        <v>122</v>
      </c>
      <c r="R29" s="70" t="s">
        <v>123</v>
      </c>
      <c r="S29" s="72">
        <v>13</v>
      </c>
      <c r="T29" s="73">
        <v>1</v>
      </c>
      <c r="U29" s="74">
        <v>1</v>
      </c>
      <c r="V29" s="238" t="str">
        <f t="shared" si="2"/>
        <v>-</v>
      </c>
      <c r="W29" s="75" t="str">
        <f t="shared" si="3"/>
        <v>-</v>
      </c>
      <c r="X29" s="78" t="s">
        <v>65</v>
      </c>
      <c r="Y29" s="79" t="s">
        <v>65</v>
      </c>
      <c r="Z29" s="80" t="s">
        <v>45</v>
      </c>
      <c r="AA29" s="81" t="s">
        <v>45</v>
      </c>
      <c r="AB29" s="82" t="s">
        <v>45</v>
      </c>
      <c r="AC29" s="83" t="s">
        <v>45</v>
      </c>
      <c r="AD29" s="84" t="s">
        <v>45</v>
      </c>
      <c r="AE29" s="246" t="str">
        <f t="shared" si="0"/>
        <v>-</v>
      </c>
      <c r="AF29" s="85" t="str">
        <f t="shared" si="1"/>
        <v>-</v>
      </c>
    </row>
    <row r="30" spans="1:32" ht="30.9" customHeight="1">
      <c r="A30" s="60" t="s">
        <v>169</v>
      </c>
      <c r="B30" s="61" t="s">
        <v>219</v>
      </c>
      <c r="C30" s="62">
        <v>3</v>
      </c>
      <c r="D30" s="63" t="s">
        <v>305</v>
      </c>
      <c r="E30" s="86"/>
      <c r="F30" s="64"/>
      <c r="G30" s="65"/>
      <c r="H30" s="66">
        <v>3</v>
      </c>
      <c r="I30" s="67">
        <v>301</v>
      </c>
      <c r="J30" s="68" t="s">
        <v>299</v>
      </c>
      <c r="K30" s="50" t="s">
        <v>87</v>
      </c>
      <c r="L30" s="51">
        <v>1</v>
      </c>
      <c r="M30" s="69" t="s">
        <v>88</v>
      </c>
      <c r="N30" s="70" t="s">
        <v>45</v>
      </c>
      <c r="O30" s="71" t="s">
        <v>45</v>
      </c>
      <c r="P30" s="71" t="s">
        <v>45</v>
      </c>
      <c r="Q30" s="71" t="s">
        <v>45</v>
      </c>
      <c r="R30" s="70" t="s">
        <v>45</v>
      </c>
      <c r="S30" s="72">
        <v>18</v>
      </c>
      <c r="T30" s="73">
        <v>1</v>
      </c>
      <c r="U30" s="74">
        <v>1</v>
      </c>
      <c r="V30" s="238">
        <f t="shared" si="2"/>
        <v>16.253999999999998</v>
      </c>
      <c r="W30" s="75">
        <f t="shared" si="3"/>
        <v>5120.01</v>
      </c>
      <c r="X30" s="76" t="s">
        <v>596</v>
      </c>
      <c r="Y30" s="197"/>
      <c r="Z30" s="198"/>
      <c r="AA30" s="199"/>
      <c r="AB30" s="200"/>
      <c r="AC30" s="201"/>
      <c r="AD30" s="202"/>
      <c r="AE30" s="238">
        <f t="shared" si="0"/>
        <v>0</v>
      </c>
      <c r="AF30" s="77">
        <f t="shared" si="1"/>
        <v>0</v>
      </c>
    </row>
    <row r="31" spans="1:32" ht="30.9" customHeight="1">
      <c r="A31" s="60" t="s">
        <v>169</v>
      </c>
      <c r="B31" s="61" t="s">
        <v>219</v>
      </c>
      <c r="C31" s="62">
        <v>4</v>
      </c>
      <c r="D31" s="63" t="s">
        <v>306</v>
      </c>
      <c r="E31" s="86"/>
      <c r="F31" s="64"/>
      <c r="G31" s="65"/>
      <c r="H31" s="66">
        <v>1</v>
      </c>
      <c r="I31" s="67">
        <v>12</v>
      </c>
      <c r="J31" s="68" t="s">
        <v>307</v>
      </c>
      <c r="K31" s="50" t="s">
        <v>134</v>
      </c>
      <c r="L31" s="51">
        <v>1</v>
      </c>
      <c r="M31" s="69" t="s">
        <v>61</v>
      </c>
      <c r="N31" s="70" t="s">
        <v>45</v>
      </c>
      <c r="O31" s="71" t="s">
        <v>45</v>
      </c>
      <c r="P31" s="71" t="s">
        <v>45</v>
      </c>
      <c r="Q31" s="71" t="s">
        <v>45</v>
      </c>
      <c r="R31" s="70" t="s">
        <v>45</v>
      </c>
      <c r="S31" s="72">
        <v>13</v>
      </c>
      <c r="T31" s="73">
        <v>1</v>
      </c>
      <c r="U31" s="74">
        <v>1</v>
      </c>
      <c r="V31" s="238">
        <f t="shared" si="2"/>
        <v>0.156</v>
      </c>
      <c r="W31" s="75">
        <f t="shared" si="3"/>
        <v>49.14</v>
      </c>
      <c r="X31" s="76" t="s">
        <v>596</v>
      </c>
      <c r="Y31" s="197"/>
      <c r="Z31" s="198"/>
      <c r="AA31" s="199"/>
      <c r="AB31" s="200"/>
      <c r="AC31" s="201"/>
      <c r="AD31" s="202"/>
      <c r="AE31" s="238">
        <f t="shared" si="0"/>
        <v>0</v>
      </c>
      <c r="AF31" s="77">
        <f t="shared" si="1"/>
        <v>0</v>
      </c>
    </row>
    <row r="32" spans="1:32" ht="30.9" customHeight="1">
      <c r="A32" s="60" t="s">
        <v>169</v>
      </c>
      <c r="B32" s="61" t="s">
        <v>219</v>
      </c>
      <c r="C32" s="62">
        <v>5</v>
      </c>
      <c r="D32" s="63" t="s">
        <v>308</v>
      </c>
      <c r="E32" s="86"/>
      <c r="F32" s="64"/>
      <c r="G32" s="65"/>
      <c r="H32" s="66">
        <v>0</v>
      </c>
      <c r="I32" s="67">
        <v>301</v>
      </c>
      <c r="J32" s="68" t="s">
        <v>293</v>
      </c>
      <c r="K32" s="50" t="s">
        <v>194</v>
      </c>
      <c r="L32" s="51">
        <v>1</v>
      </c>
      <c r="M32" s="69" t="s">
        <v>82</v>
      </c>
      <c r="N32" s="70" t="s">
        <v>45</v>
      </c>
      <c r="O32" s="71" t="s">
        <v>45</v>
      </c>
      <c r="P32" s="71" t="s">
        <v>45</v>
      </c>
      <c r="Q32" s="71" t="s">
        <v>45</v>
      </c>
      <c r="R32" s="70" t="s">
        <v>45</v>
      </c>
      <c r="S32" s="72">
        <v>47</v>
      </c>
      <c r="T32" s="73">
        <v>4</v>
      </c>
      <c r="U32" s="74">
        <v>4</v>
      </c>
      <c r="V32" s="238">
        <f t="shared" si="2"/>
        <v>0</v>
      </c>
      <c r="W32" s="75">
        <f t="shared" si="3"/>
        <v>0</v>
      </c>
      <c r="X32" s="76" t="s">
        <v>596</v>
      </c>
      <c r="Y32" s="197"/>
      <c r="Z32" s="198"/>
      <c r="AA32" s="199"/>
      <c r="AB32" s="200"/>
      <c r="AC32" s="201"/>
      <c r="AD32" s="202"/>
      <c r="AE32" s="238">
        <f t="shared" si="0"/>
        <v>0</v>
      </c>
      <c r="AF32" s="77">
        <f t="shared" si="1"/>
        <v>0</v>
      </c>
    </row>
    <row r="33" spans="1:32" ht="30.9" customHeight="1">
      <c r="A33" s="60" t="s">
        <v>169</v>
      </c>
      <c r="B33" s="61" t="s">
        <v>219</v>
      </c>
      <c r="C33" s="62">
        <v>5</v>
      </c>
      <c r="D33" s="63" t="s">
        <v>308</v>
      </c>
      <c r="E33" s="86" t="s">
        <v>604</v>
      </c>
      <c r="F33" s="64"/>
      <c r="G33" s="65"/>
      <c r="H33" s="66" t="s">
        <v>45</v>
      </c>
      <c r="I33" s="67" t="s">
        <v>45</v>
      </c>
      <c r="J33" s="68" t="s">
        <v>309</v>
      </c>
      <c r="K33" s="50" t="s">
        <v>134</v>
      </c>
      <c r="L33" s="51">
        <v>1</v>
      </c>
      <c r="M33" s="69" t="s">
        <v>82</v>
      </c>
      <c r="N33" s="70" t="s">
        <v>45</v>
      </c>
      <c r="O33" s="71" t="s">
        <v>45</v>
      </c>
      <c r="P33" s="71" t="s">
        <v>45</v>
      </c>
      <c r="Q33" s="71" t="s">
        <v>45</v>
      </c>
      <c r="R33" s="70" t="s">
        <v>123</v>
      </c>
      <c r="S33" s="72">
        <v>47</v>
      </c>
      <c r="T33" s="73">
        <v>2</v>
      </c>
      <c r="U33" s="74">
        <v>2</v>
      </c>
      <c r="V33" s="238" t="str">
        <f t="shared" si="2"/>
        <v>-</v>
      </c>
      <c r="W33" s="75" t="str">
        <f t="shared" si="3"/>
        <v>-</v>
      </c>
      <c r="X33" s="78" t="s">
        <v>65</v>
      </c>
      <c r="Y33" s="79" t="s">
        <v>65</v>
      </c>
      <c r="Z33" s="80" t="s">
        <v>45</v>
      </c>
      <c r="AA33" s="81" t="s">
        <v>45</v>
      </c>
      <c r="AB33" s="82" t="s">
        <v>45</v>
      </c>
      <c r="AC33" s="83" t="s">
        <v>45</v>
      </c>
      <c r="AD33" s="84" t="s">
        <v>45</v>
      </c>
      <c r="AE33" s="246" t="str">
        <f t="shared" si="0"/>
        <v>-</v>
      </c>
      <c r="AF33" s="85" t="str">
        <f t="shared" si="1"/>
        <v>-</v>
      </c>
    </row>
    <row r="34" spans="1:32" ht="30.9" customHeight="1">
      <c r="A34" s="60" t="s">
        <v>169</v>
      </c>
      <c r="B34" s="61" t="s">
        <v>219</v>
      </c>
      <c r="C34" s="62">
        <v>5</v>
      </c>
      <c r="D34" s="63" t="s">
        <v>308</v>
      </c>
      <c r="E34" s="86" t="s">
        <v>58</v>
      </c>
      <c r="F34" s="64"/>
      <c r="G34" s="65"/>
      <c r="H34" s="66" t="s">
        <v>45</v>
      </c>
      <c r="I34" s="67" t="s">
        <v>45</v>
      </c>
      <c r="J34" s="68" t="s">
        <v>276</v>
      </c>
      <c r="K34" s="50" t="s">
        <v>177</v>
      </c>
      <c r="L34" s="51">
        <v>1</v>
      </c>
      <c r="M34" s="69" t="s">
        <v>50</v>
      </c>
      <c r="N34" s="70" t="s">
        <v>45</v>
      </c>
      <c r="O34" s="71" t="s">
        <v>120</v>
      </c>
      <c r="P34" s="71" t="s">
        <v>45</v>
      </c>
      <c r="Q34" s="71" t="s">
        <v>122</v>
      </c>
      <c r="R34" s="70" t="s">
        <v>123</v>
      </c>
      <c r="S34" s="72">
        <v>28</v>
      </c>
      <c r="T34" s="73">
        <v>1</v>
      </c>
      <c r="U34" s="74">
        <v>1</v>
      </c>
      <c r="V34" s="238" t="str">
        <f t="shared" si="2"/>
        <v>-</v>
      </c>
      <c r="W34" s="75" t="str">
        <f t="shared" si="3"/>
        <v>-</v>
      </c>
      <c r="X34" s="78" t="s">
        <v>65</v>
      </c>
      <c r="Y34" s="79" t="s">
        <v>65</v>
      </c>
      <c r="Z34" s="80" t="s">
        <v>45</v>
      </c>
      <c r="AA34" s="81" t="s">
        <v>45</v>
      </c>
      <c r="AB34" s="82" t="s">
        <v>45</v>
      </c>
      <c r="AC34" s="83" t="s">
        <v>45</v>
      </c>
      <c r="AD34" s="84" t="s">
        <v>45</v>
      </c>
      <c r="AE34" s="246" t="str">
        <f t="shared" si="0"/>
        <v>-</v>
      </c>
      <c r="AF34" s="85" t="str">
        <f t="shared" si="1"/>
        <v>-</v>
      </c>
    </row>
    <row r="35" spans="1:32" ht="30.9" customHeight="1">
      <c r="A35" s="60" t="s">
        <v>169</v>
      </c>
      <c r="B35" s="61" t="s">
        <v>219</v>
      </c>
      <c r="C35" s="62">
        <v>5</v>
      </c>
      <c r="D35" s="63" t="s">
        <v>308</v>
      </c>
      <c r="E35" s="86"/>
      <c r="F35" s="64"/>
      <c r="G35" s="65"/>
      <c r="H35" s="66">
        <v>0</v>
      </c>
      <c r="I35" s="67">
        <v>301</v>
      </c>
      <c r="J35" s="68" t="s">
        <v>307</v>
      </c>
      <c r="K35" s="50" t="s">
        <v>134</v>
      </c>
      <c r="L35" s="51">
        <v>1</v>
      </c>
      <c r="M35" s="69" t="s">
        <v>61</v>
      </c>
      <c r="N35" s="70" t="s">
        <v>45</v>
      </c>
      <c r="O35" s="71" t="s">
        <v>45</v>
      </c>
      <c r="P35" s="71" t="s">
        <v>45</v>
      </c>
      <c r="Q35" s="71" t="s">
        <v>45</v>
      </c>
      <c r="R35" s="70" t="s">
        <v>45</v>
      </c>
      <c r="S35" s="72">
        <v>13</v>
      </c>
      <c r="T35" s="73">
        <v>1</v>
      </c>
      <c r="U35" s="74">
        <v>1</v>
      </c>
      <c r="V35" s="238">
        <f t="shared" si="2"/>
        <v>0</v>
      </c>
      <c r="W35" s="75">
        <f t="shared" si="3"/>
        <v>0</v>
      </c>
      <c r="X35" s="76" t="s">
        <v>596</v>
      </c>
      <c r="Y35" s="197"/>
      <c r="Z35" s="198"/>
      <c r="AA35" s="199"/>
      <c r="AB35" s="200"/>
      <c r="AC35" s="201"/>
      <c r="AD35" s="202"/>
      <c r="AE35" s="238">
        <f t="shared" si="0"/>
        <v>0</v>
      </c>
      <c r="AF35" s="77">
        <f t="shared" si="1"/>
        <v>0</v>
      </c>
    </row>
    <row r="36" spans="1:32" ht="30.9" customHeight="1">
      <c r="A36" s="60" t="s">
        <v>169</v>
      </c>
      <c r="B36" s="61" t="s">
        <v>219</v>
      </c>
      <c r="C36" s="62">
        <v>6</v>
      </c>
      <c r="D36" s="63" t="s">
        <v>195</v>
      </c>
      <c r="E36" s="86"/>
      <c r="F36" s="64"/>
      <c r="G36" s="65"/>
      <c r="H36" s="66">
        <v>0.4</v>
      </c>
      <c r="I36" s="67">
        <v>301</v>
      </c>
      <c r="J36" s="68" t="s">
        <v>310</v>
      </c>
      <c r="K36" s="50" t="s">
        <v>84</v>
      </c>
      <c r="L36" s="51">
        <v>1</v>
      </c>
      <c r="M36" s="69" t="s">
        <v>70</v>
      </c>
      <c r="N36" s="70" t="s">
        <v>245</v>
      </c>
      <c r="O36" s="71" t="s">
        <v>45</v>
      </c>
      <c r="P36" s="71" t="s">
        <v>45</v>
      </c>
      <c r="Q36" s="71" t="s">
        <v>45</v>
      </c>
      <c r="R36" s="70" t="s">
        <v>45</v>
      </c>
      <c r="S36" s="72">
        <v>36</v>
      </c>
      <c r="T36" s="73">
        <v>3</v>
      </c>
      <c r="U36" s="87">
        <v>3</v>
      </c>
      <c r="V36" s="238">
        <f t="shared" si="2"/>
        <v>13.0032</v>
      </c>
      <c r="W36" s="75">
        <f t="shared" si="3"/>
        <v>4096.0079999999998</v>
      </c>
      <c r="X36" s="76" t="s">
        <v>597</v>
      </c>
      <c r="Y36" s="197"/>
      <c r="Z36" s="198"/>
      <c r="AA36" s="199"/>
      <c r="AB36" s="200"/>
      <c r="AC36" s="201"/>
      <c r="AD36" s="202"/>
      <c r="AE36" s="238">
        <f t="shared" si="0"/>
        <v>0</v>
      </c>
      <c r="AF36" s="77">
        <f t="shared" si="1"/>
        <v>0</v>
      </c>
    </row>
    <row r="37" spans="1:32" ht="30.9" customHeight="1">
      <c r="A37" s="60" t="s">
        <v>169</v>
      </c>
      <c r="B37" s="61" t="s">
        <v>219</v>
      </c>
      <c r="C37" s="62">
        <v>7</v>
      </c>
      <c r="D37" s="63" t="s">
        <v>183</v>
      </c>
      <c r="E37" s="86"/>
      <c r="F37" s="64"/>
      <c r="G37" s="65"/>
      <c r="H37" s="66">
        <v>12</v>
      </c>
      <c r="I37" s="67">
        <v>301</v>
      </c>
      <c r="J37" s="68" t="s">
        <v>288</v>
      </c>
      <c r="K37" s="50" t="s">
        <v>81</v>
      </c>
      <c r="L37" s="51">
        <v>1</v>
      </c>
      <c r="M37" s="69" t="s">
        <v>82</v>
      </c>
      <c r="N37" s="70" t="s">
        <v>45</v>
      </c>
      <c r="O37" s="71" t="s">
        <v>45</v>
      </c>
      <c r="P37" s="71" t="s">
        <v>45</v>
      </c>
      <c r="Q37" s="71" t="s">
        <v>45</v>
      </c>
      <c r="R37" s="70" t="s">
        <v>45</v>
      </c>
      <c r="S37" s="72">
        <v>47</v>
      </c>
      <c r="T37" s="73">
        <v>1</v>
      </c>
      <c r="U37" s="74">
        <v>1</v>
      </c>
      <c r="V37" s="238">
        <f t="shared" si="2"/>
        <v>169.76400000000001</v>
      </c>
      <c r="W37" s="75">
        <f t="shared" si="3"/>
        <v>53475.66</v>
      </c>
      <c r="X37" s="76" t="s">
        <v>596</v>
      </c>
      <c r="Y37" s="197"/>
      <c r="Z37" s="198"/>
      <c r="AA37" s="199"/>
      <c r="AB37" s="200"/>
      <c r="AC37" s="201"/>
      <c r="AD37" s="202"/>
      <c r="AE37" s="238">
        <f t="shared" si="0"/>
        <v>0</v>
      </c>
      <c r="AF37" s="77">
        <f t="shared" si="1"/>
        <v>0</v>
      </c>
    </row>
    <row r="38" spans="1:32" ht="30.9" customHeight="1">
      <c r="A38" s="60" t="s">
        <v>169</v>
      </c>
      <c r="B38" s="61" t="s">
        <v>219</v>
      </c>
      <c r="C38" s="62">
        <v>7</v>
      </c>
      <c r="D38" s="63" t="s">
        <v>183</v>
      </c>
      <c r="E38" s="86"/>
      <c r="F38" s="64"/>
      <c r="G38" s="65"/>
      <c r="H38" s="66">
        <v>12</v>
      </c>
      <c r="I38" s="67">
        <v>301</v>
      </c>
      <c r="J38" s="68" t="s">
        <v>287</v>
      </c>
      <c r="K38" s="50" t="s">
        <v>105</v>
      </c>
      <c r="L38" s="51">
        <v>1</v>
      </c>
      <c r="M38" s="69" t="s">
        <v>50</v>
      </c>
      <c r="N38" s="70" t="s">
        <v>45</v>
      </c>
      <c r="O38" s="71" t="s">
        <v>256</v>
      </c>
      <c r="P38" s="71" t="s">
        <v>45</v>
      </c>
      <c r="Q38" s="71" t="s">
        <v>45</v>
      </c>
      <c r="R38" s="70" t="s">
        <v>45</v>
      </c>
      <c r="S38" s="72">
        <v>28</v>
      </c>
      <c r="T38" s="73">
        <v>2</v>
      </c>
      <c r="U38" s="74">
        <v>2</v>
      </c>
      <c r="V38" s="238">
        <f t="shared" si="2"/>
        <v>202.27200000000002</v>
      </c>
      <c r="W38" s="75">
        <f t="shared" si="3"/>
        <v>63715.68</v>
      </c>
      <c r="X38" s="76" t="s">
        <v>596</v>
      </c>
      <c r="Y38" s="197"/>
      <c r="Z38" s="198"/>
      <c r="AA38" s="199"/>
      <c r="AB38" s="200"/>
      <c r="AC38" s="201"/>
      <c r="AD38" s="202"/>
      <c r="AE38" s="238">
        <f t="shared" si="0"/>
        <v>0</v>
      </c>
      <c r="AF38" s="77">
        <f t="shared" si="1"/>
        <v>0</v>
      </c>
    </row>
    <row r="39" spans="1:32" ht="30.9" customHeight="1">
      <c r="A39" s="60" t="s">
        <v>169</v>
      </c>
      <c r="B39" s="61" t="s">
        <v>229</v>
      </c>
      <c r="C39" s="62" t="s">
        <v>230</v>
      </c>
      <c r="D39" s="63" t="s">
        <v>231</v>
      </c>
      <c r="E39" s="86" t="s">
        <v>604</v>
      </c>
      <c r="F39" s="64"/>
      <c r="G39" s="65"/>
      <c r="H39" s="66" t="s">
        <v>45</v>
      </c>
      <c r="I39" s="67" t="s">
        <v>45</v>
      </c>
      <c r="J39" s="68" t="s">
        <v>282</v>
      </c>
      <c r="K39" s="50" t="s">
        <v>283</v>
      </c>
      <c r="L39" s="51">
        <v>4</v>
      </c>
      <c r="M39" s="69" t="s">
        <v>50</v>
      </c>
      <c r="N39" s="70" t="s">
        <v>284</v>
      </c>
      <c r="O39" s="71" t="s">
        <v>256</v>
      </c>
      <c r="P39" s="71" t="s">
        <v>45</v>
      </c>
      <c r="Q39" s="71" t="s">
        <v>45</v>
      </c>
      <c r="R39" s="70" t="s">
        <v>123</v>
      </c>
      <c r="S39" s="72">
        <v>28</v>
      </c>
      <c r="T39" s="73">
        <v>1</v>
      </c>
      <c r="U39" s="74">
        <v>4</v>
      </c>
      <c r="V39" s="238" t="str">
        <f t="shared" si="2"/>
        <v>-</v>
      </c>
      <c r="W39" s="75" t="str">
        <f t="shared" si="3"/>
        <v>-</v>
      </c>
      <c r="X39" s="78" t="s">
        <v>65</v>
      </c>
      <c r="Y39" s="79" t="s">
        <v>65</v>
      </c>
      <c r="Z39" s="80" t="s">
        <v>45</v>
      </c>
      <c r="AA39" s="81" t="s">
        <v>45</v>
      </c>
      <c r="AB39" s="82" t="s">
        <v>45</v>
      </c>
      <c r="AC39" s="83" t="s">
        <v>45</v>
      </c>
      <c r="AD39" s="84" t="s">
        <v>45</v>
      </c>
      <c r="AE39" s="246" t="str">
        <f t="shared" si="0"/>
        <v>-</v>
      </c>
      <c r="AF39" s="85" t="str">
        <f t="shared" si="1"/>
        <v>-</v>
      </c>
    </row>
    <row r="40" spans="1:32" ht="30.9" customHeight="1">
      <c r="A40" s="60" t="s">
        <v>169</v>
      </c>
      <c r="B40" s="61" t="s">
        <v>229</v>
      </c>
      <c r="C40" s="62" t="s">
        <v>230</v>
      </c>
      <c r="D40" s="63" t="s">
        <v>231</v>
      </c>
      <c r="E40" s="86" t="s">
        <v>232</v>
      </c>
      <c r="F40" s="64"/>
      <c r="G40" s="65"/>
      <c r="H40" s="66">
        <v>24</v>
      </c>
      <c r="I40" s="67">
        <v>365</v>
      </c>
      <c r="J40" s="68" t="s">
        <v>285</v>
      </c>
      <c r="K40" s="50" t="s">
        <v>283</v>
      </c>
      <c r="L40" s="51">
        <v>4</v>
      </c>
      <c r="M40" s="69" t="s">
        <v>50</v>
      </c>
      <c r="N40" s="70" t="s">
        <v>284</v>
      </c>
      <c r="O40" s="71" t="s">
        <v>256</v>
      </c>
      <c r="P40" s="71" t="s">
        <v>45</v>
      </c>
      <c r="Q40" s="71" t="s">
        <v>45</v>
      </c>
      <c r="R40" s="70" t="s">
        <v>45</v>
      </c>
      <c r="S40" s="72">
        <v>28</v>
      </c>
      <c r="T40" s="73">
        <v>1</v>
      </c>
      <c r="U40" s="74">
        <v>4</v>
      </c>
      <c r="V40" s="238">
        <f t="shared" si="2"/>
        <v>981.12</v>
      </c>
      <c r="W40" s="75">
        <f t="shared" si="3"/>
        <v>309052.79999999999</v>
      </c>
      <c r="X40" s="76" t="s">
        <v>596</v>
      </c>
      <c r="Y40" s="197"/>
      <c r="Z40" s="198"/>
      <c r="AA40" s="199"/>
      <c r="AB40" s="200"/>
      <c r="AC40" s="201"/>
      <c r="AD40" s="202"/>
      <c r="AE40" s="238">
        <f t="shared" si="0"/>
        <v>0</v>
      </c>
      <c r="AF40" s="77">
        <f t="shared" si="1"/>
        <v>0</v>
      </c>
    </row>
    <row r="41" spans="1:32" ht="30.9" customHeight="1">
      <c r="A41" s="60" t="str">
        <f>A40</f>
        <v>-</v>
      </c>
      <c r="B41" s="61" t="str">
        <f t="shared" ref="B41" si="4">B40</f>
        <v>1-2F</v>
      </c>
      <c r="C41" s="62" t="str">
        <f t="shared" ref="C41" si="5">C40</f>
        <v>K-1</v>
      </c>
      <c r="D41" s="63" t="str">
        <f t="shared" ref="D41" si="6">D40</f>
        <v>階段</v>
      </c>
      <c r="E41" s="86" t="s">
        <v>234</v>
      </c>
      <c r="F41" s="64"/>
      <c r="G41" s="65"/>
      <c r="H41" s="66"/>
      <c r="I41" s="67"/>
      <c r="J41" s="68"/>
      <c r="K41" s="50"/>
      <c r="L41" s="51"/>
      <c r="M41" s="69"/>
      <c r="N41" s="70"/>
      <c r="O41" s="71"/>
      <c r="P41" s="71"/>
      <c r="Q41" s="71"/>
      <c r="R41" s="70"/>
      <c r="S41" s="72"/>
      <c r="T41" s="73"/>
      <c r="U41" s="74"/>
      <c r="V41" s="238">
        <f t="shared" si="2"/>
        <v>0</v>
      </c>
      <c r="W41" s="75">
        <f t="shared" si="3"/>
        <v>0</v>
      </c>
      <c r="X41" s="76" t="s">
        <v>596</v>
      </c>
      <c r="Y41" s="197"/>
      <c r="Z41" s="198"/>
      <c r="AA41" s="199"/>
      <c r="AB41" s="200"/>
      <c r="AC41" s="201"/>
      <c r="AD41" s="202"/>
      <c r="AE41" s="238">
        <f t="shared" si="0"/>
        <v>0</v>
      </c>
      <c r="AF41" s="77">
        <f t="shared" si="1"/>
        <v>0</v>
      </c>
    </row>
    <row r="42" spans="1:32" ht="30.9" customHeight="1" thickBot="1">
      <c r="A42" s="132" t="s">
        <v>169</v>
      </c>
      <c r="B42" s="133" t="s">
        <v>240</v>
      </c>
      <c r="C42" s="134"/>
      <c r="D42" s="135" t="s">
        <v>241</v>
      </c>
      <c r="E42" s="136" t="s">
        <v>156</v>
      </c>
      <c r="F42" s="137"/>
      <c r="G42" s="138"/>
      <c r="H42" s="139" t="s">
        <v>45</v>
      </c>
      <c r="I42" s="140" t="s">
        <v>45</v>
      </c>
      <c r="J42" s="141" t="s">
        <v>311</v>
      </c>
      <c r="K42" s="142" t="s">
        <v>158</v>
      </c>
      <c r="L42" s="51">
        <v>1</v>
      </c>
      <c r="M42" s="69" t="s">
        <v>243</v>
      </c>
      <c r="N42" s="70" t="s">
        <v>45</v>
      </c>
      <c r="O42" s="71" t="s">
        <v>160</v>
      </c>
      <c r="P42" s="71" t="s">
        <v>312</v>
      </c>
      <c r="Q42" s="71" t="s">
        <v>45</v>
      </c>
      <c r="R42" s="70" t="s">
        <v>45</v>
      </c>
      <c r="S42" s="72">
        <v>120</v>
      </c>
      <c r="T42" s="73">
        <v>1</v>
      </c>
      <c r="U42" s="74">
        <v>1</v>
      </c>
      <c r="V42" s="264" t="str">
        <f t="shared" si="2"/>
        <v>-</v>
      </c>
      <c r="W42" s="274" t="str">
        <f t="shared" si="3"/>
        <v>-</v>
      </c>
      <c r="X42" s="88" t="s">
        <v>65</v>
      </c>
      <c r="Y42" s="89" t="s">
        <v>65</v>
      </c>
      <c r="Z42" s="90" t="s">
        <v>45</v>
      </c>
      <c r="AA42" s="91" t="s">
        <v>45</v>
      </c>
      <c r="AB42" s="92" t="s">
        <v>45</v>
      </c>
      <c r="AC42" s="93" t="s">
        <v>45</v>
      </c>
      <c r="AD42" s="94" t="s">
        <v>45</v>
      </c>
      <c r="AE42" s="266" t="str">
        <f t="shared" si="0"/>
        <v>-</v>
      </c>
      <c r="AF42" s="267" t="str">
        <f t="shared" si="1"/>
        <v>-</v>
      </c>
    </row>
    <row r="43" spans="1:32" ht="30.9" customHeight="1" thickTop="1">
      <c r="A43" s="27"/>
      <c r="B43" s="27"/>
      <c r="C43" s="27"/>
      <c r="D43" s="23"/>
      <c r="E43" s="27"/>
      <c r="F43" s="27"/>
      <c r="G43" s="27"/>
      <c r="H43" s="27"/>
      <c r="I43" s="27"/>
      <c r="J43" s="23"/>
      <c r="K43" s="26"/>
      <c r="L43" s="95"/>
      <c r="M43" s="96"/>
      <c r="N43" s="95"/>
      <c r="O43" s="95"/>
      <c r="P43" s="95"/>
      <c r="Q43" s="95"/>
      <c r="R43" s="95"/>
      <c r="S43" s="95"/>
      <c r="T43" s="97"/>
      <c r="U43" s="95"/>
      <c r="V43" s="256" t="s">
        <v>161</v>
      </c>
      <c r="W43" s="257" t="s">
        <v>162</v>
      </c>
      <c r="X43" s="27"/>
      <c r="Y43" s="98"/>
      <c r="Z43" s="98"/>
      <c r="AA43" s="26"/>
      <c r="AB43" s="26"/>
      <c r="AC43" s="26"/>
      <c r="AD43" s="99"/>
      <c r="AE43" s="268" t="s">
        <v>163</v>
      </c>
      <c r="AF43" s="269" t="s">
        <v>164</v>
      </c>
    </row>
    <row r="44" spans="1:32" ht="30.9" customHeight="1" thickBot="1">
      <c r="A44" s="6"/>
      <c r="B44" s="7"/>
      <c r="C44" s="6"/>
      <c r="D44" s="7"/>
      <c r="E44" s="28"/>
      <c r="F44" s="3"/>
      <c r="G44" s="3"/>
      <c r="H44" s="6"/>
      <c r="I44" s="6"/>
      <c r="J44" s="23"/>
      <c r="K44" s="6"/>
      <c r="L44" s="6"/>
      <c r="M44" s="7"/>
      <c r="N44" s="6"/>
      <c r="O44" s="6"/>
      <c r="P44" s="6"/>
      <c r="Q44" s="6"/>
      <c r="R44" s="6"/>
      <c r="S44" s="6"/>
      <c r="T44" s="8"/>
      <c r="U44" s="6"/>
      <c r="V44" s="239" t="s">
        <v>165</v>
      </c>
      <c r="W44" s="100">
        <v>10</v>
      </c>
      <c r="X44" s="6"/>
      <c r="Y44" s="10"/>
      <c r="Z44" s="10"/>
      <c r="AA44" s="6"/>
      <c r="AB44" s="6"/>
      <c r="AC44" s="6"/>
      <c r="AD44" s="6"/>
      <c r="AE44" s="271" t="s">
        <v>166</v>
      </c>
      <c r="AF44" s="270">
        <v>10</v>
      </c>
    </row>
    <row r="45" spans="1:32" ht="30.9" customHeight="1" thickTop="1" thickBot="1">
      <c r="A45" s="101"/>
      <c r="B45" s="102"/>
      <c r="C45" s="101"/>
      <c r="D45" s="102"/>
      <c r="E45" s="28"/>
      <c r="F45" s="103"/>
      <c r="G45" s="103"/>
      <c r="H45" s="101"/>
      <c r="I45" s="101"/>
      <c r="J45" s="23"/>
      <c r="K45" s="101"/>
      <c r="L45" s="101"/>
      <c r="M45" s="102"/>
      <c r="N45" s="101"/>
      <c r="O45" s="101"/>
      <c r="P45" s="101"/>
      <c r="Q45" s="101"/>
      <c r="R45" s="101"/>
      <c r="S45" s="101"/>
      <c r="T45" s="8"/>
      <c r="U45" s="101"/>
      <c r="V45" s="240">
        <f>SUM(V9:V42)</f>
        <v>3659.0608000000002</v>
      </c>
      <c r="W45" s="104">
        <f>SUM(W9:W42)</f>
        <v>1152604.152</v>
      </c>
      <c r="X45" s="105"/>
      <c r="Y45" s="106"/>
      <c r="Z45" s="106"/>
      <c r="AA45" s="105"/>
      <c r="AB45" s="105"/>
      <c r="AC45" s="105"/>
      <c r="AD45" s="105"/>
      <c r="AE45" s="272">
        <f>SUM(AE9:AE42)</f>
        <v>0</v>
      </c>
      <c r="AF45" s="273">
        <f>SUM(AF9:AF42)</f>
        <v>0</v>
      </c>
    </row>
    <row r="46" spans="1:32" ht="30.9" customHeight="1" thickTop="1">
      <c r="W46" s="144" t="s">
        <v>167</v>
      </c>
      <c r="X46" s="145"/>
      <c r="Y46" s="145"/>
      <c r="Z46" s="146"/>
      <c r="AA46" s="146"/>
      <c r="AB46" s="146"/>
      <c r="AC46" s="146"/>
      <c r="AD46" s="146"/>
      <c r="AE46" s="247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42">
    <cfRule type="expression" dxfId="6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7"/>
  <sheetViews>
    <sheetView zoomScale="40" zoomScaleNormal="40" workbookViewId="0"/>
  </sheetViews>
  <sheetFormatPr defaultColWidth="8.69921875" defaultRowHeight="30.9" customHeight="1"/>
  <cols>
    <col min="1" max="1" width="7.3984375" style="143" customWidth="1"/>
    <col min="2" max="2" width="8" style="143" customWidth="1"/>
    <col min="3" max="3" width="6.69921875" style="143" customWidth="1"/>
    <col min="4" max="4" width="22.19921875" style="143" customWidth="1"/>
    <col min="5" max="5" width="24.8984375" style="143" customWidth="1"/>
    <col min="6" max="6" width="11.8984375" style="143" customWidth="1"/>
    <col min="7" max="7" width="11.5" style="143" customWidth="1"/>
    <col min="8" max="8" width="7.5" style="143" customWidth="1"/>
    <col min="9" max="9" width="6.8984375" style="143" customWidth="1"/>
    <col min="10" max="10" width="13.3984375" style="143" customWidth="1"/>
    <col min="11" max="11" width="21.59765625" style="143" customWidth="1"/>
    <col min="12" max="12" width="6" style="143" customWidth="1"/>
    <col min="13" max="13" width="16" style="143" customWidth="1"/>
    <col min="14" max="14" width="12" style="143" customWidth="1"/>
    <col min="15" max="15" width="13.3984375" style="143" customWidth="1"/>
    <col min="16" max="16" width="13.19921875" style="143" customWidth="1"/>
    <col min="17" max="17" width="12" style="143" customWidth="1"/>
    <col min="18" max="18" width="15.09765625" style="143" customWidth="1"/>
    <col min="19" max="19" width="9.09765625" style="143" customWidth="1"/>
    <col min="20" max="21" width="6.8984375" style="143" customWidth="1"/>
    <col min="22" max="22" width="17.3984375" style="248" customWidth="1"/>
    <col min="23" max="23" width="25.8984375" style="143" customWidth="1"/>
    <col min="24" max="24" width="11.3984375" style="143" customWidth="1"/>
    <col min="25" max="25" width="40.5" style="143" customWidth="1"/>
    <col min="26" max="26" width="26.19921875" style="143" customWidth="1"/>
    <col min="27" max="27" width="12.8984375" style="143" customWidth="1"/>
    <col min="28" max="28" width="10.19921875" style="143" customWidth="1"/>
    <col min="29" max="29" width="11.3984375" style="143" customWidth="1"/>
    <col min="30" max="30" width="6.8984375" style="143" customWidth="1"/>
    <col min="31" max="31" width="22.5" style="248" customWidth="1"/>
    <col min="32" max="32" width="22.8984375" style="143" customWidth="1"/>
    <col min="33" max="16384" width="8.69921875" style="143"/>
  </cols>
  <sheetData>
    <row r="1" spans="1:32" ht="22.95" customHeight="1">
      <c r="A1" s="124" t="s">
        <v>313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242"/>
      <c r="W1" s="9"/>
      <c r="X1" s="6"/>
      <c r="Y1" s="11"/>
      <c r="Z1" s="10"/>
      <c r="AA1" s="6"/>
      <c r="AB1" s="6"/>
      <c r="AC1" s="6"/>
      <c r="AD1" s="6"/>
      <c r="AE1" s="241"/>
      <c r="AF1" s="9"/>
    </row>
    <row r="2" spans="1:32" ht="30.9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52"/>
      <c r="W2" s="20"/>
      <c r="X2" s="6"/>
      <c r="Y2" s="11"/>
      <c r="Z2" s="10"/>
      <c r="AA2" s="6"/>
      <c r="AB2" s="6"/>
      <c r="AC2" s="6"/>
      <c r="AD2" s="6"/>
      <c r="AE2" s="242"/>
      <c r="AF2" s="9"/>
    </row>
    <row r="3" spans="1:32" ht="30.9" customHeight="1">
      <c r="A3" s="12" t="s">
        <v>1</v>
      </c>
      <c r="B3" s="12"/>
      <c r="C3" s="12"/>
      <c r="D3" s="147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52"/>
      <c r="W3" s="20"/>
      <c r="X3" s="6"/>
      <c r="Y3" s="11"/>
      <c r="Z3" s="10"/>
      <c r="AA3" s="6"/>
      <c r="AB3" s="6"/>
      <c r="AC3" s="6"/>
      <c r="AD3" s="6"/>
      <c r="AE3" s="242"/>
      <c r="AF3" s="9"/>
    </row>
    <row r="4" spans="1:32" ht="30.9" customHeight="1" thickBot="1">
      <c r="A4" s="21" t="s">
        <v>2</v>
      </c>
      <c r="B4" s="21"/>
      <c r="C4" s="21"/>
      <c r="D4" s="148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52"/>
      <c r="W4" s="20"/>
      <c r="X4" s="6"/>
      <c r="Y4" s="11"/>
      <c r="Z4" s="10"/>
      <c r="AA4" s="6"/>
      <c r="AB4" s="6"/>
      <c r="AC4" s="6"/>
      <c r="AD4" s="6"/>
      <c r="AE4" s="242"/>
      <c r="AF4" s="9"/>
    </row>
    <row r="5" spans="1:32" ht="30.9" customHeight="1" thickBot="1">
      <c r="A5" s="24" t="s">
        <v>661</v>
      </c>
      <c r="B5" s="24"/>
      <c r="C5" s="24"/>
      <c r="D5" s="203">
        <v>26.48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52"/>
      <c r="W5" s="20"/>
      <c r="X5" s="6"/>
      <c r="Y5" s="125" t="s">
        <v>3</v>
      </c>
      <c r="Z5" s="10"/>
      <c r="AA5" s="6"/>
      <c r="AB5" s="6"/>
      <c r="AC5" s="6"/>
      <c r="AD5" s="6"/>
      <c r="AE5" s="242"/>
      <c r="AF5" s="9"/>
    </row>
    <row r="6" spans="1:32" ht="22.95" customHeight="1" thickBot="1">
      <c r="A6" s="206"/>
      <c r="B6" s="207"/>
      <c r="C6" s="208"/>
      <c r="D6" s="207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53"/>
      <c r="W6" s="33"/>
      <c r="X6" s="126" t="s">
        <v>5</v>
      </c>
      <c r="Y6" s="127"/>
      <c r="Z6" s="127"/>
      <c r="AA6" s="128"/>
      <c r="AB6" s="128"/>
      <c r="AC6" s="128"/>
      <c r="AD6" s="128"/>
      <c r="AE6" s="243"/>
      <c r="AF6" s="129"/>
    </row>
    <row r="7" spans="1:32" ht="30.9" customHeight="1">
      <c r="A7" s="290" t="s">
        <v>6</v>
      </c>
      <c r="B7" s="292" t="s">
        <v>7</v>
      </c>
      <c r="C7" s="294" t="s">
        <v>8</v>
      </c>
      <c r="D7" s="296" t="s">
        <v>9</v>
      </c>
      <c r="E7" s="298" t="s">
        <v>10</v>
      </c>
      <c r="F7" s="34" t="s">
        <v>11</v>
      </c>
      <c r="G7" s="34"/>
      <c r="H7" s="182" t="s">
        <v>12</v>
      </c>
      <c r="I7" s="35" t="s">
        <v>13</v>
      </c>
      <c r="J7" s="300" t="s">
        <v>14</v>
      </c>
      <c r="K7" s="302" t="s">
        <v>15</v>
      </c>
      <c r="L7" s="288" t="s">
        <v>16</v>
      </c>
      <c r="M7" s="304" t="s">
        <v>17</v>
      </c>
      <c r="N7" s="288" t="s">
        <v>18</v>
      </c>
      <c r="O7" s="288" t="s">
        <v>19</v>
      </c>
      <c r="P7" s="282" t="s">
        <v>20</v>
      </c>
      <c r="Q7" s="282" t="s">
        <v>21</v>
      </c>
      <c r="R7" s="284" t="s">
        <v>22</v>
      </c>
      <c r="S7" s="180" t="s">
        <v>23</v>
      </c>
      <c r="T7" s="36" t="s">
        <v>24</v>
      </c>
      <c r="U7" s="180" t="s">
        <v>25</v>
      </c>
      <c r="V7" s="254" t="s">
        <v>26</v>
      </c>
      <c r="W7" s="37" t="s">
        <v>27</v>
      </c>
      <c r="X7" s="286" t="s">
        <v>28</v>
      </c>
      <c r="Y7" s="280" t="s">
        <v>29</v>
      </c>
      <c r="Z7" s="280" t="s">
        <v>30</v>
      </c>
      <c r="AA7" s="280" t="s">
        <v>31</v>
      </c>
      <c r="AB7" s="185" t="s">
        <v>32</v>
      </c>
      <c r="AC7" s="185" t="s">
        <v>23</v>
      </c>
      <c r="AD7" s="185" t="s">
        <v>33</v>
      </c>
      <c r="AE7" s="244" t="s">
        <v>26</v>
      </c>
      <c r="AF7" s="130" t="s">
        <v>27</v>
      </c>
    </row>
    <row r="8" spans="1:32" ht="30.9" customHeight="1" thickBot="1">
      <c r="A8" s="291"/>
      <c r="B8" s="293"/>
      <c r="C8" s="295"/>
      <c r="D8" s="297"/>
      <c r="E8" s="299"/>
      <c r="F8" s="184" t="s">
        <v>34</v>
      </c>
      <c r="G8" s="184" t="s">
        <v>35</v>
      </c>
      <c r="H8" s="183" t="s">
        <v>36</v>
      </c>
      <c r="I8" s="38" t="s">
        <v>37</v>
      </c>
      <c r="J8" s="301"/>
      <c r="K8" s="303"/>
      <c r="L8" s="289"/>
      <c r="M8" s="305"/>
      <c r="N8" s="289"/>
      <c r="O8" s="289"/>
      <c r="P8" s="283"/>
      <c r="Q8" s="283"/>
      <c r="R8" s="285"/>
      <c r="S8" s="181" t="s">
        <v>38</v>
      </c>
      <c r="T8" s="39" t="s">
        <v>39</v>
      </c>
      <c r="U8" s="181" t="s">
        <v>40</v>
      </c>
      <c r="V8" s="255" t="s">
        <v>41</v>
      </c>
      <c r="W8" s="40">
        <v>10</v>
      </c>
      <c r="X8" s="287"/>
      <c r="Y8" s="281"/>
      <c r="Z8" s="281"/>
      <c r="AA8" s="281"/>
      <c r="AB8" s="186" t="s">
        <v>42</v>
      </c>
      <c r="AC8" s="186" t="s">
        <v>43</v>
      </c>
      <c r="AD8" s="186" t="s">
        <v>44</v>
      </c>
      <c r="AE8" s="245" t="s">
        <v>41</v>
      </c>
      <c r="AF8" s="131">
        <v>10</v>
      </c>
    </row>
    <row r="9" spans="1:32" ht="30.9" customHeight="1">
      <c r="A9" s="41" t="s">
        <v>45</v>
      </c>
      <c r="B9" s="42" t="s">
        <v>46</v>
      </c>
      <c r="C9" s="43">
        <v>1</v>
      </c>
      <c r="D9" s="44" t="s">
        <v>314</v>
      </c>
      <c r="E9" s="190"/>
      <c r="F9" s="45"/>
      <c r="G9" s="46"/>
      <c r="H9" s="66">
        <v>12</v>
      </c>
      <c r="I9" s="67">
        <v>291</v>
      </c>
      <c r="J9" s="68" t="s">
        <v>315</v>
      </c>
      <c r="K9" s="50" t="s">
        <v>84</v>
      </c>
      <c r="L9" s="51">
        <v>1</v>
      </c>
      <c r="M9" s="52" t="s">
        <v>316</v>
      </c>
      <c r="N9" s="53" t="s">
        <v>45</v>
      </c>
      <c r="O9" s="54" t="s">
        <v>317</v>
      </c>
      <c r="P9" s="54" t="s">
        <v>318</v>
      </c>
      <c r="Q9" s="54" t="s">
        <v>45</v>
      </c>
      <c r="R9" s="53" t="s">
        <v>45</v>
      </c>
      <c r="S9" s="55">
        <v>60</v>
      </c>
      <c r="T9" s="56">
        <v>3</v>
      </c>
      <c r="U9" s="57">
        <v>3</v>
      </c>
      <c r="V9" s="237">
        <f>IFERROR((S9/1000)*H9*I9*U9,"-")</f>
        <v>628.55999999999995</v>
      </c>
      <c r="W9" s="159">
        <f>IF(V9="-","-",(V9*$D$5)*$D$4)</f>
        <v>166442.68799999997</v>
      </c>
      <c r="X9" s="58" t="s">
        <v>597</v>
      </c>
      <c r="Y9" s="191"/>
      <c r="Z9" s="192"/>
      <c r="AA9" s="193"/>
      <c r="AB9" s="194"/>
      <c r="AC9" s="195"/>
      <c r="AD9" s="196"/>
      <c r="AE9" s="237">
        <f>IFERROR((AC9/1000)*H9*I9*AD9,"-")</f>
        <v>0</v>
      </c>
      <c r="AF9" s="59">
        <f>IF(AE9="-","-",(AE9*$D$5)*$D$4)</f>
        <v>0</v>
      </c>
    </row>
    <row r="10" spans="1:32" ht="30.9" customHeight="1">
      <c r="A10" s="60" t="s">
        <v>45</v>
      </c>
      <c r="B10" s="61" t="s">
        <v>46</v>
      </c>
      <c r="C10" s="62">
        <v>2</v>
      </c>
      <c r="D10" s="63" t="s">
        <v>319</v>
      </c>
      <c r="E10" s="86" t="s">
        <v>604</v>
      </c>
      <c r="F10" s="64"/>
      <c r="G10" s="65"/>
      <c r="H10" s="66" t="s">
        <v>603</v>
      </c>
      <c r="I10" s="67" t="s">
        <v>603</v>
      </c>
      <c r="J10" s="68" t="s">
        <v>320</v>
      </c>
      <c r="K10" s="50" t="s">
        <v>283</v>
      </c>
      <c r="L10" s="51">
        <v>1</v>
      </c>
      <c r="M10" s="69" t="s">
        <v>321</v>
      </c>
      <c r="N10" s="70" t="s">
        <v>322</v>
      </c>
      <c r="O10" s="71" t="s">
        <v>45</v>
      </c>
      <c r="P10" s="71" t="s">
        <v>323</v>
      </c>
      <c r="Q10" s="71" t="s">
        <v>45</v>
      </c>
      <c r="R10" s="70" t="s">
        <v>324</v>
      </c>
      <c r="S10" s="72">
        <v>49</v>
      </c>
      <c r="T10" s="73">
        <v>1</v>
      </c>
      <c r="U10" s="74">
        <v>1</v>
      </c>
      <c r="V10" s="238" t="str">
        <f>IFERROR((S10/1000)*H10*I10*U10,"-")</f>
        <v>-</v>
      </c>
      <c r="W10" s="75" t="str">
        <f>IF(V10="-","-",(V10*$D$5)*$D$4)</f>
        <v>-</v>
      </c>
      <c r="X10" s="78" t="s">
        <v>65</v>
      </c>
      <c r="Y10" s="79" t="s">
        <v>65</v>
      </c>
      <c r="Z10" s="80" t="s">
        <v>45</v>
      </c>
      <c r="AA10" s="81" t="s">
        <v>45</v>
      </c>
      <c r="AB10" s="82" t="s">
        <v>45</v>
      </c>
      <c r="AC10" s="83" t="s">
        <v>45</v>
      </c>
      <c r="AD10" s="84" t="s">
        <v>45</v>
      </c>
      <c r="AE10" s="246" t="str">
        <f t="shared" ref="AE10:AE63" si="0">IFERROR((AC10/1000)*H10*I10*AD10,"-")</f>
        <v>-</v>
      </c>
      <c r="AF10" s="85" t="str">
        <f t="shared" ref="AF10:AF63" si="1">IF(AE10="-","-",(AE10*$D$5)*$D$4)</f>
        <v>-</v>
      </c>
    </row>
    <row r="11" spans="1:32" ht="30.9" customHeight="1">
      <c r="A11" s="60" t="s">
        <v>45</v>
      </c>
      <c r="B11" s="61" t="s">
        <v>46</v>
      </c>
      <c r="C11" s="62">
        <v>3</v>
      </c>
      <c r="D11" s="63" t="s">
        <v>325</v>
      </c>
      <c r="E11" s="86" t="s">
        <v>604</v>
      </c>
      <c r="F11" s="64"/>
      <c r="G11" s="65"/>
      <c r="H11" s="66" t="s">
        <v>603</v>
      </c>
      <c r="I11" s="67" t="s">
        <v>603</v>
      </c>
      <c r="J11" s="68" t="s">
        <v>326</v>
      </c>
      <c r="K11" s="50" t="s">
        <v>81</v>
      </c>
      <c r="L11" s="51">
        <v>1</v>
      </c>
      <c r="M11" s="69" t="s">
        <v>50</v>
      </c>
      <c r="N11" s="70" t="s">
        <v>45</v>
      </c>
      <c r="O11" s="71" t="s">
        <v>45</v>
      </c>
      <c r="P11" s="71" t="s">
        <v>45</v>
      </c>
      <c r="Q11" s="71" t="s">
        <v>327</v>
      </c>
      <c r="R11" s="70" t="s">
        <v>328</v>
      </c>
      <c r="S11" s="72">
        <v>28</v>
      </c>
      <c r="T11" s="73">
        <v>1</v>
      </c>
      <c r="U11" s="74">
        <v>1</v>
      </c>
      <c r="V11" s="238" t="str">
        <f t="shared" ref="V11:V63" si="2">IFERROR((S11/1000)*H11*I11*U11,"-")</f>
        <v>-</v>
      </c>
      <c r="W11" s="75" t="str">
        <f t="shared" ref="W11:W63" si="3">IF(V11="-","-",(V11*$D$5)*$D$4)</f>
        <v>-</v>
      </c>
      <c r="X11" s="78" t="s">
        <v>65</v>
      </c>
      <c r="Y11" s="79" t="s">
        <v>65</v>
      </c>
      <c r="Z11" s="80" t="s">
        <v>45</v>
      </c>
      <c r="AA11" s="81" t="s">
        <v>45</v>
      </c>
      <c r="AB11" s="82" t="s">
        <v>45</v>
      </c>
      <c r="AC11" s="83" t="s">
        <v>45</v>
      </c>
      <c r="AD11" s="84" t="s">
        <v>45</v>
      </c>
      <c r="AE11" s="246" t="str">
        <f t="shared" si="0"/>
        <v>-</v>
      </c>
      <c r="AF11" s="85" t="str">
        <f t="shared" si="1"/>
        <v>-</v>
      </c>
    </row>
    <row r="12" spans="1:32" ht="30.9" customHeight="1">
      <c r="A12" s="60" t="s">
        <v>45</v>
      </c>
      <c r="B12" s="61" t="s">
        <v>46</v>
      </c>
      <c r="C12" s="62">
        <v>3</v>
      </c>
      <c r="D12" s="63" t="s">
        <v>325</v>
      </c>
      <c r="E12" s="86"/>
      <c r="F12" s="64"/>
      <c r="G12" s="65"/>
      <c r="H12" s="66">
        <v>12</v>
      </c>
      <c r="I12" s="67">
        <v>291</v>
      </c>
      <c r="J12" s="68" t="s">
        <v>329</v>
      </c>
      <c r="K12" s="50" t="s">
        <v>81</v>
      </c>
      <c r="L12" s="51">
        <v>2</v>
      </c>
      <c r="M12" s="69" t="s">
        <v>82</v>
      </c>
      <c r="N12" s="70" t="s">
        <v>45</v>
      </c>
      <c r="O12" s="71" t="s">
        <v>45</v>
      </c>
      <c r="P12" s="71" t="s">
        <v>45</v>
      </c>
      <c r="Q12" s="71" t="s">
        <v>45</v>
      </c>
      <c r="R12" s="70" t="s">
        <v>45</v>
      </c>
      <c r="S12" s="72">
        <v>47</v>
      </c>
      <c r="T12" s="73">
        <v>1</v>
      </c>
      <c r="U12" s="74">
        <v>2</v>
      </c>
      <c r="V12" s="238">
        <f t="shared" si="2"/>
        <v>328.24800000000005</v>
      </c>
      <c r="W12" s="75">
        <f t="shared" si="3"/>
        <v>86920.070400000026</v>
      </c>
      <c r="X12" s="76" t="s">
        <v>596</v>
      </c>
      <c r="Y12" s="197"/>
      <c r="Z12" s="198"/>
      <c r="AA12" s="199"/>
      <c r="AB12" s="200"/>
      <c r="AC12" s="201"/>
      <c r="AD12" s="202"/>
      <c r="AE12" s="238">
        <f t="shared" si="0"/>
        <v>0</v>
      </c>
      <c r="AF12" s="77">
        <f t="shared" si="1"/>
        <v>0</v>
      </c>
    </row>
    <row r="13" spans="1:32" ht="30.9" customHeight="1">
      <c r="A13" s="60" t="s">
        <v>45</v>
      </c>
      <c r="B13" s="61" t="s">
        <v>46</v>
      </c>
      <c r="C13" s="62">
        <v>4</v>
      </c>
      <c r="D13" s="63" t="s">
        <v>330</v>
      </c>
      <c r="E13" s="86"/>
      <c r="F13" s="64"/>
      <c r="G13" s="65"/>
      <c r="H13" s="66">
        <v>3</v>
      </c>
      <c r="I13" s="67">
        <v>291</v>
      </c>
      <c r="J13" s="68" t="s">
        <v>331</v>
      </c>
      <c r="K13" s="50" t="s">
        <v>105</v>
      </c>
      <c r="L13" s="51">
        <v>1</v>
      </c>
      <c r="M13" s="69" t="s">
        <v>50</v>
      </c>
      <c r="N13" s="70" t="s">
        <v>45</v>
      </c>
      <c r="O13" s="71" t="s">
        <v>45</v>
      </c>
      <c r="P13" s="71" t="s">
        <v>256</v>
      </c>
      <c r="Q13" s="71" t="s">
        <v>327</v>
      </c>
      <c r="R13" s="70" t="s">
        <v>45</v>
      </c>
      <c r="S13" s="72">
        <v>28</v>
      </c>
      <c r="T13" s="73">
        <v>1</v>
      </c>
      <c r="U13" s="74">
        <v>1</v>
      </c>
      <c r="V13" s="238">
        <f t="shared" si="2"/>
        <v>24.444000000000003</v>
      </c>
      <c r="W13" s="75">
        <f t="shared" si="3"/>
        <v>6472.771200000001</v>
      </c>
      <c r="X13" s="76" t="s">
        <v>596</v>
      </c>
      <c r="Y13" s="197"/>
      <c r="Z13" s="198"/>
      <c r="AA13" s="199"/>
      <c r="AB13" s="200"/>
      <c r="AC13" s="201"/>
      <c r="AD13" s="202"/>
      <c r="AE13" s="238">
        <f t="shared" si="0"/>
        <v>0</v>
      </c>
      <c r="AF13" s="77">
        <f t="shared" si="1"/>
        <v>0</v>
      </c>
    </row>
    <row r="14" spans="1:32" ht="30.9" customHeight="1">
      <c r="A14" s="60" t="s">
        <v>45</v>
      </c>
      <c r="B14" s="61" t="s">
        <v>46</v>
      </c>
      <c r="C14" s="62">
        <v>5</v>
      </c>
      <c r="D14" s="63" t="s">
        <v>332</v>
      </c>
      <c r="E14" s="86"/>
      <c r="F14" s="64"/>
      <c r="G14" s="65"/>
      <c r="H14" s="66">
        <v>3</v>
      </c>
      <c r="I14" s="67">
        <v>291</v>
      </c>
      <c r="J14" s="68" t="s">
        <v>333</v>
      </c>
      <c r="K14" s="50" t="s">
        <v>93</v>
      </c>
      <c r="L14" s="51">
        <v>1</v>
      </c>
      <c r="M14" s="69" t="s">
        <v>191</v>
      </c>
      <c r="N14" s="70" t="s">
        <v>45</v>
      </c>
      <c r="O14" s="71" t="s">
        <v>45</v>
      </c>
      <c r="P14" s="71" t="s">
        <v>45</v>
      </c>
      <c r="Q14" s="71" t="s">
        <v>94</v>
      </c>
      <c r="R14" s="70" t="s">
        <v>45</v>
      </c>
      <c r="S14" s="72">
        <v>54</v>
      </c>
      <c r="T14" s="73">
        <v>1</v>
      </c>
      <c r="U14" s="74">
        <v>1</v>
      </c>
      <c r="V14" s="238">
        <f t="shared" si="2"/>
        <v>47.142000000000003</v>
      </c>
      <c r="W14" s="75">
        <f t="shared" si="3"/>
        <v>12483.2016</v>
      </c>
      <c r="X14" s="76" t="s">
        <v>596</v>
      </c>
      <c r="Y14" s="197"/>
      <c r="Z14" s="198"/>
      <c r="AA14" s="199"/>
      <c r="AB14" s="200"/>
      <c r="AC14" s="201"/>
      <c r="AD14" s="202"/>
      <c r="AE14" s="238">
        <f t="shared" si="0"/>
        <v>0</v>
      </c>
      <c r="AF14" s="77">
        <f t="shared" si="1"/>
        <v>0</v>
      </c>
    </row>
    <row r="15" spans="1:32" ht="30.9" customHeight="1">
      <c r="A15" s="60" t="s">
        <v>45</v>
      </c>
      <c r="B15" s="61" t="s">
        <v>46</v>
      </c>
      <c r="C15" s="62">
        <v>6</v>
      </c>
      <c r="D15" s="63" t="s">
        <v>334</v>
      </c>
      <c r="E15" s="86"/>
      <c r="F15" s="64"/>
      <c r="G15" s="65"/>
      <c r="H15" s="66">
        <v>3</v>
      </c>
      <c r="I15" s="67">
        <v>291</v>
      </c>
      <c r="J15" s="68" t="s">
        <v>335</v>
      </c>
      <c r="K15" s="50" t="s">
        <v>87</v>
      </c>
      <c r="L15" s="51">
        <v>1</v>
      </c>
      <c r="M15" s="69" t="s">
        <v>88</v>
      </c>
      <c r="N15" s="70" t="s">
        <v>45</v>
      </c>
      <c r="O15" s="71" t="s">
        <v>45</v>
      </c>
      <c r="P15" s="71" t="s">
        <v>336</v>
      </c>
      <c r="Q15" s="71" t="s">
        <v>337</v>
      </c>
      <c r="R15" s="70" t="s">
        <v>45</v>
      </c>
      <c r="S15" s="72">
        <v>18</v>
      </c>
      <c r="T15" s="73">
        <v>1</v>
      </c>
      <c r="U15" s="87">
        <v>1</v>
      </c>
      <c r="V15" s="238">
        <f t="shared" si="2"/>
        <v>15.713999999999999</v>
      </c>
      <c r="W15" s="75">
        <f t="shared" si="3"/>
        <v>4161.0671999999995</v>
      </c>
      <c r="X15" s="76" t="s">
        <v>596</v>
      </c>
      <c r="Y15" s="197"/>
      <c r="Z15" s="198"/>
      <c r="AA15" s="199"/>
      <c r="AB15" s="200"/>
      <c r="AC15" s="201"/>
      <c r="AD15" s="202"/>
      <c r="AE15" s="238">
        <f t="shared" si="0"/>
        <v>0</v>
      </c>
      <c r="AF15" s="77">
        <f t="shared" si="1"/>
        <v>0</v>
      </c>
    </row>
    <row r="16" spans="1:32" ht="30.9" customHeight="1">
      <c r="A16" s="60" t="s">
        <v>45</v>
      </c>
      <c r="B16" s="61" t="s">
        <v>46</v>
      </c>
      <c r="C16" s="62">
        <v>6</v>
      </c>
      <c r="D16" s="63" t="s">
        <v>334</v>
      </c>
      <c r="E16" s="86"/>
      <c r="F16" s="64"/>
      <c r="G16" s="65"/>
      <c r="H16" s="66">
        <v>12</v>
      </c>
      <c r="I16" s="67">
        <v>291</v>
      </c>
      <c r="J16" s="68" t="s">
        <v>338</v>
      </c>
      <c r="K16" s="50" t="s">
        <v>81</v>
      </c>
      <c r="L16" s="51">
        <v>1</v>
      </c>
      <c r="M16" s="69" t="s">
        <v>82</v>
      </c>
      <c r="N16" s="70" t="s">
        <v>45</v>
      </c>
      <c r="O16" s="71" t="s">
        <v>103</v>
      </c>
      <c r="P16" s="71" t="s">
        <v>45</v>
      </c>
      <c r="Q16" s="71" t="s">
        <v>45</v>
      </c>
      <c r="R16" s="70" t="s">
        <v>45</v>
      </c>
      <c r="S16" s="72">
        <v>47</v>
      </c>
      <c r="T16" s="73">
        <v>1</v>
      </c>
      <c r="U16" s="74">
        <v>1</v>
      </c>
      <c r="V16" s="238">
        <f t="shared" si="2"/>
        <v>164.12400000000002</v>
      </c>
      <c r="W16" s="75">
        <f t="shared" si="3"/>
        <v>43460.035200000013</v>
      </c>
      <c r="X16" s="76" t="s">
        <v>596</v>
      </c>
      <c r="Y16" s="197"/>
      <c r="Z16" s="198"/>
      <c r="AA16" s="199"/>
      <c r="AB16" s="200"/>
      <c r="AC16" s="201"/>
      <c r="AD16" s="202"/>
      <c r="AE16" s="238">
        <f t="shared" si="0"/>
        <v>0</v>
      </c>
      <c r="AF16" s="77">
        <f t="shared" si="1"/>
        <v>0</v>
      </c>
    </row>
    <row r="17" spans="1:32" ht="30.9" customHeight="1">
      <c r="A17" s="60" t="s">
        <v>45</v>
      </c>
      <c r="B17" s="61" t="s">
        <v>46</v>
      </c>
      <c r="C17" s="62">
        <v>7</v>
      </c>
      <c r="D17" s="63" t="s">
        <v>339</v>
      </c>
      <c r="E17" s="86"/>
      <c r="F17" s="64"/>
      <c r="G17" s="65"/>
      <c r="H17" s="66">
        <v>3</v>
      </c>
      <c r="I17" s="67">
        <v>291</v>
      </c>
      <c r="J17" s="68" t="s">
        <v>340</v>
      </c>
      <c r="K17" s="50" t="s">
        <v>75</v>
      </c>
      <c r="L17" s="51">
        <v>2</v>
      </c>
      <c r="M17" s="69" t="s">
        <v>54</v>
      </c>
      <c r="N17" s="70" t="s">
        <v>45</v>
      </c>
      <c r="O17" s="71" t="s">
        <v>76</v>
      </c>
      <c r="P17" s="71" t="s">
        <v>341</v>
      </c>
      <c r="Q17" s="71" t="s">
        <v>63</v>
      </c>
      <c r="R17" s="70" t="s">
        <v>45</v>
      </c>
      <c r="S17" s="72">
        <v>34</v>
      </c>
      <c r="T17" s="73">
        <v>1</v>
      </c>
      <c r="U17" s="74">
        <v>2</v>
      </c>
      <c r="V17" s="238">
        <f t="shared" si="2"/>
        <v>59.364000000000004</v>
      </c>
      <c r="W17" s="75">
        <f t="shared" si="3"/>
        <v>15719.587200000002</v>
      </c>
      <c r="X17" s="76" t="s">
        <v>597</v>
      </c>
      <c r="Y17" s="197"/>
      <c r="Z17" s="198"/>
      <c r="AA17" s="199"/>
      <c r="AB17" s="200"/>
      <c r="AC17" s="201"/>
      <c r="AD17" s="202"/>
      <c r="AE17" s="238">
        <f t="shared" si="0"/>
        <v>0</v>
      </c>
      <c r="AF17" s="77">
        <f t="shared" si="1"/>
        <v>0</v>
      </c>
    </row>
    <row r="18" spans="1:32" ht="30.9" customHeight="1">
      <c r="A18" s="60" t="s">
        <v>45</v>
      </c>
      <c r="B18" s="61" t="s">
        <v>46</v>
      </c>
      <c r="C18" s="62">
        <v>7</v>
      </c>
      <c r="D18" s="63" t="s">
        <v>339</v>
      </c>
      <c r="E18" s="86"/>
      <c r="F18" s="64"/>
      <c r="G18" s="65"/>
      <c r="H18" s="66">
        <v>3</v>
      </c>
      <c r="I18" s="67">
        <v>291</v>
      </c>
      <c r="J18" s="68" t="s">
        <v>342</v>
      </c>
      <c r="K18" s="50" t="s">
        <v>84</v>
      </c>
      <c r="L18" s="51">
        <v>1</v>
      </c>
      <c r="M18" s="69" t="s">
        <v>70</v>
      </c>
      <c r="N18" s="70" t="s">
        <v>226</v>
      </c>
      <c r="O18" s="71" t="s">
        <v>343</v>
      </c>
      <c r="P18" s="71" t="s">
        <v>111</v>
      </c>
      <c r="Q18" s="71" t="s">
        <v>45</v>
      </c>
      <c r="R18" s="70" t="s">
        <v>45</v>
      </c>
      <c r="S18" s="72">
        <v>36</v>
      </c>
      <c r="T18" s="73">
        <v>1</v>
      </c>
      <c r="U18" s="74">
        <v>1</v>
      </c>
      <c r="V18" s="238">
        <f t="shared" si="2"/>
        <v>31.427999999999997</v>
      </c>
      <c r="W18" s="75">
        <f t="shared" si="3"/>
        <v>8322.134399999999</v>
      </c>
      <c r="X18" s="76" t="s">
        <v>596</v>
      </c>
      <c r="Y18" s="197"/>
      <c r="Z18" s="198"/>
      <c r="AA18" s="199"/>
      <c r="AB18" s="200"/>
      <c r="AC18" s="201"/>
      <c r="AD18" s="202"/>
      <c r="AE18" s="238">
        <f t="shared" si="0"/>
        <v>0</v>
      </c>
      <c r="AF18" s="77">
        <f t="shared" si="1"/>
        <v>0</v>
      </c>
    </row>
    <row r="19" spans="1:32" ht="30.9" customHeight="1">
      <c r="A19" s="60" t="s">
        <v>45</v>
      </c>
      <c r="B19" s="61" t="s">
        <v>46</v>
      </c>
      <c r="C19" s="62">
        <v>8</v>
      </c>
      <c r="D19" s="63" t="s">
        <v>344</v>
      </c>
      <c r="E19" s="86"/>
      <c r="F19" s="64"/>
      <c r="G19" s="65"/>
      <c r="H19" s="66">
        <v>3</v>
      </c>
      <c r="I19" s="67">
        <v>291</v>
      </c>
      <c r="J19" s="68" t="s">
        <v>345</v>
      </c>
      <c r="K19" s="50" t="s">
        <v>75</v>
      </c>
      <c r="L19" s="51">
        <v>1</v>
      </c>
      <c r="M19" s="69" t="s">
        <v>54</v>
      </c>
      <c r="N19" s="70" t="s">
        <v>45</v>
      </c>
      <c r="O19" s="71" t="s">
        <v>76</v>
      </c>
      <c r="P19" s="71" t="s">
        <v>341</v>
      </c>
      <c r="Q19" s="71" t="s">
        <v>63</v>
      </c>
      <c r="R19" s="70" t="s">
        <v>45</v>
      </c>
      <c r="S19" s="72">
        <v>34</v>
      </c>
      <c r="T19" s="73">
        <v>1</v>
      </c>
      <c r="U19" s="74">
        <v>1</v>
      </c>
      <c r="V19" s="238">
        <f t="shared" si="2"/>
        <v>29.682000000000002</v>
      </c>
      <c r="W19" s="75">
        <f t="shared" si="3"/>
        <v>7859.7936000000009</v>
      </c>
      <c r="X19" s="76" t="s">
        <v>597</v>
      </c>
      <c r="Y19" s="197"/>
      <c r="Z19" s="198"/>
      <c r="AA19" s="199"/>
      <c r="AB19" s="200"/>
      <c r="AC19" s="201"/>
      <c r="AD19" s="202"/>
      <c r="AE19" s="238">
        <f t="shared" si="0"/>
        <v>0</v>
      </c>
      <c r="AF19" s="77">
        <f t="shared" si="1"/>
        <v>0</v>
      </c>
    </row>
    <row r="20" spans="1:32" ht="30.9" customHeight="1">
      <c r="A20" s="60" t="s">
        <v>45</v>
      </c>
      <c r="B20" s="61" t="s">
        <v>46</v>
      </c>
      <c r="C20" s="62">
        <v>9</v>
      </c>
      <c r="D20" s="63" t="s">
        <v>346</v>
      </c>
      <c r="E20" s="86"/>
      <c r="F20" s="64"/>
      <c r="G20" s="65"/>
      <c r="H20" s="66">
        <v>0.3</v>
      </c>
      <c r="I20" s="67">
        <v>291</v>
      </c>
      <c r="J20" s="68" t="s">
        <v>347</v>
      </c>
      <c r="K20" s="50" t="s">
        <v>173</v>
      </c>
      <c r="L20" s="51">
        <v>2</v>
      </c>
      <c r="M20" s="69" t="s">
        <v>82</v>
      </c>
      <c r="N20" s="70" t="s">
        <v>174</v>
      </c>
      <c r="O20" s="71" t="s">
        <v>45</v>
      </c>
      <c r="P20" s="71" t="s">
        <v>45</v>
      </c>
      <c r="Q20" s="71" t="s">
        <v>45</v>
      </c>
      <c r="R20" s="70" t="s">
        <v>45</v>
      </c>
      <c r="S20" s="72">
        <v>47</v>
      </c>
      <c r="T20" s="73">
        <v>4</v>
      </c>
      <c r="U20" s="74">
        <v>8</v>
      </c>
      <c r="V20" s="238">
        <f t="shared" si="2"/>
        <v>32.824799999999996</v>
      </c>
      <c r="W20" s="75">
        <f t="shared" si="3"/>
        <v>8692.0070399999986</v>
      </c>
      <c r="X20" s="76" t="s">
        <v>596</v>
      </c>
      <c r="Y20" s="197"/>
      <c r="Z20" s="198"/>
      <c r="AA20" s="199"/>
      <c r="AB20" s="200"/>
      <c r="AC20" s="201"/>
      <c r="AD20" s="202"/>
      <c r="AE20" s="238">
        <f t="shared" si="0"/>
        <v>0</v>
      </c>
      <c r="AF20" s="77">
        <f t="shared" si="1"/>
        <v>0</v>
      </c>
    </row>
    <row r="21" spans="1:32" ht="30.9" customHeight="1">
      <c r="A21" s="60" t="s">
        <v>45</v>
      </c>
      <c r="B21" s="61" t="s">
        <v>46</v>
      </c>
      <c r="C21" s="62">
        <v>10</v>
      </c>
      <c r="D21" s="63" t="s">
        <v>348</v>
      </c>
      <c r="E21" s="86"/>
      <c r="F21" s="64"/>
      <c r="G21" s="65"/>
      <c r="H21" s="66">
        <v>0.3</v>
      </c>
      <c r="I21" s="67">
        <v>291</v>
      </c>
      <c r="J21" s="68" t="s">
        <v>349</v>
      </c>
      <c r="K21" s="50" t="s">
        <v>173</v>
      </c>
      <c r="L21" s="51">
        <v>2</v>
      </c>
      <c r="M21" s="69" t="s">
        <v>50</v>
      </c>
      <c r="N21" s="70" t="s">
        <v>174</v>
      </c>
      <c r="O21" s="71" t="s">
        <v>45</v>
      </c>
      <c r="P21" s="71" t="s">
        <v>45</v>
      </c>
      <c r="Q21" s="71" t="s">
        <v>327</v>
      </c>
      <c r="R21" s="70" t="s">
        <v>45</v>
      </c>
      <c r="S21" s="72">
        <v>28</v>
      </c>
      <c r="T21" s="73">
        <v>2</v>
      </c>
      <c r="U21" s="74">
        <v>4</v>
      </c>
      <c r="V21" s="238">
        <f t="shared" si="2"/>
        <v>9.7775999999999996</v>
      </c>
      <c r="W21" s="75">
        <f t="shared" si="3"/>
        <v>2589.1084799999999</v>
      </c>
      <c r="X21" s="76" t="s">
        <v>596</v>
      </c>
      <c r="Y21" s="197"/>
      <c r="Z21" s="198"/>
      <c r="AA21" s="199"/>
      <c r="AB21" s="200"/>
      <c r="AC21" s="201"/>
      <c r="AD21" s="202"/>
      <c r="AE21" s="238">
        <f t="shared" si="0"/>
        <v>0</v>
      </c>
      <c r="AF21" s="77">
        <f t="shared" si="1"/>
        <v>0</v>
      </c>
    </row>
    <row r="22" spans="1:32" ht="30.9" customHeight="1">
      <c r="A22" s="60" t="s">
        <v>45</v>
      </c>
      <c r="B22" s="61" t="s">
        <v>46</v>
      </c>
      <c r="C22" s="62">
        <v>11</v>
      </c>
      <c r="D22" s="63" t="s">
        <v>350</v>
      </c>
      <c r="E22" s="86"/>
      <c r="F22" s="64"/>
      <c r="G22" s="65"/>
      <c r="H22" s="66">
        <v>12</v>
      </c>
      <c r="I22" s="67">
        <v>291</v>
      </c>
      <c r="J22" s="68" t="s">
        <v>333</v>
      </c>
      <c r="K22" s="50" t="s">
        <v>93</v>
      </c>
      <c r="L22" s="51">
        <v>1</v>
      </c>
      <c r="M22" s="69" t="s">
        <v>191</v>
      </c>
      <c r="N22" s="70" t="s">
        <v>45</v>
      </c>
      <c r="O22" s="71" t="s">
        <v>45</v>
      </c>
      <c r="P22" s="71" t="s">
        <v>45</v>
      </c>
      <c r="Q22" s="71" t="s">
        <v>94</v>
      </c>
      <c r="R22" s="70" t="s">
        <v>45</v>
      </c>
      <c r="S22" s="72">
        <v>54</v>
      </c>
      <c r="T22" s="73">
        <v>3</v>
      </c>
      <c r="U22" s="74">
        <v>3</v>
      </c>
      <c r="V22" s="238">
        <f t="shared" si="2"/>
        <v>565.70400000000006</v>
      </c>
      <c r="W22" s="75">
        <f t="shared" si="3"/>
        <v>149798.41920000003</v>
      </c>
      <c r="X22" s="76" t="s">
        <v>596</v>
      </c>
      <c r="Y22" s="197"/>
      <c r="Z22" s="198"/>
      <c r="AA22" s="199"/>
      <c r="AB22" s="200"/>
      <c r="AC22" s="201"/>
      <c r="AD22" s="202"/>
      <c r="AE22" s="238">
        <f t="shared" si="0"/>
        <v>0</v>
      </c>
      <c r="AF22" s="77">
        <f t="shared" si="1"/>
        <v>0</v>
      </c>
    </row>
    <row r="23" spans="1:32" ht="30.9" customHeight="1">
      <c r="A23" s="60" t="s">
        <v>45</v>
      </c>
      <c r="B23" s="61" t="s">
        <v>46</v>
      </c>
      <c r="C23" s="62">
        <v>12</v>
      </c>
      <c r="D23" s="63" t="s">
        <v>351</v>
      </c>
      <c r="E23" s="86"/>
      <c r="F23" s="64"/>
      <c r="G23" s="65"/>
      <c r="H23" s="66">
        <v>0.6</v>
      </c>
      <c r="I23" s="67">
        <v>291</v>
      </c>
      <c r="J23" s="68" t="s">
        <v>347</v>
      </c>
      <c r="K23" s="50" t="s">
        <v>173</v>
      </c>
      <c r="L23" s="51">
        <v>2</v>
      </c>
      <c r="M23" s="69" t="s">
        <v>82</v>
      </c>
      <c r="N23" s="70" t="s">
        <v>174</v>
      </c>
      <c r="O23" s="71" t="s">
        <v>45</v>
      </c>
      <c r="P23" s="71" t="s">
        <v>45</v>
      </c>
      <c r="Q23" s="71" t="s">
        <v>45</v>
      </c>
      <c r="R23" s="70" t="s">
        <v>45</v>
      </c>
      <c r="S23" s="72">
        <v>47</v>
      </c>
      <c r="T23" s="73">
        <v>6</v>
      </c>
      <c r="U23" s="74">
        <v>12</v>
      </c>
      <c r="V23" s="238">
        <f t="shared" si="2"/>
        <v>98.474399999999989</v>
      </c>
      <c r="W23" s="75">
        <f t="shared" si="3"/>
        <v>26076.021119999998</v>
      </c>
      <c r="X23" s="76" t="s">
        <v>596</v>
      </c>
      <c r="Y23" s="197"/>
      <c r="Z23" s="198"/>
      <c r="AA23" s="199"/>
      <c r="AB23" s="200"/>
      <c r="AC23" s="201"/>
      <c r="AD23" s="202"/>
      <c r="AE23" s="238">
        <f t="shared" si="0"/>
        <v>0</v>
      </c>
      <c r="AF23" s="77">
        <f t="shared" si="1"/>
        <v>0</v>
      </c>
    </row>
    <row r="24" spans="1:32" ht="30.9" customHeight="1">
      <c r="A24" s="60" t="s">
        <v>45</v>
      </c>
      <c r="B24" s="61" t="s">
        <v>46</v>
      </c>
      <c r="C24" s="62">
        <v>12</v>
      </c>
      <c r="D24" s="63" t="s">
        <v>351</v>
      </c>
      <c r="E24" s="86"/>
      <c r="F24" s="64"/>
      <c r="G24" s="65"/>
      <c r="H24" s="66">
        <v>0.6</v>
      </c>
      <c r="I24" s="67">
        <v>291</v>
      </c>
      <c r="J24" s="68" t="s">
        <v>352</v>
      </c>
      <c r="K24" s="50" t="s">
        <v>259</v>
      </c>
      <c r="L24" s="51">
        <v>1</v>
      </c>
      <c r="M24" s="69" t="s">
        <v>82</v>
      </c>
      <c r="N24" s="70" t="s">
        <v>45</v>
      </c>
      <c r="O24" s="71" t="s">
        <v>197</v>
      </c>
      <c r="P24" s="71" t="s">
        <v>353</v>
      </c>
      <c r="Q24" s="71" t="s">
        <v>45</v>
      </c>
      <c r="R24" s="70" t="s">
        <v>45</v>
      </c>
      <c r="S24" s="72">
        <v>47</v>
      </c>
      <c r="T24" s="73">
        <v>1</v>
      </c>
      <c r="U24" s="74">
        <v>1</v>
      </c>
      <c r="V24" s="238">
        <f t="shared" si="2"/>
        <v>8.2061999999999991</v>
      </c>
      <c r="W24" s="75">
        <f t="shared" si="3"/>
        <v>2173.0017599999996</v>
      </c>
      <c r="X24" s="76" t="s">
        <v>596</v>
      </c>
      <c r="Y24" s="197"/>
      <c r="Z24" s="198"/>
      <c r="AA24" s="199"/>
      <c r="AB24" s="200"/>
      <c r="AC24" s="201"/>
      <c r="AD24" s="202"/>
      <c r="AE24" s="238">
        <f t="shared" si="0"/>
        <v>0</v>
      </c>
      <c r="AF24" s="77">
        <f t="shared" si="1"/>
        <v>0</v>
      </c>
    </row>
    <row r="25" spans="1:32" ht="30.9" customHeight="1">
      <c r="A25" s="60" t="s">
        <v>45</v>
      </c>
      <c r="B25" s="61" t="s">
        <v>46</v>
      </c>
      <c r="C25" s="62">
        <v>12</v>
      </c>
      <c r="D25" s="63" t="s">
        <v>351</v>
      </c>
      <c r="E25" s="86"/>
      <c r="F25" s="64"/>
      <c r="G25" s="65"/>
      <c r="H25" s="66">
        <v>0.6</v>
      </c>
      <c r="I25" s="67">
        <v>291</v>
      </c>
      <c r="J25" s="68" t="s">
        <v>354</v>
      </c>
      <c r="K25" s="50" t="s">
        <v>259</v>
      </c>
      <c r="L25" s="51">
        <v>1</v>
      </c>
      <c r="M25" s="69" t="s">
        <v>82</v>
      </c>
      <c r="N25" s="70" t="s">
        <v>45</v>
      </c>
      <c r="O25" s="71" t="s">
        <v>199</v>
      </c>
      <c r="P25" s="71" t="s">
        <v>353</v>
      </c>
      <c r="Q25" s="71" t="s">
        <v>45</v>
      </c>
      <c r="R25" s="70" t="s">
        <v>45</v>
      </c>
      <c r="S25" s="72">
        <v>47</v>
      </c>
      <c r="T25" s="73">
        <v>1</v>
      </c>
      <c r="U25" s="74">
        <v>1</v>
      </c>
      <c r="V25" s="238">
        <f t="shared" si="2"/>
        <v>8.2061999999999991</v>
      </c>
      <c r="W25" s="75">
        <f t="shared" si="3"/>
        <v>2173.0017599999996</v>
      </c>
      <c r="X25" s="76" t="s">
        <v>596</v>
      </c>
      <c r="Y25" s="197"/>
      <c r="Z25" s="198"/>
      <c r="AA25" s="199"/>
      <c r="AB25" s="200"/>
      <c r="AC25" s="201"/>
      <c r="AD25" s="202"/>
      <c r="AE25" s="238">
        <f t="shared" si="0"/>
        <v>0</v>
      </c>
      <c r="AF25" s="77">
        <f t="shared" si="1"/>
        <v>0</v>
      </c>
    </row>
    <row r="26" spans="1:32" ht="30.9" customHeight="1">
      <c r="A26" s="60" t="s">
        <v>45</v>
      </c>
      <c r="B26" s="61" t="s">
        <v>46</v>
      </c>
      <c r="C26" s="62">
        <v>12</v>
      </c>
      <c r="D26" s="63" t="s">
        <v>351</v>
      </c>
      <c r="E26" s="86" t="s">
        <v>58</v>
      </c>
      <c r="F26" s="64"/>
      <c r="G26" s="65"/>
      <c r="H26" s="66" t="s">
        <v>603</v>
      </c>
      <c r="I26" s="67" t="s">
        <v>603</v>
      </c>
      <c r="J26" s="68" t="s">
        <v>355</v>
      </c>
      <c r="K26" s="50" t="s">
        <v>60</v>
      </c>
      <c r="L26" s="51">
        <v>1</v>
      </c>
      <c r="M26" s="69" t="s">
        <v>61</v>
      </c>
      <c r="N26" s="70" t="s">
        <v>45</v>
      </c>
      <c r="O26" s="71" t="s">
        <v>356</v>
      </c>
      <c r="P26" s="71" t="s">
        <v>45</v>
      </c>
      <c r="Q26" s="71" t="s">
        <v>357</v>
      </c>
      <c r="R26" s="70" t="s">
        <v>358</v>
      </c>
      <c r="S26" s="72">
        <v>13</v>
      </c>
      <c r="T26" s="73">
        <v>2</v>
      </c>
      <c r="U26" s="74">
        <v>2</v>
      </c>
      <c r="V26" s="238" t="str">
        <f t="shared" si="2"/>
        <v>-</v>
      </c>
      <c r="W26" s="75" t="str">
        <f t="shared" si="3"/>
        <v>-</v>
      </c>
      <c r="X26" s="78" t="s">
        <v>65</v>
      </c>
      <c r="Y26" s="79" t="s">
        <v>65</v>
      </c>
      <c r="Z26" s="80" t="s">
        <v>45</v>
      </c>
      <c r="AA26" s="81" t="s">
        <v>45</v>
      </c>
      <c r="AB26" s="82" t="s">
        <v>45</v>
      </c>
      <c r="AC26" s="83" t="s">
        <v>45</v>
      </c>
      <c r="AD26" s="84" t="s">
        <v>45</v>
      </c>
      <c r="AE26" s="246" t="str">
        <f t="shared" si="0"/>
        <v>-</v>
      </c>
      <c r="AF26" s="85" t="str">
        <f t="shared" si="1"/>
        <v>-</v>
      </c>
    </row>
    <row r="27" spans="1:32" ht="30.9" customHeight="1">
      <c r="A27" s="60" t="s">
        <v>45</v>
      </c>
      <c r="B27" s="61" t="s">
        <v>46</v>
      </c>
      <c r="C27" s="62">
        <v>13</v>
      </c>
      <c r="D27" s="63" t="s">
        <v>359</v>
      </c>
      <c r="E27" s="86"/>
      <c r="F27" s="64"/>
      <c r="G27" s="65"/>
      <c r="H27" s="66">
        <v>12</v>
      </c>
      <c r="I27" s="67">
        <v>291</v>
      </c>
      <c r="J27" s="68" t="s">
        <v>333</v>
      </c>
      <c r="K27" s="50" t="s">
        <v>93</v>
      </c>
      <c r="L27" s="51">
        <v>1</v>
      </c>
      <c r="M27" s="69" t="s">
        <v>191</v>
      </c>
      <c r="N27" s="70" t="s">
        <v>45</v>
      </c>
      <c r="O27" s="71" t="s">
        <v>45</v>
      </c>
      <c r="P27" s="71" t="s">
        <v>45</v>
      </c>
      <c r="Q27" s="71" t="s">
        <v>94</v>
      </c>
      <c r="R27" s="70" t="s">
        <v>45</v>
      </c>
      <c r="S27" s="72">
        <v>54</v>
      </c>
      <c r="T27" s="73">
        <v>2</v>
      </c>
      <c r="U27" s="74">
        <v>2</v>
      </c>
      <c r="V27" s="238">
        <f t="shared" si="2"/>
        <v>377.13600000000002</v>
      </c>
      <c r="W27" s="75">
        <f t="shared" si="3"/>
        <v>99865.612800000003</v>
      </c>
      <c r="X27" s="76" t="s">
        <v>596</v>
      </c>
      <c r="Y27" s="197"/>
      <c r="Z27" s="198"/>
      <c r="AA27" s="199"/>
      <c r="AB27" s="200"/>
      <c r="AC27" s="201"/>
      <c r="AD27" s="202"/>
      <c r="AE27" s="238">
        <f t="shared" si="0"/>
        <v>0</v>
      </c>
      <c r="AF27" s="77">
        <f t="shared" si="1"/>
        <v>0</v>
      </c>
    </row>
    <row r="28" spans="1:32" ht="30.9" customHeight="1">
      <c r="A28" s="60" t="s">
        <v>45</v>
      </c>
      <c r="B28" s="61" t="s">
        <v>46</v>
      </c>
      <c r="C28" s="62">
        <v>14</v>
      </c>
      <c r="D28" s="63" t="s">
        <v>360</v>
      </c>
      <c r="E28" s="86"/>
      <c r="F28" s="64"/>
      <c r="G28" s="65"/>
      <c r="H28" s="66">
        <v>12</v>
      </c>
      <c r="I28" s="67">
        <v>291</v>
      </c>
      <c r="J28" s="68" t="s">
        <v>338</v>
      </c>
      <c r="K28" s="50" t="s">
        <v>81</v>
      </c>
      <c r="L28" s="51">
        <v>1</v>
      </c>
      <c r="M28" s="69" t="s">
        <v>82</v>
      </c>
      <c r="N28" s="70" t="s">
        <v>45</v>
      </c>
      <c r="O28" s="71" t="s">
        <v>103</v>
      </c>
      <c r="P28" s="71" t="s">
        <v>45</v>
      </c>
      <c r="Q28" s="71" t="s">
        <v>45</v>
      </c>
      <c r="R28" s="70" t="s">
        <v>45</v>
      </c>
      <c r="S28" s="72">
        <v>47</v>
      </c>
      <c r="T28" s="73">
        <v>1</v>
      </c>
      <c r="U28" s="74">
        <v>1</v>
      </c>
      <c r="V28" s="238">
        <f t="shared" si="2"/>
        <v>164.12400000000002</v>
      </c>
      <c r="W28" s="75">
        <f t="shared" si="3"/>
        <v>43460.035200000013</v>
      </c>
      <c r="X28" s="76" t="s">
        <v>596</v>
      </c>
      <c r="Y28" s="197"/>
      <c r="Z28" s="198"/>
      <c r="AA28" s="199"/>
      <c r="AB28" s="200"/>
      <c r="AC28" s="201"/>
      <c r="AD28" s="202"/>
      <c r="AE28" s="238">
        <f t="shared" si="0"/>
        <v>0</v>
      </c>
      <c r="AF28" s="77">
        <f t="shared" si="1"/>
        <v>0</v>
      </c>
    </row>
    <row r="29" spans="1:32" ht="30.9" customHeight="1">
      <c r="A29" s="60" t="s">
        <v>45</v>
      </c>
      <c r="B29" s="61" t="s">
        <v>46</v>
      </c>
      <c r="C29" s="62">
        <v>15</v>
      </c>
      <c r="D29" s="63" t="s">
        <v>361</v>
      </c>
      <c r="E29" s="86"/>
      <c r="F29" s="64"/>
      <c r="G29" s="65"/>
      <c r="H29" s="66">
        <v>12</v>
      </c>
      <c r="I29" s="67">
        <v>291</v>
      </c>
      <c r="J29" s="68" t="s">
        <v>331</v>
      </c>
      <c r="K29" s="50" t="s">
        <v>105</v>
      </c>
      <c r="L29" s="51">
        <v>1</v>
      </c>
      <c r="M29" s="69" t="s">
        <v>50</v>
      </c>
      <c r="N29" s="70" t="s">
        <v>45</v>
      </c>
      <c r="O29" s="71" t="s">
        <v>45</v>
      </c>
      <c r="P29" s="71" t="s">
        <v>256</v>
      </c>
      <c r="Q29" s="71" t="s">
        <v>327</v>
      </c>
      <c r="R29" s="70" t="s">
        <v>45</v>
      </c>
      <c r="S29" s="72">
        <v>28</v>
      </c>
      <c r="T29" s="73">
        <v>2</v>
      </c>
      <c r="U29" s="74">
        <v>2</v>
      </c>
      <c r="V29" s="238">
        <f t="shared" si="2"/>
        <v>195.55200000000002</v>
      </c>
      <c r="W29" s="75">
        <f t="shared" si="3"/>
        <v>51782.169600000008</v>
      </c>
      <c r="X29" s="76" t="s">
        <v>596</v>
      </c>
      <c r="Y29" s="197"/>
      <c r="Z29" s="198"/>
      <c r="AA29" s="199"/>
      <c r="AB29" s="200"/>
      <c r="AC29" s="201"/>
      <c r="AD29" s="202"/>
      <c r="AE29" s="238">
        <f t="shared" si="0"/>
        <v>0</v>
      </c>
      <c r="AF29" s="77">
        <f t="shared" si="1"/>
        <v>0</v>
      </c>
    </row>
    <row r="30" spans="1:32" ht="30.9" customHeight="1">
      <c r="A30" s="60" t="s">
        <v>45</v>
      </c>
      <c r="B30" s="61" t="s">
        <v>46</v>
      </c>
      <c r="C30" s="62">
        <v>16</v>
      </c>
      <c r="D30" s="63" t="s">
        <v>362</v>
      </c>
      <c r="E30" s="86"/>
      <c r="F30" s="64"/>
      <c r="G30" s="65"/>
      <c r="H30" s="66">
        <v>1</v>
      </c>
      <c r="I30" s="67">
        <v>12</v>
      </c>
      <c r="J30" s="68" t="s">
        <v>333</v>
      </c>
      <c r="K30" s="50" t="s">
        <v>93</v>
      </c>
      <c r="L30" s="51">
        <v>1</v>
      </c>
      <c r="M30" s="69" t="s">
        <v>191</v>
      </c>
      <c r="N30" s="70" t="s">
        <v>45</v>
      </c>
      <c r="O30" s="71" t="s">
        <v>45</v>
      </c>
      <c r="P30" s="71" t="s">
        <v>45</v>
      </c>
      <c r="Q30" s="71" t="s">
        <v>94</v>
      </c>
      <c r="R30" s="70" t="s">
        <v>45</v>
      </c>
      <c r="S30" s="72">
        <v>54</v>
      </c>
      <c r="T30" s="73">
        <v>2</v>
      </c>
      <c r="U30" s="74">
        <v>2</v>
      </c>
      <c r="V30" s="238">
        <f t="shared" si="2"/>
        <v>1.296</v>
      </c>
      <c r="W30" s="75">
        <f t="shared" si="3"/>
        <v>343.18080000000003</v>
      </c>
      <c r="X30" s="76" t="s">
        <v>596</v>
      </c>
      <c r="Y30" s="197"/>
      <c r="Z30" s="198"/>
      <c r="AA30" s="199"/>
      <c r="AB30" s="200"/>
      <c r="AC30" s="201"/>
      <c r="AD30" s="202"/>
      <c r="AE30" s="238">
        <f t="shared" si="0"/>
        <v>0</v>
      </c>
      <c r="AF30" s="77">
        <f t="shared" si="1"/>
        <v>0</v>
      </c>
    </row>
    <row r="31" spans="1:32" ht="30.9" customHeight="1">
      <c r="A31" s="60" t="s">
        <v>45</v>
      </c>
      <c r="B31" s="61" t="s">
        <v>46</v>
      </c>
      <c r="C31" s="62">
        <v>17</v>
      </c>
      <c r="D31" s="63" t="s">
        <v>363</v>
      </c>
      <c r="E31" s="86" t="s">
        <v>604</v>
      </c>
      <c r="F31" s="64"/>
      <c r="G31" s="65"/>
      <c r="H31" s="66" t="s">
        <v>603</v>
      </c>
      <c r="I31" s="67" t="s">
        <v>603</v>
      </c>
      <c r="J31" s="68" t="s">
        <v>320</v>
      </c>
      <c r="K31" s="50" t="s">
        <v>283</v>
      </c>
      <c r="L31" s="51">
        <v>1</v>
      </c>
      <c r="M31" s="69" t="s">
        <v>321</v>
      </c>
      <c r="N31" s="70" t="s">
        <v>322</v>
      </c>
      <c r="O31" s="71" t="s">
        <v>45</v>
      </c>
      <c r="P31" s="71" t="s">
        <v>323</v>
      </c>
      <c r="Q31" s="71" t="s">
        <v>45</v>
      </c>
      <c r="R31" s="70" t="s">
        <v>324</v>
      </c>
      <c r="S31" s="72">
        <v>49</v>
      </c>
      <c r="T31" s="73">
        <v>6</v>
      </c>
      <c r="U31" s="74">
        <v>6</v>
      </c>
      <c r="V31" s="238" t="str">
        <f t="shared" si="2"/>
        <v>-</v>
      </c>
      <c r="W31" s="75" t="str">
        <f t="shared" si="3"/>
        <v>-</v>
      </c>
      <c r="X31" s="78" t="s">
        <v>65</v>
      </c>
      <c r="Y31" s="79" t="s">
        <v>65</v>
      </c>
      <c r="Z31" s="80" t="s">
        <v>45</v>
      </c>
      <c r="AA31" s="81" t="s">
        <v>45</v>
      </c>
      <c r="AB31" s="82" t="s">
        <v>45</v>
      </c>
      <c r="AC31" s="83" t="s">
        <v>45</v>
      </c>
      <c r="AD31" s="84" t="s">
        <v>45</v>
      </c>
      <c r="AE31" s="246" t="str">
        <f t="shared" si="0"/>
        <v>-</v>
      </c>
      <c r="AF31" s="85" t="str">
        <f t="shared" si="1"/>
        <v>-</v>
      </c>
    </row>
    <row r="32" spans="1:32" ht="30.9" customHeight="1">
      <c r="A32" s="60" t="s">
        <v>45</v>
      </c>
      <c r="B32" s="61" t="s">
        <v>46</v>
      </c>
      <c r="C32" s="62">
        <v>17</v>
      </c>
      <c r="D32" s="63" t="s">
        <v>363</v>
      </c>
      <c r="E32" s="86" t="s">
        <v>58</v>
      </c>
      <c r="F32" s="64"/>
      <c r="G32" s="65"/>
      <c r="H32" s="66" t="s">
        <v>603</v>
      </c>
      <c r="I32" s="67" t="s">
        <v>603</v>
      </c>
      <c r="J32" s="68" t="s">
        <v>355</v>
      </c>
      <c r="K32" s="50" t="s">
        <v>60</v>
      </c>
      <c r="L32" s="51">
        <v>1</v>
      </c>
      <c r="M32" s="69" t="s">
        <v>61</v>
      </c>
      <c r="N32" s="70" t="s">
        <v>45</v>
      </c>
      <c r="O32" s="71" t="s">
        <v>356</v>
      </c>
      <c r="P32" s="71" t="s">
        <v>45</v>
      </c>
      <c r="Q32" s="71" t="s">
        <v>357</v>
      </c>
      <c r="R32" s="70" t="s">
        <v>358</v>
      </c>
      <c r="S32" s="72">
        <v>13</v>
      </c>
      <c r="T32" s="73">
        <v>1</v>
      </c>
      <c r="U32" s="74">
        <v>1</v>
      </c>
      <c r="V32" s="238" t="str">
        <f t="shared" si="2"/>
        <v>-</v>
      </c>
      <c r="W32" s="75" t="str">
        <f t="shared" si="3"/>
        <v>-</v>
      </c>
      <c r="X32" s="78" t="s">
        <v>65</v>
      </c>
      <c r="Y32" s="79" t="s">
        <v>65</v>
      </c>
      <c r="Z32" s="80" t="s">
        <v>45</v>
      </c>
      <c r="AA32" s="81" t="s">
        <v>45</v>
      </c>
      <c r="AB32" s="82" t="s">
        <v>45</v>
      </c>
      <c r="AC32" s="83" t="s">
        <v>45</v>
      </c>
      <c r="AD32" s="84" t="s">
        <v>45</v>
      </c>
      <c r="AE32" s="246" t="str">
        <f t="shared" si="0"/>
        <v>-</v>
      </c>
      <c r="AF32" s="85" t="str">
        <f t="shared" si="1"/>
        <v>-</v>
      </c>
    </row>
    <row r="33" spans="1:32" ht="30.9" customHeight="1">
      <c r="A33" s="60" t="s">
        <v>45</v>
      </c>
      <c r="B33" s="61" t="s">
        <v>46</v>
      </c>
      <c r="C33" s="62">
        <v>18</v>
      </c>
      <c r="D33" s="63" t="s">
        <v>364</v>
      </c>
      <c r="E33" s="86"/>
      <c r="F33" s="64"/>
      <c r="G33" s="65"/>
      <c r="H33" s="66">
        <v>1</v>
      </c>
      <c r="I33" s="67">
        <v>12</v>
      </c>
      <c r="J33" s="68" t="s">
        <v>333</v>
      </c>
      <c r="K33" s="50" t="s">
        <v>93</v>
      </c>
      <c r="L33" s="51">
        <v>1</v>
      </c>
      <c r="M33" s="69" t="s">
        <v>191</v>
      </c>
      <c r="N33" s="70" t="s">
        <v>45</v>
      </c>
      <c r="O33" s="71" t="s">
        <v>45</v>
      </c>
      <c r="P33" s="71" t="s">
        <v>45</v>
      </c>
      <c r="Q33" s="71" t="s">
        <v>94</v>
      </c>
      <c r="R33" s="70" t="s">
        <v>45</v>
      </c>
      <c r="S33" s="72">
        <v>54</v>
      </c>
      <c r="T33" s="73">
        <v>1</v>
      </c>
      <c r="U33" s="74">
        <v>1</v>
      </c>
      <c r="V33" s="238">
        <f t="shared" si="2"/>
        <v>0.64800000000000002</v>
      </c>
      <c r="W33" s="75">
        <f t="shared" si="3"/>
        <v>171.59040000000002</v>
      </c>
      <c r="X33" s="76" t="s">
        <v>596</v>
      </c>
      <c r="Y33" s="197"/>
      <c r="Z33" s="198"/>
      <c r="AA33" s="199"/>
      <c r="AB33" s="200"/>
      <c r="AC33" s="201"/>
      <c r="AD33" s="202"/>
      <c r="AE33" s="238">
        <f t="shared" si="0"/>
        <v>0</v>
      </c>
      <c r="AF33" s="77">
        <f t="shared" si="1"/>
        <v>0</v>
      </c>
    </row>
    <row r="34" spans="1:32" ht="30.9" customHeight="1">
      <c r="A34" s="60" t="s">
        <v>45</v>
      </c>
      <c r="B34" s="61" t="s">
        <v>46</v>
      </c>
      <c r="C34" s="62">
        <v>19</v>
      </c>
      <c r="D34" s="63" t="s">
        <v>365</v>
      </c>
      <c r="E34" s="86"/>
      <c r="F34" s="64"/>
      <c r="G34" s="65"/>
      <c r="H34" s="66">
        <v>13</v>
      </c>
      <c r="I34" s="67">
        <v>291</v>
      </c>
      <c r="J34" s="68" t="s">
        <v>48</v>
      </c>
      <c r="K34" s="50" t="s">
        <v>218</v>
      </c>
      <c r="L34" s="51">
        <v>1</v>
      </c>
      <c r="M34" s="69" t="s">
        <v>50</v>
      </c>
      <c r="N34" s="70" t="s">
        <v>45</v>
      </c>
      <c r="O34" s="71" t="s">
        <v>45</v>
      </c>
      <c r="P34" s="71" t="s">
        <v>336</v>
      </c>
      <c r="Q34" s="71" t="s">
        <v>366</v>
      </c>
      <c r="R34" s="70" t="s">
        <v>45</v>
      </c>
      <c r="S34" s="72">
        <v>28</v>
      </c>
      <c r="T34" s="73">
        <v>1</v>
      </c>
      <c r="U34" s="74">
        <v>1</v>
      </c>
      <c r="V34" s="238">
        <f t="shared" si="2"/>
        <v>105.92399999999999</v>
      </c>
      <c r="W34" s="75">
        <f t="shared" si="3"/>
        <v>28048.675199999998</v>
      </c>
      <c r="X34" s="76" t="s">
        <v>596</v>
      </c>
      <c r="Y34" s="197"/>
      <c r="Z34" s="198"/>
      <c r="AA34" s="199"/>
      <c r="AB34" s="200"/>
      <c r="AC34" s="201"/>
      <c r="AD34" s="202"/>
      <c r="AE34" s="238">
        <f t="shared" si="0"/>
        <v>0</v>
      </c>
      <c r="AF34" s="77">
        <f t="shared" si="1"/>
        <v>0</v>
      </c>
    </row>
    <row r="35" spans="1:32" ht="30.9" customHeight="1">
      <c r="A35" s="60" t="s">
        <v>45</v>
      </c>
      <c r="B35" s="61" t="s">
        <v>116</v>
      </c>
      <c r="C35" s="62">
        <v>1</v>
      </c>
      <c r="D35" s="63" t="s">
        <v>367</v>
      </c>
      <c r="E35" s="86"/>
      <c r="F35" s="64"/>
      <c r="G35" s="65"/>
      <c r="H35" s="66">
        <v>1</v>
      </c>
      <c r="I35" s="67">
        <v>12</v>
      </c>
      <c r="J35" s="68" t="s">
        <v>333</v>
      </c>
      <c r="K35" s="50" t="s">
        <v>93</v>
      </c>
      <c r="L35" s="51">
        <v>1</v>
      </c>
      <c r="M35" s="69" t="s">
        <v>191</v>
      </c>
      <c r="N35" s="70" t="s">
        <v>45</v>
      </c>
      <c r="O35" s="71" t="s">
        <v>45</v>
      </c>
      <c r="P35" s="71" t="s">
        <v>45</v>
      </c>
      <c r="Q35" s="71" t="s">
        <v>94</v>
      </c>
      <c r="R35" s="70" t="s">
        <v>45</v>
      </c>
      <c r="S35" s="72">
        <v>54</v>
      </c>
      <c r="T35" s="73">
        <v>1</v>
      </c>
      <c r="U35" s="74">
        <v>1</v>
      </c>
      <c r="V35" s="238">
        <f t="shared" si="2"/>
        <v>0.64800000000000002</v>
      </c>
      <c r="W35" s="75">
        <f t="shared" si="3"/>
        <v>171.59040000000002</v>
      </c>
      <c r="X35" s="76" t="s">
        <v>596</v>
      </c>
      <c r="Y35" s="197"/>
      <c r="Z35" s="198"/>
      <c r="AA35" s="199"/>
      <c r="AB35" s="200"/>
      <c r="AC35" s="201"/>
      <c r="AD35" s="202"/>
      <c r="AE35" s="238">
        <f t="shared" si="0"/>
        <v>0</v>
      </c>
      <c r="AF35" s="77">
        <f t="shared" si="1"/>
        <v>0</v>
      </c>
    </row>
    <row r="36" spans="1:32" ht="30.9" customHeight="1">
      <c r="A36" s="60" t="s">
        <v>45</v>
      </c>
      <c r="B36" s="61" t="s">
        <v>116</v>
      </c>
      <c r="C36" s="62">
        <v>2</v>
      </c>
      <c r="D36" s="63" t="s">
        <v>368</v>
      </c>
      <c r="E36" s="86"/>
      <c r="F36" s="64"/>
      <c r="G36" s="65"/>
      <c r="H36" s="66">
        <v>0.5</v>
      </c>
      <c r="I36" s="67">
        <v>291</v>
      </c>
      <c r="J36" s="68" t="s">
        <v>191</v>
      </c>
      <c r="K36" s="50" t="s">
        <v>84</v>
      </c>
      <c r="L36" s="51">
        <v>1</v>
      </c>
      <c r="M36" s="69" t="s">
        <v>191</v>
      </c>
      <c r="N36" s="70" t="s">
        <v>226</v>
      </c>
      <c r="O36" s="71" t="s">
        <v>55</v>
      </c>
      <c r="P36" s="71" t="s">
        <v>45</v>
      </c>
      <c r="Q36" s="71" t="s">
        <v>45</v>
      </c>
      <c r="R36" s="70" t="s">
        <v>45</v>
      </c>
      <c r="S36" s="72">
        <v>54</v>
      </c>
      <c r="T36" s="73">
        <v>3</v>
      </c>
      <c r="U36" s="74">
        <v>3</v>
      </c>
      <c r="V36" s="238">
        <f t="shared" si="2"/>
        <v>23.571000000000002</v>
      </c>
      <c r="W36" s="75">
        <f t="shared" si="3"/>
        <v>6241.6008000000002</v>
      </c>
      <c r="X36" s="76" t="s">
        <v>596</v>
      </c>
      <c r="Y36" s="197"/>
      <c r="Z36" s="198"/>
      <c r="AA36" s="199"/>
      <c r="AB36" s="200"/>
      <c r="AC36" s="201"/>
      <c r="AD36" s="202"/>
      <c r="AE36" s="238">
        <f t="shared" si="0"/>
        <v>0</v>
      </c>
      <c r="AF36" s="77">
        <f t="shared" si="1"/>
        <v>0</v>
      </c>
    </row>
    <row r="37" spans="1:32" ht="30.9" customHeight="1">
      <c r="A37" s="60" t="s">
        <v>45</v>
      </c>
      <c r="B37" s="61" t="s">
        <v>116</v>
      </c>
      <c r="C37" s="62">
        <v>2</v>
      </c>
      <c r="D37" s="63" t="s">
        <v>368</v>
      </c>
      <c r="E37" s="86" t="s">
        <v>58</v>
      </c>
      <c r="F37" s="64"/>
      <c r="G37" s="65"/>
      <c r="H37" s="66" t="s">
        <v>603</v>
      </c>
      <c r="I37" s="67" t="s">
        <v>603</v>
      </c>
      <c r="J37" s="68" t="s">
        <v>355</v>
      </c>
      <c r="K37" s="50" t="s">
        <v>60</v>
      </c>
      <c r="L37" s="51">
        <v>1</v>
      </c>
      <c r="M37" s="69" t="s">
        <v>61</v>
      </c>
      <c r="N37" s="70" t="s">
        <v>45</v>
      </c>
      <c r="O37" s="71" t="s">
        <v>356</v>
      </c>
      <c r="P37" s="71" t="s">
        <v>45</v>
      </c>
      <c r="Q37" s="71" t="s">
        <v>357</v>
      </c>
      <c r="R37" s="70" t="s">
        <v>358</v>
      </c>
      <c r="S37" s="72">
        <v>13</v>
      </c>
      <c r="T37" s="73">
        <v>1</v>
      </c>
      <c r="U37" s="74">
        <v>1</v>
      </c>
      <c r="V37" s="238" t="str">
        <f t="shared" si="2"/>
        <v>-</v>
      </c>
      <c r="W37" s="75" t="str">
        <f t="shared" si="3"/>
        <v>-</v>
      </c>
      <c r="X37" s="78" t="s">
        <v>65</v>
      </c>
      <c r="Y37" s="79" t="s">
        <v>65</v>
      </c>
      <c r="Z37" s="80" t="s">
        <v>45</v>
      </c>
      <c r="AA37" s="81" t="s">
        <v>45</v>
      </c>
      <c r="AB37" s="82" t="s">
        <v>45</v>
      </c>
      <c r="AC37" s="83" t="s">
        <v>45</v>
      </c>
      <c r="AD37" s="84" t="s">
        <v>45</v>
      </c>
      <c r="AE37" s="246" t="str">
        <f t="shared" si="0"/>
        <v>-</v>
      </c>
      <c r="AF37" s="85" t="str">
        <f t="shared" si="1"/>
        <v>-</v>
      </c>
    </row>
    <row r="38" spans="1:32" ht="30.9" customHeight="1">
      <c r="A38" s="60" t="s">
        <v>45</v>
      </c>
      <c r="B38" s="61" t="s">
        <v>116</v>
      </c>
      <c r="C38" s="62">
        <v>3</v>
      </c>
      <c r="D38" s="63" t="s">
        <v>369</v>
      </c>
      <c r="E38" s="86"/>
      <c r="F38" s="64"/>
      <c r="G38" s="65"/>
      <c r="H38" s="66">
        <v>0.5</v>
      </c>
      <c r="I38" s="67">
        <v>291</v>
      </c>
      <c r="J38" s="68" t="s">
        <v>370</v>
      </c>
      <c r="K38" s="50" t="s">
        <v>53</v>
      </c>
      <c r="L38" s="51">
        <v>3</v>
      </c>
      <c r="M38" s="69" t="s">
        <v>82</v>
      </c>
      <c r="N38" s="70" t="s">
        <v>45</v>
      </c>
      <c r="O38" s="71" t="s">
        <v>76</v>
      </c>
      <c r="P38" s="71" t="s">
        <v>371</v>
      </c>
      <c r="Q38" s="71" t="s">
        <v>45</v>
      </c>
      <c r="R38" s="70" t="s">
        <v>45</v>
      </c>
      <c r="S38" s="72">
        <v>47</v>
      </c>
      <c r="T38" s="73">
        <v>2</v>
      </c>
      <c r="U38" s="74">
        <v>6</v>
      </c>
      <c r="V38" s="238">
        <f t="shared" si="2"/>
        <v>41.030999999999999</v>
      </c>
      <c r="W38" s="75">
        <f t="shared" si="3"/>
        <v>10865.0088</v>
      </c>
      <c r="X38" s="76" t="s">
        <v>596</v>
      </c>
      <c r="Y38" s="197"/>
      <c r="Z38" s="198"/>
      <c r="AA38" s="199"/>
      <c r="AB38" s="200"/>
      <c r="AC38" s="201"/>
      <c r="AD38" s="202"/>
      <c r="AE38" s="238">
        <f t="shared" si="0"/>
        <v>0</v>
      </c>
      <c r="AF38" s="77">
        <f t="shared" si="1"/>
        <v>0</v>
      </c>
    </row>
    <row r="39" spans="1:32" ht="30.9" customHeight="1">
      <c r="A39" s="60" t="s">
        <v>45</v>
      </c>
      <c r="B39" s="61" t="s">
        <v>116</v>
      </c>
      <c r="C39" s="62">
        <v>3</v>
      </c>
      <c r="D39" s="63" t="s">
        <v>369</v>
      </c>
      <c r="E39" s="86" t="s">
        <v>58</v>
      </c>
      <c r="F39" s="64"/>
      <c r="G39" s="65"/>
      <c r="H39" s="66" t="s">
        <v>603</v>
      </c>
      <c r="I39" s="67" t="s">
        <v>603</v>
      </c>
      <c r="J39" s="68" t="s">
        <v>355</v>
      </c>
      <c r="K39" s="50" t="s">
        <v>60</v>
      </c>
      <c r="L39" s="51">
        <v>1</v>
      </c>
      <c r="M39" s="69" t="s">
        <v>61</v>
      </c>
      <c r="N39" s="70" t="s">
        <v>45</v>
      </c>
      <c r="O39" s="71" t="s">
        <v>356</v>
      </c>
      <c r="P39" s="71" t="s">
        <v>45</v>
      </c>
      <c r="Q39" s="71" t="s">
        <v>357</v>
      </c>
      <c r="R39" s="70" t="s">
        <v>358</v>
      </c>
      <c r="S39" s="72">
        <v>13</v>
      </c>
      <c r="T39" s="73">
        <v>1</v>
      </c>
      <c r="U39" s="74">
        <v>1</v>
      </c>
      <c r="V39" s="238" t="str">
        <f t="shared" si="2"/>
        <v>-</v>
      </c>
      <c r="W39" s="75" t="str">
        <f t="shared" si="3"/>
        <v>-</v>
      </c>
      <c r="X39" s="78" t="s">
        <v>65</v>
      </c>
      <c r="Y39" s="79" t="s">
        <v>65</v>
      </c>
      <c r="Z39" s="80" t="s">
        <v>45</v>
      </c>
      <c r="AA39" s="81" t="s">
        <v>45</v>
      </c>
      <c r="AB39" s="82" t="s">
        <v>45</v>
      </c>
      <c r="AC39" s="83" t="s">
        <v>45</v>
      </c>
      <c r="AD39" s="84" t="s">
        <v>45</v>
      </c>
      <c r="AE39" s="246" t="str">
        <f t="shared" si="0"/>
        <v>-</v>
      </c>
      <c r="AF39" s="85" t="str">
        <f t="shared" si="1"/>
        <v>-</v>
      </c>
    </row>
    <row r="40" spans="1:32" ht="30.9" customHeight="1">
      <c r="A40" s="60" t="s">
        <v>45</v>
      </c>
      <c r="B40" s="61" t="s">
        <v>116</v>
      </c>
      <c r="C40" s="62">
        <v>4</v>
      </c>
      <c r="D40" s="63" t="s">
        <v>372</v>
      </c>
      <c r="E40" s="86"/>
      <c r="F40" s="64"/>
      <c r="G40" s="65"/>
      <c r="H40" s="66">
        <v>0.5</v>
      </c>
      <c r="I40" s="67">
        <v>291</v>
      </c>
      <c r="J40" s="68" t="s">
        <v>370</v>
      </c>
      <c r="K40" s="50" t="s">
        <v>53</v>
      </c>
      <c r="L40" s="51">
        <v>3</v>
      </c>
      <c r="M40" s="69" t="s">
        <v>82</v>
      </c>
      <c r="N40" s="70" t="s">
        <v>45</v>
      </c>
      <c r="O40" s="71" t="s">
        <v>76</v>
      </c>
      <c r="P40" s="71" t="s">
        <v>371</v>
      </c>
      <c r="Q40" s="71" t="s">
        <v>45</v>
      </c>
      <c r="R40" s="70" t="s">
        <v>45</v>
      </c>
      <c r="S40" s="72">
        <v>47</v>
      </c>
      <c r="T40" s="73">
        <v>4</v>
      </c>
      <c r="U40" s="74">
        <v>12</v>
      </c>
      <c r="V40" s="238">
        <f t="shared" si="2"/>
        <v>82.061999999999998</v>
      </c>
      <c r="W40" s="75">
        <f t="shared" si="3"/>
        <v>21730.017599999999</v>
      </c>
      <c r="X40" s="76" t="s">
        <v>596</v>
      </c>
      <c r="Y40" s="197"/>
      <c r="Z40" s="198"/>
      <c r="AA40" s="199"/>
      <c r="AB40" s="200"/>
      <c r="AC40" s="201"/>
      <c r="AD40" s="202"/>
      <c r="AE40" s="238">
        <f t="shared" si="0"/>
        <v>0</v>
      </c>
      <c r="AF40" s="77">
        <f t="shared" si="1"/>
        <v>0</v>
      </c>
    </row>
    <row r="41" spans="1:32" ht="30.9" customHeight="1">
      <c r="A41" s="60" t="s">
        <v>45</v>
      </c>
      <c r="B41" s="61" t="s">
        <v>116</v>
      </c>
      <c r="C41" s="62">
        <v>4</v>
      </c>
      <c r="D41" s="63" t="s">
        <v>372</v>
      </c>
      <c r="E41" s="86" t="s">
        <v>58</v>
      </c>
      <c r="F41" s="64"/>
      <c r="G41" s="65"/>
      <c r="H41" s="66" t="s">
        <v>603</v>
      </c>
      <c r="I41" s="67" t="s">
        <v>603</v>
      </c>
      <c r="J41" s="68" t="s">
        <v>355</v>
      </c>
      <c r="K41" s="50" t="s">
        <v>60</v>
      </c>
      <c r="L41" s="51">
        <v>1</v>
      </c>
      <c r="M41" s="69" t="s">
        <v>61</v>
      </c>
      <c r="N41" s="70" t="s">
        <v>45</v>
      </c>
      <c r="O41" s="71" t="s">
        <v>356</v>
      </c>
      <c r="P41" s="71" t="s">
        <v>45</v>
      </c>
      <c r="Q41" s="71" t="s">
        <v>357</v>
      </c>
      <c r="R41" s="70" t="s">
        <v>358</v>
      </c>
      <c r="S41" s="72">
        <v>13</v>
      </c>
      <c r="T41" s="73">
        <v>1</v>
      </c>
      <c r="U41" s="74">
        <v>1</v>
      </c>
      <c r="V41" s="238" t="str">
        <f t="shared" si="2"/>
        <v>-</v>
      </c>
      <c r="W41" s="75" t="str">
        <f t="shared" si="3"/>
        <v>-</v>
      </c>
      <c r="X41" s="78" t="s">
        <v>65</v>
      </c>
      <c r="Y41" s="79" t="s">
        <v>65</v>
      </c>
      <c r="Z41" s="80" t="s">
        <v>45</v>
      </c>
      <c r="AA41" s="81" t="s">
        <v>45</v>
      </c>
      <c r="AB41" s="82" t="s">
        <v>45</v>
      </c>
      <c r="AC41" s="83" t="s">
        <v>45</v>
      </c>
      <c r="AD41" s="84" t="s">
        <v>45</v>
      </c>
      <c r="AE41" s="246" t="str">
        <f t="shared" si="0"/>
        <v>-</v>
      </c>
      <c r="AF41" s="85" t="str">
        <f t="shared" si="1"/>
        <v>-</v>
      </c>
    </row>
    <row r="42" spans="1:32" ht="30.9" customHeight="1">
      <c r="A42" s="60" t="s">
        <v>45</v>
      </c>
      <c r="B42" s="61" t="s">
        <v>116</v>
      </c>
      <c r="C42" s="62">
        <v>5</v>
      </c>
      <c r="D42" s="63" t="s">
        <v>373</v>
      </c>
      <c r="E42" s="86" t="s">
        <v>604</v>
      </c>
      <c r="F42" s="64"/>
      <c r="G42" s="65"/>
      <c r="H42" s="66" t="s">
        <v>603</v>
      </c>
      <c r="I42" s="67" t="s">
        <v>603</v>
      </c>
      <c r="J42" s="68" t="s">
        <v>326</v>
      </c>
      <c r="K42" s="50" t="s">
        <v>81</v>
      </c>
      <c r="L42" s="51">
        <v>1</v>
      </c>
      <c r="M42" s="69" t="s">
        <v>50</v>
      </c>
      <c r="N42" s="70" t="s">
        <v>45</v>
      </c>
      <c r="O42" s="71" t="s">
        <v>45</v>
      </c>
      <c r="P42" s="71" t="s">
        <v>45</v>
      </c>
      <c r="Q42" s="71" t="s">
        <v>327</v>
      </c>
      <c r="R42" s="70" t="s">
        <v>328</v>
      </c>
      <c r="S42" s="72">
        <v>28</v>
      </c>
      <c r="T42" s="73">
        <v>1</v>
      </c>
      <c r="U42" s="74">
        <v>1</v>
      </c>
      <c r="V42" s="238" t="str">
        <f t="shared" si="2"/>
        <v>-</v>
      </c>
      <c r="W42" s="75" t="str">
        <f t="shared" si="3"/>
        <v>-</v>
      </c>
      <c r="X42" s="78" t="s">
        <v>65</v>
      </c>
      <c r="Y42" s="79" t="s">
        <v>65</v>
      </c>
      <c r="Z42" s="80" t="s">
        <v>45</v>
      </c>
      <c r="AA42" s="81" t="s">
        <v>45</v>
      </c>
      <c r="AB42" s="82" t="s">
        <v>45</v>
      </c>
      <c r="AC42" s="83" t="s">
        <v>45</v>
      </c>
      <c r="AD42" s="84" t="s">
        <v>45</v>
      </c>
      <c r="AE42" s="246" t="str">
        <f t="shared" si="0"/>
        <v>-</v>
      </c>
      <c r="AF42" s="85" t="str">
        <f t="shared" si="1"/>
        <v>-</v>
      </c>
    </row>
    <row r="43" spans="1:32" ht="30.9" customHeight="1">
      <c r="A43" s="60" t="s">
        <v>45</v>
      </c>
      <c r="B43" s="61" t="s">
        <v>116</v>
      </c>
      <c r="C43" s="62">
        <v>6</v>
      </c>
      <c r="D43" s="63" t="s">
        <v>374</v>
      </c>
      <c r="E43" s="86"/>
      <c r="F43" s="64"/>
      <c r="G43" s="65"/>
      <c r="H43" s="66">
        <v>0.5</v>
      </c>
      <c r="I43" s="67">
        <v>291</v>
      </c>
      <c r="J43" s="68" t="s">
        <v>191</v>
      </c>
      <c r="K43" s="50" t="s">
        <v>84</v>
      </c>
      <c r="L43" s="51">
        <v>1</v>
      </c>
      <c r="M43" s="69" t="s">
        <v>191</v>
      </c>
      <c r="N43" s="70" t="s">
        <v>226</v>
      </c>
      <c r="O43" s="71" t="s">
        <v>55</v>
      </c>
      <c r="P43" s="71" t="s">
        <v>45</v>
      </c>
      <c r="Q43" s="71" t="s">
        <v>45</v>
      </c>
      <c r="R43" s="70" t="s">
        <v>45</v>
      </c>
      <c r="S43" s="72">
        <v>54</v>
      </c>
      <c r="T43" s="73">
        <v>5</v>
      </c>
      <c r="U43" s="74">
        <v>5</v>
      </c>
      <c r="V43" s="238">
        <f t="shared" si="2"/>
        <v>39.285000000000004</v>
      </c>
      <c r="W43" s="75">
        <f t="shared" si="3"/>
        <v>10402.668000000001</v>
      </c>
      <c r="X43" s="76" t="s">
        <v>596</v>
      </c>
      <c r="Y43" s="197"/>
      <c r="Z43" s="198"/>
      <c r="AA43" s="199"/>
      <c r="AB43" s="200"/>
      <c r="AC43" s="201"/>
      <c r="AD43" s="202"/>
      <c r="AE43" s="238">
        <f t="shared" si="0"/>
        <v>0</v>
      </c>
      <c r="AF43" s="77">
        <f t="shared" si="1"/>
        <v>0</v>
      </c>
    </row>
    <row r="44" spans="1:32" ht="30.9" customHeight="1">
      <c r="A44" s="60" t="s">
        <v>45</v>
      </c>
      <c r="B44" s="61" t="s">
        <v>116</v>
      </c>
      <c r="C44" s="62">
        <v>7</v>
      </c>
      <c r="D44" s="63" t="s">
        <v>117</v>
      </c>
      <c r="E44" s="86"/>
      <c r="F44" s="64"/>
      <c r="G44" s="65"/>
      <c r="H44" s="66">
        <v>6</v>
      </c>
      <c r="I44" s="67">
        <v>291</v>
      </c>
      <c r="J44" s="68" t="s">
        <v>333</v>
      </c>
      <c r="K44" s="50" t="s">
        <v>93</v>
      </c>
      <c r="L44" s="51">
        <v>1</v>
      </c>
      <c r="M44" s="69" t="s">
        <v>191</v>
      </c>
      <c r="N44" s="70" t="s">
        <v>45</v>
      </c>
      <c r="O44" s="71" t="s">
        <v>45</v>
      </c>
      <c r="P44" s="71" t="s">
        <v>45</v>
      </c>
      <c r="Q44" s="71" t="s">
        <v>94</v>
      </c>
      <c r="R44" s="70" t="s">
        <v>45</v>
      </c>
      <c r="S44" s="72">
        <v>54</v>
      </c>
      <c r="T44" s="73">
        <v>1</v>
      </c>
      <c r="U44" s="74">
        <v>1</v>
      </c>
      <c r="V44" s="238">
        <f t="shared" si="2"/>
        <v>94.284000000000006</v>
      </c>
      <c r="W44" s="75">
        <f t="shared" si="3"/>
        <v>24966.403200000001</v>
      </c>
      <c r="X44" s="76" t="s">
        <v>596</v>
      </c>
      <c r="Y44" s="197"/>
      <c r="Z44" s="198"/>
      <c r="AA44" s="199"/>
      <c r="AB44" s="200"/>
      <c r="AC44" s="201"/>
      <c r="AD44" s="202"/>
      <c r="AE44" s="238">
        <f t="shared" si="0"/>
        <v>0</v>
      </c>
      <c r="AF44" s="77">
        <f t="shared" si="1"/>
        <v>0</v>
      </c>
    </row>
    <row r="45" spans="1:32" ht="30.9" customHeight="1">
      <c r="A45" s="60" t="s">
        <v>45</v>
      </c>
      <c r="B45" s="61" t="s">
        <v>116</v>
      </c>
      <c r="C45" s="62">
        <v>8</v>
      </c>
      <c r="D45" s="63" t="s">
        <v>375</v>
      </c>
      <c r="E45" s="86"/>
      <c r="F45" s="64"/>
      <c r="G45" s="65"/>
      <c r="H45" s="66">
        <v>2.2999999999999998</v>
      </c>
      <c r="I45" s="67">
        <v>291</v>
      </c>
      <c r="J45" s="68" t="s">
        <v>376</v>
      </c>
      <c r="K45" s="50" t="s">
        <v>173</v>
      </c>
      <c r="L45" s="51">
        <v>1</v>
      </c>
      <c r="M45" s="69" t="s">
        <v>82</v>
      </c>
      <c r="N45" s="70" t="s">
        <v>174</v>
      </c>
      <c r="O45" s="71" t="s">
        <v>197</v>
      </c>
      <c r="P45" s="71" t="s">
        <v>45</v>
      </c>
      <c r="Q45" s="71" t="s">
        <v>45</v>
      </c>
      <c r="R45" s="70" t="s">
        <v>45</v>
      </c>
      <c r="S45" s="72">
        <v>47</v>
      </c>
      <c r="T45" s="73">
        <v>7</v>
      </c>
      <c r="U45" s="74">
        <v>7</v>
      </c>
      <c r="V45" s="238">
        <f t="shared" si="2"/>
        <v>220.19969999999998</v>
      </c>
      <c r="W45" s="75">
        <f t="shared" si="3"/>
        <v>58308.880559999998</v>
      </c>
      <c r="X45" s="76" t="s">
        <v>596</v>
      </c>
      <c r="Y45" s="197"/>
      <c r="Z45" s="198"/>
      <c r="AA45" s="199"/>
      <c r="AB45" s="200"/>
      <c r="AC45" s="201"/>
      <c r="AD45" s="202"/>
      <c r="AE45" s="238">
        <f t="shared" si="0"/>
        <v>0</v>
      </c>
      <c r="AF45" s="77">
        <f t="shared" si="1"/>
        <v>0</v>
      </c>
    </row>
    <row r="46" spans="1:32" ht="30.9" customHeight="1">
      <c r="A46" s="60" t="s">
        <v>45</v>
      </c>
      <c r="B46" s="61" t="s">
        <v>116</v>
      </c>
      <c r="C46" s="62">
        <v>8</v>
      </c>
      <c r="D46" s="63" t="s">
        <v>375</v>
      </c>
      <c r="E46" s="86"/>
      <c r="F46" s="64"/>
      <c r="G46" s="65"/>
      <c r="H46" s="66">
        <v>2.2999999999999998</v>
      </c>
      <c r="I46" s="67">
        <v>291</v>
      </c>
      <c r="J46" s="68" t="s">
        <v>377</v>
      </c>
      <c r="K46" s="50" t="s">
        <v>173</v>
      </c>
      <c r="L46" s="51">
        <v>1</v>
      </c>
      <c r="M46" s="69" t="s">
        <v>82</v>
      </c>
      <c r="N46" s="70" t="s">
        <v>174</v>
      </c>
      <c r="O46" s="71" t="s">
        <v>378</v>
      </c>
      <c r="P46" s="71" t="s">
        <v>45</v>
      </c>
      <c r="Q46" s="71" t="s">
        <v>45</v>
      </c>
      <c r="R46" s="70" t="s">
        <v>45</v>
      </c>
      <c r="S46" s="72">
        <v>47</v>
      </c>
      <c r="T46" s="73">
        <v>7</v>
      </c>
      <c r="U46" s="74">
        <v>7</v>
      </c>
      <c r="V46" s="238">
        <f t="shared" si="2"/>
        <v>220.19969999999998</v>
      </c>
      <c r="W46" s="75">
        <f t="shared" si="3"/>
        <v>58308.880559999998</v>
      </c>
      <c r="X46" s="76" t="s">
        <v>596</v>
      </c>
      <c r="Y46" s="197"/>
      <c r="Z46" s="198"/>
      <c r="AA46" s="199"/>
      <c r="AB46" s="200"/>
      <c r="AC46" s="201"/>
      <c r="AD46" s="202"/>
      <c r="AE46" s="238">
        <f t="shared" si="0"/>
        <v>0</v>
      </c>
      <c r="AF46" s="77">
        <f t="shared" si="1"/>
        <v>0</v>
      </c>
    </row>
    <row r="47" spans="1:32" ht="30.9" customHeight="1">
      <c r="A47" s="60" t="s">
        <v>45</v>
      </c>
      <c r="B47" s="61" t="s">
        <v>116</v>
      </c>
      <c r="C47" s="62">
        <v>8</v>
      </c>
      <c r="D47" s="63" t="s">
        <v>375</v>
      </c>
      <c r="E47" s="86"/>
      <c r="F47" s="64"/>
      <c r="G47" s="65"/>
      <c r="H47" s="66">
        <v>2.2999999999999998</v>
      </c>
      <c r="I47" s="67">
        <v>291</v>
      </c>
      <c r="J47" s="68" t="s">
        <v>379</v>
      </c>
      <c r="K47" s="50" t="s">
        <v>173</v>
      </c>
      <c r="L47" s="51">
        <v>1</v>
      </c>
      <c r="M47" s="69" t="s">
        <v>82</v>
      </c>
      <c r="N47" s="70" t="s">
        <v>174</v>
      </c>
      <c r="O47" s="71" t="s">
        <v>199</v>
      </c>
      <c r="P47" s="71" t="s">
        <v>45</v>
      </c>
      <c r="Q47" s="71" t="s">
        <v>45</v>
      </c>
      <c r="R47" s="70" t="s">
        <v>45</v>
      </c>
      <c r="S47" s="72">
        <v>47</v>
      </c>
      <c r="T47" s="73">
        <v>7</v>
      </c>
      <c r="U47" s="74">
        <v>7</v>
      </c>
      <c r="V47" s="238">
        <f t="shared" si="2"/>
        <v>220.19969999999998</v>
      </c>
      <c r="W47" s="75">
        <f t="shared" si="3"/>
        <v>58308.880559999998</v>
      </c>
      <c r="X47" s="76" t="s">
        <v>596</v>
      </c>
      <c r="Y47" s="197"/>
      <c r="Z47" s="198"/>
      <c r="AA47" s="199"/>
      <c r="AB47" s="200"/>
      <c r="AC47" s="201"/>
      <c r="AD47" s="202"/>
      <c r="AE47" s="238">
        <f t="shared" si="0"/>
        <v>0</v>
      </c>
      <c r="AF47" s="77">
        <f t="shared" si="1"/>
        <v>0</v>
      </c>
    </row>
    <row r="48" spans="1:32" ht="30.9" customHeight="1">
      <c r="A48" s="60" t="s">
        <v>45</v>
      </c>
      <c r="B48" s="61" t="s">
        <v>116</v>
      </c>
      <c r="C48" s="62">
        <v>8</v>
      </c>
      <c r="D48" s="63" t="s">
        <v>375</v>
      </c>
      <c r="E48" s="86"/>
      <c r="F48" s="64"/>
      <c r="G48" s="65"/>
      <c r="H48" s="66">
        <v>2.2999999999999998</v>
      </c>
      <c r="I48" s="67">
        <v>291</v>
      </c>
      <c r="J48" s="68" t="s">
        <v>380</v>
      </c>
      <c r="K48" s="50" t="s">
        <v>84</v>
      </c>
      <c r="L48" s="51">
        <v>1</v>
      </c>
      <c r="M48" s="69" t="s">
        <v>191</v>
      </c>
      <c r="N48" s="70" t="s">
        <v>226</v>
      </c>
      <c r="O48" s="71" t="s">
        <v>343</v>
      </c>
      <c r="P48" s="71" t="s">
        <v>111</v>
      </c>
      <c r="Q48" s="71" t="s">
        <v>45</v>
      </c>
      <c r="R48" s="70" t="s">
        <v>45</v>
      </c>
      <c r="S48" s="72">
        <v>54</v>
      </c>
      <c r="T48" s="73">
        <v>7</v>
      </c>
      <c r="U48" s="74">
        <v>7</v>
      </c>
      <c r="V48" s="238">
        <f t="shared" si="2"/>
        <v>252.99539999999996</v>
      </c>
      <c r="W48" s="75">
        <f t="shared" si="3"/>
        <v>66993.181919999988</v>
      </c>
      <c r="X48" s="76" t="s">
        <v>596</v>
      </c>
      <c r="Y48" s="197"/>
      <c r="Z48" s="198"/>
      <c r="AA48" s="199"/>
      <c r="AB48" s="200"/>
      <c r="AC48" s="201"/>
      <c r="AD48" s="202"/>
      <c r="AE48" s="238">
        <f t="shared" si="0"/>
        <v>0</v>
      </c>
      <c r="AF48" s="77">
        <f t="shared" si="1"/>
        <v>0</v>
      </c>
    </row>
    <row r="49" spans="1:32" ht="30.9" customHeight="1">
      <c r="A49" s="60" t="s">
        <v>45</v>
      </c>
      <c r="B49" s="61" t="s">
        <v>116</v>
      </c>
      <c r="C49" s="62">
        <v>8</v>
      </c>
      <c r="D49" s="63" t="s">
        <v>375</v>
      </c>
      <c r="E49" s="86" t="s">
        <v>58</v>
      </c>
      <c r="F49" s="64"/>
      <c r="G49" s="65"/>
      <c r="H49" s="66" t="s">
        <v>603</v>
      </c>
      <c r="I49" s="67" t="s">
        <v>603</v>
      </c>
      <c r="J49" s="68" t="s">
        <v>355</v>
      </c>
      <c r="K49" s="50" t="s">
        <v>60</v>
      </c>
      <c r="L49" s="51">
        <v>1</v>
      </c>
      <c r="M49" s="69" t="s">
        <v>61</v>
      </c>
      <c r="N49" s="70" t="s">
        <v>45</v>
      </c>
      <c r="O49" s="71" t="s">
        <v>356</v>
      </c>
      <c r="P49" s="71" t="s">
        <v>45</v>
      </c>
      <c r="Q49" s="71" t="s">
        <v>357</v>
      </c>
      <c r="R49" s="70" t="s">
        <v>358</v>
      </c>
      <c r="S49" s="72">
        <v>13</v>
      </c>
      <c r="T49" s="73">
        <v>3</v>
      </c>
      <c r="U49" s="74">
        <v>3</v>
      </c>
      <c r="V49" s="238" t="str">
        <f t="shared" si="2"/>
        <v>-</v>
      </c>
      <c r="W49" s="75" t="str">
        <f t="shared" si="3"/>
        <v>-</v>
      </c>
      <c r="X49" s="78" t="s">
        <v>65</v>
      </c>
      <c r="Y49" s="79" t="s">
        <v>65</v>
      </c>
      <c r="Z49" s="80" t="s">
        <v>45</v>
      </c>
      <c r="AA49" s="81" t="s">
        <v>45</v>
      </c>
      <c r="AB49" s="82" t="s">
        <v>45</v>
      </c>
      <c r="AC49" s="83" t="s">
        <v>45</v>
      </c>
      <c r="AD49" s="84" t="s">
        <v>45</v>
      </c>
      <c r="AE49" s="246" t="str">
        <f t="shared" si="0"/>
        <v>-</v>
      </c>
      <c r="AF49" s="85" t="str">
        <f t="shared" si="1"/>
        <v>-</v>
      </c>
    </row>
    <row r="50" spans="1:32" ht="30.9" customHeight="1">
      <c r="A50" s="60" t="s">
        <v>45</v>
      </c>
      <c r="B50" s="61" t="s">
        <v>116</v>
      </c>
      <c r="C50" s="62">
        <v>9</v>
      </c>
      <c r="D50" s="63" t="s">
        <v>381</v>
      </c>
      <c r="E50" s="86"/>
      <c r="F50" s="64"/>
      <c r="G50" s="65"/>
      <c r="H50" s="66">
        <v>12</v>
      </c>
      <c r="I50" s="67">
        <v>291</v>
      </c>
      <c r="J50" s="68" t="s">
        <v>333</v>
      </c>
      <c r="K50" s="50" t="s">
        <v>93</v>
      </c>
      <c r="L50" s="51">
        <v>1</v>
      </c>
      <c r="M50" s="69" t="s">
        <v>191</v>
      </c>
      <c r="N50" s="70" t="s">
        <v>45</v>
      </c>
      <c r="O50" s="71" t="s">
        <v>45</v>
      </c>
      <c r="P50" s="71" t="s">
        <v>45</v>
      </c>
      <c r="Q50" s="71" t="s">
        <v>94</v>
      </c>
      <c r="R50" s="70" t="s">
        <v>45</v>
      </c>
      <c r="S50" s="72">
        <v>54</v>
      </c>
      <c r="T50" s="73">
        <v>2</v>
      </c>
      <c r="U50" s="74">
        <v>2</v>
      </c>
      <c r="V50" s="238">
        <f t="shared" si="2"/>
        <v>377.13600000000002</v>
      </c>
      <c r="W50" s="75">
        <f t="shared" si="3"/>
        <v>99865.612800000003</v>
      </c>
      <c r="X50" s="76" t="s">
        <v>596</v>
      </c>
      <c r="Y50" s="197"/>
      <c r="Z50" s="198"/>
      <c r="AA50" s="199"/>
      <c r="AB50" s="200"/>
      <c r="AC50" s="201"/>
      <c r="AD50" s="202"/>
      <c r="AE50" s="238">
        <f t="shared" si="0"/>
        <v>0</v>
      </c>
      <c r="AF50" s="77">
        <f t="shared" si="1"/>
        <v>0</v>
      </c>
    </row>
    <row r="51" spans="1:32" ht="30.9" customHeight="1">
      <c r="A51" s="60" t="s">
        <v>45</v>
      </c>
      <c r="B51" s="61" t="s">
        <v>116</v>
      </c>
      <c r="C51" s="62">
        <v>10</v>
      </c>
      <c r="D51" s="63" t="s">
        <v>360</v>
      </c>
      <c r="E51" s="86"/>
      <c r="F51" s="64"/>
      <c r="G51" s="65"/>
      <c r="H51" s="66">
        <v>12</v>
      </c>
      <c r="I51" s="67">
        <v>291</v>
      </c>
      <c r="J51" s="68" t="s">
        <v>338</v>
      </c>
      <c r="K51" s="50" t="s">
        <v>81</v>
      </c>
      <c r="L51" s="51">
        <v>1</v>
      </c>
      <c r="M51" s="69" t="s">
        <v>82</v>
      </c>
      <c r="N51" s="70" t="s">
        <v>45</v>
      </c>
      <c r="O51" s="71" t="s">
        <v>103</v>
      </c>
      <c r="P51" s="71" t="s">
        <v>45</v>
      </c>
      <c r="Q51" s="71" t="s">
        <v>45</v>
      </c>
      <c r="R51" s="70" t="s">
        <v>45</v>
      </c>
      <c r="S51" s="72">
        <v>47</v>
      </c>
      <c r="T51" s="73">
        <v>1</v>
      </c>
      <c r="U51" s="74">
        <v>1</v>
      </c>
      <c r="V51" s="238">
        <f t="shared" si="2"/>
        <v>164.12400000000002</v>
      </c>
      <c r="W51" s="75">
        <f t="shared" si="3"/>
        <v>43460.035200000013</v>
      </c>
      <c r="X51" s="76" t="s">
        <v>596</v>
      </c>
      <c r="Y51" s="197"/>
      <c r="Z51" s="198"/>
      <c r="AA51" s="199"/>
      <c r="AB51" s="200"/>
      <c r="AC51" s="201"/>
      <c r="AD51" s="202"/>
      <c r="AE51" s="238">
        <f t="shared" si="0"/>
        <v>0</v>
      </c>
      <c r="AF51" s="77">
        <f t="shared" si="1"/>
        <v>0</v>
      </c>
    </row>
    <row r="52" spans="1:32" ht="30.9" customHeight="1">
      <c r="A52" s="60" t="s">
        <v>45</v>
      </c>
      <c r="B52" s="61" t="s">
        <v>116</v>
      </c>
      <c r="C52" s="62">
        <v>11</v>
      </c>
      <c r="D52" s="63" t="s">
        <v>382</v>
      </c>
      <c r="E52" s="86"/>
      <c r="F52" s="64"/>
      <c r="G52" s="65"/>
      <c r="H52" s="66">
        <v>12</v>
      </c>
      <c r="I52" s="67">
        <v>291</v>
      </c>
      <c r="J52" s="68" t="s">
        <v>331</v>
      </c>
      <c r="K52" s="50" t="s">
        <v>105</v>
      </c>
      <c r="L52" s="51">
        <v>1</v>
      </c>
      <c r="M52" s="69" t="s">
        <v>50</v>
      </c>
      <c r="N52" s="70" t="s">
        <v>45</v>
      </c>
      <c r="O52" s="71" t="s">
        <v>45</v>
      </c>
      <c r="P52" s="71" t="s">
        <v>256</v>
      </c>
      <c r="Q52" s="71" t="s">
        <v>327</v>
      </c>
      <c r="R52" s="70" t="s">
        <v>45</v>
      </c>
      <c r="S52" s="72">
        <v>28</v>
      </c>
      <c r="T52" s="73">
        <v>2</v>
      </c>
      <c r="U52" s="74">
        <v>2</v>
      </c>
      <c r="V52" s="238">
        <f t="shared" si="2"/>
        <v>195.55200000000002</v>
      </c>
      <c r="W52" s="75">
        <f t="shared" si="3"/>
        <v>51782.169600000008</v>
      </c>
      <c r="X52" s="76" t="s">
        <v>596</v>
      </c>
      <c r="Y52" s="197"/>
      <c r="Z52" s="198"/>
      <c r="AA52" s="199"/>
      <c r="AB52" s="200"/>
      <c r="AC52" s="201"/>
      <c r="AD52" s="202"/>
      <c r="AE52" s="238">
        <f t="shared" si="0"/>
        <v>0</v>
      </c>
      <c r="AF52" s="77">
        <f t="shared" si="1"/>
        <v>0</v>
      </c>
    </row>
    <row r="53" spans="1:32" ht="30.9" customHeight="1">
      <c r="A53" s="60" t="s">
        <v>45</v>
      </c>
      <c r="B53" s="61" t="s">
        <v>116</v>
      </c>
      <c r="C53" s="62">
        <v>12</v>
      </c>
      <c r="D53" s="63" t="s">
        <v>362</v>
      </c>
      <c r="E53" s="86"/>
      <c r="F53" s="64"/>
      <c r="G53" s="65"/>
      <c r="H53" s="66">
        <v>1</v>
      </c>
      <c r="I53" s="67">
        <v>12</v>
      </c>
      <c r="J53" s="68" t="s">
        <v>333</v>
      </c>
      <c r="K53" s="50" t="s">
        <v>93</v>
      </c>
      <c r="L53" s="51">
        <v>1</v>
      </c>
      <c r="M53" s="69" t="s">
        <v>191</v>
      </c>
      <c r="N53" s="70" t="s">
        <v>45</v>
      </c>
      <c r="O53" s="71" t="s">
        <v>45</v>
      </c>
      <c r="P53" s="71" t="s">
        <v>45</v>
      </c>
      <c r="Q53" s="71" t="s">
        <v>94</v>
      </c>
      <c r="R53" s="70" t="s">
        <v>45</v>
      </c>
      <c r="S53" s="72">
        <v>54</v>
      </c>
      <c r="T53" s="73">
        <v>2</v>
      </c>
      <c r="U53" s="74">
        <v>2</v>
      </c>
      <c r="V53" s="238">
        <f t="shared" si="2"/>
        <v>1.296</v>
      </c>
      <c r="W53" s="75">
        <f t="shared" si="3"/>
        <v>343.18080000000003</v>
      </c>
      <c r="X53" s="76" t="s">
        <v>596</v>
      </c>
      <c r="Y53" s="197"/>
      <c r="Z53" s="198"/>
      <c r="AA53" s="199"/>
      <c r="AB53" s="200"/>
      <c r="AC53" s="201"/>
      <c r="AD53" s="202"/>
      <c r="AE53" s="238">
        <f t="shared" si="0"/>
        <v>0</v>
      </c>
      <c r="AF53" s="77">
        <f t="shared" si="1"/>
        <v>0</v>
      </c>
    </row>
    <row r="54" spans="1:32" ht="30.9" customHeight="1">
      <c r="A54" s="60" t="s">
        <v>45</v>
      </c>
      <c r="B54" s="61" t="s">
        <v>116</v>
      </c>
      <c r="C54" s="62">
        <v>13</v>
      </c>
      <c r="D54" s="63" t="s">
        <v>383</v>
      </c>
      <c r="E54" s="86"/>
      <c r="F54" s="64"/>
      <c r="G54" s="65"/>
      <c r="H54" s="66">
        <v>3</v>
      </c>
      <c r="I54" s="67">
        <v>291</v>
      </c>
      <c r="J54" s="68" t="s">
        <v>338</v>
      </c>
      <c r="K54" s="50" t="s">
        <v>81</v>
      </c>
      <c r="L54" s="51">
        <v>1</v>
      </c>
      <c r="M54" s="69" t="s">
        <v>82</v>
      </c>
      <c r="N54" s="70" t="s">
        <v>45</v>
      </c>
      <c r="O54" s="71" t="s">
        <v>103</v>
      </c>
      <c r="P54" s="71" t="s">
        <v>45</v>
      </c>
      <c r="Q54" s="71" t="s">
        <v>45</v>
      </c>
      <c r="R54" s="70" t="s">
        <v>45</v>
      </c>
      <c r="S54" s="72">
        <v>47</v>
      </c>
      <c r="T54" s="73">
        <v>1</v>
      </c>
      <c r="U54" s="74">
        <v>1</v>
      </c>
      <c r="V54" s="238">
        <f t="shared" si="2"/>
        <v>41.031000000000006</v>
      </c>
      <c r="W54" s="75">
        <f t="shared" si="3"/>
        <v>10865.008800000003</v>
      </c>
      <c r="X54" s="76" t="s">
        <v>596</v>
      </c>
      <c r="Y54" s="197"/>
      <c r="Z54" s="198"/>
      <c r="AA54" s="199"/>
      <c r="AB54" s="200"/>
      <c r="AC54" s="201"/>
      <c r="AD54" s="202"/>
      <c r="AE54" s="238">
        <f t="shared" si="0"/>
        <v>0</v>
      </c>
      <c r="AF54" s="77">
        <f t="shared" si="1"/>
        <v>0</v>
      </c>
    </row>
    <row r="55" spans="1:32" ht="30.9" customHeight="1">
      <c r="A55" s="60" t="s">
        <v>45</v>
      </c>
      <c r="B55" s="61" t="s">
        <v>116</v>
      </c>
      <c r="C55" s="62">
        <v>14</v>
      </c>
      <c r="D55" s="63" t="s">
        <v>363</v>
      </c>
      <c r="E55" s="86" t="s">
        <v>604</v>
      </c>
      <c r="F55" s="64"/>
      <c r="G55" s="65"/>
      <c r="H55" s="66" t="s">
        <v>603</v>
      </c>
      <c r="I55" s="67" t="s">
        <v>603</v>
      </c>
      <c r="J55" s="68" t="s">
        <v>326</v>
      </c>
      <c r="K55" s="50" t="s">
        <v>81</v>
      </c>
      <c r="L55" s="51">
        <v>1</v>
      </c>
      <c r="M55" s="69" t="s">
        <v>50</v>
      </c>
      <c r="N55" s="70" t="s">
        <v>45</v>
      </c>
      <c r="O55" s="71" t="s">
        <v>45</v>
      </c>
      <c r="P55" s="71" t="s">
        <v>45</v>
      </c>
      <c r="Q55" s="71" t="s">
        <v>327</v>
      </c>
      <c r="R55" s="70" t="s">
        <v>328</v>
      </c>
      <c r="S55" s="72">
        <v>28</v>
      </c>
      <c r="T55" s="73">
        <v>2</v>
      </c>
      <c r="U55" s="74">
        <v>2</v>
      </c>
      <c r="V55" s="238" t="str">
        <f t="shared" si="2"/>
        <v>-</v>
      </c>
      <c r="W55" s="75" t="str">
        <f t="shared" si="3"/>
        <v>-</v>
      </c>
      <c r="X55" s="78" t="s">
        <v>65</v>
      </c>
      <c r="Y55" s="79" t="s">
        <v>65</v>
      </c>
      <c r="Z55" s="80" t="s">
        <v>45</v>
      </c>
      <c r="AA55" s="81" t="s">
        <v>45</v>
      </c>
      <c r="AB55" s="82" t="s">
        <v>45</v>
      </c>
      <c r="AC55" s="83" t="s">
        <v>45</v>
      </c>
      <c r="AD55" s="84" t="s">
        <v>45</v>
      </c>
      <c r="AE55" s="246" t="str">
        <f t="shared" si="0"/>
        <v>-</v>
      </c>
      <c r="AF55" s="85" t="str">
        <f t="shared" si="1"/>
        <v>-</v>
      </c>
    </row>
    <row r="56" spans="1:32" ht="30.9" customHeight="1">
      <c r="A56" s="60" t="s">
        <v>45</v>
      </c>
      <c r="B56" s="61" t="s">
        <v>116</v>
      </c>
      <c r="C56" s="62">
        <v>14</v>
      </c>
      <c r="D56" s="63" t="s">
        <v>363</v>
      </c>
      <c r="E56" s="86" t="s">
        <v>58</v>
      </c>
      <c r="F56" s="64"/>
      <c r="G56" s="65"/>
      <c r="H56" s="66" t="s">
        <v>603</v>
      </c>
      <c r="I56" s="67" t="s">
        <v>603</v>
      </c>
      <c r="J56" s="68" t="s">
        <v>384</v>
      </c>
      <c r="K56" s="50" t="s">
        <v>60</v>
      </c>
      <c r="L56" s="51">
        <v>1</v>
      </c>
      <c r="M56" s="69" t="s">
        <v>61</v>
      </c>
      <c r="N56" s="70" t="s">
        <v>45</v>
      </c>
      <c r="O56" s="71" t="s">
        <v>385</v>
      </c>
      <c r="P56" s="71" t="s">
        <v>386</v>
      </c>
      <c r="Q56" s="71" t="s">
        <v>387</v>
      </c>
      <c r="R56" s="70" t="s">
        <v>358</v>
      </c>
      <c r="S56" s="72">
        <v>13</v>
      </c>
      <c r="T56" s="73">
        <v>1</v>
      </c>
      <c r="U56" s="74">
        <v>1</v>
      </c>
      <c r="V56" s="238" t="str">
        <f t="shared" si="2"/>
        <v>-</v>
      </c>
      <c r="W56" s="75" t="str">
        <f t="shared" si="3"/>
        <v>-</v>
      </c>
      <c r="X56" s="78" t="s">
        <v>65</v>
      </c>
      <c r="Y56" s="79" t="s">
        <v>65</v>
      </c>
      <c r="Z56" s="80" t="s">
        <v>45</v>
      </c>
      <c r="AA56" s="81" t="s">
        <v>45</v>
      </c>
      <c r="AB56" s="82" t="s">
        <v>45</v>
      </c>
      <c r="AC56" s="83" t="s">
        <v>45</v>
      </c>
      <c r="AD56" s="84" t="s">
        <v>45</v>
      </c>
      <c r="AE56" s="246" t="str">
        <f t="shared" si="0"/>
        <v>-</v>
      </c>
      <c r="AF56" s="85" t="str">
        <f t="shared" si="1"/>
        <v>-</v>
      </c>
    </row>
    <row r="57" spans="1:32" ht="30.9" customHeight="1">
      <c r="A57" s="60" t="s">
        <v>45</v>
      </c>
      <c r="B57" s="61" t="s">
        <v>146</v>
      </c>
      <c r="C57" s="62" t="s">
        <v>144</v>
      </c>
      <c r="D57" s="63" t="s">
        <v>388</v>
      </c>
      <c r="E57" s="86"/>
      <c r="F57" s="64"/>
      <c r="G57" s="65"/>
      <c r="H57" s="66">
        <v>12</v>
      </c>
      <c r="I57" s="67">
        <v>291</v>
      </c>
      <c r="J57" s="68" t="s">
        <v>333</v>
      </c>
      <c r="K57" s="50" t="s">
        <v>93</v>
      </c>
      <c r="L57" s="51">
        <v>1</v>
      </c>
      <c r="M57" s="69" t="s">
        <v>191</v>
      </c>
      <c r="N57" s="70" t="s">
        <v>45</v>
      </c>
      <c r="O57" s="71" t="s">
        <v>45</v>
      </c>
      <c r="P57" s="71" t="s">
        <v>45</v>
      </c>
      <c r="Q57" s="71" t="s">
        <v>94</v>
      </c>
      <c r="R57" s="70" t="s">
        <v>45</v>
      </c>
      <c r="S57" s="72">
        <v>54</v>
      </c>
      <c r="T57" s="73">
        <v>2</v>
      </c>
      <c r="U57" s="74">
        <v>2</v>
      </c>
      <c r="V57" s="238">
        <f t="shared" si="2"/>
        <v>377.13600000000002</v>
      </c>
      <c r="W57" s="75">
        <f t="shared" si="3"/>
        <v>99865.612800000003</v>
      </c>
      <c r="X57" s="76" t="s">
        <v>596</v>
      </c>
      <c r="Y57" s="197"/>
      <c r="Z57" s="198"/>
      <c r="AA57" s="199"/>
      <c r="AB57" s="200"/>
      <c r="AC57" s="201"/>
      <c r="AD57" s="202"/>
      <c r="AE57" s="238">
        <f t="shared" si="0"/>
        <v>0</v>
      </c>
      <c r="AF57" s="77">
        <f t="shared" si="1"/>
        <v>0</v>
      </c>
    </row>
    <row r="58" spans="1:32" ht="30.9" customHeight="1">
      <c r="A58" s="60" t="s">
        <v>45</v>
      </c>
      <c r="B58" s="61" t="s">
        <v>143</v>
      </c>
      <c r="C58" s="62" t="s">
        <v>147</v>
      </c>
      <c r="D58" s="63" t="s">
        <v>389</v>
      </c>
      <c r="E58" s="86" t="s">
        <v>58</v>
      </c>
      <c r="F58" s="64"/>
      <c r="G58" s="65"/>
      <c r="H58" s="66" t="s">
        <v>603</v>
      </c>
      <c r="I58" s="67" t="s">
        <v>603</v>
      </c>
      <c r="J58" s="68" t="s">
        <v>355</v>
      </c>
      <c r="K58" s="50" t="s">
        <v>60</v>
      </c>
      <c r="L58" s="51">
        <v>1</v>
      </c>
      <c r="M58" s="69" t="s">
        <v>61</v>
      </c>
      <c r="N58" s="70" t="s">
        <v>45</v>
      </c>
      <c r="O58" s="71" t="s">
        <v>356</v>
      </c>
      <c r="P58" s="71" t="s">
        <v>45</v>
      </c>
      <c r="Q58" s="71" t="s">
        <v>357</v>
      </c>
      <c r="R58" s="70" t="s">
        <v>358</v>
      </c>
      <c r="S58" s="72">
        <v>13</v>
      </c>
      <c r="T58" s="73">
        <v>3</v>
      </c>
      <c r="U58" s="74">
        <v>3</v>
      </c>
      <c r="V58" s="238" t="str">
        <f t="shared" si="2"/>
        <v>-</v>
      </c>
      <c r="W58" s="75" t="str">
        <f t="shared" si="3"/>
        <v>-</v>
      </c>
      <c r="X58" s="78" t="s">
        <v>65</v>
      </c>
      <c r="Y58" s="79" t="s">
        <v>65</v>
      </c>
      <c r="Z58" s="80" t="s">
        <v>45</v>
      </c>
      <c r="AA58" s="81" t="s">
        <v>45</v>
      </c>
      <c r="AB58" s="82" t="s">
        <v>45</v>
      </c>
      <c r="AC58" s="83" t="s">
        <v>45</v>
      </c>
      <c r="AD58" s="84" t="s">
        <v>45</v>
      </c>
      <c r="AE58" s="246" t="str">
        <f t="shared" si="0"/>
        <v>-</v>
      </c>
      <c r="AF58" s="85" t="str">
        <f t="shared" si="1"/>
        <v>-</v>
      </c>
    </row>
    <row r="59" spans="1:32" ht="30.9" customHeight="1">
      <c r="A59" s="60" t="s">
        <v>45</v>
      </c>
      <c r="B59" s="61" t="s">
        <v>143</v>
      </c>
      <c r="C59" s="62" t="s">
        <v>147</v>
      </c>
      <c r="D59" s="63" t="s">
        <v>389</v>
      </c>
      <c r="E59" s="86" t="s">
        <v>604</v>
      </c>
      <c r="F59" s="64"/>
      <c r="G59" s="65"/>
      <c r="H59" s="66" t="s">
        <v>603</v>
      </c>
      <c r="I59" s="67" t="s">
        <v>603</v>
      </c>
      <c r="J59" s="68" t="s">
        <v>320</v>
      </c>
      <c r="K59" s="50" t="s">
        <v>283</v>
      </c>
      <c r="L59" s="51">
        <v>1</v>
      </c>
      <c r="M59" s="69" t="s">
        <v>321</v>
      </c>
      <c r="N59" s="70" t="s">
        <v>322</v>
      </c>
      <c r="O59" s="71" t="s">
        <v>45</v>
      </c>
      <c r="P59" s="71" t="s">
        <v>323</v>
      </c>
      <c r="Q59" s="71" t="s">
        <v>45</v>
      </c>
      <c r="R59" s="70" t="s">
        <v>324</v>
      </c>
      <c r="S59" s="72">
        <v>49</v>
      </c>
      <c r="T59" s="73">
        <v>1</v>
      </c>
      <c r="U59" s="74">
        <v>1</v>
      </c>
      <c r="V59" s="238" t="str">
        <f t="shared" si="2"/>
        <v>-</v>
      </c>
      <c r="W59" s="75" t="str">
        <f t="shared" si="3"/>
        <v>-</v>
      </c>
      <c r="X59" s="78" t="s">
        <v>65</v>
      </c>
      <c r="Y59" s="79" t="s">
        <v>65</v>
      </c>
      <c r="Z59" s="80" t="s">
        <v>45</v>
      </c>
      <c r="AA59" s="81" t="s">
        <v>45</v>
      </c>
      <c r="AB59" s="82" t="s">
        <v>45</v>
      </c>
      <c r="AC59" s="83" t="s">
        <v>45</v>
      </c>
      <c r="AD59" s="84" t="s">
        <v>45</v>
      </c>
      <c r="AE59" s="246" t="str">
        <f t="shared" si="0"/>
        <v>-</v>
      </c>
      <c r="AF59" s="85" t="str">
        <f t="shared" si="1"/>
        <v>-</v>
      </c>
    </row>
    <row r="60" spans="1:32" ht="30.9" customHeight="1">
      <c r="A60" s="60" t="s">
        <v>45</v>
      </c>
      <c r="B60" s="61" t="s">
        <v>143</v>
      </c>
      <c r="C60" s="62" t="s">
        <v>147</v>
      </c>
      <c r="D60" s="63" t="s">
        <v>389</v>
      </c>
      <c r="E60" s="86" t="s">
        <v>599</v>
      </c>
      <c r="F60" s="64"/>
      <c r="G60" s="65"/>
      <c r="H60" s="66" t="s">
        <v>603</v>
      </c>
      <c r="I60" s="67" t="s">
        <v>603</v>
      </c>
      <c r="J60" s="68" t="s">
        <v>390</v>
      </c>
      <c r="K60" s="50" t="s">
        <v>236</v>
      </c>
      <c r="L60" s="51">
        <v>1</v>
      </c>
      <c r="M60" s="69" t="s">
        <v>50</v>
      </c>
      <c r="N60" s="70" t="s">
        <v>45</v>
      </c>
      <c r="O60" s="71" t="s">
        <v>45</v>
      </c>
      <c r="P60" s="71" t="s">
        <v>56</v>
      </c>
      <c r="Q60" s="71" t="s">
        <v>391</v>
      </c>
      <c r="R60" s="70" t="s">
        <v>328</v>
      </c>
      <c r="S60" s="72">
        <v>28</v>
      </c>
      <c r="T60" s="73">
        <v>1</v>
      </c>
      <c r="U60" s="74">
        <v>1</v>
      </c>
      <c r="V60" s="238" t="str">
        <f t="shared" si="2"/>
        <v>-</v>
      </c>
      <c r="W60" s="75" t="str">
        <f t="shared" si="3"/>
        <v>-</v>
      </c>
      <c r="X60" s="78" t="s">
        <v>65</v>
      </c>
      <c r="Y60" s="79" t="s">
        <v>65</v>
      </c>
      <c r="Z60" s="80" t="s">
        <v>45</v>
      </c>
      <c r="AA60" s="81" t="s">
        <v>45</v>
      </c>
      <c r="AB60" s="82" t="s">
        <v>45</v>
      </c>
      <c r="AC60" s="83" t="s">
        <v>45</v>
      </c>
      <c r="AD60" s="84" t="s">
        <v>45</v>
      </c>
      <c r="AE60" s="246" t="str">
        <f t="shared" si="0"/>
        <v>-</v>
      </c>
      <c r="AF60" s="85" t="str">
        <f t="shared" si="1"/>
        <v>-</v>
      </c>
    </row>
    <row r="61" spans="1:32" ht="30.9" customHeight="1">
      <c r="A61" s="60" t="s">
        <v>45</v>
      </c>
      <c r="B61" s="61" t="s">
        <v>143</v>
      </c>
      <c r="C61" s="62" t="s">
        <v>147</v>
      </c>
      <c r="D61" s="63" t="s">
        <v>389</v>
      </c>
      <c r="E61" s="86" t="s">
        <v>604</v>
      </c>
      <c r="F61" s="64"/>
      <c r="G61" s="65"/>
      <c r="H61" s="66" t="s">
        <v>603</v>
      </c>
      <c r="I61" s="67" t="s">
        <v>603</v>
      </c>
      <c r="J61" s="68" t="s">
        <v>326</v>
      </c>
      <c r="K61" s="50" t="s">
        <v>81</v>
      </c>
      <c r="L61" s="51">
        <v>1</v>
      </c>
      <c r="M61" s="69" t="s">
        <v>50</v>
      </c>
      <c r="N61" s="70" t="s">
        <v>45</v>
      </c>
      <c r="O61" s="71" t="s">
        <v>45</v>
      </c>
      <c r="P61" s="71" t="s">
        <v>45</v>
      </c>
      <c r="Q61" s="71" t="s">
        <v>327</v>
      </c>
      <c r="R61" s="70" t="s">
        <v>328</v>
      </c>
      <c r="S61" s="72">
        <v>28</v>
      </c>
      <c r="T61" s="73">
        <v>1</v>
      </c>
      <c r="U61" s="74">
        <v>1</v>
      </c>
      <c r="V61" s="238" t="str">
        <f t="shared" si="2"/>
        <v>-</v>
      </c>
      <c r="W61" s="75" t="str">
        <f t="shared" si="3"/>
        <v>-</v>
      </c>
      <c r="X61" s="78" t="s">
        <v>65</v>
      </c>
      <c r="Y61" s="79" t="s">
        <v>65</v>
      </c>
      <c r="Z61" s="80" t="s">
        <v>45</v>
      </c>
      <c r="AA61" s="81" t="s">
        <v>45</v>
      </c>
      <c r="AB61" s="82" t="s">
        <v>45</v>
      </c>
      <c r="AC61" s="83" t="s">
        <v>45</v>
      </c>
      <c r="AD61" s="84" t="s">
        <v>45</v>
      </c>
      <c r="AE61" s="246" t="str">
        <f t="shared" si="0"/>
        <v>-</v>
      </c>
      <c r="AF61" s="85" t="str">
        <f t="shared" si="1"/>
        <v>-</v>
      </c>
    </row>
    <row r="62" spans="1:32" ht="30.9" customHeight="1">
      <c r="A62" s="60" t="s">
        <v>392</v>
      </c>
      <c r="B62" s="61" t="s">
        <v>45</v>
      </c>
      <c r="C62" s="62" t="s">
        <v>45</v>
      </c>
      <c r="D62" s="63" t="s">
        <v>393</v>
      </c>
      <c r="E62" s="86" t="s">
        <v>156</v>
      </c>
      <c r="F62" s="64"/>
      <c r="G62" s="65"/>
      <c r="H62" s="66" t="s">
        <v>45</v>
      </c>
      <c r="I62" s="67" t="s">
        <v>45</v>
      </c>
      <c r="J62" s="68" t="s">
        <v>394</v>
      </c>
      <c r="K62" s="50" t="s">
        <v>158</v>
      </c>
      <c r="L62" s="51">
        <v>1</v>
      </c>
      <c r="M62" s="69" t="s">
        <v>243</v>
      </c>
      <c r="N62" s="70" t="s">
        <v>45</v>
      </c>
      <c r="O62" s="71" t="s">
        <v>160</v>
      </c>
      <c r="P62" s="71" t="s">
        <v>45</v>
      </c>
      <c r="Q62" s="71" t="s">
        <v>45</v>
      </c>
      <c r="R62" s="70" t="s">
        <v>45</v>
      </c>
      <c r="S62" s="72">
        <v>120</v>
      </c>
      <c r="T62" s="73">
        <v>5</v>
      </c>
      <c r="U62" s="74">
        <v>5</v>
      </c>
      <c r="V62" s="238" t="str">
        <f t="shared" si="2"/>
        <v>-</v>
      </c>
      <c r="W62" s="75" t="str">
        <f t="shared" si="3"/>
        <v>-</v>
      </c>
      <c r="X62" s="78" t="s">
        <v>65</v>
      </c>
      <c r="Y62" s="79" t="s">
        <v>65</v>
      </c>
      <c r="Z62" s="80" t="s">
        <v>45</v>
      </c>
      <c r="AA62" s="81" t="s">
        <v>45</v>
      </c>
      <c r="AB62" s="82" t="s">
        <v>45</v>
      </c>
      <c r="AC62" s="83" t="s">
        <v>45</v>
      </c>
      <c r="AD62" s="84" t="s">
        <v>45</v>
      </c>
      <c r="AE62" s="246" t="str">
        <f t="shared" si="0"/>
        <v>-</v>
      </c>
      <c r="AF62" s="85" t="str">
        <f t="shared" si="1"/>
        <v>-</v>
      </c>
    </row>
    <row r="63" spans="1:32" ht="30.9" customHeight="1" thickBot="1">
      <c r="A63" s="132" t="s">
        <v>392</v>
      </c>
      <c r="B63" s="133" t="s">
        <v>45</v>
      </c>
      <c r="C63" s="134" t="s">
        <v>45</v>
      </c>
      <c r="D63" s="135" t="s">
        <v>393</v>
      </c>
      <c r="E63" s="136" t="s">
        <v>156</v>
      </c>
      <c r="F63" s="137"/>
      <c r="G63" s="138"/>
      <c r="H63" s="139" t="s">
        <v>45</v>
      </c>
      <c r="I63" s="140" t="s">
        <v>45</v>
      </c>
      <c r="J63" s="141" t="s">
        <v>395</v>
      </c>
      <c r="K63" s="142" t="s">
        <v>158</v>
      </c>
      <c r="L63" s="51">
        <v>1</v>
      </c>
      <c r="M63" s="69" t="s">
        <v>243</v>
      </c>
      <c r="N63" s="70" t="s">
        <v>45</v>
      </c>
      <c r="O63" s="71" t="s">
        <v>396</v>
      </c>
      <c r="P63" s="71" t="s">
        <v>45</v>
      </c>
      <c r="Q63" s="71" t="s">
        <v>45</v>
      </c>
      <c r="R63" s="70" t="s">
        <v>45</v>
      </c>
      <c r="S63" s="72">
        <v>120</v>
      </c>
      <c r="T63" s="73">
        <v>1</v>
      </c>
      <c r="U63" s="74">
        <v>1</v>
      </c>
      <c r="V63" s="264" t="str">
        <f t="shared" si="2"/>
        <v>-</v>
      </c>
      <c r="W63" s="274" t="str">
        <f t="shared" si="3"/>
        <v>-</v>
      </c>
      <c r="X63" s="88" t="s">
        <v>65</v>
      </c>
      <c r="Y63" s="89" t="s">
        <v>65</v>
      </c>
      <c r="Z63" s="90" t="s">
        <v>45</v>
      </c>
      <c r="AA63" s="91" t="s">
        <v>45</v>
      </c>
      <c r="AB63" s="92" t="s">
        <v>45</v>
      </c>
      <c r="AC63" s="93" t="s">
        <v>45</v>
      </c>
      <c r="AD63" s="94" t="s">
        <v>45</v>
      </c>
      <c r="AE63" s="266" t="str">
        <f t="shared" si="0"/>
        <v>-</v>
      </c>
      <c r="AF63" s="267" t="str">
        <f t="shared" si="1"/>
        <v>-</v>
      </c>
    </row>
    <row r="64" spans="1:32" ht="30.9" customHeight="1" thickTop="1">
      <c r="A64" s="27"/>
      <c r="B64" s="27"/>
      <c r="C64" s="27"/>
      <c r="D64" s="23"/>
      <c r="E64" s="27"/>
      <c r="F64" s="27"/>
      <c r="G64" s="27"/>
      <c r="H64" s="27"/>
      <c r="I64" s="27"/>
      <c r="J64" s="23"/>
      <c r="K64" s="26"/>
      <c r="L64" s="95"/>
      <c r="M64" s="96"/>
      <c r="N64" s="95"/>
      <c r="O64" s="95"/>
      <c r="P64" s="95"/>
      <c r="Q64" s="95"/>
      <c r="R64" s="95"/>
      <c r="S64" s="95"/>
      <c r="T64" s="97"/>
      <c r="U64" s="95"/>
      <c r="V64" s="256" t="s">
        <v>161</v>
      </c>
      <c r="W64" s="257" t="s">
        <v>162</v>
      </c>
      <c r="X64" s="27"/>
      <c r="Y64" s="98"/>
      <c r="Z64" s="98"/>
      <c r="AA64" s="26"/>
      <c r="AB64" s="26"/>
      <c r="AC64" s="26"/>
      <c r="AD64" s="99"/>
      <c r="AE64" s="268" t="s">
        <v>163</v>
      </c>
      <c r="AF64" s="269" t="s">
        <v>164</v>
      </c>
    </row>
    <row r="65" spans="1:32" ht="30.9" customHeight="1" thickBot="1">
      <c r="A65" s="6"/>
      <c r="B65" s="7"/>
      <c r="C65" s="6"/>
      <c r="D65" s="7"/>
      <c r="E65" s="28"/>
      <c r="F65" s="3"/>
      <c r="G65" s="3"/>
      <c r="H65" s="6"/>
      <c r="I65" s="6"/>
      <c r="J65" s="23"/>
      <c r="K65" s="6"/>
      <c r="L65" s="6"/>
      <c r="M65" s="7"/>
      <c r="N65" s="6"/>
      <c r="O65" s="6"/>
      <c r="P65" s="6"/>
      <c r="Q65" s="6"/>
      <c r="R65" s="6"/>
      <c r="S65" s="6"/>
      <c r="T65" s="8"/>
      <c r="U65" s="6"/>
      <c r="V65" s="239" t="s">
        <v>165</v>
      </c>
      <c r="W65" s="100">
        <v>10</v>
      </c>
      <c r="X65" s="6"/>
      <c r="Y65" s="10"/>
      <c r="Z65" s="10"/>
      <c r="AA65" s="6"/>
      <c r="AB65" s="6"/>
      <c r="AC65" s="6"/>
      <c r="AD65" s="6"/>
      <c r="AE65" s="271" t="s">
        <v>166</v>
      </c>
      <c r="AF65" s="270">
        <v>10</v>
      </c>
    </row>
    <row r="66" spans="1:32" ht="30.9" customHeight="1" thickTop="1" thickBot="1">
      <c r="A66" s="101"/>
      <c r="B66" s="102"/>
      <c r="C66" s="101"/>
      <c r="D66" s="102"/>
      <c r="E66" s="28"/>
      <c r="F66" s="103"/>
      <c r="G66" s="103"/>
      <c r="H66" s="101"/>
      <c r="I66" s="101"/>
      <c r="J66" s="23"/>
      <c r="K66" s="101"/>
      <c r="L66" s="101"/>
      <c r="M66" s="102"/>
      <c r="N66" s="101"/>
      <c r="O66" s="101"/>
      <c r="P66" s="101"/>
      <c r="Q66" s="101"/>
      <c r="R66" s="101"/>
      <c r="S66" s="101"/>
      <c r="T66" s="8"/>
      <c r="U66" s="101"/>
      <c r="V66" s="240">
        <f>SUM(V9:V63)</f>
        <v>5247.3297000000002</v>
      </c>
      <c r="W66" s="104">
        <f>SUM(W9:W63)</f>
        <v>1389492.9045599997</v>
      </c>
      <c r="X66" s="105"/>
      <c r="Y66" s="106"/>
      <c r="Z66" s="106"/>
      <c r="AA66" s="105"/>
      <c r="AB66" s="105"/>
      <c r="AC66" s="105"/>
      <c r="AD66" s="105"/>
      <c r="AE66" s="272">
        <f>SUM(AE9:AE63)</f>
        <v>0</v>
      </c>
      <c r="AF66" s="273">
        <f>SUM(AF9:AF63)</f>
        <v>0</v>
      </c>
    </row>
    <row r="67" spans="1:32" ht="30.9" customHeight="1" thickTop="1">
      <c r="W67" s="144" t="s">
        <v>167</v>
      </c>
      <c r="X67" s="145"/>
      <c r="Y67" s="145"/>
      <c r="Z67" s="146"/>
      <c r="AA67" s="146"/>
      <c r="AB67" s="146"/>
      <c r="AC67" s="146"/>
      <c r="AD67" s="146"/>
      <c r="AE67" s="247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63">
    <cfRule type="expression" dxfId="5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8" orientation="portrait" verticalDpi="0" r:id="rId1"/>
  <headerFooter>
    <oddHeader>&amp;L&amp;"BIZ UDPゴシック,太字"&amp;24様式11号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1"/>
  <sheetViews>
    <sheetView zoomScale="40" zoomScaleNormal="40" workbookViewId="0"/>
  </sheetViews>
  <sheetFormatPr defaultColWidth="8.69921875" defaultRowHeight="30.9" customHeight="1"/>
  <cols>
    <col min="1" max="1" width="7.69921875" style="143" customWidth="1"/>
    <col min="2" max="2" width="8" style="143" customWidth="1"/>
    <col min="3" max="3" width="6.69921875" style="143" customWidth="1"/>
    <col min="4" max="4" width="22.19921875" style="143" customWidth="1"/>
    <col min="5" max="5" width="24.8984375" style="143" customWidth="1"/>
    <col min="6" max="6" width="11.8984375" style="143" customWidth="1"/>
    <col min="7" max="7" width="11.5" style="143" customWidth="1"/>
    <col min="8" max="8" width="9.3984375" style="143" customWidth="1"/>
    <col min="9" max="9" width="6.8984375" style="143" customWidth="1"/>
    <col min="10" max="10" width="13.3984375" style="143" customWidth="1"/>
    <col min="11" max="11" width="21.59765625" style="143" customWidth="1"/>
    <col min="12" max="12" width="6" style="143" customWidth="1"/>
    <col min="13" max="13" width="16" style="143" customWidth="1"/>
    <col min="14" max="14" width="12" style="143" customWidth="1"/>
    <col min="15" max="15" width="13.3984375" style="143" customWidth="1"/>
    <col min="16" max="16" width="13.19921875" style="143" customWidth="1"/>
    <col min="17" max="18" width="12" style="143" customWidth="1"/>
    <col min="19" max="19" width="9.09765625" style="143" customWidth="1"/>
    <col min="20" max="21" width="6.8984375" style="143" customWidth="1"/>
    <col min="22" max="22" width="17.3984375" style="248" customWidth="1"/>
    <col min="23" max="23" width="24" style="143" customWidth="1"/>
    <col min="24" max="24" width="11.3984375" style="143" customWidth="1"/>
    <col min="25" max="25" width="40.5" style="143" customWidth="1"/>
    <col min="26" max="26" width="26.19921875" style="143" customWidth="1"/>
    <col min="27" max="27" width="12.8984375" style="143" customWidth="1"/>
    <col min="28" max="28" width="10.19921875" style="143" customWidth="1"/>
    <col min="29" max="29" width="11.3984375" style="143" customWidth="1"/>
    <col min="30" max="30" width="6.8984375" style="143" customWidth="1"/>
    <col min="31" max="31" width="23" style="248" customWidth="1"/>
    <col min="32" max="32" width="22.8984375" style="143" customWidth="1"/>
    <col min="33" max="16384" width="8.69921875" style="143"/>
  </cols>
  <sheetData>
    <row r="1" spans="1:32" ht="22.95" customHeight="1">
      <c r="A1" s="124" t="s">
        <v>397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242"/>
      <c r="W1" s="9"/>
      <c r="X1" s="6"/>
      <c r="Y1" s="11"/>
      <c r="Z1" s="10"/>
      <c r="AA1" s="6"/>
      <c r="AB1" s="6"/>
      <c r="AC1" s="6"/>
      <c r="AD1" s="6"/>
      <c r="AE1" s="241"/>
      <c r="AF1" s="9"/>
    </row>
    <row r="2" spans="1:32" ht="30.9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52"/>
      <c r="W2" s="20"/>
      <c r="X2" s="6"/>
      <c r="Y2" s="11"/>
      <c r="Z2" s="10"/>
      <c r="AA2" s="6"/>
      <c r="AB2" s="6"/>
      <c r="AC2" s="6"/>
      <c r="AD2" s="6"/>
      <c r="AE2" s="242"/>
      <c r="AF2" s="9"/>
    </row>
    <row r="3" spans="1:32" ht="30.9" customHeight="1">
      <c r="A3" s="12" t="s">
        <v>1</v>
      </c>
      <c r="B3" s="12"/>
      <c r="C3" s="12"/>
      <c r="D3" s="147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52"/>
      <c r="W3" s="20"/>
      <c r="X3" s="6"/>
      <c r="Y3" s="11"/>
      <c r="Z3" s="10"/>
      <c r="AA3" s="6"/>
      <c r="AB3" s="6"/>
      <c r="AC3" s="6"/>
      <c r="AD3" s="6"/>
      <c r="AE3" s="242"/>
      <c r="AF3" s="9"/>
    </row>
    <row r="4" spans="1:32" ht="30.9" customHeight="1" thickBot="1">
      <c r="A4" s="21" t="s">
        <v>2</v>
      </c>
      <c r="B4" s="21"/>
      <c r="C4" s="21"/>
      <c r="D4" s="148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52"/>
      <c r="W4" s="20"/>
      <c r="X4" s="6"/>
      <c r="Y4" s="11"/>
      <c r="Z4" s="10"/>
      <c r="AA4" s="6"/>
      <c r="AB4" s="6"/>
      <c r="AC4" s="6"/>
      <c r="AD4" s="6"/>
      <c r="AE4" s="242"/>
      <c r="AF4" s="9"/>
    </row>
    <row r="5" spans="1:32" ht="30.9" customHeight="1" thickBot="1">
      <c r="A5" s="24" t="s">
        <v>661</v>
      </c>
      <c r="B5" s="24"/>
      <c r="C5" s="24"/>
      <c r="D5" s="203">
        <v>31.5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52"/>
      <c r="W5" s="20"/>
      <c r="X5" s="6"/>
      <c r="Y5" s="125" t="s">
        <v>3</v>
      </c>
      <c r="Z5" s="10"/>
      <c r="AA5" s="6"/>
      <c r="AB5" s="6"/>
      <c r="AC5" s="6"/>
      <c r="AD5" s="6"/>
      <c r="AE5" s="242"/>
      <c r="AF5" s="9"/>
    </row>
    <row r="6" spans="1:32" ht="22.95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53"/>
      <c r="W6" s="33"/>
      <c r="X6" s="126" t="s">
        <v>5</v>
      </c>
      <c r="Y6" s="127"/>
      <c r="Z6" s="127"/>
      <c r="AA6" s="128"/>
      <c r="AB6" s="128"/>
      <c r="AC6" s="128"/>
      <c r="AD6" s="128"/>
      <c r="AE6" s="243"/>
      <c r="AF6" s="129"/>
    </row>
    <row r="7" spans="1:32" ht="30.9" customHeight="1">
      <c r="A7" s="290" t="s">
        <v>6</v>
      </c>
      <c r="B7" s="292" t="s">
        <v>7</v>
      </c>
      <c r="C7" s="294" t="s">
        <v>8</v>
      </c>
      <c r="D7" s="296" t="s">
        <v>9</v>
      </c>
      <c r="E7" s="298" t="s">
        <v>10</v>
      </c>
      <c r="F7" s="34" t="s">
        <v>11</v>
      </c>
      <c r="G7" s="34"/>
      <c r="H7" s="182" t="s">
        <v>12</v>
      </c>
      <c r="I7" s="35" t="s">
        <v>13</v>
      </c>
      <c r="J7" s="300" t="s">
        <v>14</v>
      </c>
      <c r="K7" s="302" t="s">
        <v>15</v>
      </c>
      <c r="L7" s="288" t="s">
        <v>16</v>
      </c>
      <c r="M7" s="304" t="s">
        <v>17</v>
      </c>
      <c r="N7" s="288" t="s">
        <v>18</v>
      </c>
      <c r="O7" s="288" t="s">
        <v>19</v>
      </c>
      <c r="P7" s="282" t="s">
        <v>20</v>
      </c>
      <c r="Q7" s="282" t="s">
        <v>21</v>
      </c>
      <c r="R7" s="284" t="s">
        <v>22</v>
      </c>
      <c r="S7" s="180" t="s">
        <v>23</v>
      </c>
      <c r="T7" s="36" t="s">
        <v>24</v>
      </c>
      <c r="U7" s="180" t="s">
        <v>25</v>
      </c>
      <c r="V7" s="254" t="s">
        <v>26</v>
      </c>
      <c r="W7" s="37" t="s">
        <v>27</v>
      </c>
      <c r="X7" s="286" t="s">
        <v>28</v>
      </c>
      <c r="Y7" s="280" t="s">
        <v>29</v>
      </c>
      <c r="Z7" s="280" t="s">
        <v>30</v>
      </c>
      <c r="AA7" s="280" t="s">
        <v>31</v>
      </c>
      <c r="AB7" s="185" t="s">
        <v>32</v>
      </c>
      <c r="AC7" s="185" t="s">
        <v>23</v>
      </c>
      <c r="AD7" s="185" t="s">
        <v>33</v>
      </c>
      <c r="AE7" s="244" t="s">
        <v>26</v>
      </c>
      <c r="AF7" s="130" t="s">
        <v>27</v>
      </c>
    </row>
    <row r="8" spans="1:32" ht="30.9" customHeight="1" thickBot="1">
      <c r="A8" s="291"/>
      <c r="B8" s="293"/>
      <c r="C8" s="295"/>
      <c r="D8" s="297"/>
      <c r="E8" s="299"/>
      <c r="F8" s="184" t="s">
        <v>34</v>
      </c>
      <c r="G8" s="184" t="s">
        <v>35</v>
      </c>
      <c r="H8" s="183" t="s">
        <v>36</v>
      </c>
      <c r="I8" s="38" t="s">
        <v>37</v>
      </c>
      <c r="J8" s="301"/>
      <c r="K8" s="303"/>
      <c r="L8" s="289"/>
      <c r="M8" s="305"/>
      <c r="N8" s="289"/>
      <c r="O8" s="289"/>
      <c r="P8" s="283"/>
      <c r="Q8" s="283"/>
      <c r="R8" s="285"/>
      <c r="S8" s="181" t="s">
        <v>38</v>
      </c>
      <c r="T8" s="39" t="s">
        <v>39</v>
      </c>
      <c r="U8" s="181" t="s">
        <v>40</v>
      </c>
      <c r="V8" s="255" t="s">
        <v>41</v>
      </c>
      <c r="W8" s="40">
        <v>10</v>
      </c>
      <c r="X8" s="287"/>
      <c r="Y8" s="281"/>
      <c r="Z8" s="281"/>
      <c r="AA8" s="281"/>
      <c r="AB8" s="186" t="s">
        <v>42</v>
      </c>
      <c r="AC8" s="186" t="s">
        <v>43</v>
      </c>
      <c r="AD8" s="186" t="s">
        <v>44</v>
      </c>
      <c r="AE8" s="245" t="s">
        <v>41</v>
      </c>
      <c r="AF8" s="131">
        <v>10</v>
      </c>
    </row>
    <row r="9" spans="1:32" ht="30.9" customHeight="1">
      <c r="A9" s="41" t="s">
        <v>169</v>
      </c>
      <c r="B9" s="42" t="s">
        <v>170</v>
      </c>
      <c r="C9" s="43">
        <v>1</v>
      </c>
      <c r="D9" s="44" t="s">
        <v>398</v>
      </c>
      <c r="E9" s="190"/>
      <c r="F9" s="45"/>
      <c r="G9" s="46"/>
      <c r="H9" s="47">
        <v>12</v>
      </c>
      <c r="I9" s="48">
        <v>289</v>
      </c>
      <c r="J9" s="49" t="s">
        <v>287</v>
      </c>
      <c r="K9" s="50" t="s">
        <v>399</v>
      </c>
      <c r="L9" s="51">
        <v>1</v>
      </c>
      <c r="M9" s="52" t="s">
        <v>70</v>
      </c>
      <c r="N9" s="53" t="s">
        <v>45</v>
      </c>
      <c r="O9" s="54" t="s">
        <v>302</v>
      </c>
      <c r="P9" s="54" t="s">
        <v>94</v>
      </c>
      <c r="Q9" s="54" t="s">
        <v>45</v>
      </c>
      <c r="R9" s="53" t="s">
        <v>45</v>
      </c>
      <c r="S9" s="55">
        <v>36</v>
      </c>
      <c r="T9" s="56">
        <v>1</v>
      </c>
      <c r="U9" s="57">
        <v>1</v>
      </c>
      <c r="V9" s="237">
        <f>IFERROR((S9/1000)*H9*I9*U9,"-")</f>
        <v>124.84799999999998</v>
      </c>
      <c r="W9" s="159">
        <f>IF(V9="-","-",(V9*$D$5)*$D$4)</f>
        <v>39327.119999999995</v>
      </c>
      <c r="X9" s="58" t="s">
        <v>596</v>
      </c>
      <c r="Y9" s="191"/>
      <c r="Z9" s="192"/>
      <c r="AA9" s="193"/>
      <c r="AB9" s="194"/>
      <c r="AC9" s="195"/>
      <c r="AD9" s="196"/>
      <c r="AE9" s="237">
        <f t="shared" ref="AE9:AE47" si="0">IFERROR((AC9/1000)*H9*I9*AD9,"-")</f>
        <v>0</v>
      </c>
      <c r="AF9" s="59">
        <f>IF(AE9="-","-",(AE9*$D$5)*$D$4)</f>
        <v>0</v>
      </c>
    </row>
    <row r="10" spans="1:32" ht="30.9" customHeight="1">
      <c r="A10" s="60" t="s">
        <v>169</v>
      </c>
      <c r="B10" s="61" t="s">
        <v>170</v>
      </c>
      <c r="C10" s="62">
        <v>2</v>
      </c>
      <c r="D10" s="63" t="s">
        <v>171</v>
      </c>
      <c r="E10" s="86"/>
      <c r="F10" s="64"/>
      <c r="G10" s="65"/>
      <c r="H10" s="66">
        <v>12</v>
      </c>
      <c r="I10" s="67">
        <v>289</v>
      </c>
      <c r="J10" s="68" t="s">
        <v>282</v>
      </c>
      <c r="K10" s="50" t="s">
        <v>283</v>
      </c>
      <c r="L10" s="51">
        <v>4</v>
      </c>
      <c r="M10" s="69" t="s">
        <v>50</v>
      </c>
      <c r="N10" s="70" t="s">
        <v>284</v>
      </c>
      <c r="O10" s="71" t="s">
        <v>400</v>
      </c>
      <c r="P10" s="71" t="s">
        <v>45</v>
      </c>
      <c r="Q10" s="71" t="s">
        <v>45</v>
      </c>
      <c r="R10" s="70" t="s">
        <v>45</v>
      </c>
      <c r="S10" s="72">
        <v>28</v>
      </c>
      <c r="T10" s="73">
        <v>1</v>
      </c>
      <c r="U10" s="74">
        <v>4</v>
      </c>
      <c r="V10" s="238">
        <f>IFERROR((S10/1000)*H10*I10*U10,"-")</f>
        <v>388.416</v>
      </c>
      <c r="W10" s="75">
        <f>IF(V10="-","-",(V10*$D$5)*$D$4)</f>
        <v>122351.03999999999</v>
      </c>
      <c r="X10" s="76" t="s">
        <v>596</v>
      </c>
      <c r="Y10" s="197"/>
      <c r="Z10" s="198"/>
      <c r="AA10" s="199"/>
      <c r="AB10" s="200"/>
      <c r="AC10" s="201"/>
      <c r="AD10" s="202"/>
      <c r="AE10" s="238">
        <f t="shared" si="0"/>
        <v>0</v>
      </c>
      <c r="AF10" s="77">
        <f t="shared" ref="AF10:AF47" si="1">IF(AE10="-","-",(AE10*$D$5)*$D$4)</f>
        <v>0</v>
      </c>
    </row>
    <row r="11" spans="1:32" ht="30.9" customHeight="1">
      <c r="A11" s="60" t="s">
        <v>169</v>
      </c>
      <c r="B11" s="61" t="s">
        <v>170</v>
      </c>
      <c r="C11" s="62">
        <v>2</v>
      </c>
      <c r="D11" s="63" t="s">
        <v>171</v>
      </c>
      <c r="E11" s="86" t="s">
        <v>58</v>
      </c>
      <c r="F11" s="64"/>
      <c r="G11" s="65"/>
      <c r="H11" s="66" t="s">
        <v>603</v>
      </c>
      <c r="I11" s="67" t="s">
        <v>603</v>
      </c>
      <c r="J11" s="68" t="s">
        <v>401</v>
      </c>
      <c r="K11" s="50" t="s">
        <v>177</v>
      </c>
      <c r="L11" s="51">
        <v>1</v>
      </c>
      <c r="M11" s="69" t="s">
        <v>50</v>
      </c>
      <c r="N11" s="70" t="s">
        <v>45</v>
      </c>
      <c r="O11" s="71" t="s">
        <v>120</v>
      </c>
      <c r="P11" s="71" t="s">
        <v>45</v>
      </c>
      <c r="Q11" s="71" t="s">
        <v>128</v>
      </c>
      <c r="R11" s="70" t="s">
        <v>123</v>
      </c>
      <c r="S11" s="72">
        <v>28</v>
      </c>
      <c r="T11" s="73">
        <v>1</v>
      </c>
      <c r="U11" s="74">
        <v>1</v>
      </c>
      <c r="V11" s="238" t="str">
        <f t="shared" ref="V11:V47" si="2">IFERROR((S11/1000)*H11*I11*U11,"-")</f>
        <v>-</v>
      </c>
      <c r="W11" s="75" t="str">
        <f t="shared" ref="W11:W47" si="3">IF(V11="-","-",(V11*$D$5)*$D$4)</f>
        <v>-</v>
      </c>
      <c r="X11" s="78" t="s">
        <v>65</v>
      </c>
      <c r="Y11" s="79" t="s">
        <v>65</v>
      </c>
      <c r="Z11" s="80" t="s">
        <v>45</v>
      </c>
      <c r="AA11" s="81" t="s">
        <v>45</v>
      </c>
      <c r="AB11" s="82" t="s">
        <v>45</v>
      </c>
      <c r="AC11" s="83" t="s">
        <v>45</v>
      </c>
      <c r="AD11" s="84" t="s">
        <v>45</v>
      </c>
      <c r="AE11" s="246" t="str">
        <f t="shared" si="0"/>
        <v>-</v>
      </c>
      <c r="AF11" s="85" t="str">
        <f t="shared" si="1"/>
        <v>-</v>
      </c>
    </row>
    <row r="12" spans="1:32" ht="30.9" customHeight="1">
      <c r="A12" s="60" t="s">
        <v>169</v>
      </c>
      <c r="B12" s="61" t="s">
        <v>170</v>
      </c>
      <c r="C12" s="62">
        <v>2</v>
      </c>
      <c r="D12" s="63" t="s">
        <v>171</v>
      </c>
      <c r="E12" s="86" t="s">
        <v>604</v>
      </c>
      <c r="F12" s="64"/>
      <c r="G12" s="65"/>
      <c r="H12" s="66" t="s">
        <v>45</v>
      </c>
      <c r="I12" s="67" t="s">
        <v>45</v>
      </c>
      <c r="J12" s="68" t="s">
        <v>402</v>
      </c>
      <c r="K12" s="50" t="s">
        <v>81</v>
      </c>
      <c r="L12" s="51">
        <v>1</v>
      </c>
      <c r="M12" s="69" t="s">
        <v>50</v>
      </c>
      <c r="N12" s="70" t="s">
        <v>45</v>
      </c>
      <c r="O12" s="71" t="s">
        <v>45</v>
      </c>
      <c r="P12" s="71" t="s">
        <v>45</v>
      </c>
      <c r="Q12" s="71" t="s">
        <v>45</v>
      </c>
      <c r="R12" s="70" t="s">
        <v>123</v>
      </c>
      <c r="S12" s="72">
        <v>28</v>
      </c>
      <c r="T12" s="73">
        <v>1</v>
      </c>
      <c r="U12" s="74">
        <v>1</v>
      </c>
      <c r="V12" s="238" t="str">
        <f t="shared" si="2"/>
        <v>-</v>
      </c>
      <c r="W12" s="75" t="str">
        <f t="shared" si="3"/>
        <v>-</v>
      </c>
      <c r="X12" s="78" t="s">
        <v>65</v>
      </c>
      <c r="Y12" s="79" t="s">
        <v>65</v>
      </c>
      <c r="Z12" s="80" t="s">
        <v>45</v>
      </c>
      <c r="AA12" s="81" t="s">
        <v>45</v>
      </c>
      <c r="AB12" s="82" t="s">
        <v>45</v>
      </c>
      <c r="AC12" s="83" t="s">
        <v>45</v>
      </c>
      <c r="AD12" s="84" t="s">
        <v>45</v>
      </c>
      <c r="AE12" s="246" t="str">
        <f t="shared" si="0"/>
        <v>-</v>
      </c>
      <c r="AF12" s="85" t="str">
        <f t="shared" si="1"/>
        <v>-</v>
      </c>
    </row>
    <row r="13" spans="1:32" ht="30.9" customHeight="1">
      <c r="A13" s="60" t="s">
        <v>169</v>
      </c>
      <c r="B13" s="61" t="s">
        <v>170</v>
      </c>
      <c r="C13" s="62">
        <v>3</v>
      </c>
      <c r="D13" s="63" t="s">
        <v>214</v>
      </c>
      <c r="E13" s="86"/>
      <c r="F13" s="64"/>
      <c r="G13" s="65"/>
      <c r="H13" s="66">
        <v>0.8</v>
      </c>
      <c r="I13" s="67">
        <v>289</v>
      </c>
      <c r="J13" s="68" t="s">
        <v>403</v>
      </c>
      <c r="K13" s="50" t="s">
        <v>404</v>
      </c>
      <c r="L13" s="51">
        <v>1</v>
      </c>
      <c r="M13" s="69" t="s">
        <v>54</v>
      </c>
      <c r="N13" s="70" t="s">
        <v>45</v>
      </c>
      <c r="O13" s="71" t="s">
        <v>210</v>
      </c>
      <c r="P13" s="71" t="s">
        <v>94</v>
      </c>
      <c r="Q13" s="71" t="s">
        <v>45</v>
      </c>
      <c r="R13" s="70" t="s">
        <v>45</v>
      </c>
      <c r="S13" s="72">
        <v>34</v>
      </c>
      <c r="T13" s="73">
        <v>1</v>
      </c>
      <c r="U13" s="74">
        <v>1</v>
      </c>
      <c r="V13" s="238">
        <f t="shared" si="2"/>
        <v>7.8608000000000002</v>
      </c>
      <c r="W13" s="75">
        <f t="shared" si="3"/>
        <v>2476.152</v>
      </c>
      <c r="X13" s="76" t="s">
        <v>597</v>
      </c>
      <c r="Y13" s="197"/>
      <c r="Z13" s="198"/>
      <c r="AA13" s="199"/>
      <c r="AB13" s="200"/>
      <c r="AC13" s="201"/>
      <c r="AD13" s="202"/>
      <c r="AE13" s="238">
        <f t="shared" si="0"/>
        <v>0</v>
      </c>
      <c r="AF13" s="77">
        <f t="shared" si="1"/>
        <v>0</v>
      </c>
    </row>
    <row r="14" spans="1:32" ht="30.9" customHeight="1">
      <c r="A14" s="60" t="s">
        <v>169</v>
      </c>
      <c r="B14" s="61" t="s">
        <v>170</v>
      </c>
      <c r="C14" s="62">
        <v>4</v>
      </c>
      <c r="D14" s="63" t="s">
        <v>405</v>
      </c>
      <c r="E14" s="86"/>
      <c r="F14" s="64"/>
      <c r="G14" s="65"/>
      <c r="H14" s="66">
        <v>0.8</v>
      </c>
      <c r="I14" s="67">
        <v>289</v>
      </c>
      <c r="J14" s="68" t="s">
        <v>406</v>
      </c>
      <c r="K14" s="50" t="s">
        <v>407</v>
      </c>
      <c r="L14" s="51">
        <v>1</v>
      </c>
      <c r="M14" s="69" t="s">
        <v>408</v>
      </c>
      <c r="N14" s="70" t="s">
        <v>45</v>
      </c>
      <c r="O14" s="71" t="s">
        <v>409</v>
      </c>
      <c r="P14" s="71" t="s">
        <v>45</v>
      </c>
      <c r="Q14" s="71" t="s">
        <v>45</v>
      </c>
      <c r="R14" s="70" t="s">
        <v>45</v>
      </c>
      <c r="S14" s="72">
        <v>12</v>
      </c>
      <c r="T14" s="73">
        <v>1</v>
      </c>
      <c r="U14" s="74">
        <v>1</v>
      </c>
      <c r="V14" s="238">
        <f t="shared" si="2"/>
        <v>2.7744000000000004</v>
      </c>
      <c r="W14" s="75">
        <f t="shared" si="3"/>
        <v>873.93600000000004</v>
      </c>
      <c r="X14" s="76" t="s">
        <v>596</v>
      </c>
      <c r="Y14" s="197"/>
      <c r="Z14" s="198"/>
      <c r="AA14" s="199"/>
      <c r="AB14" s="200"/>
      <c r="AC14" s="201"/>
      <c r="AD14" s="202"/>
      <c r="AE14" s="238">
        <f t="shared" si="0"/>
        <v>0</v>
      </c>
      <c r="AF14" s="77">
        <f t="shared" si="1"/>
        <v>0</v>
      </c>
    </row>
    <row r="15" spans="1:32" ht="30.9" customHeight="1">
      <c r="A15" s="60" t="s">
        <v>169</v>
      </c>
      <c r="B15" s="61" t="s">
        <v>170</v>
      </c>
      <c r="C15" s="62">
        <v>5</v>
      </c>
      <c r="D15" s="63" t="s">
        <v>206</v>
      </c>
      <c r="E15" s="86"/>
      <c r="F15" s="64"/>
      <c r="G15" s="65"/>
      <c r="H15" s="66">
        <v>3</v>
      </c>
      <c r="I15" s="67">
        <v>289</v>
      </c>
      <c r="J15" s="68" t="s">
        <v>277</v>
      </c>
      <c r="K15" s="50" t="s">
        <v>53</v>
      </c>
      <c r="L15" s="51">
        <v>4</v>
      </c>
      <c r="M15" s="69" t="s">
        <v>50</v>
      </c>
      <c r="N15" s="70" t="s">
        <v>45</v>
      </c>
      <c r="O15" s="71" t="s">
        <v>410</v>
      </c>
      <c r="P15" s="71" t="s">
        <v>411</v>
      </c>
      <c r="Q15" s="71" t="s">
        <v>45</v>
      </c>
      <c r="R15" s="70" t="s">
        <v>45</v>
      </c>
      <c r="S15" s="72">
        <v>28</v>
      </c>
      <c r="T15" s="73">
        <v>1</v>
      </c>
      <c r="U15" s="74">
        <v>4</v>
      </c>
      <c r="V15" s="238">
        <f t="shared" si="2"/>
        <v>97.103999999999999</v>
      </c>
      <c r="W15" s="75">
        <f t="shared" si="3"/>
        <v>30587.759999999998</v>
      </c>
      <c r="X15" s="76" t="s">
        <v>596</v>
      </c>
      <c r="Y15" s="197"/>
      <c r="Z15" s="198"/>
      <c r="AA15" s="199"/>
      <c r="AB15" s="200"/>
      <c r="AC15" s="201"/>
      <c r="AD15" s="202"/>
      <c r="AE15" s="238">
        <f t="shared" si="0"/>
        <v>0</v>
      </c>
      <c r="AF15" s="77">
        <f t="shared" si="1"/>
        <v>0</v>
      </c>
    </row>
    <row r="16" spans="1:32" ht="30.9" customHeight="1">
      <c r="A16" s="60" t="s">
        <v>169</v>
      </c>
      <c r="B16" s="61" t="s">
        <v>170</v>
      </c>
      <c r="C16" s="109" t="s">
        <v>412</v>
      </c>
      <c r="D16" s="63" t="s">
        <v>413</v>
      </c>
      <c r="E16" s="86"/>
      <c r="F16" s="64"/>
      <c r="G16" s="65"/>
      <c r="H16" s="66">
        <v>1.3</v>
      </c>
      <c r="I16" s="67">
        <v>289</v>
      </c>
      <c r="J16" s="68" t="s">
        <v>276</v>
      </c>
      <c r="K16" s="50" t="s">
        <v>208</v>
      </c>
      <c r="L16" s="51">
        <v>3</v>
      </c>
      <c r="M16" s="69" t="s">
        <v>50</v>
      </c>
      <c r="N16" s="70" t="s">
        <v>45</v>
      </c>
      <c r="O16" s="71" t="s">
        <v>89</v>
      </c>
      <c r="P16" s="71" t="s">
        <v>414</v>
      </c>
      <c r="Q16" s="71" t="s">
        <v>45</v>
      </c>
      <c r="R16" s="70" t="s">
        <v>45</v>
      </c>
      <c r="S16" s="72">
        <v>28</v>
      </c>
      <c r="T16" s="73">
        <v>1</v>
      </c>
      <c r="U16" s="74">
        <v>3</v>
      </c>
      <c r="V16" s="238">
        <f t="shared" si="2"/>
        <v>31.558800000000002</v>
      </c>
      <c r="W16" s="75">
        <f t="shared" si="3"/>
        <v>9941.0220000000008</v>
      </c>
      <c r="X16" s="76" t="s">
        <v>596</v>
      </c>
      <c r="Y16" s="197"/>
      <c r="Z16" s="198"/>
      <c r="AA16" s="199"/>
      <c r="AB16" s="200"/>
      <c r="AC16" s="201"/>
      <c r="AD16" s="202"/>
      <c r="AE16" s="238">
        <f t="shared" si="0"/>
        <v>0</v>
      </c>
      <c r="AF16" s="77">
        <f t="shared" si="1"/>
        <v>0</v>
      </c>
    </row>
    <row r="17" spans="1:32" ht="30.9" customHeight="1">
      <c r="A17" s="60" t="s">
        <v>169</v>
      </c>
      <c r="B17" s="61" t="s">
        <v>170</v>
      </c>
      <c r="C17" s="109" t="s">
        <v>415</v>
      </c>
      <c r="D17" s="63" t="s">
        <v>416</v>
      </c>
      <c r="E17" s="86"/>
      <c r="F17" s="64"/>
      <c r="G17" s="65"/>
      <c r="H17" s="66">
        <v>1.3</v>
      </c>
      <c r="I17" s="67">
        <v>289</v>
      </c>
      <c r="J17" s="68" t="s">
        <v>310</v>
      </c>
      <c r="K17" s="50" t="s">
        <v>225</v>
      </c>
      <c r="L17" s="51">
        <v>1</v>
      </c>
      <c r="M17" s="69" t="s">
        <v>191</v>
      </c>
      <c r="N17" s="70" t="s">
        <v>226</v>
      </c>
      <c r="O17" s="71" t="s">
        <v>417</v>
      </c>
      <c r="P17" s="71" t="s">
        <v>45</v>
      </c>
      <c r="Q17" s="71" t="s">
        <v>45</v>
      </c>
      <c r="R17" s="70" t="s">
        <v>45</v>
      </c>
      <c r="S17" s="72">
        <v>54</v>
      </c>
      <c r="T17" s="73">
        <v>1</v>
      </c>
      <c r="U17" s="74">
        <v>1</v>
      </c>
      <c r="V17" s="238">
        <f t="shared" si="2"/>
        <v>20.287800000000001</v>
      </c>
      <c r="W17" s="75">
        <f t="shared" si="3"/>
        <v>6390.6570000000002</v>
      </c>
      <c r="X17" s="76" t="s">
        <v>597</v>
      </c>
      <c r="Y17" s="197"/>
      <c r="Z17" s="198"/>
      <c r="AA17" s="199"/>
      <c r="AB17" s="200"/>
      <c r="AC17" s="201"/>
      <c r="AD17" s="202"/>
      <c r="AE17" s="238">
        <f t="shared" si="0"/>
        <v>0</v>
      </c>
      <c r="AF17" s="77">
        <f t="shared" si="1"/>
        <v>0</v>
      </c>
    </row>
    <row r="18" spans="1:32" ht="30.9" customHeight="1">
      <c r="A18" s="60" t="s">
        <v>169</v>
      </c>
      <c r="B18" s="61" t="s">
        <v>170</v>
      </c>
      <c r="C18" s="62">
        <v>7</v>
      </c>
      <c r="D18" s="63" t="s">
        <v>418</v>
      </c>
      <c r="E18" s="86" t="s">
        <v>604</v>
      </c>
      <c r="F18" s="64"/>
      <c r="G18" s="65"/>
      <c r="H18" s="66" t="s">
        <v>45</v>
      </c>
      <c r="I18" s="67" t="s">
        <v>45</v>
      </c>
      <c r="J18" s="68" t="s">
        <v>419</v>
      </c>
      <c r="K18" s="50" t="s">
        <v>283</v>
      </c>
      <c r="L18" s="51">
        <v>4</v>
      </c>
      <c r="M18" s="69" t="s">
        <v>50</v>
      </c>
      <c r="N18" s="70" t="s">
        <v>284</v>
      </c>
      <c r="O18" s="71" t="s">
        <v>400</v>
      </c>
      <c r="P18" s="71" t="s">
        <v>45</v>
      </c>
      <c r="Q18" s="71" t="s">
        <v>45</v>
      </c>
      <c r="R18" s="70" t="s">
        <v>123</v>
      </c>
      <c r="S18" s="72">
        <v>28</v>
      </c>
      <c r="T18" s="73">
        <v>1</v>
      </c>
      <c r="U18" s="87">
        <v>4</v>
      </c>
      <c r="V18" s="238" t="str">
        <f t="shared" si="2"/>
        <v>-</v>
      </c>
      <c r="W18" s="75" t="str">
        <f t="shared" si="3"/>
        <v>-</v>
      </c>
      <c r="X18" s="78" t="s">
        <v>65</v>
      </c>
      <c r="Y18" s="79" t="s">
        <v>65</v>
      </c>
      <c r="Z18" s="80" t="s">
        <v>45</v>
      </c>
      <c r="AA18" s="81" t="s">
        <v>45</v>
      </c>
      <c r="AB18" s="82" t="s">
        <v>45</v>
      </c>
      <c r="AC18" s="83" t="s">
        <v>45</v>
      </c>
      <c r="AD18" s="84" t="s">
        <v>45</v>
      </c>
      <c r="AE18" s="246" t="str">
        <f t="shared" si="0"/>
        <v>-</v>
      </c>
      <c r="AF18" s="85" t="str">
        <f t="shared" si="1"/>
        <v>-</v>
      </c>
    </row>
    <row r="19" spans="1:32" ht="30.9" customHeight="1">
      <c r="A19" s="60" t="s">
        <v>169</v>
      </c>
      <c r="B19" s="61" t="s">
        <v>170</v>
      </c>
      <c r="C19" s="62">
        <v>7</v>
      </c>
      <c r="D19" s="63" t="s">
        <v>418</v>
      </c>
      <c r="E19" s="86"/>
      <c r="F19" s="64"/>
      <c r="G19" s="65"/>
      <c r="H19" s="66">
        <v>12</v>
      </c>
      <c r="I19" s="67">
        <v>289</v>
      </c>
      <c r="J19" s="68" t="s">
        <v>282</v>
      </c>
      <c r="K19" s="50" t="s">
        <v>283</v>
      </c>
      <c r="L19" s="51">
        <v>4</v>
      </c>
      <c r="M19" s="69" t="s">
        <v>50</v>
      </c>
      <c r="N19" s="70" t="s">
        <v>284</v>
      </c>
      <c r="O19" s="71" t="s">
        <v>400</v>
      </c>
      <c r="P19" s="71" t="s">
        <v>45</v>
      </c>
      <c r="Q19" s="71" t="s">
        <v>45</v>
      </c>
      <c r="R19" s="70" t="s">
        <v>45</v>
      </c>
      <c r="S19" s="72">
        <v>28</v>
      </c>
      <c r="T19" s="73">
        <v>1</v>
      </c>
      <c r="U19" s="74">
        <v>4</v>
      </c>
      <c r="V19" s="238">
        <f t="shared" si="2"/>
        <v>388.416</v>
      </c>
      <c r="W19" s="75">
        <f t="shared" si="3"/>
        <v>122351.03999999999</v>
      </c>
      <c r="X19" s="76" t="s">
        <v>596</v>
      </c>
      <c r="Y19" s="197"/>
      <c r="Z19" s="198"/>
      <c r="AA19" s="199"/>
      <c r="AB19" s="200"/>
      <c r="AC19" s="201"/>
      <c r="AD19" s="202"/>
      <c r="AE19" s="238">
        <f t="shared" si="0"/>
        <v>0</v>
      </c>
      <c r="AF19" s="77">
        <f t="shared" si="1"/>
        <v>0</v>
      </c>
    </row>
    <row r="20" spans="1:32" ht="30.9" customHeight="1">
      <c r="A20" s="60" t="s">
        <v>169</v>
      </c>
      <c r="B20" s="61" t="s">
        <v>170</v>
      </c>
      <c r="C20" s="62">
        <v>7</v>
      </c>
      <c r="D20" s="63" t="s">
        <v>418</v>
      </c>
      <c r="E20" s="86" t="s">
        <v>58</v>
      </c>
      <c r="F20" s="64"/>
      <c r="G20" s="65"/>
      <c r="H20" s="66" t="s">
        <v>45</v>
      </c>
      <c r="I20" s="67" t="s">
        <v>45</v>
      </c>
      <c r="J20" s="68" t="s">
        <v>420</v>
      </c>
      <c r="K20" s="50" t="s">
        <v>60</v>
      </c>
      <c r="L20" s="51">
        <v>1</v>
      </c>
      <c r="M20" s="69" t="s">
        <v>61</v>
      </c>
      <c r="N20" s="70" t="s">
        <v>45</v>
      </c>
      <c r="O20" s="71" t="s">
        <v>120</v>
      </c>
      <c r="P20" s="71" t="s">
        <v>45</v>
      </c>
      <c r="Q20" s="71" t="s">
        <v>122</v>
      </c>
      <c r="R20" s="70" t="s">
        <v>123</v>
      </c>
      <c r="S20" s="72">
        <v>13</v>
      </c>
      <c r="T20" s="73">
        <v>1</v>
      </c>
      <c r="U20" s="74">
        <v>1</v>
      </c>
      <c r="V20" s="238" t="str">
        <f t="shared" si="2"/>
        <v>-</v>
      </c>
      <c r="W20" s="75" t="str">
        <f t="shared" si="3"/>
        <v>-</v>
      </c>
      <c r="X20" s="78" t="s">
        <v>65</v>
      </c>
      <c r="Y20" s="79" t="s">
        <v>65</v>
      </c>
      <c r="Z20" s="80" t="s">
        <v>45</v>
      </c>
      <c r="AA20" s="81" t="s">
        <v>45</v>
      </c>
      <c r="AB20" s="82" t="s">
        <v>45</v>
      </c>
      <c r="AC20" s="83" t="s">
        <v>45</v>
      </c>
      <c r="AD20" s="84" t="s">
        <v>45</v>
      </c>
      <c r="AE20" s="246" t="str">
        <f t="shared" si="0"/>
        <v>-</v>
      </c>
      <c r="AF20" s="85" t="str">
        <f t="shared" si="1"/>
        <v>-</v>
      </c>
    </row>
    <row r="21" spans="1:32" ht="30.9" customHeight="1">
      <c r="A21" s="60" t="s">
        <v>169</v>
      </c>
      <c r="B21" s="61" t="s">
        <v>170</v>
      </c>
      <c r="C21" s="62">
        <v>7</v>
      </c>
      <c r="D21" s="63" t="s">
        <v>418</v>
      </c>
      <c r="E21" s="86" t="s">
        <v>58</v>
      </c>
      <c r="F21" s="64"/>
      <c r="G21" s="65"/>
      <c r="H21" s="66" t="s">
        <v>45</v>
      </c>
      <c r="I21" s="67" t="s">
        <v>45</v>
      </c>
      <c r="J21" s="68" t="s">
        <v>401</v>
      </c>
      <c r="K21" s="50" t="s">
        <v>177</v>
      </c>
      <c r="L21" s="51">
        <v>1</v>
      </c>
      <c r="M21" s="69" t="s">
        <v>50</v>
      </c>
      <c r="N21" s="70" t="s">
        <v>45</v>
      </c>
      <c r="O21" s="71" t="s">
        <v>120</v>
      </c>
      <c r="P21" s="71" t="s">
        <v>45</v>
      </c>
      <c r="Q21" s="71" t="s">
        <v>128</v>
      </c>
      <c r="R21" s="70" t="s">
        <v>123</v>
      </c>
      <c r="S21" s="72">
        <v>28</v>
      </c>
      <c r="T21" s="73">
        <v>1</v>
      </c>
      <c r="U21" s="74">
        <v>1</v>
      </c>
      <c r="V21" s="238" t="str">
        <f t="shared" si="2"/>
        <v>-</v>
      </c>
      <c r="W21" s="75" t="str">
        <f t="shared" si="3"/>
        <v>-</v>
      </c>
      <c r="X21" s="78" t="s">
        <v>65</v>
      </c>
      <c r="Y21" s="79" t="s">
        <v>65</v>
      </c>
      <c r="Z21" s="80" t="s">
        <v>45</v>
      </c>
      <c r="AA21" s="81" t="s">
        <v>45</v>
      </c>
      <c r="AB21" s="82" t="s">
        <v>45</v>
      </c>
      <c r="AC21" s="83" t="s">
        <v>45</v>
      </c>
      <c r="AD21" s="84" t="s">
        <v>45</v>
      </c>
      <c r="AE21" s="246" t="str">
        <f t="shared" si="0"/>
        <v>-</v>
      </c>
      <c r="AF21" s="85" t="str">
        <f t="shared" si="1"/>
        <v>-</v>
      </c>
    </row>
    <row r="22" spans="1:32" ht="30.9" customHeight="1">
      <c r="A22" s="60" t="s">
        <v>169</v>
      </c>
      <c r="B22" s="61" t="s">
        <v>170</v>
      </c>
      <c r="C22" s="62">
        <v>7</v>
      </c>
      <c r="D22" s="63" t="s">
        <v>418</v>
      </c>
      <c r="E22" s="86"/>
      <c r="F22" s="64"/>
      <c r="G22" s="65"/>
      <c r="H22" s="66">
        <v>12</v>
      </c>
      <c r="I22" s="67">
        <v>289</v>
      </c>
      <c r="J22" s="68" t="s">
        <v>304</v>
      </c>
      <c r="K22" s="50" t="s">
        <v>173</v>
      </c>
      <c r="L22" s="51">
        <v>2</v>
      </c>
      <c r="M22" s="69" t="s">
        <v>50</v>
      </c>
      <c r="N22" s="70" t="s">
        <v>174</v>
      </c>
      <c r="O22" s="71" t="s">
        <v>45</v>
      </c>
      <c r="P22" s="71" t="s">
        <v>45</v>
      </c>
      <c r="Q22" s="71" t="s">
        <v>45</v>
      </c>
      <c r="R22" s="70" t="s">
        <v>45</v>
      </c>
      <c r="S22" s="72">
        <v>28</v>
      </c>
      <c r="T22" s="73">
        <v>1</v>
      </c>
      <c r="U22" s="74">
        <v>2</v>
      </c>
      <c r="V22" s="238">
        <f t="shared" si="2"/>
        <v>194.208</v>
      </c>
      <c r="W22" s="75">
        <f t="shared" si="3"/>
        <v>61175.519999999997</v>
      </c>
      <c r="X22" s="76" t="s">
        <v>596</v>
      </c>
      <c r="Y22" s="197"/>
      <c r="Z22" s="198"/>
      <c r="AA22" s="199"/>
      <c r="AB22" s="200"/>
      <c r="AC22" s="201"/>
      <c r="AD22" s="202"/>
      <c r="AE22" s="238">
        <f t="shared" si="0"/>
        <v>0</v>
      </c>
      <c r="AF22" s="77">
        <f t="shared" si="1"/>
        <v>0</v>
      </c>
    </row>
    <row r="23" spans="1:32" ht="30.9" customHeight="1">
      <c r="A23" s="60" t="s">
        <v>169</v>
      </c>
      <c r="B23" s="61" t="s">
        <v>170</v>
      </c>
      <c r="C23" s="62">
        <v>8</v>
      </c>
      <c r="D23" s="63" t="s">
        <v>290</v>
      </c>
      <c r="E23" s="86" t="s">
        <v>604</v>
      </c>
      <c r="F23" s="64"/>
      <c r="G23" s="65"/>
      <c r="H23" s="66" t="s">
        <v>45</v>
      </c>
      <c r="I23" s="67" t="s">
        <v>45</v>
      </c>
      <c r="J23" s="68" t="s">
        <v>421</v>
      </c>
      <c r="K23" s="50" t="s">
        <v>173</v>
      </c>
      <c r="L23" s="51">
        <v>2</v>
      </c>
      <c r="M23" s="69" t="s">
        <v>82</v>
      </c>
      <c r="N23" s="70" t="s">
        <v>174</v>
      </c>
      <c r="O23" s="71" t="s">
        <v>45</v>
      </c>
      <c r="P23" s="71" t="s">
        <v>45</v>
      </c>
      <c r="Q23" s="71" t="s">
        <v>45</v>
      </c>
      <c r="R23" s="70" t="s">
        <v>123</v>
      </c>
      <c r="S23" s="72">
        <v>47</v>
      </c>
      <c r="T23" s="73">
        <v>2</v>
      </c>
      <c r="U23" s="74">
        <v>4</v>
      </c>
      <c r="V23" s="238" t="str">
        <f t="shared" si="2"/>
        <v>-</v>
      </c>
      <c r="W23" s="75" t="str">
        <f t="shared" si="3"/>
        <v>-</v>
      </c>
      <c r="X23" s="78" t="s">
        <v>65</v>
      </c>
      <c r="Y23" s="79" t="s">
        <v>65</v>
      </c>
      <c r="Z23" s="80" t="s">
        <v>45</v>
      </c>
      <c r="AA23" s="81" t="s">
        <v>45</v>
      </c>
      <c r="AB23" s="82" t="s">
        <v>45</v>
      </c>
      <c r="AC23" s="83" t="s">
        <v>45</v>
      </c>
      <c r="AD23" s="84" t="s">
        <v>45</v>
      </c>
      <c r="AE23" s="246" t="str">
        <f t="shared" si="0"/>
        <v>-</v>
      </c>
      <c r="AF23" s="85" t="str">
        <f t="shared" si="1"/>
        <v>-</v>
      </c>
    </row>
    <row r="24" spans="1:32" ht="30.9" customHeight="1">
      <c r="A24" s="60" t="s">
        <v>169</v>
      </c>
      <c r="B24" s="61" t="s">
        <v>170</v>
      </c>
      <c r="C24" s="62">
        <v>8</v>
      </c>
      <c r="D24" s="63" t="s">
        <v>290</v>
      </c>
      <c r="E24" s="86"/>
      <c r="F24" s="64"/>
      <c r="G24" s="65"/>
      <c r="H24" s="66">
        <v>1.9</v>
      </c>
      <c r="I24" s="67">
        <v>289</v>
      </c>
      <c r="J24" s="68" t="s">
        <v>422</v>
      </c>
      <c r="K24" s="50" t="s">
        <v>173</v>
      </c>
      <c r="L24" s="51">
        <v>2</v>
      </c>
      <c r="M24" s="69" t="s">
        <v>82</v>
      </c>
      <c r="N24" s="70" t="s">
        <v>174</v>
      </c>
      <c r="O24" s="71" t="s">
        <v>45</v>
      </c>
      <c r="P24" s="71" t="s">
        <v>45</v>
      </c>
      <c r="Q24" s="71" t="s">
        <v>45</v>
      </c>
      <c r="R24" s="70" t="s">
        <v>45</v>
      </c>
      <c r="S24" s="72">
        <v>47</v>
      </c>
      <c r="T24" s="73">
        <v>8</v>
      </c>
      <c r="U24" s="74">
        <v>16</v>
      </c>
      <c r="V24" s="238">
        <f t="shared" si="2"/>
        <v>412.92319999999995</v>
      </c>
      <c r="W24" s="75">
        <f t="shared" si="3"/>
        <v>130070.80799999998</v>
      </c>
      <c r="X24" s="76" t="s">
        <v>596</v>
      </c>
      <c r="Y24" s="197"/>
      <c r="Z24" s="198"/>
      <c r="AA24" s="199"/>
      <c r="AB24" s="200"/>
      <c r="AC24" s="201"/>
      <c r="AD24" s="202"/>
      <c r="AE24" s="238">
        <f t="shared" si="0"/>
        <v>0</v>
      </c>
      <c r="AF24" s="77">
        <f t="shared" si="1"/>
        <v>0</v>
      </c>
    </row>
    <row r="25" spans="1:32" ht="30.9" customHeight="1">
      <c r="A25" s="60" t="s">
        <v>169</v>
      </c>
      <c r="B25" s="61" t="s">
        <v>170</v>
      </c>
      <c r="C25" s="62">
        <v>9</v>
      </c>
      <c r="D25" s="63" t="s">
        <v>188</v>
      </c>
      <c r="E25" s="86"/>
      <c r="F25" s="64"/>
      <c r="G25" s="65"/>
      <c r="H25" s="66">
        <v>1</v>
      </c>
      <c r="I25" s="67">
        <v>12</v>
      </c>
      <c r="J25" s="68" t="s">
        <v>423</v>
      </c>
      <c r="K25" s="50" t="s">
        <v>194</v>
      </c>
      <c r="L25" s="51">
        <v>1</v>
      </c>
      <c r="M25" s="69" t="s">
        <v>82</v>
      </c>
      <c r="N25" s="70" t="s">
        <v>45</v>
      </c>
      <c r="O25" s="71" t="s">
        <v>45</v>
      </c>
      <c r="P25" s="71" t="s">
        <v>45</v>
      </c>
      <c r="Q25" s="71" t="s">
        <v>45</v>
      </c>
      <c r="R25" s="70" t="s">
        <v>45</v>
      </c>
      <c r="S25" s="72">
        <v>47</v>
      </c>
      <c r="T25" s="73">
        <v>4</v>
      </c>
      <c r="U25" s="74">
        <v>4</v>
      </c>
      <c r="V25" s="238">
        <f t="shared" si="2"/>
        <v>2.2560000000000002</v>
      </c>
      <c r="W25" s="75">
        <f t="shared" si="3"/>
        <v>710.6400000000001</v>
      </c>
      <c r="X25" s="76" t="s">
        <v>596</v>
      </c>
      <c r="Y25" s="197"/>
      <c r="Z25" s="198"/>
      <c r="AA25" s="199"/>
      <c r="AB25" s="200"/>
      <c r="AC25" s="201"/>
      <c r="AD25" s="202"/>
      <c r="AE25" s="238">
        <f t="shared" si="0"/>
        <v>0</v>
      </c>
      <c r="AF25" s="77">
        <f t="shared" si="1"/>
        <v>0</v>
      </c>
    </row>
    <row r="26" spans="1:32" ht="30.9" customHeight="1">
      <c r="A26" s="60" t="s">
        <v>169</v>
      </c>
      <c r="B26" s="61" t="s">
        <v>170</v>
      </c>
      <c r="C26" s="62">
        <v>10</v>
      </c>
      <c r="D26" s="63" t="s">
        <v>183</v>
      </c>
      <c r="E26" s="86"/>
      <c r="F26" s="64"/>
      <c r="G26" s="65"/>
      <c r="H26" s="66">
        <v>12</v>
      </c>
      <c r="I26" s="67">
        <v>289</v>
      </c>
      <c r="J26" s="68" t="s">
        <v>299</v>
      </c>
      <c r="K26" s="50" t="s">
        <v>105</v>
      </c>
      <c r="L26" s="51">
        <v>1</v>
      </c>
      <c r="M26" s="69" t="s">
        <v>82</v>
      </c>
      <c r="N26" s="70" t="s">
        <v>45</v>
      </c>
      <c r="O26" s="71" t="s">
        <v>210</v>
      </c>
      <c r="P26" s="71" t="s">
        <v>45</v>
      </c>
      <c r="Q26" s="71" t="s">
        <v>45</v>
      </c>
      <c r="R26" s="70" t="s">
        <v>45</v>
      </c>
      <c r="S26" s="72">
        <v>47</v>
      </c>
      <c r="T26" s="73">
        <v>1</v>
      </c>
      <c r="U26" s="74">
        <v>1</v>
      </c>
      <c r="V26" s="238">
        <f t="shared" si="2"/>
        <v>162.99600000000001</v>
      </c>
      <c r="W26" s="75">
        <f t="shared" si="3"/>
        <v>51343.740000000005</v>
      </c>
      <c r="X26" s="76" t="s">
        <v>596</v>
      </c>
      <c r="Y26" s="197"/>
      <c r="Z26" s="198"/>
      <c r="AA26" s="199"/>
      <c r="AB26" s="200"/>
      <c r="AC26" s="201"/>
      <c r="AD26" s="202"/>
      <c r="AE26" s="238">
        <f t="shared" si="0"/>
        <v>0</v>
      </c>
      <c r="AF26" s="77">
        <f t="shared" si="1"/>
        <v>0</v>
      </c>
    </row>
    <row r="27" spans="1:32" ht="30.9" customHeight="1">
      <c r="A27" s="60" t="s">
        <v>169</v>
      </c>
      <c r="B27" s="61" t="s">
        <v>170</v>
      </c>
      <c r="C27" s="62">
        <v>10</v>
      </c>
      <c r="D27" s="63" t="s">
        <v>183</v>
      </c>
      <c r="E27" s="86"/>
      <c r="F27" s="64"/>
      <c r="G27" s="65"/>
      <c r="H27" s="66">
        <v>12</v>
      </c>
      <c r="I27" s="67">
        <v>289</v>
      </c>
      <c r="J27" s="68" t="s">
        <v>424</v>
      </c>
      <c r="K27" s="50" t="s">
        <v>81</v>
      </c>
      <c r="L27" s="51">
        <v>1</v>
      </c>
      <c r="M27" s="69" t="s">
        <v>82</v>
      </c>
      <c r="N27" s="70" t="s">
        <v>45</v>
      </c>
      <c r="O27" s="71" t="s">
        <v>425</v>
      </c>
      <c r="P27" s="71" t="s">
        <v>45</v>
      </c>
      <c r="Q27" s="71" t="s">
        <v>45</v>
      </c>
      <c r="R27" s="70" t="s">
        <v>45</v>
      </c>
      <c r="S27" s="72">
        <v>47</v>
      </c>
      <c r="T27" s="73">
        <v>1</v>
      </c>
      <c r="U27" s="74">
        <v>1</v>
      </c>
      <c r="V27" s="238">
        <f t="shared" si="2"/>
        <v>162.99600000000001</v>
      </c>
      <c r="W27" s="75">
        <f t="shared" si="3"/>
        <v>51343.740000000005</v>
      </c>
      <c r="X27" s="76" t="s">
        <v>596</v>
      </c>
      <c r="Y27" s="197"/>
      <c r="Z27" s="198"/>
      <c r="AA27" s="199"/>
      <c r="AB27" s="200"/>
      <c r="AC27" s="201"/>
      <c r="AD27" s="202"/>
      <c r="AE27" s="238">
        <f t="shared" si="0"/>
        <v>0</v>
      </c>
      <c r="AF27" s="77">
        <f t="shared" si="1"/>
        <v>0</v>
      </c>
    </row>
    <row r="28" spans="1:32" ht="30.9" customHeight="1">
      <c r="A28" s="60" t="s">
        <v>169</v>
      </c>
      <c r="B28" s="61" t="s">
        <v>219</v>
      </c>
      <c r="C28" s="62">
        <v>1</v>
      </c>
      <c r="D28" s="63" t="s">
        <v>426</v>
      </c>
      <c r="E28" s="86" t="s">
        <v>604</v>
      </c>
      <c r="F28" s="64"/>
      <c r="G28" s="65"/>
      <c r="H28" s="66" t="s">
        <v>45</v>
      </c>
      <c r="I28" s="67" t="s">
        <v>45</v>
      </c>
      <c r="J28" s="68" t="s">
        <v>427</v>
      </c>
      <c r="K28" s="50" t="s">
        <v>173</v>
      </c>
      <c r="L28" s="51">
        <v>1</v>
      </c>
      <c r="M28" s="69" t="s">
        <v>82</v>
      </c>
      <c r="N28" s="70" t="s">
        <v>174</v>
      </c>
      <c r="O28" s="71" t="s">
        <v>45</v>
      </c>
      <c r="P28" s="71" t="s">
        <v>45</v>
      </c>
      <c r="Q28" s="71" t="s">
        <v>45</v>
      </c>
      <c r="R28" s="70" t="s">
        <v>123</v>
      </c>
      <c r="S28" s="72">
        <v>47</v>
      </c>
      <c r="T28" s="73">
        <v>2</v>
      </c>
      <c r="U28" s="74">
        <v>2</v>
      </c>
      <c r="V28" s="238" t="str">
        <f t="shared" si="2"/>
        <v>-</v>
      </c>
      <c r="W28" s="75" t="str">
        <f t="shared" si="3"/>
        <v>-</v>
      </c>
      <c r="X28" s="78" t="s">
        <v>65</v>
      </c>
      <c r="Y28" s="79" t="s">
        <v>65</v>
      </c>
      <c r="Z28" s="80" t="s">
        <v>45</v>
      </c>
      <c r="AA28" s="81" t="s">
        <v>45</v>
      </c>
      <c r="AB28" s="82" t="s">
        <v>45</v>
      </c>
      <c r="AC28" s="83" t="s">
        <v>45</v>
      </c>
      <c r="AD28" s="84" t="s">
        <v>45</v>
      </c>
      <c r="AE28" s="246" t="str">
        <f t="shared" si="0"/>
        <v>-</v>
      </c>
      <c r="AF28" s="85" t="str">
        <f t="shared" si="1"/>
        <v>-</v>
      </c>
    </row>
    <row r="29" spans="1:32" ht="30.9" customHeight="1">
      <c r="A29" s="60" t="s">
        <v>169</v>
      </c>
      <c r="B29" s="61" t="s">
        <v>219</v>
      </c>
      <c r="C29" s="62">
        <v>1</v>
      </c>
      <c r="D29" s="63" t="s">
        <v>426</v>
      </c>
      <c r="E29" s="86"/>
      <c r="F29" s="64"/>
      <c r="G29" s="65"/>
      <c r="H29" s="66">
        <v>1.3</v>
      </c>
      <c r="I29" s="67">
        <v>289</v>
      </c>
      <c r="J29" s="68" t="s">
        <v>428</v>
      </c>
      <c r="K29" s="50" t="s">
        <v>173</v>
      </c>
      <c r="L29" s="51">
        <v>1</v>
      </c>
      <c r="M29" s="69" t="s">
        <v>82</v>
      </c>
      <c r="N29" s="70" t="s">
        <v>174</v>
      </c>
      <c r="O29" s="71" t="s">
        <v>45</v>
      </c>
      <c r="P29" s="71" t="s">
        <v>45</v>
      </c>
      <c r="Q29" s="71" t="s">
        <v>45</v>
      </c>
      <c r="R29" s="70" t="s">
        <v>45</v>
      </c>
      <c r="S29" s="72">
        <v>47</v>
      </c>
      <c r="T29" s="73">
        <v>13</v>
      </c>
      <c r="U29" s="74">
        <v>13</v>
      </c>
      <c r="V29" s="238">
        <f t="shared" si="2"/>
        <v>229.55270000000002</v>
      </c>
      <c r="W29" s="75">
        <f t="shared" si="3"/>
        <v>72309.1005</v>
      </c>
      <c r="X29" s="76" t="s">
        <v>596</v>
      </c>
      <c r="Y29" s="197"/>
      <c r="Z29" s="198"/>
      <c r="AA29" s="199"/>
      <c r="AB29" s="200"/>
      <c r="AC29" s="201"/>
      <c r="AD29" s="202"/>
      <c r="AE29" s="238">
        <f t="shared" si="0"/>
        <v>0</v>
      </c>
      <c r="AF29" s="77">
        <f t="shared" si="1"/>
        <v>0</v>
      </c>
    </row>
    <row r="30" spans="1:32" ht="30.9" customHeight="1">
      <c r="A30" s="60" t="s">
        <v>169</v>
      </c>
      <c r="B30" s="61" t="s">
        <v>219</v>
      </c>
      <c r="C30" s="62">
        <v>1</v>
      </c>
      <c r="D30" s="63" t="s">
        <v>426</v>
      </c>
      <c r="E30" s="86" t="s">
        <v>58</v>
      </c>
      <c r="F30" s="64"/>
      <c r="G30" s="65"/>
      <c r="H30" s="66" t="s">
        <v>45</v>
      </c>
      <c r="I30" s="67" t="s">
        <v>45</v>
      </c>
      <c r="J30" s="68" t="s">
        <v>401</v>
      </c>
      <c r="K30" s="50" t="s">
        <v>177</v>
      </c>
      <c r="L30" s="51">
        <v>1</v>
      </c>
      <c r="M30" s="69" t="s">
        <v>50</v>
      </c>
      <c r="N30" s="70" t="s">
        <v>45</v>
      </c>
      <c r="O30" s="71" t="s">
        <v>120</v>
      </c>
      <c r="P30" s="71" t="s">
        <v>45</v>
      </c>
      <c r="Q30" s="71" t="s">
        <v>128</v>
      </c>
      <c r="R30" s="70" t="s">
        <v>123</v>
      </c>
      <c r="S30" s="72">
        <v>28</v>
      </c>
      <c r="T30" s="73">
        <v>1</v>
      </c>
      <c r="U30" s="74">
        <v>1</v>
      </c>
      <c r="V30" s="238" t="str">
        <f t="shared" si="2"/>
        <v>-</v>
      </c>
      <c r="W30" s="75" t="str">
        <f t="shared" si="3"/>
        <v>-</v>
      </c>
      <c r="X30" s="78" t="s">
        <v>65</v>
      </c>
      <c r="Y30" s="79" t="s">
        <v>65</v>
      </c>
      <c r="Z30" s="80" t="s">
        <v>45</v>
      </c>
      <c r="AA30" s="81" t="s">
        <v>45</v>
      </c>
      <c r="AB30" s="82" t="s">
        <v>45</v>
      </c>
      <c r="AC30" s="83" t="s">
        <v>45</v>
      </c>
      <c r="AD30" s="84" t="s">
        <v>45</v>
      </c>
      <c r="AE30" s="246" t="str">
        <f t="shared" si="0"/>
        <v>-</v>
      </c>
      <c r="AF30" s="85" t="str">
        <f t="shared" si="1"/>
        <v>-</v>
      </c>
    </row>
    <row r="31" spans="1:32" ht="30.9" customHeight="1">
      <c r="A31" s="60" t="s">
        <v>169</v>
      </c>
      <c r="B31" s="61" t="s">
        <v>219</v>
      </c>
      <c r="C31" s="62">
        <v>1</v>
      </c>
      <c r="D31" s="63" t="s">
        <v>426</v>
      </c>
      <c r="E31" s="86" t="s">
        <v>58</v>
      </c>
      <c r="F31" s="64"/>
      <c r="G31" s="65"/>
      <c r="H31" s="66" t="s">
        <v>45</v>
      </c>
      <c r="I31" s="67" t="s">
        <v>45</v>
      </c>
      <c r="J31" s="68" t="s">
        <v>420</v>
      </c>
      <c r="K31" s="50" t="s">
        <v>60</v>
      </c>
      <c r="L31" s="51">
        <v>1</v>
      </c>
      <c r="M31" s="69" t="s">
        <v>61</v>
      </c>
      <c r="N31" s="70" t="s">
        <v>45</v>
      </c>
      <c r="O31" s="71" t="s">
        <v>120</v>
      </c>
      <c r="P31" s="71" t="s">
        <v>45</v>
      </c>
      <c r="Q31" s="71" t="s">
        <v>122</v>
      </c>
      <c r="R31" s="70" t="s">
        <v>123</v>
      </c>
      <c r="S31" s="72">
        <v>13</v>
      </c>
      <c r="T31" s="73">
        <v>1</v>
      </c>
      <c r="U31" s="74">
        <v>1</v>
      </c>
      <c r="V31" s="238" t="str">
        <f t="shared" si="2"/>
        <v>-</v>
      </c>
      <c r="W31" s="75" t="str">
        <f t="shared" si="3"/>
        <v>-</v>
      </c>
      <c r="X31" s="78" t="s">
        <v>65</v>
      </c>
      <c r="Y31" s="79" t="s">
        <v>65</v>
      </c>
      <c r="Z31" s="80" t="s">
        <v>45</v>
      </c>
      <c r="AA31" s="81" t="s">
        <v>45</v>
      </c>
      <c r="AB31" s="82" t="s">
        <v>45</v>
      </c>
      <c r="AC31" s="83" t="s">
        <v>45</v>
      </c>
      <c r="AD31" s="84" t="s">
        <v>45</v>
      </c>
      <c r="AE31" s="246" t="str">
        <f t="shared" si="0"/>
        <v>-</v>
      </c>
      <c r="AF31" s="85" t="str">
        <f t="shared" si="1"/>
        <v>-</v>
      </c>
    </row>
    <row r="32" spans="1:32" ht="30.9" customHeight="1">
      <c r="A32" s="60" t="s">
        <v>169</v>
      </c>
      <c r="B32" s="61" t="s">
        <v>219</v>
      </c>
      <c r="C32" s="62">
        <v>2</v>
      </c>
      <c r="D32" s="63" t="s">
        <v>418</v>
      </c>
      <c r="E32" s="86" t="s">
        <v>604</v>
      </c>
      <c r="F32" s="64"/>
      <c r="G32" s="65"/>
      <c r="H32" s="66" t="s">
        <v>45</v>
      </c>
      <c r="I32" s="67" t="s">
        <v>45</v>
      </c>
      <c r="J32" s="68" t="s">
        <v>419</v>
      </c>
      <c r="K32" s="50" t="s">
        <v>283</v>
      </c>
      <c r="L32" s="51">
        <v>4</v>
      </c>
      <c r="M32" s="69" t="s">
        <v>50</v>
      </c>
      <c r="N32" s="70" t="s">
        <v>284</v>
      </c>
      <c r="O32" s="71" t="s">
        <v>400</v>
      </c>
      <c r="P32" s="71" t="s">
        <v>45</v>
      </c>
      <c r="Q32" s="71" t="s">
        <v>45</v>
      </c>
      <c r="R32" s="70" t="s">
        <v>123</v>
      </c>
      <c r="S32" s="72">
        <v>28</v>
      </c>
      <c r="T32" s="73">
        <v>1</v>
      </c>
      <c r="U32" s="74">
        <v>4</v>
      </c>
      <c r="V32" s="238" t="str">
        <f t="shared" si="2"/>
        <v>-</v>
      </c>
      <c r="W32" s="75" t="str">
        <f t="shared" si="3"/>
        <v>-</v>
      </c>
      <c r="X32" s="78" t="s">
        <v>65</v>
      </c>
      <c r="Y32" s="79" t="s">
        <v>65</v>
      </c>
      <c r="Z32" s="80" t="s">
        <v>45</v>
      </c>
      <c r="AA32" s="81" t="s">
        <v>45</v>
      </c>
      <c r="AB32" s="82" t="s">
        <v>45</v>
      </c>
      <c r="AC32" s="83" t="s">
        <v>45</v>
      </c>
      <c r="AD32" s="84" t="s">
        <v>45</v>
      </c>
      <c r="AE32" s="246" t="str">
        <f t="shared" si="0"/>
        <v>-</v>
      </c>
      <c r="AF32" s="85" t="str">
        <f t="shared" si="1"/>
        <v>-</v>
      </c>
    </row>
    <row r="33" spans="1:32" ht="30.9" customHeight="1">
      <c r="A33" s="60" t="s">
        <v>169</v>
      </c>
      <c r="B33" s="61" t="s">
        <v>219</v>
      </c>
      <c r="C33" s="62">
        <v>2</v>
      </c>
      <c r="D33" s="63" t="s">
        <v>418</v>
      </c>
      <c r="E33" s="86"/>
      <c r="F33" s="64"/>
      <c r="G33" s="65"/>
      <c r="H33" s="66">
        <v>1.3</v>
      </c>
      <c r="I33" s="67">
        <v>289</v>
      </c>
      <c r="J33" s="68" t="s">
        <v>282</v>
      </c>
      <c r="K33" s="50" t="s">
        <v>283</v>
      </c>
      <c r="L33" s="51">
        <v>4</v>
      </c>
      <c r="M33" s="69" t="s">
        <v>50</v>
      </c>
      <c r="N33" s="70" t="s">
        <v>284</v>
      </c>
      <c r="O33" s="71" t="s">
        <v>400</v>
      </c>
      <c r="P33" s="71" t="s">
        <v>45</v>
      </c>
      <c r="Q33" s="71" t="s">
        <v>45</v>
      </c>
      <c r="R33" s="70" t="s">
        <v>45</v>
      </c>
      <c r="S33" s="72">
        <v>28</v>
      </c>
      <c r="T33" s="73">
        <v>1</v>
      </c>
      <c r="U33" s="74">
        <v>4</v>
      </c>
      <c r="V33" s="238">
        <f t="shared" si="2"/>
        <v>42.078400000000002</v>
      </c>
      <c r="W33" s="75">
        <f t="shared" si="3"/>
        <v>13254.696000000002</v>
      </c>
      <c r="X33" s="76" t="s">
        <v>596</v>
      </c>
      <c r="Y33" s="197"/>
      <c r="Z33" s="198"/>
      <c r="AA33" s="199"/>
      <c r="AB33" s="200"/>
      <c r="AC33" s="201"/>
      <c r="AD33" s="202"/>
      <c r="AE33" s="238">
        <f t="shared" si="0"/>
        <v>0</v>
      </c>
      <c r="AF33" s="77">
        <f t="shared" si="1"/>
        <v>0</v>
      </c>
    </row>
    <row r="34" spans="1:32" ht="30.9" customHeight="1">
      <c r="A34" s="60" t="s">
        <v>169</v>
      </c>
      <c r="B34" s="61" t="s">
        <v>219</v>
      </c>
      <c r="C34" s="62">
        <v>2</v>
      </c>
      <c r="D34" s="63" t="s">
        <v>418</v>
      </c>
      <c r="E34" s="86" t="s">
        <v>58</v>
      </c>
      <c r="F34" s="64"/>
      <c r="G34" s="65"/>
      <c r="H34" s="66" t="s">
        <v>45</v>
      </c>
      <c r="I34" s="67" t="s">
        <v>45</v>
      </c>
      <c r="J34" s="68" t="s">
        <v>401</v>
      </c>
      <c r="K34" s="50" t="s">
        <v>177</v>
      </c>
      <c r="L34" s="51">
        <v>1</v>
      </c>
      <c r="M34" s="69" t="s">
        <v>50</v>
      </c>
      <c r="N34" s="70" t="s">
        <v>45</v>
      </c>
      <c r="O34" s="71" t="s">
        <v>120</v>
      </c>
      <c r="P34" s="71" t="s">
        <v>45</v>
      </c>
      <c r="Q34" s="71" t="s">
        <v>128</v>
      </c>
      <c r="R34" s="70" t="s">
        <v>123</v>
      </c>
      <c r="S34" s="72">
        <v>28</v>
      </c>
      <c r="T34" s="73">
        <v>1</v>
      </c>
      <c r="U34" s="74">
        <v>1</v>
      </c>
      <c r="V34" s="238" t="str">
        <f t="shared" si="2"/>
        <v>-</v>
      </c>
      <c r="W34" s="75" t="str">
        <f t="shared" si="3"/>
        <v>-</v>
      </c>
      <c r="X34" s="78" t="s">
        <v>65</v>
      </c>
      <c r="Y34" s="79" t="s">
        <v>65</v>
      </c>
      <c r="Z34" s="80" t="s">
        <v>45</v>
      </c>
      <c r="AA34" s="81" t="s">
        <v>45</v>
      </c>
      <c r="AB34" s="82" t="s">
        <v>45</v>
      </c>
      <c r="AC34" s="83" t="s">
        <v>45</v>
      </c>
      <c r="AD34" s="84" t="s">
        <v>45</v>
      </c>
      <c r="AE34" s="246" t="str">
        <f t="shared" si="0"/>
        <v>-</v>
      </c>
      <c r="AF34" s="85" t="str">
        <f t="shared" si="1"/>
        <v>-</v>
      </c>
    </row>
    <row r="35" spans="1:32" ht="30.9" customHeight="1">
      <c r="A35" s="60" t="s">
        <v>169</v>
      </c>
      <c r="B35" s="61" t="s">
        <v>219</v>
      </c>
      <c r="C35" s="62">
        <v>3</v>
      </c>
      <c r="D35" s="63" t="s">
        <v>429</v>
      </c>
      <c r="E35" s="86"/>
      <c r="F35" s="64"/>
      <c r="G35" s="65"/>
      <c r="H35" s="66">
        <v>1.3</v>
      </c>
      <c r="I35" s="67">
        <v>289</v>
      </c>
      <c r="J35" s="68" t="s">
        <v>310</v>
      </c>
      <c r="K35" s="50" t="s">
        <v>225</v>
      </c>
      <c r="L35" s="51">
        <v>1</v>
      </c>
      <c r="M35" s="69" t="s">
        <v>191</v>
      </c>
      <c r="N35" s="70" t="s">
        <v>226</v>
      </c>
      <c r="O35" s="71" t="s">
        <v>417</v>
      </c>
      <c r="P35" s="71" t="s">
        <v>45</v>
      </c>
      <c r="Q35" s="71" t="s">
        <v>45</v>
      </c>
      <c r="R35" s="70" t="s">
        <v>45</v>
      </c>
      <c r="S35" s="72">
        <v>54</v>
      </c>
      <c r="T35" s="73">
        <v>2</v>
      </c>
      <c r="U35" s="74">
        <v>2</v>
      </c>
      <c r="V35" s="238">
        <f t="shared" si="2"/>
        <v>40.575600000000001</v>
      </c>
      <c r="W35" s="75">
        <f t="shared" si="3"/>
        <v>12781.314</v>
      </c>
      <c r="X35" s="76" t="s">
        <v>597</v>
      </c>
      <c r="Y35" s="197"/>
      <c r="Z35" s="198"/>
      <c r="AA35" s="199"/>
      <c r="AB35" s="200"/>
      <c r="AC35" s="201"/>
      <c r="AD35" s="202"/>
      <c r="AE35" s="238">
        <f t="shared" si="0"/>
        <v>0</v>
      </c>
      <c r="AF35" s="77">
        <f t="shared" si="1"/>
        <v>0</v>
      </c>
    </row>
    <row r="36" spans="1:32" ht="30.9" customHeight="1">
      <c r="A36" s="60" t="s">
        <v>169</v>
      </c>
      <c r="B36" s="61" t="s">
        <v>219</v>
      </c>
      <c r="C36" s="62">
        <v>4</v>
      </c>
      <c r="D36" s="63" t="s">
        <v>430</v>
      </c>
      <c r="E36" s="86"/>
      <c r="F36" s="64"/>
      <c r="G36" s="65"/>
      <c r="H36" s="66">
        <v>1.3</v>
      </c>
      <c r="I36" s="67">
        <v>289</v>
      </c>
      <c r="J36" s="68" t="s">
        <v>431</v>
      </c>
      <c r="K36" s="50" t="s">
        <v>97</v>
      </c>
      <c r="L36" s="51">
        <v>1</v>
      </c>
      <c r="M36" s="69" t="s">
        <v>82</v>
      </c>
      <c r="N36" s="70" t="s">
        <v>45</v>
      </c>
      <c r="O36" s="71" t="s">
        <v>45</v>
      </c>
      <c r="P36" s="71" t="s">
        <v>45</v>
      </c>
      <c r="Q36" s="71" t="s">
        <v>45</v>
      </c>
      <c r="R36" s="70" t="s">
        <v>45</v>
      </c>
      <c r="S36" s="72">
        <v>47</v>
      </c>
      <c r="T36" s="73">
        <v>1</v>
      </c>
      <c r="U36" s="74">
        <v>1</v>
      </c>
      <c r="V36" s="238">
        <f t="shared" si="2"/>
        <v>17.657900000000001</v>
      </c>
      <c r="W36" s="75">
        <f t="shared" si="3"/>
        <v>5562.2385000000013</v>
      </c>
      <c r="X36" s="76" t="s">
        <v>596</v>
      </c>
      <c r="Y36" s="197"/>
      <c r="Z36" s="198"/>
      <c r="AA36" s="199"/>
      <c r="AB36" s="200"/>
      <c r="AC36" s="201"/>
      <c r="AD36" s="202"/>
      <c r="AE36" s="238">
        <f t="shared" si="0"/>
        <v>0</v>
      </c>
      <c r="AF36" s="77">
        <f t="shared" si="1"/>
        <v>0</v>
      </c>
    </row>
    <row r="37" spans="1:32" ht="30.9" customHeight="1">
      <c r="A37" s="60" t="s">
        <v>169</v>
      </c>
      <c r="B37" s="61" t="s">
        <v>219</v>
      </c>
      <c r="C37" s="62">
        <v>4</v>
      </c>
      <c r="D37" s="63" t="s">
        <v>430</v>
      </c>
      <c r="E37" s="86" t="s">
        <v>604</v>
      </c>
      <c r="F37" s="64"/>
      <c r="G37" s="65"/>
      <c r="H37" s="66" t="s">
        <v>45</v>
      </c>
      <c r="I37" s="67" t="s">
        <v>45</v>
      </c>
      <c r="J37" s="68" t="s">
        <v>432</v>
      </c>
      <c r="K37" s="50" t="s">
        <v>97</v>
      </c>
      <c r="L37" s="51">
        <v>1</v>
      </c>
      <c r="M37" s="69" t="s">
        <v>82</v>
      </c>
      <c r="N37" s="70" t="s">
        <v>45</v>
      </c>
      <c r="O37" s="71" t="s">
        <v>45</v>
      </c>
      <c r="P37" s="71" t="s">
        <v>45</v>
      </c>
      <c r="Q37" s="71" t="s">
        <v>45</v>
      </c>
      <c r="R37" s="70" t="s">
        <v>123</v>
      </c>
      <c r="S37" s="72">
        <v>47</v>
      </c>
      <c r="T37" s="73">
        <v>5</v>
      </c>
      <c r="U37" s="74">
        <v>5</v>
      </c>
      <c r="V37" s="238" t="str">
        <f t="shared" si="2"/>
        <v>-</v>
      </c>
      <c r="W37" s="75" t="str">
        <f t="shared" si="3"/>
        <v>-</v>
      </c>
      <c r="X37" s="78" t="s">
        <v>65</v>
      </c>
      <c r="Y37" s="79" t="s">
        <v>65</v>
      </c>
      <c r="Z37" s="80" t="s">
        <v>45</v>
      </c>
      <c r="AA37" s="81" t="s">
        <v>45</v>
      </c>
      <c r="AB37" s="82" t="s">
        <v>45</v>
      </c>
      <c r="AC37" s="83" t="s">
        <v>45</v>
      </c>
      <c r="AD37" s="84" t="s">
        <v>45</v>
      </c>
      <c r="AE37" s="246" t="str">
        <f t="shared" si="0"/>
        <v>-</v>
      </c>
      <c r="AF37" s="85" t="str">
        <f t="shared" si="1"/>
        <v>-</v>
      </c>
    </row>
    <row r="38" spans="1:32" ht="30.9" customHeight="1">
      <c r="A38" s="60" t="s">
        <v>169</v>
      </c>
      <c r="B38" s="61" t="s">
        <v>219</v>
      </c>
      <c r="C38" s="62">
        <v>5</v>
      </c>
      <c r="D38" s="63" t="s">
        <v>433</v>
      </c>
      <c r="E38" s="86"/>
      <c r="F38" s="64"/>
      <c r="G38" s="65"/>
      <c r="H38" s="66">
        <v>1.3</v>
      </c>
      <c r="I38" s="67">
        <v>289</v>
      </c>
      <c r="J38" s="68" t="s">
        <v>431</v>
      </c>
      <c r="K38" s="50" t="s">
        <v>97</v>
      </c>
      <c r="L38" s="51">
        <v>1</v>
      </c>
      <c r="M38" s="69" t="s">
        <v>82</v>
      </c>
      <c r="N38" s="70" t="s">
        <v>45</v>
      </c>
      <c r="O38" s="71" t="s">
        <v>45</v>
      </c>
      <c r="P38" s="71" t="s">
        <v>45</v>
      </c>
      <c r="Q38" s="71" t="s">
        <v>45</v>
      </c>
      <c r="R38" s="70" t="s">
        <v>45</v>
      </c>
      <c r="S38" s="72">
        <v>47</v>
      </c>
      <c r="T38" s="73">
        <v>1</v>
      </c>
      <c r="U38" s="74">
        <v>1</v>
      </c>
      <c r="V38" s="238">
        <f t="shared" si="2"/>
        <v>17.657900000000001</v>
      </c>
      <c r="W38" s="75">
        <f t="shared" si="3"/>
        <v>5562.2385000000013</v>
      </c>
      <c r="X38" s="76" t="s">
        <v>596</v>
      </c>
      <c r="Y38" s="197"/>
      <c r="Z38" s="198"/>
      <c r="AA38" s="199"/>
      <c r="AB38" s="200"/>
      <c r="AC38" s="201"/>
      <c r="AD38" s="202"/>
      <c r="AE38" s="238">
        <f t="shared" si="0"/>
        <v>0</v>
      </c>
      <c r="AF38" s="77">
        <f t="shared" si="1"/>
        <v>0</v>
      </c>
    </row>
    <row r="39" spans="1:32" ht="30.9" customHeight="1">
      <c r="A39" s="60" t="s">
        <v>169</v>
      </c>
      <c r="B39" s="61" t="s">
        <v>219</v>
      </c>
      <c r="C39" s="62">
        <v>5</v>
      </c>
      <c r="D39" s="63" t="s">
        <v>433</v>
      </c>
      <c r="E39" s="86" t="s">
        <v>604</v>
      </c>
      <c r="F39" s="64"/>
      <c r="G39" s="65"/>
      <c r="H39" s="66" t="s">
        <v>45</v>
      </c>
      <c r="I39" s="67" t="s">
        <v>45</v>
      </c>
      <c r="J39" s="68" t="s">
        <v>432</v>
      </c>
      <c r="K39" s="50" t="s">
        <v>97</v>
      </c>
      <c r="L39" s="51">
        <v>1</v>
      </c>
      <c r="M39" s="69" t="s">
        <v>82</v>
      </c>
      <c r="N39" s="70" t="s">
        <v>45</v>
      </c>
      <c r="O39" s="71" t="s">
        <v>45</v>
      </c>
      <c r="P39" s="71" t="s">
        <v>45</v>
      </c>
      <c r="Q39" s="71" t="s">
        <v>45</v>
      </c>
      <c r="R39" s="70" t="s">
        <v>123</v>
      </c>
      <c r="S39" s="72">
        <v>47</v>
      </c>
      <c r="T39" s="73">
        <v>3</v>
      </c>
      <c r="U39" s="74">
        <v>3</v>
      </c>
      <c r="V39" s="238" t="str">
        <f t="shared" si="2"/>
        <v>-</v>
      </c>
      <c r="W39" s="75" t="str">
        <f t="shared" si="3"/>
        <v>-</v>
      </c>
      <c r="X39" s="78" t="s">
        <v>65</v>
      </c>
      <c r="Y39" s="79" t="s">
        <v>65</v>
      </c>
      <c r="Z39" s="80" t="s">
        <v>45</v>
      </c>
      <c r="AA39" s="81" t="s">
        <v>45</v>
      </c>
      <c r="AB39" s="82" t="s">
        <v>45</v>
      </c>
      <c r="AC39" s="83" t="s">
        <v>45</v>
      </c>
      <c r="AD39" s="84" t="s">
        <v>45</v>
      </c>
      <c r="AE39" s="246" t="str">
        <f t="shared" si="0"/>
        <v>-</v>
      </c>
      <c r="AF39" s="85" t="str">
        <f t="shared" si="1"/>
        <v>-</v>
      </c>
    </row>
    <row r="40" spans="1:32" ht="30.9" customHeight="1">
      <c r="A40" s="60" t="s">
        <v>45</v>
      </c>
      <c r="B40" s="61" t="s">
        <v>116</v>
      </c>
      <c r="C40" s="62">
        <v>5</v>
      </c>
      <c r="D40" s="63" t="s">
        <v>433</v>
      </c>
      <c r="E40" s="86"/>
      <c r="F40" s="64"/>
      <c r="G40" s="65"/>
      <c r="H40" s="66">
        <v>1.3</v>
      </c>
      <c r="I40" s="67">
        <v>289</v>
      </c>
      <c r="J40" s="68" t="s">
        <v>434</v>
      </c>
      <c r="K40" s="50" t="s">
        <v>194</v>
      </c>
      <c r="L40" s="51">
        <v>1</v>
      </c>
      <c r="M40" s="69" t="s">
        <v>61</v>
      </c>
      <c r="N40" s="70" t="s">
        <v>45</v>
      </c>
      <c r="O40" s="71" t="s">
        <v>45</v>
      </c>
      <c r="P40" s="71" t="s">
        <v>45</v>
      </c>
      <c r="Q40" s="71" t="s">
        <v>45</v>
      </c>
      <c r="R40" s="70" t="s">
        <v>45</v>
      </c>
      <c r="S40" s="72">
        <v>13</v>
      </c>
      <c r="T40" s="73">
        <v>1</v>
      </c>
      <c r="U40" s="74">
        <v>1</v>
      </c>
      <c r="V40" s="238">
        <f t="shared" si="2"/>
        <v>4.8840999999999992</v>
      </c>
      <c r="W40" s="75">
        <f t="shared" si="3"/>
        <v>1538.4914999999999</v>
      </c>
      <c r="X40" s="76" t="s">
        <v>596</v>
      </c>
      <c r="Y40" s="197"/>
      <c r="Z40" s="198"/>
      <c r="AA40" s="199"/>
      <c r="AB40" s="200"/>
      <c r="AC40" s="201"/>
      <c r="AD40" s="202"/>
      <c r="AE40" s="238">
        <f t="shared" si="0"/>
        <v>0</v>
      </c>
      <c r="AF40" s="77">
        <f t="shared" si="1"/>
        <v>0</v>
      </c>
    </row>
    <row r="41" spans="1:32" ht="30.9" customHeight="1">
      <c r="A41" s="60" t="s">
        <v>169</v>
      </c>
      <c r="B41" s="61" t="s">
        <v>219</v>
      </c>
      <c r="C41" s="62">
        <v>6</v>
      </c>
      <c r="D41" s="63" t="s">
        <v>435</v>
      </c>
      <c r="E41" s="86"/>
      <c r="F41" s="64"/>
      <c r="G41" s="65"/>
      <c r="H41" s="66">
        <v>3</v>
      </c>
      <c r="I41" s="67">
        <v>289</v>
      </c>
      <c r="J41" s="68" t="s">
        <v>304</v>
      </c>
      <c r="K41" s="50" t="s">
        <v>173</v>
      </c>
      <c r="L41" s="51">
        <v>2</v>
      </c>
      <c r="M41" s="69" t="s">
        <v>50</v>
      </c>
      <c r="N41" s="70" t="s">
        <v>174</v>
      </c>
      <c r="O41" s="71" t="s">
        <v>45</v>
      </c>
      <c r="P41" s="71" t="s">
        <v>45</v>
      </c>
      <c r="Q41" s="71" t="s">
        <v>45</v>
      </c>
      <c r="R41" s="70" t="s">
        <v>45</v>
      </c>
      <c r="S41" s="72">
        <v>28</v>
      </c>
      <c r="T41" s="73">
        <v>1</v>
      </c>
      <c r="U41" s="74">
        <v>2</v>
      </c>
      <c r="V41" s="238">
        <f t="shared" si="2"/>
        <v>48.552</v>
      </c>
      <c r="W41" s="75">
        <f t="shared" si="3"/>
        <v>15293.88</v>
      </c>
      <c r="X41" s="76" t="s">
        <v>596</v>
      </c>
      <c r="Y41" s="197"/>
      <c r="Z41" s="198"/>
      <c r="AA41" s="199"/>
      <c r="AB41" s="200"/>
      <c r="AC41" s="201"/>
      <c r="AD41" s="202"/>
      <c r="AE41" s="238">
        <f t="shared" si="0"/>
        <v>0</v>
      </c>
      <c r="AF41" s="77">
        <f t="shared" si="1"/>
        <v>0</v>
      </c>
    </row>
    <row r="42" spans="1:32" ht="30.9" customHeight="1">
      <c r="A42" s="60" t="s">
        <v>169</v>
      </c>
      <c r="B42" s="61" t="s">
        <v>219</v>
      </c>
      <c r="C42" s="62">
        <v>7</v>
      </c>
      <c r="D42" s="63" t="s">
        <v>183</v>
      </c>
      <c r="E42" s="86"/>
      <c r="F42" s="64"/>
      <c r="G42" s="65"/>
      <c r="H42" s="66">
        <v>12</v>
      </c>
      <c r="I42" s="67">
        <v>289</v>
      </c>
      <c r="J42" s="68" t="s">
        <v>424</v>
      </c>
      <c r="K42" s="50" t="s">
        <v>81</v>
      </c>
      <c r="L42" s="51">
        <v>1</v>
      </c>
      <c r="M42" s="69" t="s">
        <v>82</v>
      </c>
      <c r="N42" s="70" t="s">
        <v>45</v>
      </c>
      <c r="O42" s="71" t="s">
        <v>425</v>
      </c>
      <c r="P42" s="71" t="s">
        <v>45</v>
      </c>
      <c r="Q42" s="71" t="s">
        <v>45</v>
      </c>
      <c r="R42" s="70" t="s">
        <v>45</v>
      </c>
      <c r="S42" s="72">
        <v>47</v>
      </c>
      <c r="T42" s="73">
        <v>1</v>
      </c>
      <c r="U42" s="74">
        <v>1</v>
      </c>
      <c r="V42" s="238">
        <f t="shared" si="2"/>
        <v>162.99600000000001</v>
      </c>
      <c r="W42" s="75">
        <f t="shared" si="3"/>
        <v>51343.740000000005</v>
      </c>
      <c r="X42" s="76" t="s">
        <v>596</v>
      </c>
      <c r="Y42" s="197"/>
      <c r="Z42" s="198"/>
      <c r="AA42" s="199"/>
      <c r="AB42" s="200"/>
      <c r="AC42" s="201"/>
      <c r="AD42" s="202"/>
      <c r="AE42" s="238">
        <f t="shared" si="0"/>
        <v>0</v>
      </c>
      <c r="AF42" s="77">
        <f t="shared" si="1"/>
        <v>0</v>
      </c>
    </row>
    <row r="43" spans="1:32" ht="30.9" customHeight="1">
      <c r="A43" s="60" t="s">
        <v>169</v>
      </c>
      <c r="B43" s="61" t="s">
        <v>219</v>
      </c>
      <c r="C43" s="62">
        <v>7</v>
      </c>
      <c r="D43" s="63" t="s">
        <v>183</v>
      </c>
      <c r="E43" s="86"/>
      <c r="F43" s="64"/>
      <c r="G43" s="65"/>
      <c r="H43" s="66">
        <v>12</v>
      </c>
      <c r="I43" s="67">
        <v>289</v>
      </c>
      <c r="J43" s="68" t="s">
        <v>299</v>
      </c>
      <c r="K43" s="50" t="s">
        <v>105</v>
      </c>
      <c r="L43" s="51">
        <v>1</v>
      </c>
      <c r="M43" s="69" t="s">
        <v>82</v>
      </c>
      <c r="N43" s="70" t="s">
        <v>45</v>
      </c>
      <c r="O43" s="71" t="s">
        <v>210</v>
      </c>
      <c r="P43" s="71" t="s">
        <v>45</v>
      </c>
      <c r="Q43" s="71" t="s">
        <v>45</v>
      </c>
      <c r="R43" s="70" t="s">
        <v>45</v>
      </c>
      <c r="S43" s="72">
        <v>47</v>
      </c>
      <c r="T43" s="73">
        <v>1</v>
      </c>
      <c r="U43" s="74">
        <v>1</v>
      </c>
      <c r="V43" s="238">
        <f t="shared" si="2"/>
        <v>162.99600000000001</v>
      </c>
      <c r="W43" s="75">
        <f t="shared" si="3"/>
        <v>51343.740000000005</v>
      </c>
      <c r="X43" s="76" t="s">
        <v>596</v>
      </c>
      <c r="Y43" s="197"/>
      <c r="Z43" s="198"/>
      <c r="AA43" s="199"/>
      <c r="AB43" s="200"/>
      <c r="AC43" s="201"/>
      <c r="AD43" s="202"/>
      <c r="AE43" s="238">
        <f t="shared" si="0"/>
        <v>0</v>
      </c>
      <c r="AF43" s="77">
        <f t="shared" si="1"/>
        <v>0</v>
      </c>
    </row>
    <row r="44" spans="1:32" ht="30.9" customHeight="1">
      <c r="A44" s="60" t="s">
        <v>169</v>
      </c>
      <c r="B44" s="61" t="s">
        <v>229</v>
      </c>
      <c r="C44" s="62" t="s">
        <v>230</v>
      </c>
      <c r="D44" s="63" t="s">
        <v>231</v>
      </c>
      <c r="E44" s="86" t="s">
        <v>232</v>
      </c>
      <c r="F44" s="64"/>
      <c r="G44" s="65"/>
      <c r="H44" s="66">
        <v>24</v>
      </c>
      <c r="I44" s="67">
        <v>365</v>
      </c>
      <c r="J44" s="68" t="s">
        <v>436</v>
      </c>
      <c r="K44" s="50" t="s">
        <v>190</v>
      </c>
      <c r="L44" s="51">
        <v>1</v>
      </c>
      <c r="M44" s="69" t="s">
        <v>191</v>
      </c>
      <c r="N44" s="70" t="s">
        <v>45</v>
      </c>
      <c r="O44" s="71" t="s">
        <v>302</v>
      </c>
      <c r="P44" s="71" t="s">
        <v>437</v>
      </c>
      <c r="Q44" s="71" t="s">
        <v>45</v>
      </c>
      <c r="R44" s="70" t="s">
        <v>45</v>
      </c>
      <c r="S44" s="72">
        <v>54</v>
      </c>
      <c r="T44" s="73">
        <v>1</v>
      </c>
      <c r="U44" s="74">
        <v>1</v>
      </c>
      <c r="V44" s="238">
        <f t="shared" si="2"/>
        <v>473.04</v>
      </c>
      <c r="W44" s="75">
        <f t="shared" si="3"/>
        <v>149007.6</v>
      </c>
      <c r="X44" s="76" t="s">
        <v>596</v>
      </c>
      <c r="Y44" s="197"/>
      <c r="Z44" s="198"/>
      <c r="AA44" s="199"/>
      <c r="AB44" s="200"/>
      <c r="AC44" s="201"/>
      <c r="AD44" s="202"/>
      <c r="AE44" s="238">
        <f t="shared" si="0"/>
        <v>0</v>
      </c>
      <c r="AF44" s="77">
        <f t="shared" si="1"/>
        <v>0</v>
      </c>
    </row>
    <row r="45" spans="1:32" ht="30.9" customHeight="1">
      <c r="A45" s="60" t="str">
        <f>A44</f>
        <v>-</v>
      </c>
      <c r="B45" s="61" t="str">
        <f t="shared" ref="B45:D45" si="4">B44</f>
        <v>1-2F</v>
      </c>
      <c r="C45" s="62" t="str">
        <f t="shared" si="4"/>
        <v>K-1</v>
      </c>
      <c r="D45" s="63" t="str">
        <f t="shared" si="4"/>
        <v>階段</v>
      </c>
      <c r="E45" s="86" t="s">
        <v>234</v>
      </c>
      <c r="F45" s="64"/>
      <c r="G45" s="65"/>
      <c r="H45" s="66"/>
      <c r="I45" s="67"/>
      <c r="J45" s="68"/>
      <c r="K45" s="50"/>
      <c r="L45" s="51"/>
      <c r="M45" s="69"/>
      <c r="N45" s="70"/>
      <c r="O45" s="71"/>
      <c r="P45" s="71"/>
      <c r="Q45" s="71"/>
      <c r="R45" s="70"/>
      <c r="S45" s="72"/>
      <c r="T45" s="73"/>
      <c r="U45" s="74"/>
      <c r="V45" s="238">
        <f t="shared" si="2"/>
        <v>0</v>
      </c>
      <c r="W45" s="75">
        <f t="shared" si="3"/>
        <v>0</v>
      </c>
      <c r="X45" s="76" t="s">
        <v>596</v>
      </c>
      <c r="Y45" s="197"/>
      <c r="Z45" s="198"/>
      <c r="AA45" s="199"/>
      <c r="AB45" s="200"/>
      <c r="AC45" s="201"/>
      <c r="AD45" s="202"/>
      <c r="AE45" s="238">
        <f t="shared" si="0"/>
        <v>0</v>
      </c>
      <c r="AF45" s="77">
        <f t="shared" si="1"/>
        <v>0</v>
      </c>
    </row>
    <row r="46" spans="1:32" ht="30.9" customHeight="1">
      <c r="A46" s="60" t="s">
        <v>169</v>
      </c>
      <c r="B46" s="61" t="s">
        <v>229</v>
      </c>
      <c r="C46" s="62" t="s">
        <v>230</v>
      </c>
      <c r="D46" s="63" t="s">
        <v>231</v>
      </c>
      <c r="E46" s="86" t="s">
        <v>604</v>
      </c>
      <c r="F46" s="64"/>
      <c r="G46" s="65"/>
      <c r="H46" s="66" t="s">
        <v>45</v>
      </c>
      <c r="I46" s="67" t="s">
        <v>45</v>
      </c>
      <c r="J46" s="68" t="s">
        <v>419</v>
      </c>
      <c r="K46" s="50" t="s">
        <v>283</v>
      </c>
      <c r="L46" s="51">
        <v>4</v>
      </c>
      <c r="M46" s="69" t="s">
        <v>50</v>
      </c>
      <c r="N46" s="70" t="s">
        <v>284</v>
      </c>
      <c r="O46" s="71" t="s">
        <v>400</v>
      </c>
      <c r="P46" s="71" t="s">
        <v>45</v>
      </c>
      <c r="Q46" s="71" t="s">
        <v>45</v>
      </c>
      <c r="R46" s="70" t="s">
        <v>123</v>
      </c>
      <c r="S46" s="72">
        <v>28</v>
      </c>
      <c r="T46" s="73">
        <v>1</v>
      </c>
      <c r="U46" s="74">
        <v>4</v>
      </c>
      <c r="V46" s="238" t="str">
        <f t="shared" si="2"/>
        <v>-</v>
      </c>
      <c r="W46" s="75" t="str">
        <f t="shared" si="3"/>
        <v>-</v>
      </c>
      <c r="X46" s="78" t="s">
        <v>65</v>
      </c>
      <c r="Y46" s="79" t="s">
        <v>65</v>
      </c>
      <c r="Z46" s="80" t="s">
        <v>45</v>
      </c>
      <c r="AA46" s="81" t="s">
        <v>45</v>
      </c>
      <c r="AB46" s="82" t="s">
        <v>45</v>
      </c>
      <c r="AC46" s="83" t="s">
        <v>45</v>
      </c>
      <c r="AD46" s="84" t="s">
        <v>45</v>
      </c>
      <c r="AE46" s="246" t="str">
        <f t="shared" si="0"/>
        <v>-</v>
      </c>
      <c r="AF46" s="85" t="str">
        <f t="shared" si="1"/>
        <v>-</v>
      </c>
    </row>
    <row r="47" spans="1:32" ht="30.9" customHeight="1" thickBot="1">
      <c r="A47" s="132" t="s">
        <v>240</v>
      </c>
      <c r="B47" s="133" t="s">
        <v>169</v>
      </c>
      <c r="C47" s="134" t="s">
        <v>169</v>
      </c>
      <c r="D47" s="135" t="s">
        <v>241</v>
      </c>
      <c r="E47" s="136" t="s">
        <v>156</v>
      </c>
      <c r="F47" s="137"/>
      <c r="G47" s="138"/>
      <c r="H47" s="139" t="s">
        <v>45</v>
      </c>
      <c r="I47" s="140" t="s">
        <v>45</v>
      </c>
      <c r="J47" s="141" t="s">
        <v>298</v>
      </c>
      <c r="K47" s="142" t="s">
        <v>158</v>
      </c>
      <c r="L47" s="51">
        <v>1</v>
      </c>
      <c r="M47" s="69" t="s">
        <v>243</v>
      </c>
      <c r="N47" s="70" t="s">
        <v>45</v>
      </c>
      <c r="O47" s="71" t="s">
        <v>160</v>
      </c>
      <c r="P47" s="71" t="s">
        <v>302</v>
      </c>
      <c r="Q47" s="71" t="s">
        <v>94</v>
      </c>
      <c r="R47" s="70" t="s">
        <v>45</v>
      </c>
      <c r="S47" s="72">
        <v>120</v>
      </c>
      <c r="T47" s="73">
        <v>1</v>
      </c>
      <c r="U47" s="74">
        <v>1</v>
      </c>
      <c r="V47" s="264" t="str">
        <f t="shared" si="2"/>
        <v>-</v>
      </c>
      <c r="W47" s="274" t="str">
        <f t="shared" si="3"/>
        <v>-</v>
      </c>
      <c r="X47" s="88" t="s">
        <v>65</v>
      </c>
      <c r="Y47" s="89" t="s">
        <v>65</v>
      </c>
      <c r="Z47" s="90" t="s">
        <v>45</v>
      </c>
      <c r="AA47" s="91" t="s">
        <v>45</v>
      </c>
      <c r="AB47" s="92" t="s">
        <v>45</v>
      </c>
      <c r="AC47" s="93" t="s">
        <v>45</v>
      </c>
      <c r="AD47" s="94" t="s">
        <v>45</v>
      </c>
      <c r="AE47" s="266" t="str">
        <f t="shared" si="0"/>
        <v>-</v>
      </c>
      <c r="AF47" s="267" t="str">
        <f t="shared" si="1"/>
        <v>-</v>
      </c>
    </row>
    <row r="48" spans="1:32" ht="30.9" customHeight="1" thickTop="1">
      <c r="A48" s="27"/>
      <c r="B48" s="27"/>
      <c r="C48" s="27"/>
      <c r="D48" s="23"/>
      <c r="E48" s="27"/>
      <c r="F48" s="27"/>
      <c r="G48" s="27"/>
      <c r="H48" s="27"/>
      <c r="I48" s="27"/>
      <c r="J48" s="23"/>
      <c r="K48" s="26"/>
      <c r="L48" s="95"/>
      <c r="M48" s="96"/>
      <c r="N48" s="95"/>
      <c r="O48" s="95"/>
      <c r="P48" s="95"/>
      <c r="Q48" s="95"/>
      <c r="R48" s="95"/>
      <c r="S48" s="95"/>
      <c r="T48" s="97"/>
      <c r="U48" s="95"/>
      <c r="V48" s="256" t="s">
        <v>161</v>
      </c>
      <c r="W48" s="257" t="s">
        <v>162</v>
      </c>
      <c r="X48" s="27"/>
      <c r="Y48" s="98"/>
      <c r="Z48" s="98"/>
      <c r="AA48" s="26"/>
      <c r="AB48" s="26"/>
      <c r="AC48" s="26"/>
      <c r="AD48" s="99"/>
      <c r="AE48" s="268" t="s">
        <v>163</v>
      </c>
      <c r="AF48" s="269" t="s">
        <v>164</v>
      </c>
    </row>
    <row r="49" spans="1:32" ht="30.9" customHeight="1" thickBot="1">
      <c r="A49" s="6"/>
      <c r="B49" s="7"/>
      <c r="C49" s="6"/>
      <c r="D49" s="7"/>
      <c r="E49" s="28"/>
      <c r="F49" s="3"/>
      <c r="G49" s="3"/>
      <c r="H49" s="6"/>
      <c r="I49" s="6"/>
      <c r="J49" s="23"/>
      <c r="K49" s="6"/>
      <c r="L49" s="6"/>
      <c r="M49" s="7"/>
      <c r="N49" s="6"/>
      <c r="O49" s="6"/>
      <c r="P49" s="6"/>
      <c r="Q49" s="6"/>
      <c r="R49" s="6"/>
      <c r="S49" s="6"/>
      <c r="T49" s="8"/>
      <c r="U49" s="6"/>
      <c r="V49" s="239" t="s">
        <v>165</v>
      </c>
      <c r="W49" s="100">
        <v>10</v>
      </c>
      <c r="X49" s="6"/>
      <c r="Y49" s="10"/>
      <c r="Z49" s="10"/>
      <c r="AA49" s="6"/>
      <c r="AB49" s="6"/>
      <c r="AC49" s="6"/>
      <c r="AD49" s="6"/>
      <c r="AE49" s="271" t="s">
        <v>166</v>
      </c>
      <c r="AF49" s="270">
        <v>10</v>
      </c>
    </row>
    <row r="50" spans="1:32" ht="30.9" customHeight="1" thickTop="1" thickBot="1">
      <c r="A50" s="101"/>
      <c r="B50" s="102"/>
      <c r="C50" s="101"/>
      <c r="D50" s="102"/>
      <c r="E50" s="28"/>
      <c r="F50" s="103"/>
      <c r="G50" s="103"/>
      <c r="H50" s="101"/>
      <c r="I50" s="101"/>
      <c r="J50" s="23"/>
      <c r="K50" s="101"/>
      <c r="L50" s="101"/>
      <c r="M50" s="102"/>
      <c r="N50" s="101"/>
      <c r="O50" s="101"/>
      <c r="P50" s="101"/>
      <c r="Q50" s="101"/>
      <c r="R50" s="101"/>
      <c r="S50" s="101"/>
      <c r="T50" s="8"/>
      <c r="U50" s="101"/>
      <c r="V50" s="240">
        <f>SUM(V9:V47)</f>
        <v>3196.6356000000014</v>
      </c>
      <c r="W50" s="104">
        <f>SUM(W9:W47)</f>
        <v>1006940.2139999999</v>
      </c>
      <c r="X50" s="105"/>
      <c r="Y50" s="106"/>
      <c r="Z50" s="106"/>
      <c r="AA50" s="105"/>
      <c r="AB50" s="105"/>
      <c r="AC50" s="105"/>
      <c r="AD50" s="105"/>
      <c r="AE50" s="272">
        <f>SUM(AE9:AE47)</f>
        <v>0</v>
      </c>
      <c r="AF50" s="273">
        <f>SUM(AF9:AF47)</f>
        <v>0</v>
      </c>
    </row>
    <row r="51" spans="1:32" ht="30.9" customHeight="1" thickTop="1">
      <c r="W51" s="144" t="s">
        <v>167</v>
      </c>
      <c r="X51" s="145"/>
      <c r="Y51" s="145"/>
      <c r="Z51" s="146"/>
      <c r="AA51" s="146"/>
      <c r="AB51" s="146"/>
      <c r="AC51" s="146"/>
      <c r="AD51" s="146"/>
      <c r="AE51" s="247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47">
    <cfRule type="expression" dxfId="4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4"/>
  <sheetViews>
    <sheetView zoomScale="40" zoomScaleNormal="40" workbookViewId="0"/>
  </sheetViews>
  <sheetFormatPr defaultColWidth="8.69921875" defaultRowHeight="30.9" customHeight="1"/>
  <cols>
    <col min="1" max="1" width="10.09765625" style="143" customWidth="1"/>
    <col min="2" max="2" width="8" style="143" customWidth="1"/>
    <col min="3" max="3" width="6.69921875" style="143" customWidth="1"/>
    <col min="4" max="4" width="22.19921875" style="143" customWidth="1"/>
    <col min="5" max="5" width="24.8984375" style="143" customWidth="1"/>
    <col min="6" max="6" width="11.8984375" style="143" customWidth="1"/>
    <col min="7" max="7" width="11.5" style="143" customWidth="1"/>
    <col min="8" max="8" width="8.8984375" style="143" customWidth="1"/>
    <col min="9" max="9" width="7.8984375" style="143" customWidth="1"/>
    <col min="10" max="10" width="13.3984375" style="143" customWidth="1"/>
    <col min="11" max="11" width="21.59765625" style="143" customWidth="1"/>
    <col min="12" max="12" width="6" style="143" customWidth="1"/>
    <col min="13" max="13" width="16" style="143" customWidth="1"/>
    <col min="14" max="14" width="12" style="143" customWidth="1"/>
    <col min="15" max="15" width="13.3984375" style="143" customWidth="1"/>
    <col min="16" max="16" width="13.19921875" style="143" customWidth="1"/>
    <col min="17" max="17" width="12" style="143" customWidth="1"/>
    <col min="18" max="18" width="12.8984375" style="143" customWidth="1"/>
    <col min="19" max="19" width="9.09765625" style="143" customWidth="1"/>
    <col min="20" max="21" width="6.8984375" style="143" customWidth="1"/>
    <col min="22" max="22" width="17.3984375" style="248" customWidth="1"/>
    <col min="23" max="23" width="25.8984375" style="143" customWidth="1"/>
    <col min="24" max="24" width="11.3984375" style="143" customWidth="1"/>
    <col min="25" max="25" width="40.5" style="143" customWidth="1"/>
    <col min="26" max="26" width="26.19921875" style="143" customWidth="1"/>
    <col min="27" max="27" width="12.8984375" style="143" customWidth="1"/>
    <col min="28" max="28" width="10.19921875" style="143" customWidth="1"/>
    <col min="29" max="29" width="11.3984375" style="143" customWidth="1"/>
    <col min="30" max="30" width="6.8984375" style="143" customWidth="1"/>
    <col min="31" max="31" width="21.69921875" style="248" customWidth="1"/>
    <col min="32" max="32" width="22.8984375" style="143" customWidth="1"/>
    <col min="33" max="16384" width="8.69921875" style="143"/>
  </cols>
  <sheetData>
    <row r="1" spans="1:32" ht="22.95" customHeight="1">
      <c r="A1" s="124" t="s">
        <v>438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242"/>
      <c r="W1" s="9"/>
      <c r="X1" s="6"/>
      <c r="Y1" s="11"/>
      <c r="Z1" s="10"/>
      <c r="AA1" s="6"/>
      <c r="AB1" s="6"/>
      <c r="AC1" s="6"/>
      <c r="AD1" s="6"/>
      <c r="AE1" s="241"/>
      <c r="AF1" s="9"/>
    </row>
    <row r="2" spans="1:32" ht="30.9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52"/>
      <c r="W2" s="20"/>
      <c r="X2" s="6"/>
      <c r="Y2" s="11"/>
      <c r="Z2" s="10"/>
      <c r="AA2" s="6"/>
      <c r="AB2" s="6"/>
      <c r="AC2" s="6"/>
      <c r="AD2" s="6"/>
      <c r="AE2" s="242"/>
      <c r="AF2" s="9"/>
    </row>
    <row r="3" spans="1:32" ht="30.9" customHeight="1">
      <c r="A3" s="12" t="s">
        <v>1</v>
      </c>
      <c r="B3" s="12"/>
      <c r="C3" s="12"/>
      <c r="D3" s="147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52"/>
      <c r="W3" s="20"/>
      <c r="X3" s="6"/>
      <c r="Y3" s="11"/>
      <c r="Z3" s="10"/>
      <c r="AA3" s="6"/>
      <c r="AB3" s="6"/>
      <c r="AC3" s="6"/>
      <c r="AD3" s="6"/>
      <c r="AE3" s="242"/>
      <c r="AF3" s="9"/>
    </row>
    <row r="4" spans="1:32" ht="30.9" customHeight="1" thickBot="1">
      <c r="A4" s="21" t="s">
        <v>2</v>
      </c>
      <c r="B4" s="21"/>
      <c r="C4" s="21"/>
      <c r="D4" s="148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52"/>
      <c r="W4" s="20"/>
      <c r="X4" s="6"/>
      <c r="Y4" s="11"/>
      <c r="Z4" s="10"/>
      <c r="AA4" s="6"/>
      <c r="AB4" s="6"/>
      <c r="AC4" s="6"/>
      <c r="AD4" s="6"/>
      <c r="AE4" s="242"/>
      <c r="AF4" s="9"/>
    </row>
    <row r="5" spans="1:32" ht="30.9" customHeight="1" thickBot="1">
      <c r="A5" s="24" t="s">
        <v>661</v>
      </c>
      <c r="B5" s="24"/>
      <c r="C5" s="24"/>
      <c r="D5" s="203">
        <v>31.5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52"/>
      <c r="W5" s="20"/>
      <c r="X5" s="6"/>
      <c r="Y5" s="125" t="s">
        <v>3</v>
      </c>
      <c r="Z5" s="10"/>
      <c r="AA5" s="6"/>
      <c r="AB5" s="6"/>
      <c r="AC5" s="6"/>
      <c r="AD5" s="6"/>
      <c r="AE5" s="242"/>
      <c r="AF5" s="9"/>
    </row>
    <row r="6" spans="1:32" ht="22.95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53"/>
      <c r="W6" s="157"/>
      <c r="X6" s="126" t="s">
        <v>5</v>
      </c>
      <c r="Y6" s="127"/>
      <c r="Z6" s="127"/>
      <c r="AA6" s="128"/>
      <c r="AB6" s="128"/>
      <c r="AC6" s="128"/>
      <c r="AD6" s="128"/>
      <c r="AE6" s="243"/>
      <c r="AF6" s="129"/>
    </row>
    <row r="7" spans="1:32" ht="30.9" customHeight="1">
      <c r="A7" s="290" t="s">
        <v>6</v>
      </c>
      <c r="B7" s="292" t="s">
        <v>7</v>
      </c>
      <c r="C7" s="294" t="s">
        <v>8</v>
      </c>
      <c r="D7" s="296" t="s">
        <v>9</v>
      </c>
      <c r="E7" s="298" t="s">
        <v>10</v>
      </c>
      <c r="F7" s="34" t="s">
        <v>11</v>
      </c>
      <c r="G7" s="34"/>
      <c r="H7" s="182" t="s">
        <v>12</v>
      </c>
      <c r="I7" s="154" t="s">
        <v>13</v>
      </c>
      <c r="J7" s="300" t="s">
        <v>14</v>
      </c>
      <c r="K7" s="302" t="s">
        <v>15</v>
      </c>
      <c r="L7" s="288" t="s">
        <v>16</v>
      </c>
      <c r="M7" s="304" t="s">
        <v>17</v>
      </c>
      <c r="N7" s="288" t="s">
        <v>18</v>
      </c>
      <c r="O7" s="288" t="s">
        <v>19</v>
      </c>
      <c r="P7" s="282" t="s">
        <v>20</v>
      </c>
      <c r="Q7" s="282" t="s">
        <v>21</v>
      </c>
      <c r="R7" s="284" t="s">
        <v>22</v>
      </c>
      <c r="S7" s="180" t="s">
        <v>23</v>
      </c>
      <c r="T7" s="36" t="s">
        <v>24</v>
      </c>
      <c r="U7" s="180" t="s">
        <v>25</v>
      </c>
      <c r="V7" s="254" t="s">
        <v>26</v>
      </c>
      <c r="W7" s="158" t="s">
        <v>27</v>
      </c>
      <c r="X7" s="286" t="s">
        <v>28</v>
      </c>
      <c r="Y7" s="280" t="s">
        <v>29</v>
      </c>
      <c r="Z7" s="280" t="s">
        <v>30</v>
      </c>
      <c r="AA7" s="280" t="s">
        <v>31</v>
      </c>
      <c r="AB7" s="185" t="s">
        <v>32</v>
      </c>
      <c r="AC7" s="185" t="s">
        <v>23</v>
      </c>
      <c r="AD7" s="185" t="s">
        <v>33</v>
      </c>
      <c r="AE7" s="244" t="s">
        <v>26</v>
      </c>
      <c r="AF7" s="130" t="s">
        <v>27</v>
      </c>
    </row>
    <row r="8" spans="1:32" ht="30.9" customHeight="1" thickBot="1">
      <c r="A8" s="291"/>
      <c r="B8" s="293"/>
      <c r="C8" s="295"/>
      <c r="D8" s="297"/>
      <c r="E8" s="299"/>
      <c r="F8" s="184" t="s">
        <v>34</v>
      </c>
      <c r="G8" s="184" t="s">
        <v>35</v>
      </c>
      <c r="H8" s="183" t="s">
        <v>36</v>
      </c>
      <c r="I8" s="155" t="s">
        <v>37</v>
      </c>
      <c r="J8" s="301"/>
      <c r="K8" s="303"/>
      <c r="L8" s="289"/>
      <c r="M8" s="305"/>
      <c r="N8" s="289"/>
      <c r="O8" s="289"/>
      <c r="P8" s="283"/>
      <c r="Q8" s="283"/>
      <c r="R8" s="285"/>
      <c r="S8" s="181" t="s">
        <v>38</v>
      </c>
      <c r="T8" s="39" t="s">
        <v>39</v>
      </c>
      <c r="U8" s="181" t="s">
        <v>40</v>
      </c>
      <c r="V8" s="255" t="s">
        <v>41</v>
      </c>
      <c r="W8" s="40">
        <v>10</v>
      </c>
      <c r="X8" s="287"/>
      <c r="Y8" s="281"/>
      <c r="Z8" s="281"/>
      <c r="AA8" s="281"/>
      <c r="AB8" s="186" t="s">
        <v>42</v>
      </c>
      <c r="AC8" s="186" t="s">
        <v>43</v>
      </c>
      <c r="AD8" s="186" t="s">
        <v>44</v>
      </c>
      <c r="AE8" s="245" t="s">
        <v>41</v>
      </c>
      <c r="AF8" s="131">
        <v>10</v>
      </c>
    </row>
    <row r="9" spans="1:32" ht="30.9" customHeight="1">
      <c r="A9" s="41" t="s">
        <v>169</v>
      </c>
      <c r="B9" s="42" t="s">
        <v>170</v>
      </c>
      <c r="C9" s="43">
        <v>1</v>
      </c>
      <c r="D9" s="44" t="s">
        <v>171</v>
      </c>
      <c r="E9" s="190"/>
      <c r="F9" s="45"/>
      <c r="G9" s="46"/>
      <c r="H9" s="150">
        <v>12</v>
      </c>
      <c r="I9" s="151">
        <v>248</v>
      </c>
      <c r="J9" s="49" t="s">
        <v>439</v>
      </c>
      <c r="K9" s="50" t="s">
        <v>283</v>
      </c>
      <c r="L9" s="51">
        <v>4</v>
      </c>
      <c r="M9" s="52" t="s">
        <v>50</v>
      </c>
      <c r="N9" s="53" t="s">
        <v>284</v>
      </c>
      <c r="O9" s="54" t="s">
        <v>400</v>
      </c>
      <c r="P9" s="54" t="s">
        <v>45</v>
      </c>
      <c r="Q9" s="54" t="s">
        <v>45</v>
      </c>
      <c r="R9" s="53" t="s">
        <v>45</v>
      </c>
      <c r="S9" s="55">
        <v>28</v>
      </c>
      <c r="T9" s="56">
        <v>1</v>
      </c>
      <c r="U9" s="57">
        <v>4</v>
      </c>
      <c r="V9" s="237">
        <f>IFERROR((S9/1000)*H9*I9*U9,"-")</f>
        <v>333.31200000000001</v>
      </c>
      <c r="W9" s="159">
        <f>IF(V9="-","-",(V9*$D$5)*$D$4)</f>
        <v>104993.28</v>
      </c>
      <c r="X9" s="58" t="s">
        <v>596</v>
      </c>
      <c r="Y9" s="191"/>
      <c r="Z9" s="192"/>
      <c r="AA9" s="193"/>
      <c r="AB9" s="194"/>
      <c r="AC9" s="195"/>
      <c r="AD9" s="196"/>
      <c r="AE9" s="237">
        <f t="shared" ref="AE9:AE50" si="0">IFERROR((AC9/1000)*H9*I9*AD9,"-")</f>
        <v>0</v>
      </c>
      <c r="AF9" s="59">
        <f>IF(AE9="-","-",(AE9*$D$5)*$D$4)</f>
        <v>0</v>
      </c>
    </row>
    <row r="10" spans="1:32" ht="30.9" customHeight="1">
      <c r="A10" s="60" t="s">
        <v>169</v>
      </c>
      <c r="B10" s="61" t="s">
        <v>170</v>
      </c>
      <c r="C10" s="62">
        <v>1</v>
      </c>
      <c r="D10" s="63" t="s">
        <v>171</v>
      </c>
      <c r="E10" s="86" t="s">
        <v>604</v>
      </c>
      <c r="F10" s="64"/>
      <c r="G10" s="65"/>
      <c r="H10" s="152" t="s">
        <v>603</v>
      </c>
      <c r="I10" s="153" t="s">
        <v>603</v>
      </c>
      <c r="J10" s="68" t="s">
        <v>440</v>
      </c>
      <c r="K10" s="50" t="s">
        <v>283</v>
      </c>
      <c r="L10" s="51">
        <v>4</v>
      </c>
      <c r="M10" s="69" t="s">
        <v>50</v>
      </c>
      <c r="N10" s="70" t="s">
        <v>284</v>
      </c>
      <c r="O10" s="71" t="s">
        <v>400</v>
      </c>
      <c r="P10" s="71" t="s">
        <v>45</v>
      </c>
      <c r="Q10" s="71" t="s">
        <v>45</v>
      </c>
      <c r="R10" s="70" t="s">
        <v>123</v>
      </c>
      <c r="S10" s="72">
        <v>28</v>
      </c>
      <c r="T10" s="73">
        <v>1</v>
      </c>
      <c r="U10" s="74">
        <v>4</v>
      </c>
      <c r="V10" s="238" t="str">
        <f>IFERROR((S10/1000)*H10*I10*U10,"-")</f>
        <v>-</v>
      </c>
      <c r="W10" s="160" t="str">
        <f>IF(V10="-","-",(V10*$D$5)*$D$4)</f>
        <v>-</v>
      </c>
      <c r="X10" s="78" t="s">
        <v>65</v>
      </c>
      <c r="Y10" s="79" t="s">
        <v>65</v>
      </c>
      <c r="Z10" s="80" t="s">
        <v>45</v>
      </c>
      <c r="AA10" s="81" t="s">
        <v>45</v>
      </c>
      <c r="AB10" s="82" t="s">
        <v>45</v>
      </c>
      <c r="AC10" s="83" t="s">
        <v>45</v>
      </c>
      <c r="AD10" s="84" t="s">
        <v>45</v>
      </c>
      <c r="AE10" s="246" t="str">
        <f t="shared" si="0"/>
        <v>-</v>
      </c>
      <c r="AF10" s="85" t="str">
        <f t="shared" ref="AF10:AF50" si="1">IF(AE10="-","-",(AE10*$D$5)*$D$4)</f>
        <v>-</v>
      </c>
    </row>
    <row r="11" spans="1:32" ht="30.9" customHeight="1">
      <c r="A11" s="60" t="s">
        <v>169</v>
      </c>
      <c r="B11" s="61" t="s">
        <v>170</v>
      </c>
      <c r="C11" s="62">
        <v>1</v>
      </c>
      <c r="D11" s="63" t="s">
        <v>171</v>
      </c>
      <c r="E11" s="86" t="s">
        <v>441</v>
      </c>
      <c r="F11" s="64"/>
      <c r="G11" s="65"/>
      <c r="H11" s="152" t="s">
        <v>45</v>
      </c>
      <c r="I11" s="153" t="s">
        <v>45</v>
      </c>
      <c r="J11" s="161" t="s">
        <v>442</v>
      </c>
      <c r="K11" s="50">
        <v>0</v>
      </c>
      <c r="L11" s="51" t="s">
        <v>45</v>
      </c>
      <c r="M11" s="69">
        <v>0</v>
      </c>
      <c r="N11" s="70" t="s">
        <v>45</v>
      </c>
      <c r="O11" s="71" t="s">
        <v>45</v>
      </c>
      <c r="P11" s="71" t="s">
        <v>45</v>
      </c>
      <c r="Q11" s="71" t="s">
        <v>45</v>
      </c>
      <c r="R11" s="70" t="s">
        <v>45</v>
      </c>
      <c r="S11" s="72" t="s">
        <v>45</v>
      </c>
      <c r="T11" s="73">
        <v>1</v>
      </c>
      <c r="U11" s="74" t="s">
        <v>45</v>
      </c>
      <c r="V11" s="238" t="str">
        <f t="shared" ref="V11:V50" si="2">IFERROR((S11/1000)*H11*I11*U11,"-")</f>
        <v>-</v>
      </c>
      <c r="W11" s="160" t="str">
        <f t="shared" ref="W11:W50" si="3">IF(V11="-","-",(V11*$D$5)*$D$4)</f>
        <v>-</v>
      </c>
      <c r="X11" s="78" t="s">
        <v>65</v>
      </c>
      <c r="Y11" s="79" t="s">
        <v>65</v>
      </c>
      <c r="Z11" s="80" t="s">
        <v>45</v>
      </c>
      <c r="AA11" s="81" t="s">
        <v>45</v>
      </c>
      <c r="AB11" s="82" t="s">
        <v>45</v>
      </c>
      <c r="AC11" s="83" t="s">
        <v>45</v>
      </c>
      <c r="AD11" s="84" t="s">
        <v>45</v>
      </c>
      <c r="AE11" s="246" t="str">
        <f t="shared" si="0"/>
        <v>-</v>
      </c>
      <c r="AF11" s="85" t="str">
        <f t="shared" si="1"/>
        <v>-</v>
      </c>
    </row>
    <row r="12" spans="1:32" ht="30.9" customHeight="1">
      <c r="A12" s="60" t="s">
        <v>169</v>
      </c>
      <c r="B12" s="61" t="s">
        <v>170</v>
      </c>
      <c r="C12" s="62">
        <v>2</v>
      </c>
      <c r="D12" s="63" t="s">
        <v>281</v>
      </c>
      <c r="E12" s="86"/>
      <c r="F12" s="64"/>
      <c r="G12" s="65"/>
      <c r="H12" s="152">
        <v>12</v>
      </c>
      <c r="I12" s="153">
        <v>248</v>
      </c>
      <c r="J12" s="68" t="s">
        <v>439</v>
      </c>
      <c r="K12" s="50" t="s">
        <v>283</v>
      </c>
      <c r="L12" s="51">
        <v>4</v>
      </c>
      <c r="M12" s="69" t="s">
        <v>50</v>
      </c>
      <c r="N12" s="70" t="s">
        <v>284</v>
      </c>
      <c r="O12" s="71" t="s">
        <v>400</v>
      </c>
      <c r="P12" s="71" t="s">
        <v>45</v>
      </c>
      <c r="Q12" s="71" t="s">
        <v>45</v>
      </c>
      <c r="R12" s="70" t="s">
        <v>45</v>
      </c>
      <c r="S12" s="72">
        <v>28</v>
      </c>
      <c r="T12" s="73">
        <v>1</v>
      </c>
      <c r="U12" s="74">
        <v>4</v>
      </c>
      <c r="V12" s="238">
        <f t="shared" si="2"/>
        <v>333.31200000000001</v>
      </c>
      <c r="W12" s="160">
        <f t="shared" si="3"/>
        <v>104993.28</v>
      </c>
      <c r="X12" s="76" t="s">
        <v>596</v>
      </c>
      <c r="Y12" s="197"/>
      <c r="Z12" s="198"/>
      <c r="AA12" s="199"/>
      <c r="AB12" s="200"/>
      <c r="AC12" s="201"/>
      <c r="AD12" s="202"/>
      <c r="AE12" s="238">
        <f t="shared" si="0"/>
        <v>0</v>
      </c>
      <c r="AF12" s="77">
        <f t="shared" si="1"/>
        <v>0</v>
      </c>
    </row>
    <row r="13" spans="1:32" ht="30.9" customHeight="1">
      <c r="A13" s="60" t="s">
        <v>169</v>
      </c>
      <c r="B13" s="61" t="s">
        <v>170</v>
      </c>
      <c r="C13" s="62">
        <v>2</v>
      </c>
      <c r="D13" s="63" t="s">
        <v>281</v>
      </c>
      <c r="E13" s="86" t="s">
        <v>441</v>
      </c>
      <c r="F13" s="64"/>
      <c r="G13" s="65"/>
      <c r="H13" s="152" t="s">
        <v>45</v>
      </c>
      <c r="I13" s="153" t="s">
        <v>45</v>
      </c>
      <c r="J13" s="161" t="s">
        <v>442</v>
      </c>
      <c r="K13" s="50">
        <v>0</v>
      </c>
      <c r="L13" s="51" t="s">
        <v>45</v>
      </c>
      <c r="M13" s="69">
        <v>0</v>
      </c>
      <c r="N13" s="70" t="s">
        <v>45</v>
      </c>
      <c r="O13" s="71" t="s">
        <v>45</v>
      </c>
      <c r="P13" s="71" t="s">
        <v>45</v>
      </c>
      <c r="Q13" s="71" t="s">
        <v>45</v>
      </c>
      <c r="R13" s="70" t="s">
        <v>45</v>
      </c>
      <c r="S13" s="72" t="s">
        <v>45</v>
      </c>
      <c r="T13" s="73">
        <v>1</v>
      </c>
      <c r="U13" s="74" t="s">
        <v>45</v>
      </c>
      <c r="V13" s="238" t="str">
        <f t="shared" si="2"/>
        <v>-</v>
      </c>
      <c r="W13" s="160" t="str">
        <f t="shared" si="3"/>
        <v>-</v>
      </c>
      <c r="X13" s="78" t="s">
        <v>65</v>
      </c>
      <c r="Y13" s="79" t="s">
        <v>65</v>
      </c>
      <c r="Z13" s="80" t="s">
        <v>45</v>
      </c>
      <c r="AA13" s="81" t="s">
        <v>45</v>
      </c>
      <c r="AB13" s="82" t="s">
        <v>45</v>
      </c>
      <c r="AC13" s="83" t="s">
        <v>45</v>
      </c>
      <c r="AD13" s="84" t="s">
        <v>45</v>
      </c>
      <c r="AE13" s="246" t="str">
        <f t="shared" si="0"/>
        <v>-</v>
      </c>
      <c r="AF13" s="85" t="str">
        <f t="shared" si="1"/>
        <v>-</v>
      </c>
    </row>
    <row r="14" spans="1:32" ht="30.9" customHeight="1">
      <c r="A14" s="60" t="s">
        <v>169</v>
      </c>
      <c r="B14" s="61" t="s">
        <v>170</v>
      </c>
      <c r="C14" s="62">
        <v>3</v>
      </c>
      <c r="D14" s="63" t="s">
        <v>178</v>
      </c>
      <c r="E14" s="86"/>
      <c r="F14" s="64"/>
      <c r="G14" s="65"/>
      <c r="H14" s="152">
        <v>12</v>
      </c>
      <c r="I14" s="153">
        <v>248</v>
      </c>
      <c r="J14" s="68" t="s">
        <v>439</v>
      </c>
      <c r="K14" s="50" t="s">
        <v>283</v>
      </c>
      <c r="L14" s="51">
        <v>4</v>
      </c>
      <c r="M14" s="69" t="s">
        <v>50</v>
      </c>
      <c r="N14" s="70" t="s">
        <v>284</v>
      </c>
      <c r="O14" s="71" t="s">
        <v>400</v>
      </c>
      <c r="P14" s="71" t="s">
        <v>45</v>
      </c>
      <c r="Q14" s="71" t="s">
        <v>45</v>
      </c>
      <c r="R14" s="70" t="s">
        <v>45</v>
      </c>
      <c r="S14" s="72">
        <v>28</v>
      </c>
      <c r="T14" s="73">
        <v>1</v>
      </c>
      <c r="U14" s="74">
        <v>4</v>
      </c>
      <c r="V14" s="238">
        <f t="shared" si="2"/>
        <v>333.31200000000001</v>
      </c>
      <c r="W14" s="160">
        <f t="shared" si="3"/>
        <v>104993.28</v>
      </c>
      <c r="X14" s="76" t="s">
        <v>596</v>
      </c>
      <c r="Y14" s="197"/>
      <c r="Z14" s="198"/>
      <c r="AA14" s="199"/>
      <c r="AB14" s="200"/>
      <c r="AC14" s="201"/>
      <c r="AD14" s="202"/>
      <c r="AE14" s="238">
        <f t="shared" si="0"/>
        <v>0</v>
      </c>
      <c r="AF14" s="77">
        <f t="shared" si="1"/>
        <v>0</v>
      </c>
    </row>
    <row r="15" spans="1:32" ht="30.9" customHeight="1">
      <c r="A15" s="60" t="s">
        <v>169</v>
      </c>
      <c r="B15" s="61" t="s">
        <v>170</v>
      </c>
      <c r="C15" s="62">
        <v>3</v>
      </c>
      <c r="D15" s="63" t="s">
        <v>178</v>
      </c>
      <c r="E15" s="86" t="s">
        <v>441</v>
      </c>
      <c r="F15" s="64"/>
      <c r="G15" s="65"/>
      <c r="H15" s="152" t="s">
        <v>45</v>
      </c>
      <c r="I15" s="153" t="s">
        <v>45</v>
      </c>
      <c r="J15" s="161" t="s">
        <v>442</v>
      </c>
      <c r="K15" s="50">
        <v>0</v>
      </c>
      <c r="L15" s="51" t="s">
        <v>45</v>
      </c>
      <c r="M15" s="69">
        <v>0</v>
      </c>
      <c r="N15" s="70" t="s">
        <v>45</v>
      </c>
      <c r="O15" s="71" t="s">
        <v>45</v>
      </c>
      <c r="P15" s="71" t="s">
        <v>45</v>
      </c>
      <c r="Q15" s="71" t="s">
        <v>45</v>
      </c>
      <c r="R15" s="70" t="s">
        <v>45</v>
      </c>
      <c r="S15" s="72" t="s">
        <v>45</v>
      </c>
      <c r="T15" s="73">
        <v>1</v>
      </c>
      <c r="U15" s="74" t="s">
        <v>45</v>
      </c>
      <c r="V15" s="238" t="str">
        <f t="shared" si="2"/>
        <v>-</v>
      </c>
      <c r="W15" s="160" t="str">
        <f t="shared" si="3"/>
        <v>-</v>
      </c>
      <c r="X15" s="78" t="s">
        <v>65</v>
      </c>
      <c r="Y15" s="79" t="s">
        <v>65</v>
      </c>
      <c r="Z15" s="80" t="s">
        <v>45</v>
      </c>
      <c r="AA15" s="81" t="s">
        <v>45</v>
      </c>
      <c r="AB15" s="82" t="s">
        <v>45</v>
      </c>
      <c r="AC15" s="83" t="s">
        <v>45</v>
      </c>
      <c r="AD15" s="84" t="s">
        <v>45</v>
      </c>
      <c r="AE15" s="246" t="str">
        <f t="shared" si="0"/>
        <v>-</v>
      </c>
      <c r="AF15" s="85" t="str">
        <f t="shared" si="1"/>
        <v>-</v>
      </c>
    </row>
    <row r="16" spans="1:32" ht="30.9" customHeight="1">
      <c r="A16" s="60" t="s">
        <v>169</v>
      </c>
      <c r="B16" s="61" t="s">
        <v>170</v>
      </c>
      <c r="C16" s="62">
        <v>3</v>
      </c>
      <c r="D16" s="63" t="s">
        <v>178</v>
      </c>
      <c r="E16" s="86" t="s">
        <v>58</v>
      </c>
      <c r="F16" s="64"/>
      <c r="G16" s="65"/>
      <c r="H16" s="152" t="s">
        <v>45</v>
      </c>
      <c r="I16" s="153" t="s">
        <v>45</v>
      </c>
      <c r="J16" s="68" t="s">
        <v>443</v>
      </c>
      <c r="K16" s="50" t="s">
        <v>177</v>
      </c>
      <c r="L16" s="51">
        <v>1</v>
      </c>
      <c r="M16" s="69" t="s">
        <v>50</v>
      </c>
      <c r="N16" s="70" t="s">
        <v>45</v>
      </c>
      <c r="O16" s="71" t="s">
        <v>120</v>
      </c>
      <c r="P16" s="71" t="s">
        <v>261</v>
      </c>
      <c r="Q16" s="71" t="s">
        <v>45</v>
      </c>
      <c r="R16" s="70" t="s">
        <v>123</v>
      </c>
      <c r="S16" s="72">
        <v>28</v>
      </c>
      <c r="T16" s="73">
        <v>1</v>
      </c>
      <c r="U16" s="74">
        <v>1</v>
      </c>
      <c r="V16" s="238" t="str">
        <f t="shared" si="2"/>
        <v>-</v>
      </c>
      <c r="W16" s="160" t="str">
        <f t="shared" si="3"/>
        <v>-</v>
      </c>
      <c r="X16" s="78" t="s">
        <v>65</v>
      </c>
      <c r="Y16" s="79" t="s">
        <v>65</v>
      </c>
      <c r="Z16" s="80" t="s">
        <v>45</v>
      </c>
      <c r="AA16" s="81" t="s">
        <v>45</v>
      </c>
      <c r="AB16" s="82" t="s">
        <v>45</v>
      </c>
      <c r="AC16" s="83" t="s">
        <v>45</v>
      </c>
      <c r="AD16" s="84" t="s">
        <v>45</v>
      </c>
      <c r="AE16" s="246" t="str">
        <f t="shared" si="0"/>
        <v>-</v>
      </c>
      <c r="AF16" s="85" t="str">
        <f t="shared" si="1"/>
        <v>-</v>
      </c>
    </row>
    <row r="17" spans="1:32" ht="30.9" customHeight="1">
      <c r="A17" s="60" t="s">
        <v>169</v>
      </c>
      <c r="B17" s="61" t="s">
        <v>170</v>
      </c>
      <c r="C17" s="62">
        <v>4</v>
      </c>
      <c r="D17" s="63" t="s">
        <v>183</v>
      </c>
      <c r="E17" s="86"/>
      <c r="F17" s="64"/>
      <c r="G17" s="65"/>
      <c r="H17" s="152">
        <v>12</v>
      </c>
      <c r="I17" s="153">
        <v>248</v>
      </c>
      <c r="J17" s="68" t="s">
        <v>444</v>
      </c>
      <c r="K17" s="50" t="s">
        <v>81</v>
      </c>
      <c r="L17" s="51">
        <v>1</v>
      </c>
      <c r="M17" s="69" t="s">
        <v>82</v>
      </c>
      <c r="N17" s="70" t="s">
        <v>45</v>
      </c>
      <c r="O17" s="71" t="s">
        <v>445</v>
      </c>
      <c r="P17" s="71" t="s">
        <v>45</v>
      </c>
      <c r="Q17" s="71" t="s">
        <v>45</v>
      </c>
      <c r="R17" s="70" t="s">
        <v>45</v>
      </c>
      <c r="S17" s="72">
        <v>47</v>
      </c>
      <c r="T17" s="73">
        <v>2</v>
      </c>
      <c r="U17" s="74">
        <v>2</v>
      </c>
      <c r="V17" s="238">
        <f t="shared" si="2"/>
        <v>279.74400000000003</v>
      </c>
      <c r="W17" s="160">
        <f t="shared" si="3"/>
        <v>88119.360000000015</v>
      </c>
      <c r="X17" s="76" t="s">
        <v>596</v>
      </c>
      <c r="Y17" s="197"/>
      <c r="Z17" s="198"/>
      <c r="AA17" s="199"/>
      <c r="AB17" s="200"/>
      <c r="AC17" s="201"/>
      <c r="AD17" s="202"/>
      <c r="AE17" s="238">
        <f t="shared" si="0"/>
        <v>0</v>
      </c>
      <c r="AF17" s="77">
        <f t="shared" si="1"/>
        <v>0</v>
      </c>
    </row>
    <row r="18" spans="1:32" ht="30.9" customHeight="1">
      <c r="A18" s="60" t="s">
        <v>169</v>
      </c>
      <c r="B18" s="61" t="s">
        <v>170</v>
      </c>
      <c r="C18" s="62">
        <v>4</v>
      </c>
      <c r="D18" s="63" t="s">
        <v>183</v>
      </c>
      <c r="E18" s="86"/>
      <c r="F18" s="64"/>
      <c r="G18" s="65"/>
      <c r="H18" s="152">
        <v>12</v>
      </c>
      <c r="I18" s="153">
        <v>248</v>
      </c>
      <c r="J18" s="68" t="s">
        <v>446</v>
      </c>
      <c r="K18" s="50" t="s">
        <v>218</v>
      </c>
      <c r="L18" s="51">
        <v>1</v>
      </c>
      <c r="M18" s="69" t="s">
        <v>50</v>
      </c>
      <c r="N18" s="70" t="s">
        <v>45</v>
      </c>
      <c r="O18" s="71" t="s">
        <v>447</v>
      </c>
      <c r="P18" s="71" t="s">
        <v>45</v>
      </c>
      <c r="Q18" s="71" t="s">
        <v>45</v>
      </c>
      <c r="R18" s="70" t="s">
        <v>45</v>
      </c>
      <c r="S18" s="72">
        <v>28</v>
      </c>
      <c r="T18" s="73">
        <v>1</v>
      </c>
      <c r="U18" s="87">
        <v>1</v>
      </c>
      <c r="V18" s="238">
        <f t="shared" si="2"/>
        <v>83.328000000000003</v>
      </c>
      <c r="W18" s="160">
        <f t="shared" si="3"/>
        <v>26248.32</v>
      </c>
      <c r="X18" s="76" t="s">
        <v>596</v>
      </c>
      <c r="Y18" s="197"/>
      <c r="Z18" s="198"/>
      <c r="AA18" s="199"/>
      <c r="AB18" s="200"/>
      <c r="AC18" s="201"/>
      <c r="AD18" s="202"/>
      <c r="AE18" s="238">
        <f t="shared" si="0"/>
        <v>0</v>
      </c>
      <c r="AF18" s="77">
        <f t="shared" si="1"/>
        <v>0</v>
      </c>
    </row>
    <row r="19" spans="1:32" ht="30.9" customHeight="1">
      <c r="A19" s="60" t="s">
        <v>169</v>
      </c>
      <c r="B19" s="61" t="s">
        <v>170</v>
      </c>
      <c r="C19" s="62">
        <v>5</v>
      </c>
      <c r="D19" s="63" t="s">
        <v>289</v>
      </c>
      <c r="E19" s="86"/>
      <c r="F19" s="64"/>
      <c r="G19" s="65"/>
      <c r="H19" s="152">
        <v>0.5</v>
      </c>
      <c r="I19" s="153">
        <v>12</v>
      </c>
      <c r="J19" s="68" t="s">
        <v>446</v>
      </c>
      <c r="K19" s="50" t="s">
        <v>218</v>
      </c>
      <c r="L19" s="51">
        <v>1</v>
      </c>
      <c r="M19" s="69" t="s">
        <v>50</v>
      </c>
      <c r="N19" s="70" t="s">
        <v>45</v>
      </c>
      <c r="O19" s="71" t="s">
        <v>447</v>
      </c>
      <c r="P19" s="71" t="s">
        <v>45</v>
      </c>
      <c r="Q19" s="71" t="s">
        <v>45</v>
      </c>
      <c r="R19" s="70" t="s">
        <v>45</v>
      </c>
      <c r="S19" s="72">
        <v>28</v>
      </c>
      <c r="T19" s="73">
        <v>1</v>
      </c>
      <c r="U19" s="74">
        <v>1</v>
      </c>
      <c r="V19" s="238">
        <f t="shared" si="2"/>
        <v>0.16800000000000001</v>
      </c>
      <c r="W19" s="160">
        <f t="shared" si="3"/>
        <v>52.920000000000009</v>
      </c>
      <c r="X19" s="76" t="s">
        <v>596</v>
      </c>
      <c r="Y19" s="197"/>
      <c r="Z19" s="198"/>
      <c r="AA19" s="199"/>
      <c r="AB19" s="200"/>
      <c r="AC19" s="201"/>
      <c r="AD19" s="202"/>
      <c r="AE19" s="238">
        <f t="shared" si="0"/>
        <v>0</v>
      </c>
      <c r="AF19" s="77">
        <f t="shared" si="1"/>
        <v>0</v>
      </c>
    </row>
    <row r="20" spans="1:32" ht="30.9" customHeight="1">
      <c r="A20" s="60" t="s">
        <v>169</v>
      </c>
      <c r="B20" s="61" t="s">
        <v>170</v>
      </c>
      <c r="C20" s="62">
        <v>6</v>
      </c>
      <c r="D20" s="63" t="s">
        <v>448</v>
      </c>
      <c r="E20" s="86"/>
      <c r="F20" s="64"/>
      <c r="G20" s="65"/>
      <c r="H20" s="152">
        <v>0.5</v>
      </c>
      <c r="I20" s="153">
        <v>248</v>
      </c>
      <c r="J20" s="68" t="s">
        <v>449</v>
      </c>
      <c r="K20" s="50" t="s">
        <v>208</v>
      </c>
      <c r="L20" s="51">
        <v>1</v>
      </c>
      <c r="M20" s="69" t="s">
        <v>191</v>
      </c>
      <c r="N20" s="70" t="s">
        <v>45</v>
      </c>
      <c r="O20" s="71" t="s">
        <v>336</v>
      </c>
      <c r="P20" s="71" t="s">
        <v>45</v>
      </c>
      <c r="Q20" s="71" t="s">
        <v>45</v>
      </c>
      <c r="R20" s="70" t="s">
        <v>45</v>
      </c>
      <c r="S20" s="72">
        <v>54</v>
      </c>
      <c r="T20" s="73">
        <v>3</v>
      </c>
      <c r="U20" s="74">
        <v>3</v>
      </c>
      <c r="V20" s="238">
        <f t="shared" si="2"/>
        <v>20.088000000000001</v>
      </c>
      <c r="W20" s="160">
        <f t="shared" si="3"/>
        <v>6327.72</v>
      </c>
      <c r="X20" s="76" t="s">
        <v>596</v>
      </c>
      <c r="Y20" s="197"/>
      <c r="Z20" s="198"/>
      <c r="AA20" s="199"/>
      <c r="AB20" s="200"/>
      <c r="AC20" s="201"/>
      <c r="AD20" s="202"/>
      <c r="AE20" s="238">
        <f t="shared" si="0"/>
        <v>0</v>
      </c>
      <c r="AF20" s="77">
        <f t="shared" si="1"/>
        <v>0</v>
      </c>
    </row>
    <row r="21" spans="1:32" ht="30.9" customHeight="1">
      <c r="A21" s="60" t="s">
        <v>169</v>
      </c>
      <c r="B21" s="61" t="s">
        <v>170</v>
      </c>
      <c r="C21" s="62">
        <v>7</v>
      </c>
      <c r="D21" s="63" t="s">
        <v>450</v>
      </c>
      <c r="E21" s="86"/>
      <c r="F21" s="64"/>
      <c r="G21" s="65"/>
      <c r="H21" s="152">
        <v>0.5</v>
      </c>
      <c r="I21" s="153">
        <v>248</v>
      </c>
      <c r="J21" s="68" t="s">
        <v>451</v>
      </c>
      <c r="K21" s="50" t="s">
        <v>134</v>
      </c>
      <c r="L21" s="51">
        <v>1</v>
      </c>
      <c r="M21" s="69" t="s">
        <v>50</v>
      </c>
      <c r="N21" s="70" t="s">
        <v>45</v>
      </c>
      <c r="O21" s="71" t="s">
        <v>45</v>
      </c>
      <c r="P21" s="71" t="s">
        <v>45</v>
      </c>
      <c r="Q21" s="71" t="s">
        <v>45</v>
      </c>
      <c r="R21" s="70" t="s">
        <v>45</v>
      </c>
      <c r="S21" s="72">
        <v>28</v>
      </c>
      <c r="T21" s="73">
        <v>4</v>
      </c>
      <c r="U21" s="74">
        <v>4</v>
      </c>
      <c r="V21" s="238">
        <f t="shared" si="2"/>
        <v>13.888</v>
      </c>
      <c r="W21" s="160">
        <f t="shared" si="3"/>
        <v>4374.7199999999993</v>
      </c>
      <c r="X21" s="76" t="s">
        <v>596</v>
      </c>
      <c r="Y21" s="197"/>
      <c r="Z21" s="198"/>
      <c r="AA21" s="199"/>
      <c r="AB21" s="200"/>
      <c r="AC21" s="201"/>
      <c r="AD21" s="202"/>
      <c r="AE21" s="238">
        <f t="shared" si="0"/>
        <v>0</v>
      </c>
      <c r="AF21" s="77">
        <f t="shared" si="1"/>
        <v>0</v>
      </c>
    </row>
    <row r="22" spans="1:32" ht="30.9" customHeight="1">
      <c r="A22" s="60" t="s">
        <v>169</v>
      </c>
      <c r="B22" s="61" t="s">
        <v>170</v>
      </c>
      <c r="C22" s="62">
        <v>7</v>
      </c>
      <c r="D22" s="63" t="s">
        <v>450</v>
      </c>
      <c r="E22" s="86"/>
      <c r="F22" s="64"/>
      <c r="G22" s="65"/>
      <c r="H22" s="152">
        <v>0.5</v>
      </c>
      <c r="I22" s="153">
        <v>248</v>
      </c>
      <c r="J22" s="68" t="s">
        <v>452</v>
      </c>
      <c r="K22" s="50" t="s">
        <v>194</v>
      </c>
      <c r="L22" s="51">
        <v>1</v>
      </c>
      <c r="M22" s="69" t="s">
        <v>50</v>
      </c>
      <c r="N22" s="70" t="s">
        <v>45</v>
      </c>
      <c r="O22" s="71" t="s">
        <v>445</v>
      </c>
      <c r="P22" s="71" t="s">
        <v>45</v>
      </c>
      <c r="Q22" s="71" t="s">
        <v>45</v>
      </c>
      <c r="R22" s="70" t="s">
        <v>45</v>
      </c>
      <c r="S22" s="72">
        <v>28</v>
      </c>
      <c r="T22" s="73">
        <v>1</v>
      </c>
      <c r="U22" s="74">
        <v>1</v>
      </c>
      <c r="V22" s="238">
        <f t="shared" si="2"/>
        <v>3.472</v>
      </c>
      <c r="W22" s="160">
        <f t="shared" si="3"/>
        <v>1093.6799999999998</v>
      </c>
      <c r="X22" s="76" t="s">
        <v>596</v>
      </c>
      <c r="Y22" s="197"/>
      <c r="Z22" s="198"/>
      <c r="AA22" s="199"/>
      <c r="AB22" s="200"/>
      <c r="AC22" s="201"/>
      <c r="AD22" s="202"/>
      <c r="AE22" s="238">
        <f t="shared" si="0"/>
        <v>0</v>
      </c>
      <c r="AF22" s="77">
        <f t="shared" si="1"/>
        <v>0</v>
      </c>
    </row>
    <row r="23" spans="1:32" ht="30.9" customHeight="1">
      <c r="A23" s="60" t="s">
        <v>169</v>
      </c>
      <c r="B23" s="61" t="s">
        <v>170</v>
      </c>
      <c r="C23" s="62">
        <v>8</v>
      </c>
      <c r="D23" s="63" t="s">
        <v>195</v>
      </c>
      <c r="E23" s="86"/>
      <c r="F23" s="64"/>
      <c r="G23" s="65"/>
      <c r="H23" s="152">
        <v>3</v>
      </c>
      <c r="I23" s="153">
        <v>248</v>
      </c>
      <c r="J23" s="68" t="s">
        <v>453</v>
      </c>
      <c r="K23" s="50" t="s">
        <v>173</v>
      </c>
      <c r="L23" s="51">
        <v>2</v>
      </c>
      <c r="M23" s="69" t="s">
        <v>82</v>
      </c>
      <c r="N23" s="70" t="s">
        <v>174</v>
      </c>
      <c r="O23" s="71" t="s">
        <v>454</v>
      </c>
      <c r="P23" s="71" t="s">
        <v>45</v>
      </c>
      <c r="Q23" s="71" t="s">
        <v>45</v>
      </c>
      <c r="R23" s="70" t="s">
        <v>45</v>
      </c>
      <c r="S23" s="72">
        <v>47</v>
      </c>
      <c r="T23" s="73">
        <v>8</v>
      </c>
      <c r="U23" s="74">
        <v>16</v>
      </c>
      <c r="V23" s="238">
        <f t="shared" si="2"/>
        <v>559.48800000000006</v>
      </c>
      <c r="W23" s="160">
        <f t="shared" si="3"/>
        <v>176238.72000000003</v>
      </c>
      <c r="X23" s="76" t="s">
        <v>596</v>
      </c>
      <c r="Y23" s="197"/>
      <c r="Z23" s="198"/>
      <c r="AA23" s="199"/>
      <c r="AB23" s="200"/>
      <c r="AC23" s="201"/>
      <c r="AD23" s="202"/>
      <c r="AE23" s="238">
        <f t="shared" si="0"/>
        <v>0</v>
      </c>
      <c r="AF23" s="77">
        <f t="shared" si="1"/>
        <v>0</v>
      </c>
    </row>
    <row r="24" spans="1:32" ht="30.9" customHeight="1">
      <c r="A24" s="60" t="s">
        <v>169</v>
      </c>
      <c r="B24" s="61" t="s">
        <v>170</v>
      </c>
      <c r="C24" s="62">
        <v>9</v>
      </c>
      <c r="D24" s="63" t="s">
        <v>211</v>
      </c>
      <c r="E24" s="86"/>
      <c r="F24" s="64"/>
      <c r="G24" s="65"/>
      <c r="H24" s="152">
        <v>0</v>
      </c>
      <c r="I24" s="153">
        <v>0</v>
      </c>
      <c r="J24" s="68" t="s">
        <v>455</v>
      </c>
      <c r="K24" s="50" t="s">
        <v>97</v>
      </c>
      <c r="L24" s="51">
        <v>1</v>
      </c>
      <c r="M24" s="69" t="s">
        <v>82</v>
      </c>
      <c r="N24" s="70" t="s">
        <v>45</v>
      </c>
      <c r="O24" s="71" t="s">
        <v>45</v>
      </c>
      <c r="P24" s="71" t="s">
        <v>45</v>
      </c>
      <c r="Q24" s="71" t="s">
        <v>45</v>
      </c>
      <c r="R24" s="70" t="s">
        <v>45</v>
      </c>
      <c r="S24" s="72">
        <v>47</v>
      </c>
      <c r="T24" s="73">
        <v>1</v>
      </c>
      <c r="U24" s="74">
        <v>1</v>
      </c>
      <c r="V24" s="238">
        <f t="shared" si="2"/>
        <v>0</v>
      </c>
      <c r="W24" s="160">
        <f t="shared" si="3"/>
        <v>0</v>
      </c>
      <c r="X24" s="76" t="s">
        <v>596</v>
      </c>
      <c r="Y24" s="197"/>
      <c r="Z24" s="198"/>
      <c r="AA24" s="199"/>
      <c r="AB24" s="200"/>
      <c r="AC24" s="201"/>
      <c r="AD24" s="202"/>
      <c r="AE24" s="238">
        <f t="shared" si="0"/>
        <v>0</v>
      </c>
      <c r="AF24" s="77">
        <f t="shared" si="1"/>
        <v>0</v>
      </c>
    </row>
    <row r="25" spans="1:32" ht="30.9" customHeight="1">
      <c r="A25" s="60" t="s">
        <v>169</v>
      </c>
      <c r="B25" s="61" t="s">
        <v>170</v>
      </c>
      <c r="C25" s="62">
        <v>9</v>
      </c>
      <c r="D25" s="63" t="s">
        <v>211</v>
      </c>
      <c r="E25" s="86"/>
      <c r="F25" s="64"/>
      <c r="G25" s="65"/>
      <c r="H25" s="152">
        <v>0</v>
      </c>
      <c r="I25" s="153">
        <v>0</v>
      </c>
      <c r="J25" s="68" t="s">
        <v>456</v>
      </c>
      <c r="K25" s="50" t="s">
        <v>194</v>
      </c>
      <c r="L25" s="51">
        <v>1</v>
      </c>
      <c r="M25" s="69" t="s">
        <v>82</v>
      </c>
      <c r="N25" s="70" t="s">
        <v>45</v>
      </c>
      <c r="O25" s="71" t="s">
        <v>445</v>
      </c>
      <c r="P25" s="71" t="s">
        <v>45</v>
      </c>
      <c r="Q25" s="71" t="s">
        <v>45</v>
      </c>
      <c r="R25" s="70" t="s">
        <v>45</v>
      </c>
      <c r="S25" s="72">
        <v>47</v>
      </c>
      <c r="T25" s="73">
        <v>4</v>
      </c>
      <c r="U25" s="74">
        <v>4</v>
      </c>
      <c r="V25" s="238">
        <f t="shared" si="2"/>
        <v>0</v>
      </c>
      <c r="W25" s="160">
        <f t="shared" si="3"/>
        <v>0</v>
      </c>
      <c r="X25" s="76" t="s">
        <v>596</v>
      </c>
      <c r="Y25" s="197"/>
      <c r="Z25" s="198"/>
      <c r="AA25" s="199"/>
      <c r="AB25" s="200"/>
      <c r="AC25" s="201"/>
      <c r="AD25" s="202"/>
      <c r="AE25" s="238">
        <f t="shared" si="0"/>
        <v>0</v>
      </c>
      <c r="AF25" s="77">
        <f t="shared" si="1"/>
        <v>0</v>
      </c>
    </row>
    <row r="26" spans="1:32" ht="30.9" customHeight="1">
      <c r="A26" s="60" t="s">
        <v>169</v>
      </c>
      <c r="B26" s="61" t="s">
        <v>170</v>
      </c>
      <c r="C26" s="109" t="s">
        <v>457</v>
      </c>
      <c r="D26" s="63" t="s">
        <v>458</v>
      </c>
      <c r="E26" s="86"/>
      <c r="F26" s="64"/>
      <c r="G26" s="65"/>
      <c r="H26" s="152">
        <v>3</v>
      </c>
      <c r="I26" s="153">
        <v>248</v>
      </c>
      <c r="J26" s="68" t="s">
        <v>459</v>
      </c>
      <c r="K26" s="50" t="s">
        <v>173</v>
      </c>
      <c r="L26" s="51">
        <v>2</v>
      </c>
      <c r="M26" s="69" t="s">
        <v>82</v>
      </c>
      <c r="N26" s="70" t="s">
        <v>174</v>
      </c>
      <c r="O26" s="71" t="s">
        <v>45</v>
      </c>
      <c r="P26" s="71" t="s">
        <v>45</v>
      </c>
      <c r="Q26" s="71" t="s">
        <v>45</v>
      </c>
      <c r="R26" s="70" t="s">
        <v>45</v>
      </c>
      <c r="S26" s="72">
        <v>47</v>
      </c>
      <c r="T26" s="73">
        <v>1</v>
      </c>
      <c r="U26" s="74">
        <v>2</v>
      </c>
      <c r="V26" s="238">
        <f t="shared" si="2"/>
        <v>69.936000000000007</v>
      </c>
      <c r="W26" s="160">
        <f t="shared" si="3"/>
        <v>22029.840000000004</v>
      </c>
      <c r="X26" s="76" t="s">
        <v>596</v>
      </c>
      <c r="Y26" s="197"/>
      <c r="Z26" s="198"/>
      <c r="AA26" s="199"/>
      <c r="AB26" s="200"/>
      <c r="AC26" s="201"/>
      <c r="AD26" s="202"/>
      <c r="AE26" s="238">
        <f t="shared" si="0"/>
        <v>0</v>
      </c>
      <c r="AF26" s="77">
        <f t="shared" si="1"/>
        <v>0</v>
      </c>
    </row>
    <row r="27" spans="1:32" ht="30.9" customHeight="1">
      <c r="A27" s="60" t="s">
        <v>169</v>
      </c>
      <c r="B27" s="61" t="s">
        <v>170</v>
      </c>
      <c r="C27" s="109" t="s">
        <v>460</v>
      </c>
      <c r="D27" s="63" t="s">
        <v>297</v>
      </c>
      <c r="E27" s="86"/>
      <c r="F27" s="64"/>
      <c r="G27" s="65"/>
      <c r="H27" s="152">
        <v>3</v>
      </c>
      <c r="I27" s="153">
        <v>248</v>
      </c>
      <c r="J27" s="68" t="s">
        <v>459</v>
      </c>
      <c r="K27" s="50" t="s">
        <v>173</v>
      </c>
      <c r="L27" s="51">
        <v>2</v>
      </c>
      <c r="M27" s="69" t="s">
        <v>82</v>
      </c>
      <c r="N27" s="70" t="s">
        <v>174</v>
      </c>
      <c r="O27" s="71" t="s">
        <v>45</v>
      </c>
      <c r="P27" s="71" t="s">
        <v>45</v>
      </c>
      <c r="Q27" s="71" t="s">
        <v>45</v>
      </c>
      <c r="R27" s="70" t="s">
        <v>45</v>
      </c>
      <c r="S27" s="72">
        <v>47</v>
      </c>
      <c r="T27" s="73">
        <v>1</v>
      </c>
      <c r="U27" s="74">
        <v>2</v>
      </c>
      <c r="V27" s="238">
        <f t="shared" si="2"/>
        <v>69.936000000000007</v>
      </c>
      <c r="W27" s="160">
        <f t="shared" si="3"/>
        <v>22029.840000000004</v>
      </c>
      <c r="X27" s="76" t="s">
        <v>596</v>
      </c>
      <c r="Y27" s="197"/>
      <c r="Z27" s="198"/>
      <c r="AA27" s="199"/>
      <c r="AB27" s="200"/>
      <c r="AC27" s="201"/>
      <c r="AD27" s="202"/>
      <c r="AE27" s="238">
        <f t="shared" si="0"/>
        <v>0</v>
      </c>
      <c r="AF27" s="77">
        <f t="shared" si="1"/>
        <v>0</v>
      </c>
    </row>
    <row r="28" spans="1:32" ht="30.9" customHeight="1">
      <c r="A28" s="60" t="s">
        <v>169</v>
      </c>
      <c r="B28" s="61" t="s">
        <v>170</v>
      </c>
      <c r="C28" s="62">
        <v>11</v>
      </c>
      <c r="D28" s="63" t="s">
        <v>461</v>
      </c>
      <c r="E28" s="86"/>
      <c r="F28" s="64"/>
      <c r="G28" s="65"/>
      <c r="H28" s="152">
        <v>0</v>
      </c>
      <c r="I28" s="153">
        <v>0</v>
      </c>
      <c r="J28" s="68" t="s">
        <v>462</v>
      </c>
      <c r="K28" s="50" t="s">
        <v>407</v>
      </c>
      <c r="L28" s="51">
        <v>1</v>
      </c>
      <c r="M28" s="69" t="s">
        <v>191</v>
      </c>
      <c r="N28" s="70" t="s">
        <v>45</v>
      </c>
      <c r="O28" s="71" t="s">
        <v>463</v>
      </c>
      <c r="P28" s="71" t="s">
        <v>464</v>
      </c>
      <c r="Q28" s="71" t="s">
        <v>465</v>
      </c>
      <c r="R28" s="70" t="s">
        <v>45</v>
      </c>
      <c r="S28" s="72">
        <v>54</v>
      </c>
      <c r="T28" s="73">
        <v>1</v>
      </c>
      <c r="U28" s="74">
        <v>1</v>
      </c>
      <c r="V28" s="238">
        <f t="shared" si="2"/>
        <v>0</v>
      </c>
      <c r="W28" s="160">
        <f t="shared" si="3"/>
        <v>0</v>
      </c>
      <c r="X28" s="76" t="s">
        <v>596</v>
      </c>
      <c r="Y28" s="197"/>
      <c r="Z28" s="198"/>
      <c r="AA28" s="199"/>
      <c r="AB28" s="200"/>
      <c r="AC28" s="201"/>
      <c r="AD28" s="202"/>
      <c r="AE28" s="238">
        <f t="shared" si="0"/>
        <v>0</v>
      </c>
      <c r="AF28" s="77">
        <f t="shared" si="1"/>
        <v>0</v>
      </c>
    </row>
    <row r="29" spans="1:32" ht="30.9" customHeight="1">
      <c r="A29" s="60" t="s">
        <v>169</v>
      </c>
      <c r="B29" s="61" t="s">
        <v>170</v>
      </c>
      <c r="C29" s="62">
        <v>12</v>
      </c>
      <c r="D29" s="63" t="s">
        <v>214</v>
      </c>
      <c r="E29" s="86"/>
      <c r="F29" s="64"/>
      <c r="G29" s="65"/>
      <c r="H29" s="152">
        <v>0</v>
      </c>
      <c r="I29" s="153">
        <v>0</v>
      </c>
      <c r="J29" s="68" t="s">
        <v>466</v>
      </c>
      <c r="K29" s="50" t="s">
        <v>399</v>
      </c>
      <c r="L29" s="51">
        <v>1</v>
      </c>
      <c r="M29" s="69" t="s">
        <v>191</v>
      </c>
      <c r="N29" s="70" t="s">
        <v>45</v>
      </c>
      <c r="O29" s="71" t="s">
        <v>94</v>
      </c>
      <c r="P29" s="71" t="s">
        <v>45</v>
      </c>
      <c r="Q29" s="71" t="s">
        <v>45</v>
      </c>
      <c r="R29" s="70" t="s">
        <v>45</v>
      </c>
      <c r="S29" s="72">
        <v>54</v>
      </c>
      <c r="T29" s="73">
        <v>1</v>
      </c>
      <c r="U29" s="74">
        <v>1</v>
      </c>
      <c r="V29" s="238">
        <f t="shared" si="2"/>
        <v>0</v>
      </c>
      <c r="W29" s="160">
        <f t="shared" si="3"/>
        <v>0</v>
      </c>
      <c r="X29" s="76" t="s">
        <v>596</v>
      </c>
      <c r="Y29" s="197"/>
      <c r="Z29" s="198"/>
      <c r="AA29" s="199"/>
      <c r="AB29" s="200"/>
      <c r="AC29" s="201"/>
      <c r="AD29" s="202"/>
      <c r="AE29" s="238">
        <f t="shared" si="0"/>
        <v>0</v>
      </c>
      <c r="AF29" s="77">
        <f t="shared" si="1"/>
        <v>0</v>
      </c>
    </row>
    <row r="30" spans="1:32" ht="30.9" customHeight="1">
      <c r="A30" s="60" t="s">
        <v>169</v>
      </c>
      <c r="B30" s="61" t="s">
        <v>170</v>
      </c>
      <c r="C30" s="62">
        <v>13</v>
      </c>
      <c r="D30" s="63" t="s">
        <v>467</v>
      </c>
      <c r="E30" s="86"/>
      <c r="F30" s="64"/>
      <c r="G30" s="65"/>
      <c r="H30" s="152">
        <v>0</v>
      </c>
      <c r="I30" s="153">
        <v>0</v>
      </c>
      <c r="J30" s="68" t="s">
        <v>468</v>
      </c>
      <c r="K30" s="50" t="s">
        <v>208</v>
      </c>
      <c r="L30" s="51">
        <v>5</v>
      </c>
      <c r="M30" s="69" t="s">
        <v>50</v>
      </c>
      <c r="N30" s="70" t="s">
        <v>45</v>
      </c>
      <c r="O30" s="71" t="s">
        <v>336</v>
      </c>
      <c r="P30" s="71" t="s">
        <v>45</v>
      </c>
      <c r="Q30" s="71" t="s">
        <v>45</v>
      </c>
      <c r="R30" s="70" t="s">
        <v>45</v>
      </c>
      <c r="S30" s="72">
        <v>28</v>
      </c>
      <c r="T30" s="73">
        <v>1</v>
      </c>
      <c r="U30" s="74">
        <v>5</v>
      </c>
      <c r="V30" s="238">
        <f t="shared" si="2"/>
        <v>0</v>
      </c>
      <c r="W30" s="160">
        <f t="shared" si="3"/>
        <v>0</v>
      </c>
      <c r="X30" s="76" t="s">
        <v>596</v>
      </c>
      <c r="Y30" s="197"/>
      <c r="Z30" s="198"/>
      <c r="AA30" s="199"/>
      <c r="AB30" s="200"/>
      <c r="AC30" s="201"/>
      <c r="AD30" s="202"/>
      <c r="AE30" s="238">
        <f t="shared" si="0"/>
        <v>0</v>
      </c>
      <c r="AF30" s="77">
        <f t="shared" si="1"/>
        <v>0</v>
      </c>
    </row>
    <row r="31" spans="1:32" ht="30.9" customHeight="1">
      <c r="A31" s="60" t="s">
        <v>169</v>
      </c>
      <c r="B31" s="61" t="s">
        <v>170</v>
      </c>
      <c r="C31" s="62">
        <v>14</v>
      </c>
      <c r="D31" s="63" t="s">
        <v>469</v>
      </c>
      <c r="E31" s="86"/>
      <c r="F31" s="64"/>
      <c r="G31" s="65"/>
      <c r="H31" s="152">
        <v>0</v>
      </c>
      <c r="I31" s="153">
        <v>0</v>
      </c>
      <c r="J31" s="68" t="s">
        <v>468</v>
      </c>
      <c r="K31" s="50" t="s">
        <v>208</v>
      </c>
      <c r="L31" s="51">
        <v>5</v>
      </c>
      <c r="M31" s="69" t="s">
        <v>50</v>
      </c>
      <c r="N31" s="70" t="s">
        <v>45</v>
      </c>
      <c r="O31" s="71" t="s">
        <v>336</v>
      </c>
      <c r="P31" s="71" t="s">
        <v>45</v>
      </c>
      <c r="Q31" s="71" t="s">
        <v>45</v>
      </c>
      <c r="R31" s="70" t="s">
        <v>45</v>
      </c>
      <c r="S31" s="72">
        <v>28</v>
      </c>
      <c r="T31" s="73">
        <v>1</v>
      </c>
      <c r="U31" s="74">
        <v>5</v>
      </c>
      <c r="V31" s="238">
        <f t="shared" si="2"/>
        <v>0</v>
      </c>
      <c r="W31" s="160">
        <f t="shared" si="3"/>
        <v>0</v>
      </c>
      <c r="X31" s="76" t="s">
        <v>596</v>
      </c>
      <c r="Y31" s="197"/>
      <c r="Z31" s="198"/>
      <c r="AA31" s="199"/>
      <c r="AB31" s="200"/>
      <c r="AC31" s="201"/>
      <c r="AD31" s="202"/>
      <c r="AE31" s="238">
        <f t="shared" si="0"/>
        <v>0</v>
      </c>
      <c r="AF31" s="77">
        <f t="shared" si="1"/>
        <v>0</v>
      </c>
    </row>
    <row r="32" spans="1:32" ht="30.9" customHeight="1">
      <c r="A32" s="60" t="s">
        <v>169</v>
      </c>
      <c r="B32" s="61" t="s">
        <v>116</v>
      </c>
      <c r="C32" s="62">
        <v>1</v>
      </c>
      <c r="D32" s="63" t="s">
        <v>281</v>
      </c>
      <c r="E32" s="86"/>
      <c r="F32" s="64"/>
      <c r="G32" s="65"/>
      <c r="H32" s="152">
        <v>12</v>
      </c>
      <c r="I32" s="153">
        <v>248</v>
      </c>
      <c r="J32" s="68" t="s">
        <v>439</v>
      </c>
      <c r="K32" s="50" t="s">
        <v>283</v>
      </c>
      <c r="L32" s="51">
        <v>4</v>
      </c>
      <c r="M32" s="69" t="s">
        <v>50</v>
      </c>
      <c r="N32" s="70" t="s">
        <v>284</v>
      </c>
      <c r="O32" s="71" t="s">
        <v>400</v>
      </c>
      <c r="P32" s="71" t="s">
        <v>45</v>
      </c>
      <c r="Q32" s="71" t="s">
        <v>45</v>
      </c>
      <c r="R32" s="70" t="s">
        <v>45</v>
      </c>
      <c r="S32" s="72">
        <v>28</v>
      </c>
      <c r="T32" s="73">
        <v>2</v>
      </c>
      <c r="U32" s="74">
        <v>8</v>
      </c>
      <c r="V32" s="238">
        <f t="shared" si="2"/>
        <v>666.62400000000002</v>
      </c>
      <c r="W32" s="160">
        <f t="shared" si="3"/>
        <v>209986.56</v>
      </c>
      <c r="X32" s="76" t="s">
        <v>596</v>
      </c>
      <c r="Y32" s="197"/>
      <c r="Z32" s="198"/>
      <c r="AA32" s="199"/>
      <c r="AB32" s="200"/>
      <c r="AC32" s="201"/>
      <c r="AD32" s="202"/>
      <c r="AE32" s="238">
        <f t="shared" si="0"/>
        <v>0</v>
      </c>
      <c r="AF32" s="77">
        <f t="shared" si="1"/>
        <v>0</v>
      </c>
    </row>
    <row r="33" spans="1:32" ht="30.9" customHeight="1">
      <c r="A33" s="60" t="s">
        <v>169</v>
      </c>
      <c r="B33" s="61" t="s">
        <v>116</v>
      </c>
      <c r="C33" s="62">
        <v>1</v>
      </c>
      <c r="D33" s="63" t="s">
        <v>281</v>
      </c>
      <c r="E33" s="86" t="s">
        <v>604</v>
      </c>
      <c r="F33" s="64"/>
      <c r="G33" s="65"/>
      <c r="H33" s="152" t="s">
        <v>45</v>
      </c>
      <c r="I33" s="153" t="s">
        <v>45</v>
      </c>
      <c r="J33" s="68" t="s">
        <v>440</v>
      </c>
      <c r="K33" s="50" t="s">
        <v>283</v>
      </c>
      <c r="L33" s="51">
        <v>4</v>
      </c>
      <c r="M33" s="69" t="s">
        <v>50</v>
      </c>
      <c r="N33" s="70" t="s">
        <v>284</v>
      </c>
      <c r="O33" s="71" t="s">
        <v>400</v>
      </c>
      <c r="P33" s="71" t="s">
        <v>45</v>
      </c>
      <c r="Q33" s="71" t="s">
        <v>45</v>
      </c>
      <c r="R33" s="70" t="s">
        <v>123</v>
      </c>
      <c r="S33" s="72">
        <v>28</v>
      </c>
      <c r="T33" s="73">
        <v>3</v>
      </c>
      <c r="U33" s="74">
        <v>12</v>
      </c>
      <c r="V33" s="238" t="str">
        <f t="shared" si="2"/>
        <v>-</v>
      </c>
      <c r="W33" s="160" t="str">
        <f t="shared" si="3"/>
        <v>-</v>
      </c>
      <c r="X33" s="78" t="s">
        <v>65</v>
      </c>
      <c r="Y33" s="79" t="s">
        <v>65</v>
      </c>
      <c r="Z33" s="80" t="s">
        <v>45</v>
      </c>
      <c r="AA33" s="81" t="s">
        <v>45</v>
      </c>
      <c r="AB33" s="82" t="s">
        <v>45</v>
      </c>
      <c r="AC33" s="83" t="s">
        <v>45</v>
      </c>
      <c r="AD33" s="84" t="s">
        <v>45</v>
      </c>
      <c r="AE33" s="246" t="str">
        <f t="shared" si="0"/>
        <v>-</v>
      </c>
      <c r="AF33" s="85" t="str">
        <f t="shared" si="1"/>
        <v>-</v>
      </c>
    </row>
    <row r="34" spans="1:32" ht="30.9" customHeight="1">
      <c r="A34" s="60" t="s">
        <v>169</v>
      </c>
      <c r="B34" s="61" t="s">
        <v>116</v>
      </c>
      <c r="C34" s="62">
        <v>1</v>
      </c>
      <c r="D34" s="63" t="s">
        <v>281</v>
      </c>
      <c r="E34" s="86" t="s">
        <v>441</v>
      </c>
      <c r="F34" s="64"/>
      <c r="G34" s="65"/>
      <c r="H34" s="152" t="s">
        <v>45</v>
      </c>
      <c r="I34" s="153" t="s">
        <v>45</v>
      </c>
      <c r="J34" s="68" t="s">
        <v>442</v>
      </c>
      <c r="K34" s="50">
        <v>0</v>
      </c>
      <c r="L34" s="51" t="s">
        <v>45</v>
      </c>
      <c r="M34" s="69">
        <v>0</v>
      </c>
      <c r="N34" s="70" t="s">
        <v>45</v>
      </c>
      <c r="O34" s="71" t="s">
        <v>45</v>
      </c>
      <c r="P34" s="71" t="s">
        <v>45</v>
      </c>
      <c r="Q34" s="71" t="s">
        <v>45</v>
      </c>
      <c r="R34" s="70" t="s">
        <v>45</v>
      </c>
      <c r="S34" s="72" t="s">
        <v>45</v>
      </c>
      <c r="T34" s="73">
        <v>2</v>
      </c>
      <c r="U34" s="74" t="s">
        <v>45</v>
      </c>
      <c r="V34" s="238" t="str">
        <f t="shared" si="2"/>
        <v>-</v>
      </c>
      <c r="W34" s="160" t="str">
        <f t="shared" si="3"/>
        <v>-</v>
      </c>
      <c r="X34" s="78" t="s">
        <v>65</v>
      </c>
      <c r="Y34" s="79" t="s">
        <v>65</v>
      </c>
      <c r="Z34" s="80" t="s">
        <v>45</v>
      </c>
      <c r="AA34" s="81" t="s">
        <v>45</v>
      </c>
      <c r="AB34" s="82" t="s">
        <v>45</v>
      </c>
      <c r="AC34" s="83" t="s">
        <v>45</v>
      </c>
      <c r="AD34" s="84" t="s">
        <v>45</v>
      </c>
      <c r="AE34" s="246" t="str">
        <f t="shared" si="0"/>
        <v>-</v>
      </c>
      <c r="AF34" s="85" t="str">
        <f t="shared" si="1"/>
        <v>-</v>
      </c>
    </row>
    <row r="35" spans="1:32" ht="30.9" customHeight="1">
      <c r="A35" s="60" t="s">
        <v>169</v>
      </c>
      <c r="B35" s="61" t="s">
        <v>116</v>
      </c>
      <c r="C35" s="62">
        <v>2</v>
      </c>
      <c r="D35" s="63" t="s">
        <v>221</v>
      </c>
      <c r="E35" s="86"/>
      <c r="F35" s="64"/>
      <c r="G35" s="65"/>
      <c r="H35" s="152">
        <v>3</v>
      </c>
      <c r="I35" s="153">
        <v>248</v>
      </c>
      <c r="J35" s="68" t="s">
        <v>459</v>
      </c>
      <c r="K35" s="50" t="s">
        <v>173</v>
      </c>
      <c r="L35" s="51">
        <v>2</v>
      </c>
      <c r="M35" s="69" t="s">
        <v>82</v>
      </c>
      <c r="N35" s="70" t="s">
        <v>174</v>
      </c>
      <c r="O35" s="71" t="s">
        <v>45</v>
      </c>
      <c r="P35" s="71" t="s">
        <v>45</v>
      </c>
      <c r="Q35" s="71" t="s">
        <v>45</v>
      </c>
      <c r="R35" s="70" t="s">
        <v>45</v>
      </c>
      <c r="S35" s="72">
        <v>47</v>
      </c>
      <c r="T35" s="73">
        <v>24</v>
      </c>
      <c r="U35" s="74">
        <v>48</v>
      </c>
      <c r="V35" s="238">
        <f t="shared" si="2"/>
        <v>1678.4640000000002</v>
      </c>
      <c r="W35" s="160">
        <f t="shared" si="3"/>
        <v>528716.16</v>
      </c>
      <c r="X35" s="76" t="s">
        <v>596</v>
      </c>
      <c r="Y35" s="197"/>
      <c r="Z35" s="198"/>
      <c r="AA35" s="199"/>
      <c r="AB35" s="200"/>
      <c r="AC35" s="201"/>
      <c r="AD35" s="202"/>
      <c r="AE35" s="238">
        <f t="shared" si="0"/>
        <v>0</v>
      </c>
      <c r="AF35" s="77">
        <f t="shared" si="1"/>
        <v>0</v>
      </c>
    </row>
    <row r="36" spans="1:32" ht="30.9" customHeight="1">
      <c r="A36" s="60" t="s">
        <v>169</v>
      </c>
      <c r="B36" s="61" t="s">
        <v>116</v>
      </c>
      <c r="C36" s="62">
        <v>2</v>
      </c>
      <c r="D36" s="63" t="s">
        <v>221</v>
      </c>
      <c r="E36" s="86" t="s">
        <v>441</v>
      </c>
      <c r="F36" s="64"/>
      <c r="G36" s="65"/>
      <c r="H36" s="152" t="s">
        <v>45</v>
      </c>
      <c r="I36" s="153" t="s">
        <v>45</v>
      </c>
      <c r="J36" s="68" t="s">
        <v>442</v>
      </c>
      <c r="K36" s="50">
        <v>0</v>
      </c>
      <c r="L36" s="51" t="s">
        <v>45</v>
      </c>
      <c r="M36" s="69">
        <v>0</v>
      </c>
      <c r="N36" s="70" t="s">
        <v>45</v>
      </c>
      <c r="O36" s="71" t="s">
        <v>45</v>
      </c>
      <c r="P36" s="71" t="s">
        <v>45</v>
      </c>
      <c r="Q36" s="71" t="s">
        <v>45</v>
      </c>
      <c r="R36" s="70" t="s">
        <v>45</v>
      </c>
      <c r="S36" s="72" t="s">
        <v>45</v>
      </c>
      <c r="T36" s="73">
        <v>2</v>
      </c>
      <c r="U36" s="74" t="s">
        <v>45</v>
      </c>
      <c r="V36" s="238" t="str">
        <f t="shared" si="2"/>
        <v>-</v>
      </c>
      <c r="W36" s="160" t="str">
        <f t="shared" si="3"/>
        <v>-</v>
      </c>
      <c r="X36" s="78" t="s">
        <v>65</v>
      </c>
      <c r="Y36" s="79" t="s">
        <v>65</v>
      </c>
      <c r="Z36" s="80" t="s">
        <v>45</v>
      </c>
      <c r="AA36" s="81" t="s">
        <v>45</v>
      </c>
      <c r="AB36" s="82" t="s">
        <v>45</v>
      </c>
      <c r="AC36" s="83" t="s">
        <v>45</v>
      </c>
      <c r="AD36" s="84" t="s">
        <v>45</v>
      </c>
      <c r="AE36" s="246" t="str">
        <f t="shared" si="0"/>
        <v>-</v>
      </c>
      <c r="AF36" s="85" t="str">
        <f t="shared" si="1"/>
        <v>-</v>
      </c>
    </row>
    <row r="37" spans="1:32" ht="30.9" customHeight="1">
      <c r="A37" s="60" t="s">
        <v>169</v>
      </c>
      <c r="B37" s="61" t="s">
        <v>116</v>
      </c>
      <c r="C37" s="62">
        <v>2</v>
      </c>
      <c r="D37" s="63" t="s">
        <v>221</v>
      </c>
      <c r="E37" s="86" t="s">
        <v>58</v>
      </c>
      <c r="F37" s="64"/>
      <c r="G37" s="65"/>
      <c r="H37" s="152" t="s">
        <v>45</v>
      </c>
      <c r="I37" s="153" t="s">
        <v>45</v>
      </c>
      <c r="J37" s="68" t="s">
        <v>470</v>
      </c>
      <c r="K37" s="50" t="s">
        <v>60</v>
      </c>
      <c r="L37" s="51">
        <v>1</v>
      </c>
      <c r="M37" s="69" t="s">
        <v>61</v>
      </c>
      <c r="N37" s="70" t="s">
        <v>45</v>
      </c>
      <c r="O37" s="71" t="s">
        <v>120</v>
      </c>
      <c r="P37" s="71" t="s">
        <v>261</v>
      </c>
      <c r="Q37" s="71" t="s">
        <v>45</v>
      </c>
      <c r="R37" s="70" t="s">
        <v>123</v>
      </c>
      <c r="S37" s="72">
        <v>13</v>
      </c>
      <c r="T37" s="73">
        <v>1</v>
      </c>
      <c r="U37" s="74">
        <v>1</v>
      </c>
      <c r="V37" s="238" t="str">
        <f t="shared" si="2"/>
        <v>-</v>
      </c>
      <c r="W37" s="160" t="str">
        <f t="shared" si="3"/>
        <v>-</v>
      </c>
      <c r="X37" s="78" t="s">
        <v>65</v>
      </c>
      <c r="Y37" s="79" t="s">
        <v>65</v>
      </c>
      <c r="Z37" s="80" t="s">
        <v>45</v>
      </c>
      <c r="AA37" s="81" t="s">
        <v>45</v>
      </c>
      <c r="AB37" s="82" t="s">
        <v>45</v>
      </c>
      <c r="AC37" s="83" t="s">
        <v>45</v>
      </c>
      <c r="AD37" s="84" t="s">
        <v>45</v>
      </c>
      <c r="AE37" s="246" t="str">
        <f t="shared" si="0"/>
        <v>-</v>
      </c>
      <c r="AF37" s="85" t="str">
        <f t="shared" si="1"/>
        <v>-</v>
      </c>
    </row>
    <row r="38" spans="1:32" ht="30.9" customHeight="1">
      <c r="A38" s="60" t="s">
        <v>169</v>
      </c>
      <c r="B38" s="61" t="s">
        <v>116</v>
      </c>
      <c r="C38" s="62">
        <v>3</v>
      </c>
      <c r="D38" s="63" t="s">
        <v>195</v>
      </c>
      <c r="E38" s="86"/>
      <c r="F38" s="64"/>
      <c r="G38" s="65"/>
      <c r="H38" s="152">
        <v>3</v>
      </c>
      <c r="I38" s="153">
        <v>248</v>
      </c>
      <c r="J38" s="68" t="s">
        <v>471</v>
      </c>
      <c r="K38" s="50" t="s">
        <v>81</v>
      </c>
      <c r="L38" s="51">
        <v>1</v>
      </c>
      <c r="M38" s="69" t="s">
        <v>50</v>
      </c>
      <c r="N38" s="70" t="s">
        <v>45</v>
      </c>
      <c r="O38" s="71" t="s">
        <v>445</v>
      </c>
      <c r="P38" s="71" t="s">
        <v>45</v>
      </c>
      <c r="Q38" s="71" t="s">
        <v>45</v>
      </c>
      <c r="R38" s="70" t="s">
        <v>45</v>
      </c>
      <c r="S38" s="72">
        <v>28</v>
      </c>
      <c r="T38" s="73">
        <v>1</v>
      </c>
      <c r="U38" s="74">
        <v>1</v>
      </c>
      <c r="V38" s="238">
        <f t="shared" si="2"/>
        <v>20.832000000000001</v>
      </c>
      <c r="W38" s="160">
        <f t="shared" si="3"/>
        <v>6562.08</v>
      </c>
      <c r="X38" s="76" t="s">
        <v>596</v>
      </c>
      <c r="Y38" s="197"/>
      <c r="Z38" s="198"/>
      <c r="AA38" s="199"/>
      <c r="AB38" s="200"/>
      <c r="AC38" s="201"/>
      <c r="AD38" s="202"/>
      <c r="AE38" s="238">
        <f t="shared" si="0"/>
        <v>0</v>
      </c>
      <c r="AF38" s="77">
        <f t="shared" si="1"/>
        <v>0</v>
      </c>
    </row>
    <row r="39" spans="1:32" ht="30.9" customHeight="1">
      <c r="A39" s="60" t="s">
        <v>169</v>
      </c>
      <c r="B39" s="61" t="s">
        <v>116</v>
      </c>
      <c r="C39" s="62">
        <v>4</v>
      </c>
      <c r="D39" s="63" t="s">
        <v>448</v>
      </c>
      <c r="E39" s="86"/>
      <c r="F39" s="64"/>
      <c r="G39" s="65"/>
      <c r="H39" s="152">
        <v>0.5</v>
      </c>
      <c r="I39" s="153">
        <v>248</v>
      </c>
      <c r="J39" s="68" t="s">
        <v>449</v>
      </c>
      <c r="K39" s="50" t="s">
        <v>208</v>
      </c>
      <c r="L39" s="51">
        <v>1</v>
      </c>
      <c r="M39" s="69" t="s">
        <v>191</v>
      </c>
      <c r="N39" s="70" t="s">
        <v>45</v>
      </c>
      <c r="O39" s="71" t="s">
        <v>336</v>
      </c>
      <c r="P39" s="71" t="s">
        <v>45</v>
      </c>
      <c r="Q39" s="71" t="s">
        <v>45</v>
      </c>
      <c r="R39" s="70" t="s">
        <v>45</v>
      </c>
      <c r="S39" s="72">
        <v>54</v>
      </c>
      <c r="T39" s="73">
        <v>4</v>
      </c>
      <c r="U39" s="74">
        <v>4</v>
      </c>
      <c r="V39" s="238">
        <f t="shared" si="2"/>
        <v>26.783999999999999</v>
      </c>
      <c r="W39" s="160">
        <f t="shared" si="3"/>
        <v>8436.9599999999991</v>
      </c>
      <c r="X39" s="76" t="s">
        <v>596</v>
      </c>
      <c r="Y39" s="197"/>
      <c r="Z39" s="198"/>
      <c r="AA39" s="199"/>
      <c r="AB39" s="200"/>
      <c r="AC39" s="201"/>
      <c r="AD39" s="202"/>
      <c r="AE39" s="238">
        <f t="shared" si="0"/>
        <v>0</v>
      </c>
      <c r="AF39" s="77">
        <f t="shared" si="1"/>
        <v>0</v>
      </c>
    </row>
    <row r="40" spans="1:32" ht="30.9" customHeight="1">
      <c r="A40" s="60" t="s">
        <v>169</v>
      </c>
      <c r="B40" s="61" t="s">
        <v>116</v>
      </c>
      <c r="C40" s="62">
        <v>4</v>
      </c>
      <c r="D40" s="63" t="s">
        <v>448</v>
      </c>
      <c r="E40" s="86" t="s">
        <v>58</v>
      </c>
      <c r="F40" s="64"/>
      <c r="G40" s="65"/>
      <c r="H40" s="152" t="s">
        <v>45</v>
      </c>
      <c r="I40" s="153" t="s">
        <v>45</v>
      </c>
      <c r="J40" s="68" t="s">
        <v>470</v>
      </c>
      <c r="K40" s="50" t="s">
        <v>60</v>
      </c>
      <c r="L40" s="51">
        <v>1</v>
      </c>
      <c r="M40" s="69" t="s">
        <v>61</v>
      </c>
      <c r="N40" s="70" t="s">
        <v>45</v>
      </c>
      <c r="O40" s="71" t="s">
        <v>120</v>
      </c>
      <c r="P40" s="71" t="s">
        <v>261</v>
      </c>
      <c r="Q40" s="71" t="s">
        <v>45</v>
      </c>
      <c r="R40" s="70" t="s">
        <v>123</v>
      </c>
      <c r="S40" s="72">
        <v>13</v>
      </c>
      <c r="T40" s="73">
        <v>1</v>
      </c>
      <c r="U40" s="74">
        <v>1</v>
      </c>
      <c r="V40" s="238" t="str">
        <f t="shared" si="2"/>
        <v>-</v>
      </c>
      <c r="W40" s="160" t="str">
        <f t="shared" si="3"/>
        <v>-</v>
      </c>
      <c r="X40" s="78" t="s">
        <v>65</v>
      </c>
      <c r="Y40" s="79" t="s">
        <v>65</v>
      </c>
      <c r="Z40" s="80" t="s">
        <v>45</v>
      </c>
      <c r="AA40" s="81" t="s">
        <v>45</v>
      </c>
      <c r="AB40" s="82" t="s">
        <v>45</v>
      </c>
      <c r="AC40" s="83" t="s">
        <v>45</v>
      </c>
      <c r="AD40" s="84" t="s">
        <v>45</v>
      </c>
      <c r="AE40" s="246" t="str">
        <f t="shared" si="0"/>
        <v>-</v>
      </c>
      <c r="AF40" s="85" t="str">
        <f t="shared" si="1"/>
        <v>-</v>
      </c>
    </row>
    <row r="41" spans="1:32" ht="30.9" customHeight="1">
      <c r="A41" s="60" t="s">
        <v>169</v>
      </c>
      <c r="B41" s="61" t="s">
        <v>116</v>
      </c>
      <c r="C41" s="62">
        <v>5</v>
      </c>
      <c r="D41" s="63" t="s">
        <v>430</v>
      </c>
      <c r="E41" s="86"/>
      <c r="F41" s="64"/>
      <c r="G41" s="65"/>
      <c r="H41" s="152">
        <v>0.5</v>
      </c>
      <c r="I41" s="153">
        <v>248</v>
      </c>
      <c r="J41" s="68" t="s">
        <v>451</v>
      </c>
      <c r="K41" s="50" t="s">
        <v>134</v>
      </c>
      <c r="L41" s="51">
        <v>1</v>
      </c>
      <c r="M41" s="69" t="s">
        <v>50</v>
      </c>
      <c r="N41" s="70" t="s">
        <v>45</v>
      </c>
      <c r="O41" s="71" t="s">
        <v>45</v>
      </c>
      <c r="P41" s="71" t="s">
        <v>45</v>
      </c>
      <c r="Q41" s="71" t="s">
        <v>45</v>
      </c>
      <c r="R41" s="70" t="s">
        <v>45</v>
      </c>
      <c r="S41" s="72">
        <v>28</v>
      </c>
      <c r="T41" s="73">
        <v>2</v>
      </c>
      <c r="U41" s="87">
        <v>2</v>
      </c>
      <c r="V41" s="238">
        <f t="shared" si="2"/>
        <v>6.944</v>
      </c>
      <c r="W41" s="160">
        <f t="shared" si="3"/>
        <v>2187.3599999999997</v>
      </c>
      <c r="X41" s="76" t="s">
        <v>596</v>
      </c>
      <c r="Y41" s="197"/>
      <c r="Z41" s="198"/>
      <c r="AA41" s="199"/>
      <c r="AB41" s="200"/>
      <c r="AC41" s="201"/>
      <c r="AD41" s="202"/>
      <c r="AE41" s="238">
        <f t="shared" si="0"/>
        <v>0</v>
      </c>
      <c r="AF41" s="77">
        <f t="shared" si="1"/>
        <v>0</v>
      </c>
    </row>
    <row r="42" spans="1:32" ht="30.9" customHeight="1">
      <c r="A42" s="60" t="s">
        <v>169</v>
      </c>
      <c r="B42" s="61" t="s">
        <v>116</v>
      </c>
      <c r="C42" s="62">
        <v>5</v>
      </c>
      <c r="D42" s="63" t="s">
        <v>430</v>
      </c>
      <c r="E42" s="86"/>
      <c r="F42" s="64"/>
      <c r="G42" s="65"/>
      <c r="H42" s="152">
        <v>0.5</v>
      </c>
      <c r="I42" s="153">
        <v>248</v>
      </c>
      <c r="J42" s="68" t="s">
        <v>472</v>
      </c>
      <c r="K42" s="50" t="s">
        <v>134</v>
      </c>
      <c r="L42" s="51">
        <v>1</v>
      </c>
      <c r="M42" s="69" t="s">
        <v>82</v>
      </c>
      <c r="N42" s="70" t="s">
        <v>45</v>
      </c>
      <c r="O42" s="71" t="s">
        <v>45</v>
      </c>
      <c r="P42" s="71" t="s">
        <v>45</v>
      </c>
      <c r="Q42" s="71" t="s">
        <v>45</v>
      </c>
      <c r="R42" s="70" t="s">
        <v>45</v>
      </c>
      <c r="S42" s="72">
        <v>47</v>
      </c>
      <c r="T42" s="73">
        <v>5</v>
      </c>
      <c r="U42" s="74">
        <v>5</v>
      </c>
      <c r="V42" s="238">
        <f t="shared" si="2"/>
        <v>29.14</v>
      </c>
      <c r="W42" s="160">
        <f t="shared" si="3"/>
        <v>9179.1</v>
      </c>
      <c r="X42" s="76" t="s">
        <v>596</v>
      </c>
      <c r="Y42" s="197"/>
      <c r="Z42" s="198"/>
      <c r="AA42" s="199"/>
      <c r="AB42" s="200"/>
      <c r="AC42" s="201"/>
      <c r="AD42" s="202"/>
      <c r="AE42" s="238">
        <f t="shared" si="0"/>
        <v>0</v>
      </c>
      <c r="AF42" s="77">
        <f t="shared" si="1"/>
        <v>0</v>
      </c>
    </row>
    <row r="43" spans="1:32" ht="30.9" customHeight="1">
      <c r="A43" s="60" t="s">
        <v>169</v>
      </c>
      <c r="B43" s="61" t="s">
        <v>116</v>
      </c>
      <c r="C43" s="62">
        <v>5</v>
      </c>
      <c r="D43" s="63" t="s">
        <v>430</v>
      </c>
      <c r="E43" s="86"/>
      <c r="F43" s="64"/>
      <c r="G43" s="65"/>
      <c r="H43" s="152">
        <v>0.5</v>
      </c>
      <c r="I43" s="153">
        <v>248</v>
      </c>
      <c r="J43" s="68" t="s">
        <v>452</v>
      </c>
      <c r="K43" s="50" t="s">
        <v>194</v>
      </c>
      <c r="L43" s="51">
        <v>1</v>
      </c>
      <c r="M43" s="69" t="s">
        <v>50</v>
      </c>
      <c r="N43" s="70" t="s">
        <v>45</v>
      </c>
      <c r="O43" s="71" t="s">
        <v>445</v>
      </c>
      <c r="P43" s="71" t="s">
        <v>45</v>
      </c>
      <c r="Q43" s="71" t="s">
        <v>45</v>
      </c>
      <c r="R43" s="70" t="s">
        <v>45</v>
      </c>
      <c r="S43" s="72">
        <v>28</v>
      </c>
      <c r="T43" s="73">
        <v>1</v>
      </c>
      <c r="U43" s="74">
        <v>1</v>
      </c>
      <c r="V43" s="238">
        <f t="shared" si="2"/>
        <v>3.472</v>
      </c>
      <c r="W43" s="160">
        <f t="shared" si="3"/>
        <v>1093.6799999999998</v>
      </c>
      <c r="X43" s="76" t="s">
        <v>596</v>
      </c>
      <c r="Y43" s="197"/>
      <c r="Z43" s="198"/>
      <c r="AA43" s="199"/>
      <c r="AB43" s="200"/>
      <c r="AC43" s="201"/>
      <c r="AD43" s="202"/>
      <c r="AE43" s="238">
        <f t="shared" si="0"/>
        <v>0</v>
      </c>
      <c r="AF43" s="77">
        <f t="shared" si="1"/>
        <v>0</v>
      </c>
    </row>
    <row r="44" spans="1:32" ht="30.9" customHeight="1">
      <c r="A44" s="60" t="s">
        <v>169</v>
      </c>
      <c r="B44" s="61" t="s">
        <v>116</v>
      </c>
      <c r="C44" s="62">
        <v>6</v>
      </c>
      <c r="D44" s="63" t="s">
        <v>473</v>
      </c>
      <c r="E44" s="86"/>
      <c r="F44" s="64"/>
      <c r="G44" s="65"/>
      <c r="H44" s="152">
        <v>0.5</v>
      </c>
      <c r="I44" s="153">
        <v>248</v>
      </c>
      <c r="J44" s="68" t="s">
        <v>472</v>
      </c>
      <c r="K44" s="50" t="s">
        <v>134</v>
      </c>
      <c r="L44" s="51">
        <v>1</v>
      </c>
      <c r="M44" s="69" t="s">
        <v>82</v>
      </c>
      <c r="N44" s="70" t="s">
        <v>45</v>
      </c>
      <c r="O44" s="71" t="s">
        <v>45</v>
      </c>
      <c r="P44" s="71" t="s">
        <v>45</v>
      </c>
      <c r="Q44" s="71" t="s">
        <v>45</v>
      </c>
      <c r="R44" s="70" t="s">
        <v>45</v>
      </c>
      <c r="S44" s="72">
        <v>47</v>
      </c>
      <c r="T44" s="73">
        <v>3</v>
      </c>
      <c r="U44" s="74">
        <v>3</v>
      </c>
      <c r="V44" s="238">
        <f t="shared" si="2"/>
        <v>17.484000000000002</v>
      </c>
      <c r="W44" s="160">
        <f t="shared" si="3"/>
        <v>5507.4600000000009</v>
      </c>
      <c r="X44" s="76" t="s">
        <v>596</v>
      </c>
      <c r="Y44" s="197"/>
      <c r="Z44" s="198"/>
      <c r="AA44" s="199"/>
      <c r="AB44" s="200"/>
      <c r="AC44" s="201"/>
      <c r="AD44" s="202"/>
      <c r="AE44" s="238">
        <f t="shared" si="0"/>
        <v>0</v>
      </c>
      <c r="AF44" s="77">
        <f t="shared" si="1"/>
        <v>0</v>
      </c>
    </row>
    <row r="45" spans="1:32" ht="30.9" customHeight="1">
      <c r="A45" s="60" t="s">
        <v>169</v>
      </c>
      <c r="B45" s="61" t="s">
        <v>116</v>
      </c>
      <c r="C45" s="62">
        <v>7</v>
      </c>
      <c r="D45" s="63" t="s">
        <v>183</v>
      </c>
      <c r="E45" s="86"/>
      <c r="F45" s="64"/>
      <c r="G45" s="65"/>
      <c r="H45" s="152">
        <v>12</v>
      </c>
      <c r="I45" s="153">
        <v>248</v>
      </c>
      <c r="J45" s="68" t="s">
        <v>444</v>
      </c>
      <c r="K45" s="50" t="s">
        <v>81</v>
      </c>
      <c r="L45" s="51">
        <v>1</v>
      </c>
      <c r="M45" s="69" t="s">
        <v>82</v>
      </c>
      <c r="N45" s="70" t="s">
        <v>45</v>
      </c>
      <c r="O45" s="71" t="s">
        <v>445</v>
      </c>
      <c r="P45" s="71" t="s">
        <v>45</v>
      </c>
      <c r="Q45" s="71" t="s">
        <v>45</v>
      </c>
      <c r="R45" s="70" t="s">
        <v>45</v>
      </c>
      <c r="S45" s="72">
        <v>47</v>
      </c>
      <c r="T45" s="73">
        <v>2</v>
      </c>
      <c r="U45" s="74">
        <v>2</v>
      </c>
      <c r="V45" s="238">
        <f t="shared" si="2"/>
        <v>279.74400000000003</v>
      </c>
      <c r="W45" s="160">
        <f t="shared" si="3"/>
        <v>88119.360000000015</v>
      </c>
      <c r="X45" s="76" t="s">
        <v>596</v>
      </c>
      <c r="Y45" s="197"/>
      <c r="Z45" s="198"/>
      <c r="AA45" s="199"/>
      <c r="AB45" s="200"/>
      <c r="AC45" s="201"/>
      <c r="AD45" s="202"/>
      <c r="AE45" s="238">
        <f t="shared" si="0"/>
        <v>0</v>
      </c>
      <c r="AF45" s="77">
        <f t="shared" si="1"/>
        <v>0</v>
      </c>
    </row>
    <row r="46" spans="1:32" ht="30.9" customHeight="1">
      <c r="A46" s="60" t="s">
        <v>169</v>
      </c>
      <c r="B46" s="61" t="s">
        <v>219</v>
      </c>
      <c r="C46" s="62">
        <v>7</v>
      </c>
      <c r="D46" s="63" t="s">
        <v>183</v>
      </c>
      <c r="E46" s="86"/>
      <c r="F46" s="64"/>
      <c r="G46" s="65"/>
      <c r="H46" s="152">
        <v>12</v>
      </c>
      <c r="I46" s="153">
        <v>248</v>
      </c>
      <c r="J46" s="68" t="s">
        <v>446</v>
      </c>
      <c r="K46" s="50" t="s">
        <v>218</v>
      </c>
      <c r="L46" s="51">
        <v>1</v>
      </c>
      <c r="M46" s="69" t="s">
        <v>50</v>
      </c>
      <c r="N46" s="70" t="s">
        <v>45</v>
      </c>
      <c r="O46" s="71" t="s">
        <v>447</v>
      </c>
      <c r="P46" s="71" t="s">
        <v>45</v>
      </c>
      <c r="Q46" s="71" t="s">
        <v>45</v>
      </c>
      <c r="R46" s="70" t="s">
        <v>45</v>
      </c>
      <c r="S46" s="72">
        <v>28</v>
      </c>
      <c r="T46" s="73">
        <v>1</v>
      </c>
      <c r="U46" s="74">
        <v>1</v>
      </c>
      <c r="V46" s="238">
        <f t="shared" si="2"/>
        <v>83.328000000000003</v>
      </c>
      <c r="W46" s="160">
        <f t="shared" si="3"/>
        <v>26248.32</v>
      </c>
      <c r="X46" s="76" t="s">
        <v>596</v>
      </c>
      <c r="Y46" s="197"/>
      <c r="Z46" s="198"/>
      <c r="AA46" s="199"/>
      <c r="AB46" s="200"/>
      <c r="AC46" s="201"/>
      <c r="AD46" s="202"/>
      <c r="AE46" s="238">
        <f t="shared" si="0"/>
        <v>0</v>
      </c>
      <c r="AF46" s="77">
        <f t="shared" si="1"/>
        <v>0</v>
      </c>
    </row>
    <row r="47" spans="1:32" ht="30.9" customHeight="1">
      <c r="A47" s="60" t="s">
        <v>169</v>
      </c>
      <c r="B47" s="61" t="s">
        <v>229</v>
      </c>
      <c r="C47" s="62" t="s">
        <v>230</v>
      </c>
      <c r="D47" s="63" t="s">
        <v>231</v>
      </c>
      <c r="E47" s="86" t="s">
        <v>232</v>
      </c>
      <c r="F47" s="64"/>
      <c r="G47" s="65"/>
      <c r="H47" s="152">
        <v>24</v>
      </c>
      <c r="I47" s="153">
        <v>365</v>
      </c>
      <c r="J47" s="68" t="s">
        <v>446</v>
      </c>
      <c r="K47" s="50" t="s">
        <v>218</v>
      </c>
      <c r="L47" s="51">
        <v>1</v>
      </c>
      <c r="M47" s="69" t="s">
        <v>50</v>
      </c>
      <c r="N47" s="70" t="s">
        <v>45</v>
      </c>
      <c r="O47" s="71" t="s">
        <v>447</v>
      </c>
      <c r="P47" s="71" t="s">
        <v>45</v>
      </c>
      <c r="Q47" s="71" t="s">
        <v>45</v>
      </c>
      <c r="R47" s="70" t="s">
        <v>45</v>
      </c>
      <c r="S47" s="72">
        <v>28</v>
      </c>
      <c r="T47" s="73">
        <v>1</v>
      </c>
      <c r="U47" s="74">
        <v>1</v>
      </c>
      <c r="V47" s="238">
        <f t="shared" si="2"/>
        <v>245.28</v>
      </c>
      <c r="W47" s="160">
        <f t="shared" si="3"/>
        <v>77263.199999999997</v>
      </c>
      <c r="X47" s="76" t="s">
        <v>596</v>
      </c>
      <c r="Y47" s="197"/>
      <c r="Z47" s="198"/>
      <c r="AA47" s="199"/>
      <c r="AB47" s="200"/>
      <c r="AC47" s="201"/>
      <c r="AD47" s="202"/>
      <c r="AE47" s="238">
        <f t="shared" si="0"/>
        <v>0</v>
      </c>
      <c r="AF47" s="77">
        <f t="shared" si="1"/>
        <v>0</v>
      </c>
    </row>
    <row r="48" spans="1:32" ht="30.9" customHeight="1">
      <c r="A48" s="60" t="str">
        <f>A47</f>
        <v>-</v>
      </c>
      <c r="B48" s="61" t="str">
        <f t="shared" ref="B48:D48" si="4">B47</f>
        <v>1-2F</v>
      </c>
      <c r="C48" s="62" t="str">
        <f t="shared" si="4"/>
        <v>K-1</v>
      </c>
      <c r="D48" s="63" t="str">
        <f t="shared" si="4"/>
        <v>階段</v>
      </c>
      <c r="E48" s="86" t="s">
        <v>234</v>
      </c>
      <c r="F48" s="64"/>
      <c r="G48" s="65"/>
      <c r="H48" s="66"/>
      <c r="I48" s="67"/>
      <c r="J48" s="68"/>
      <c r="K48" s="50"/>
      <c r="L48" s="51"/>
      <c r="M48" s="69"/>
      <c r="N48" s="70"/>
      <c r="O48" s="71"/>
      <c r="P48" s="71"/>
      <c r="Q48" s="71"/>
      <c r="R48" s="70"/>
      <c r="S48" s="72"/>
      <c r="T48" s="73"/>
      <c r="U48" s="74"/>
      <c r="V48" s="238">
        <f t="shared" si="2"/>
        <v>0</v>
      </c>
      <c r="W48" s="160">
        <f t="shared" si="3"/>
        <v>0</v>
      </c>
      <c r="X48" s="76" t="s">
        <v>596</v>
      </c>
      <c r="Y48" s="197"/>
      <c r="Z48" s="198"/>
      <c r="AA48" s="199"/>
      <c r="AB48" s="200"/>
      <c r="AC48" s="201"/>
      <c r="AD48" s="202"/>
      <c r="AE48" s="238">
        <f t="shared" si="0"/>
        <v>0</v>
      </c>
      <c r="AF48" s="77">
        <f t="shared" si="1"/>
        <v>0</v>
      </c>
    </row>
    <row r="49" spans="1:32" ht="30.9" customHeight="1">
      <c r="A49" s="60" t="s">
        <v>169</v>
      </c>
      <c r="B49" s="61" t="s">
        <v>229</v>
      </c>
      <c r="C49" s="62" t="s">
        <v>230</v>
      </c>
      <c r="D49" s="63" t="s">
        <v>231</v>
      </c>
      <c r="E49" s="86" t="s">
        <v>606</v>
      </c>
      <c r="F49" s="64"/>
      <c r="G49" s="65"/>
      <c r="H49" s="152" t="s">
        <v>45</v>
      </c>
      <c r="I49" s="153" t="s">
        <v>45</v>
      </c>
      <c r="J49" s="68" t="s">
        <v>474</v>
      </c>
      <c r="K49" s="50" t="s">
        <v>236</v>
      </c>
      <c r="L49" s="51">
        <v>1</v>
      </c>
      <c r="M49" s="69" t="s">
        <v>50</v>
      </c>
      <c r="N49" s="70" t="s">
        <v>45</v>
      </c>
      <c r="O49" s="71" t="s">
        <v>237</v>
      </c>
      <c r="P49" s="71" t="s">
        <v>238</v>
      </c>
      <c r="Q49" s="71" t="s">
        <v>447</v>
      </c>
      <c r="R49" s="70" t="s">
        <v>45</v>
      </c>
      <c r="S49" s="72">
        <v>28</v>
      </c>
      <c r="T49" s="73">
        <v>1</v>
      </c>
      <c r="U49" s="74">
        <v>1</v>
      </c>
      <c r="V49" s="238" t="str">
        <f t="shared" si="2"/>
        <v>-</v>
      </c>
      <c r="W49" s="160" t="str">
        <f t="shared" si="3"/>
        <v>-</v>
      </c>
      <c r="X49" s="78" t="s">
        <v>65</v>
      </c>
      <c r="Y49" s="79" t="s">
        <v>65</v>
      </c>
      <c r="Z49" s="80" t="s">
        <v>45</v>
      </c>
      <c r="AA49" s="81" t="s">
        <v>45</v>
      </c>
      <c r="AB49" s="82" t="s">
        <v>45</v>
      </c>
      <c r="AC49" s="83" t="s">
        <v>45</v>
      </c>
      <c r="AD49" s="84" t="s">
        <v>45</v>
      </c>
      <c r="AE49" s="246" t="str">
        <f t="shared" si="0"/>
        <v>-</v>
      </c>
      <c r="AF49" s="85" t="str">
        <f t="shared" si="1"/>
        <v>-</v>
      </c>
    </row>
    <row r="50" spans="1:32" ht="30.9" customHeight="1" thickBot="1">
      <c r="A50" s="132" t="s">
        <v>240</v>
      </c>
      <c r="B50" s="133" t="s">
        <v>169</v>
      </c>
      <c r="C50" s="134" t="s">
        <v>169</v>
      </c>
      <c r="D50" s="135" t="s">
        <v>241</v>
      </c>
      <c r="E50" s="136" t="s">
        <v>156</v>
      </c>
      <c r="F50" s="137"/>
      <c r="G50" s="138"/>
      <c r="H50" s="171" t="s">
        <v>45</v>
      </c>
      <c r="I50" s="172" t="s">
        <v>45</v>
      </c>
      <c r="J50" s="162" t="s">
        <v>475</v>
      </c>
      <c r="K50" s="163" t="s">
        <v>158</v>
      </c>
      <c r="L50" s="164">
        <v>1</v>
      </c>
      <c r="M50" s="165" t="s">
        <v>159</v>
      </c>
      <c r="N50" s="166" t="s">
        <v>45</v>
      </c>
      <c r="O50" s="167" t="s">
        <v>271</v>
      </c>
      <c r="P50" s="167" t="s">
        <v>272</v>
      </c>
      <c r="Q50" s="167" t="s">
        <v>45</v>
      </c>
      <c r="R50" s="166" t="s">
        <v>45</v>
      </c>
      <c r="S50" s="168">
        <v>228</v>
      </c>
      <c r="T50" s="169">
        <v>2</v>
      </c>
      <c r="U50" s="170">
        <v>2</v>
      </c>
      <c r="V50" s="264" t="str">
        <f t="shared" si="2"/>
        <v>-</v>
      </c>
      <c r="W50" s="274" t="str">
        <f t="shared" si="3"/>
        <v>-</v>
      </c>
      <c r="X50" s="88" t="s">
        <v>65</v>
      </c>
      <c r="Y50" s="89" t="s">
        <v>65</v>
      </c>
      <c r="Z50" s="90" t="s">
        <v>45</v>
      </c>
      <c r="AA50" s="91" t="s">
        <v>45</v>
      </c>
      <c r="AB50" s="92" t="s">
        <v>45</v>
      </c>
      <c r="AC50" s="93" t="s">
        <v>45</v>
      </c>
      <c r="AD50" s="94" t="s">
        <v>45</v>
      </c>
      <c r="AE50" s="266" t="str">
        <f t="shared" si="0"/>
        <v>-</v>
      </c>
      <c r="AF50" s="267" t="str">
        <f t="shared" si="1"/>
        <v>-</v>
      </c>
    </row>
    <row r="51" spans="1:32" ht="30.9" customHeight="1" thickTop="1">
      <c r="A51" s="27"/>
      <c r="B51" s="27"/>
      <c r="C51" s="27"/>
      <c r="D51" s="23"/>
      <c r="E51" s="27"/>
      <c r="F51" s="27"/>
      <c r="G51" s="27"/>
      <c r="H51" s="27"/>
      <c r="I51" s="27"/>
      <c r="J51" s="23"/>
      <c r="K51" s="26"/>
      <c r="L51" s="26"/>
      <c r="M51" s="23"/>
      <c r="N51" s="26"/>
      <c r="O51" s="26"/>
      <c r="P51" s="26"/>
      <c r="Q51" s="26"/>
      <c r="R51" s="26"/>
      <c r="S51" s="26"/>
      <c r="T51" s="156"/>
      <c r="U51" s="26"/>
      <c r="V51" s="256" t="s">
        <v>161</v>
      </c>
      <c r="W51" s="257" t="s">
        <v>162</v>
      </c>
      <c r="X51" s="27"/>
      <c r="Y51" s="98"/>
      <c r="Z51" s="98"/>
      <c r="AA51" s="26"/>
      <c r="AB51" s="26"/>
      <c r="AC51" s="26"/>
      <c r="AD51" s="99"/>
      <c r="AE51" s="268" t="s">
        <v>163</v>
      </c>
      <c r="AF51" s="269" t="s">
        <v>164</v>
      </c>
    </row>
    <row r="52" spans="1:32" ht="30.9" customHeight="1" thickBot="1">
      <c r="A52" s="6"/>
      <c r="B52" s="7"/>
      <c r="C52" s="6"/>
      <c r="D52" s="7"/>
      <c r="E52" s="28"/>
      <c r="F52" s="3"/>
      <c r="G52" s="3"/>
      <c r="H52" s="6"/>
      <c r="I52" s="6"/>
      <c r="J52" s="23"/>
      <c r="K52" s="6"/>
      <c r="L52" s="6"/>
      <c r="M52" s="7"/>
      <c r="N52" s="6"/>
      <c r="O52" s="6"/>
      <c r="P52" s="6"/>
      <c r="Q52" s="6"/>
      <c r="R52" s="6"/>
      <c r="S52" s="6"/>
      <c r="T52" s="8"/>
      <c r="U52" s="6"/>
      <c r="V52" s="239" t="s">
        <v>165</v>
      </c>
      <c r="W52" s="100">
        <v>10</v>
      </c>
      <c r="X52" s="6"/>
      <c r="Y52" s="10"/>
      <c r="Z52" s="10"/>
      <c r="AA52" s="6"/>
      <c r="AB52" s="6"/>
      <c r="AC52" s="6"/>
      <c r="AD52" s="6"/>
      <c r="AE52" s="271" t="s">
        <v>166</v>
      </c>
      <c r="AF52" s="270">
        <v>10</v>
      </c>
    </row>
    <row r="53" spans="1:32" ht="30.9" customHeight="1" thickTop="1" thickBot="1">
      <c r="A53" s="101"/>
      <c r="B53" s="102"/>
      <c r="C53" s="101"/>
      <c r="D53" s="102"/>
      <c r="E53" s="28"/>
      <c r="F53" s="103"/>
      <c r="G53" s="103"/>
      <c r="H53" s="101"/>
      <c r="I53" s="101"/>
      <c r="J53" s="23"/>
      <c r="K53" s="101"/>
      <c r="L53" s="101"/>
      <c r="M53" s="102"/>
      <c r="N53" s="101"/>
      <c r="O53" s="101"/>
      <c r="P53" s="101"/>
      <c r="Q53" s="101"/>
      <c r="R53" s="101"/>
      <c r="S53" s="101"/>
      <c r="T53" s="8"/>
      <c r="U53" s="101"/>
      <c r="V53" s="240">
        <f>SUM(V9:V50)</f>
        <v>5158.0800000000008</v>
      </c>
      <c r="W53" s="104">
        <f>SUM(W9:W50)</f>
        <v>1624795.2</v>
      </c>
      <c r="X53" s="105"/>
      <c r="Y53" s="106"/>
      <c r="Z53" s="106"/>
      <c r="AA53" s="105"/>
      <c r="AB53" s="105"/>
      <c r="AC53" s="105"/>
      <c r="AD53" s="105"/>
      <c r="AE53" s="272">
        <f>SUM(AE9:AE50)</f>
        <v>0</v>
      </c>
      <c r="AF53" s="273">
        <f>SUM(AF9:AF50)</f>
        <v>0</v>
      </c>
    </row>
    <row r="54" spans="1:32" ht="30.9" customHeight="1" thickTop="1">
      <c r="W54" s="144" t="s">
        <v>167</v>
      </c>
      <c r="X54" s="145"/>
      <c r="Y54" s="145"/>
      <c r="Z54" s="146"/>
      <c r="AA54" s="146"/>
      <c r="AB54" s="146"/>
      <c r="AC54" s="146"/>
      <c r="AD54" s="146"/>
      <c r="AE54" s="247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50">
    <cfRule type="expression" dxfId="3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8" orientation="portrait" verticalDpi="0" r:id="rId1"/>
  <headerFooter>
    <oddHeader>&amp;L&amp;"BIZ UDPゴシック,太字"&amp;24様式11号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9"/>
  <sheetViews>
    <sheetView zoomScale="40" zoomScaleNormal="40" workbookViewId="0"/>
  </sheetViews>
  <sheetFormatPr defaultColWidth="8.69921875" defaultRowHeight="30.9" customHeight="1"/>
  <cols>
    <col min="1" max="1" width="8.19921875" style="143" customWidth="1"/>
    <col min="2" max="2" width="8" style="143" customWidth="1"/>
    <col min="3" max="3" width="6.69921875" style="143" customWidth="1"/>
    <col min="4" max="4" width="22.19921875" style="143" customWidth="1"/>
    <col min="5" max="5" width="24.8984375" style="143" customWidth="1"/>
    <col min="6" max="6" width="11.8984375" style="143" customWidth="1"/>
    <col min="7" max="7" width="11.5" style="143" customWidth="1"/>
    <col min="8" max="8" width="7.5" style="143" customWidth="1"/>
    <col min="9" max="9" width="6.8984375" style="143" customWidth="1"/>
    <col min="10" max="10" width="13.3984375" style="143" customWidth="1"/>
    <col min="11" max="11" width="21.59765625" style="143" customWidth="1"/>
    <col min="12" max="12" width="6" style="143" customWidth="1"/>
    <col min="13" max="13" width="16" style="143" customWidth="1"/>
    <col min="14" max="14" width="12" style="143" customWidth="1"/>
    <col min="15" max="15" width="13.3984375" style="143" customWidth="1"/>
    <col min="16" max="16" width="13.19921875" style="143" customWidth="1"/>
    <col min="17" max="17" width="12" style="143" customWidth="1"/>
    <col min="18" max="18" width="9.3984375" style="143" customWidth="1"/>
    <col min="19" max="19" width="9.09765625" style="143" customWidth="1"/>
    <col min="20" max="21" width="6.8984375" style="143" customWidth="1"/>
    <col min="22" max="22" width="17.3984375" style="248" customWidth="1"/>
    <col min="23" max="23" width="25.8984375" style="143" customWidth="1"/>
    <col min="24" max="24" width="11.3984375" style="143" customWidth="1"/>
    <col min="25" max="25" width="40.5" style="143" customWidth="1"/>
    <col min="26" max="26" width="26.19921875" style="143" customWidth="1"/>
    <col min="27" max="27" width="12.8984375" style="143" customWidth="1"/>
    <col min="28" max="28" width="10.19921875" style="143" customWidth="1"/>
    <col min="29" max="29" width="11.3984375" style="143" customWidth="1"/>
    <col min="30" max="30" width="6.8984375" style="143" customWidth="1"/>
    <col min="31" max="31" width="23.8984375" style="248" customWidth="1"/>
    <col min="32" max="32" width="22.8984375" style="143" customWidth="1"/>
    <col min="33" max="16384" width="8.69921875" style="143"/>
  </cols>
  <sheetData>
    <row r="1" spans="1:32" ht="22.95" customHeight="1">
      <c r="A1" s="124" t="s">
        <v>476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242"/>
      <c r="W1" s="9"/>
      <c r="X1" s="6"/>
      <c r="Y1" s="11"/>
      <c r="Z1" s="10"/>
      <c r="AA1" s="6"/>
      <c r="AB1" s="6"/>
      <c r="AC1" s="6"/>
      <c r="AD1" s="6"/>
      <c r="AE1" s="241"/>
      <c r="AF1" s="9"/>
    </row>
    <row r="2" spans="1:32" ht="30.9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52"/>
      <c r="W2" s="20"/>
      <c r="X2" s="6"/>
      <c r="Y2" s="11"/>
      <c r="Z2" s="10"/>
      <c r="AA2" s="6"/>
      <c r="AB2" s="6"/>
      <c r="AC2" s="6"/>
      <c r="AD2" s="6"/>
      <c r="AE2" s="242"/>
      <c r="AF2" s="9"/>
    </row>
    <row r="3" spans="1:32" ht="30.9" customHeight="1">
      <c r="A3" s="12" t="s">
        <v>1</v>
      </c>
      <c r="B3" s="12"/>
      <c r="C3" s="12"/>
      <c r="D3" s="147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52"/>
      <c r="W3" s="20"/>
      <c r="X3" s="6"/>
      <c r="Y3" s="11"/>
      <c r="Z3" s="10"/>
      <c r="AA3" s="6"/>
      <c r="AB3" s="6"/>
      <c r="AC3" s="6"/>
      <c r="AD3" s="6"/>
      <c r="AE3" s="242"/>
      <c r="AF3" s="9"/>
    </row>
    <row r="4" spans="1:32" ht="30.9" customHeight="1" thickBot="1">
      <c r="A4" s="21" t="s">
        <v>2</v>
      </c>
      <c r="B4" s="21"/>
      <c r="C4" s="21"/>
      <c r="D4" s="148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52"/>
      <c r="W4" s="20"/>
      <c r="X4" s="6"/>
      <c r="Y4" s="11"/>
      <c r="Z4" s="10"/>
      <c r="AA4" s="6"/>
      <c r="AB4" s="6"/>
      <c r="AC4" s="6"/>
      <c r="AD4" s="6"/>
      <c r="AE4" s="242"/>
      <c r="AF4" s="9"/>
    </row>
    <row r="5" spans="1:32" ht="30.9" customHeight="1" thickBot="1">
      <c r="A5" s="24" t="s">
        <v>661</v>
      </c>
      <c r="B5" s="24"/>
      <c r="C5" s="24"/>
      <c r="D5" s="203">
        <v>31.5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52"/>
      <c r="W5" s="20"/>
      <c r="X5" s="6"/>
      <c r="Y5" s="125" t="s">
        <v>3</v>
      </c>
      <c r="Z5" s="10"/>
      <c r="AA5" s="6"/>
      <c r="AB5" s="6"/>
      <c r="AC5" s="6"/>
      <c r="AD5" s="6"/>
      <c r="AE5" s="242"/>
      <c r="AF5" s="9"/>
    </row>
    <row r="6" spans="1:32" ht="22.95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53"/>
      <c r="W6" s="33"/>
      <c r="X6" s="126" t="s">
        <v>5</v>
      </c>
      <c r="Y6" s="127"/>
      <c r="Z6" s="127"/>
      <c r="AA6" s="128"/>
      <c r="AB6" s="128"/>
      <c r="AC6" s="128"/>
      <c r="AD6" s="128"/>
      <c r="AE6" s="243"/>
      <c r="AF6" s="129"/>
    </row>
    <row r="7" spans="1:32" ht="30.9" customHeight="1">
      <c r="A7" s="290" t="s">
        <v>6</v>
      </c>
      <c r="B7" s="292" t="s">
        <v>7</v>
      </c>
      <c r="C7" s="294" t="s">
        <v>8</v>
      </c>
      <c r="D7" s="296" t="s">
        <v>9</v>
      </c>
      <c r="E7" s="298" t="s">
        <v>10</v>
      </c>
      <c r="F7" s="34" t="s">
        <v>11</v>
      </c>
      <c r="G7" s="34"/>
      <c r="H7" s="182" t="s">
        <v>12</v>
      </c>
      <c r="I7" s="35" t="s">
        <v>13</v>
      </c>
      <c r="J7" s="300" t="s">
        <v>14</v>
      </c>
      <c r="K7" s="302" t="s">
        <v>15</v>
      </c>
      <c r="L7" s="288" t="s">
        <v>16</v>
      </c>
      <c r="M7" s="304" t="s">
        <v>17</v>
      </c>
      <c r="N7" s="288" t="s">
        <v>18</v>
      </c>
      <c r="O7" s="288" t="s">
        <v>19</v>
      </c>
      <c r="P7" s="282" t="s">
        <v>20</v>
      </c>
      <c r="Q7" s="282" t="s">
        <v>21</v>
      </c>
      <c r="R7" s="284" t="s">
        <v>22</v>
      </c>
      <c r="S7" s="180" t="s">
        <v>23</v>
      </c>
      <c r="T7" s="36" t="s">
        <v>24</v>
      </c>
      <c r="U7" s="180" t="s">
        <v>25</v>
      </c>
      <c r="V7" s="254" t="s">
        <v>26</v>
      </c>
      <c r="W7" s="37" t="s">
        <v>27</v>
      </c>
      <c r="X7" s="286" t="s">
        <v>28</v>
      </c>
      <c r="Y7" s="280" t="s">
        <v>29</v>
      </c>
      <c r="Z7" s="280" t="s">
        <v>30</v>
      </c>
      <c r="AA7" s="280" t="s">
        <v>31</v>
      </c>
      <c r="AB7" s="185" t="s">
        <v>32</v>
      </c>
      <c r="AC7" s="185" t="s">
        <v>23</v>
      </c>
      <c r="AD7" s="185" t="s">
        <v>33</v>
      </c>
      <c r="AE7" s="244" t="s">
        <v>26</v>
      </c>
      <c r="AF7" s="130" t="s">
        <v>27</v>
      </c>
    </row>
    <row r="8" spans="1:32" ht="30.9" customHeight="1" thickBot="1">
      <c r="A8" s="291"/>
      <c r="B8" s="293"/>
      <c r="C8" s="295"/>
      <c r="D8" s="297"/>
      <c r="E8" s="299"/>
      <c r="F8" s="184" t="s">
        <v>34</v>
      </c>
      <c r="G8" s="184" t="s">
        <v>35</v>
      </c>
      <c r="H8" s="183" t="s">
        <v>36</v>
      </c>
      <c r="I8" s="38" t="s">
        <v>37</v>
      </c>
      <c r="J8" s="301"/>
      <c r="K8" s="303"/>
      <c r="L8" s="289"/>
      <c r="M8" s="305"/>
      <c r="N8" s="289"/>
      <c r="O8" s="289"/>
      <c r="P8" s="283"/>
      <c r="Q8" s="283"/>
      <c r="R8" s="285"/>
      <c r="S8" s="181" t="s">
        <v>38</v>
      </c>
      <c r="T8" s="39" t="s">
        <v>39</v>
      </c>
      <c r="U8" s="181" t="s">
        <v>40</v>
      </c>
      <c r="V8" s="255" t="s">
        <v>41</v>
      </c>
      <c r="W8" s="40">
        <v>10</v>
      </c>
      <c r="X8" s="287"/>
      <c r="Y8" s="281"/>
      <c r="Z8" s="281"/>
      <c r="AA8" s="281"/>
      <c r="AB8" s="186" t="s">
        <v>42</v>
      </c>
      <c r="AC8" s="186" t="s">
        <v>43</v>
      </c>
      <c r="AD8" s="186" t="s">
        <v>44</v>
      </c>
      <c r="AE8" s="245" t="s">
        <v>41</v>
      </c>
      <c r="AF8" s="131">
        <v>10</v>
      </c>
    </row>
    <row r="9" spans="1:32" ht="30.9" customHeight="1">
      <c r="A9" s="60" t="s">
        <v>169</v>
      </c>
      <c r="B9" s="42" t="s">
        <v>46</v>
      </c>
      <c r="C9" s="43">
        <v>1</v>
      </c>
      <c r="D9" s="44" t="s">
        <v>398</v>
      </c>
      <c r="E9" s="190"/>
      <c r="F9" s="45"/>
      <c r="G9" s="46"/>
      <c r="H9" s="47">
        <v>12</v>
      </c>
      <c r="I9" s="48">
        <v>300</v>
      </c>
      <c r="J9" s="49" t="s">
        <v>477</v>
      </c>
      <c r="K9" s="50" t="s">
        <v>283</v>
      </c>
      <c r="L9" s="51">
        <v>1</v>
      </c>
      <c r="M9" s="52" t="s">
        <v>54</v>
      </c>
      <c r="N9" s="53" t="s">
        <v>45</v>
      </c>
      <c r="O9" s="54" t="s">
        <v>478</v>
      </c>
      <c r="P9" s="54" t="s">
        <v>479</v>
      </c>
      <c r="Q9" s="54" t="s">
        <v>94</v>
      </c>
      <c r="R9" s="53" t="s">
        <v>45</v>
      </c>
      <c r="S9" s="55">
        <v>34</v>
      </c>
      <c r="T9" s="56">
        <v>2</v>
      </c>
      <c r="U9" s="57">
        <v>2</v>
      </c>
      <c r="V9" s="237">
        <f>IFERROR((S9/1000)*H9*I9*U9,"-")</f>
        <v>244.8</v>
      </c>
      <c r="W9" s="159">
        <f>IF(V9="-","-",(V9*$D$5)*$D$4)</f>
        <v>77112</v>
      </c>
      <c r="X9" s="58" t="s">
        <v>597</v>
      </c>
      <c r="Y9" s="191"/>
      <c r="Z9" s="192"/>
      <c r="AA9" s="193"/>
      <c r="AB9" s="194"/>
      <c r="AC9" s="195"/>
      <c r="AD9" s="196"/>
      <c r="AE9" s="237">
        <f t="shared" ref="AE9:AE55" si="0">IFERROR((AC9/1000)*H9*I9*AD9,"-")</f>
        <v>0</v>
      </c>
      <c r="AF9" s="59">
        <f>IF(AE9="-","-",(AE9*$D$5)*$D$4)</f>
        <v>0</v>
      </c>
    </row>
    <row r="10" spans="1:32" ht="30.9" customHeight="1">
      <c r="A10" s="60" t="s">
        <v>169</v>
      </c>
      <c r="B10" s="61" t="s">
        <v>46</v>
      </c>
      <c r="C10" s="62">
        <v>2</v>
      </c>
      <c r="D10" s="63" t="s">
        <v>171</v>
      </c>
      <c r="E10" s="86"/>
      <c r="F10" s="64"/>
      <c r="G10" s="65"/>
      <c r="H10" s="66">
        <v>12</v>
      </c>
      <c r="I10" s="67">
        <v>300</v>
      </c>
      <c r="J10" s="68" t="s">
        <v>480</v>
      </c>
      <c r="K10" s="50" t="s">
        <v>283</v>
      </c>
      <c r="L10" s="51">
        <v>4</v>
      </c>
      <c r="M10" s="69" t="s">
        <v>50</v>
      </c>
      <c r="N10" s="70" t="s">
        <v>284</v>
      </c>
      <c r="O10" s="71" t="s">
        <v>464</v>
      </c>
      <c r="P10" s="71" t="s">
        <v>45</v>
      </c>
      <c r="Q10" s="71" t="s">
        <v>45</v>
      </c>
      <c r="R10" s="70" t="s">
        <v>45</v>
      </c>
      <c r="S10" s="72">
        <v>28</v>
      </c>
      <c r="T10" s="73">
        <v>1</v>
      </c>
      <c r="U10" s="74">
        <v>4</v>
      </c>
      <c r="V10" s="238">
        <f>IFERROR((S10/1000)*H10*I10*U10,"-")</f>
        <v>403.20000000000005</v>
      </c>
      <c r="W10" s="75">
        <f>IF(V10="-","-",(V10*$D$5)*$D$4)</f>
        <v>127008.00000000001</v>
      </c>
      <c r="X10" s="76" t="s">
        <v>596</v>
      </c>
      <c r="Y10" s="197"/>
      <c r="Z10" s="198"/>
      <c r="AA10" s="199"/>
      <c r="AB10" s="200"/>
      <c r="AC10" s="201"/>
      <c r="AD10" s="202"/>
      <c r="AE10" s="238">
        <f t="shared" si="0"/>
        <v>0</v>
      </c>
      <c r="AF10" s="77">
        <f t="shared" ref="AF10:AF55" si="1">IF(AE10="-","-",(AE10*$D$5)*$D$4)</f>
        <v>0</v>
      </c>
    </row>
    <row r="11" spans="1:32" ht="30.9" customHeight="1">
      <c r="A11" s="60" t="s">
        <v>169</v>
      </c>
      <c r="B11" s="61" t="s">
        <v>46</v>
      </c>
      <c r="C11" s="62">
        <v>2</v>
      </c>
      <c r="D11" s="63" t="s">
        <v>171</v>
      </c>
      <c r="E11" s="86" t="s">
        <v>58</v>
      </c>
      <c r="F11" s="64"/>
      <c r="G11" s="65"/>
      <c r="H11" s="66" t="s">
        <v>603</v>
      </c>
      <c r="I11" s="67" t="s">
        <v>603</v>
      </c>
      <c r="J11" s="68" t="s">
        <v>481</v>
      </c>
      <c r="K11" s="50" t="s">
        <v>177</v>
      </c>
      <c r="L11" s="51">
        <v>1</v>
      </c>
      <c r="M11" s="69" t="s">
        <v>50</v>
      </c>
      <c r="N11" s="70" t="s">
        <v>45</v>
      </c>
      <c r="O11" s="71" t="s">
        <v>120</v>
      </c>
      <c r="P11" s="71" t="s">
        <v>45</v>
      </c>
      <c r="Q11" s="71" t="s">
        <v>482</v>
      </c>
      <c r="R11" s="70" t="s">
        <v>123</v>
      </c>
      <c r="S11" s="72">
        <v>28</v>
      </c>
      <c r="T11" s="73">
        <v>1</v>
      </c>
      <c r="U11" s="74">
        <v>1</v>
      </c>
      <c r="V11" s="238" t="str">
        <f t="shared" ref="V11:V55" si="2">IFERROR((S11/1000)*H11*I11*U11,"-")</f>
        <v>-</v>
      </c>
      <c r="W11" s="75" t="str">
        <f t="shared" ref="W11:W55" si="3">IF(V11="-","-",(V11*$D$5)*$D$4)</f>
        <v>-</v>
      </c>
      <c r="X11" s="78" t="s">
        <v>65</v>
      </c>
      <c r="Y11" s="79" t="s">
        <v>65</v>
      </c>
      <c r="Z11" s="80" t="s">
        <v>45</v>
      </c>
      <c r="AA11" s="81" t="s">
        <v>45</v>
      </c>
      <c r="AB11" s="82" t="s">
        <v>45</v>
      </c>
      <c r="AC11" s="83" t="s">
        <v>45</v>
      </c>
      <c r="AD11" s="84" t="s">
        <v>45</v>
      </c>
      <c r="AE11" s="246" t="str">
        <f t="shared" si="0"/>
        <v>-</v>
      </c>
      <c r="AF11" s="85" t="str">
        <f t="shared" si="1"/>
        <v>-</v>
      </c>
    </row>
    <row r="12" spans="1:32" ht="30.9" customHeight="1">
      <c r="A12" s="60" t="s">
        <v>169</v>
      </c>
      <c r="B12" s="61" t="s">
        <v>46</v>
      </c>
      <c r="C12" s="62">
        <v>3</v>
      </c>
      <c r="D12" s="63" t="s">
        <v>418</v>
      </c>
      <c r="E12" s="86"/>
      <c r="F12" s="64"/>
      <c r="G12" s="65"/>
      <c r="H12" s="66">
        <v>12</v>
      </c>
      <c r="I12" s="67">
        <v>300</v>
      </c>
      <c r="J12" s="68" t="s">
        <v>483</v>
      </c>
      <c r="K12" s="50" t="s">
        <v>84</v>
      </c>
      <c r="L12" s="51">
        <v>1</v>
      </c>
      <c r="M12" s="69" t="s">
        <v>484</v>
      </c>
      <c r="N12" s="70" t="s">
        <v>71</v>
      </c>
      <c r="O12" s="71" t="s">
        <v>269</v>
      </c>
      <c r="P12" s="71" t="s">
        <v>45</v>
      </c>
      <c r="Q12" s="71" t="s">
        <v>45</v>
      </c>
      <c r="R12" s="70" t="s">
        <v>45</v>
      </c>
      <c r="S12" s="72">
        <v>90</v>
      </c>
      <c r="T12" s="73">
        <v>2</v>
      </c>
      <c r="U12" s="74">
        <v>2</v>
      </c>
      <c r="V12" s="238">
        <f t="shared" si="2"/>
        <v>648</v>
      </c>
      <c r="W12" s="75">
        <f t="shared" si="3"/>
        <v>204120</v>
      </c>
      <c r="X12" s="76" t="s">
        <v>597</v>
      </c>
      <c r="Y12" s="197"/>
      <c r="Z12" s="198"/>
      <c r="AA12" s="199"/>
      <c r="AB12" s="200"/>
      <c r="AC12" s="201"/>
      <c r="AD12" s="202"/>
      <c r="AE12" s="238">
        <f t="shared" si="0"/>
        <v>0</v>
      </c>
      <c r="AF12" s="77">
        <f t="shared" si="1"/>
        <v>0</v>
      </c>
    </row>
    <row r="13" spans="1:32" ht="30.9" customHeight="1">
      <c r="A13" s="60" t="s">
        <v>169</v>
      </c>
      <c r="B13" s="61" t="s">
        <v>46</v>
      </c>
      <c r="C13" s="62">
        <v>3</v>
      </c>
      <c r="D13" s="63" t="s">
        <v>418</v>
      </c>
      <c r="E13" s="86"/>
      <c r="F13" s="64"/>
      <c r="G13" s="65"/>
      <c r="H13" s="66">
        <v>12</v>
      </c>
      <c r="I13" s="67">
        <v>300</v>
      </c>
      <c r="J13" s="68" t="s">
        <v>480</v>
      </c>
      <c r="K13" s="50" t="s">
        <v>283</v>
      </c>
      <c r="L13" s="51">
        <v>4</v>
      </c>
      <c r="M13" s="69" t="s">
        <v>50</v>
      </c>
      <c r="N13" s="70" t="s">
        <v>284</v>
      </c>
      <c r="O13" s="71" t="s">
        <v>464</v>
      </c>
      <c r="P13" s="71" t="s">
        <v>45</v>
      </c>
      <c r="Q13" s="71" t="s">
        <v>45</v>
      </c>
      <c r="R13" s="70" t="s">
        <v>45</v>
      </c>
      <c r="S13" s="72">
        <v>28</v>
      </c>
      <c r="T13" s="73">
        <v>2</v>
      </c>
      <c r="U13" s="74">
        <v>8</v>
      </c>
      <c r="V13" s="238">
        <f t="shared" si="2"/>
        <v>806.40000000000009</v>
      </c>
      <c r="W13" s="75">
        <f t="shared" si="3"/>
        <v>254016.00000000003</v>
      </c>
      <c r="X13" s="76" t="s">
        <v>596</v>
      </c>
      <c r="Y13" s="197"/>
      <c r="Z13" s="198"/>
      <c r="AA13" s="199"/>
      <c r="AB13" s="200"/>
      <c r="AC13" s="201"/>
      <c r="AD13" s="202"/>
      <c r="AE13" s="238">
        <f t="shared" si="0"/>
        <v>0</v>
      </c>
      <c r="AF13" s="77">
        <f t="shared" si="1"/>
        <v>0</v>
      </c>
    </row>
    <row r="14" spans="1:32" ht="30.9" customHeight="1">
      <c r="A14" s="60" t="s">
        <v>169</v>
      </c>
      <c r="B14" s="61" t="s">
        <v>46</v>
      </c>
      <c r="C14" s="62">
        <v>3</v>
      </c>
      <c r="D14" s="63" t="s">
        <v>418</v>
      </c>
      <c r="E14" s="86" t="s">
        <v>604</v>
      </c>
      <c r="F14" s="64"/>
      <c r="G14" s="65"/>
      <c r="H14" s="66" t="s">
        <v>45</v>
      </c>
      <c r="I14" s="67" t="s">
        <v>45</v>
      </c>
      <c r="J14" s="68" t="s">
        <v>485</v>
      </c>
      <c r="K14" s="50" t="s">
        <v>283</v>
      </c>
      <c r="L14" s="51">
        <v>4</v>
      </c>
      <c r="M14" s="69" t="s">
        <v>50</v>
      </c>
      <c r="N14" s="70" t="s">
        <v>284</v>
      </c>
      <c r="O14" s="71" t="s">
        <v>464</v>
      </c>
      <c r="P14" s="71" t="s">
        <v>45</v>
      </c>
      <c r="Q14" s="71" t="s">
        <v>45</v>
      </c>
      <c r="R14" s="70" t="s">
        <v>123</v>
      </c>
      <c r="S14" s="72">
        <v>28</v>
      </c>
      <c r="T14" s="73">
        <v>2</v>
      </c>
      <c r="U14" s="74">
        <v>8</v>
      </c>
      <c r="V14" s="238" t="str">
        <f t="shared" si="2"/>
        <v>-</v>
      </c>
      <c r="W14" s="75" t="str">
        <f t="shared" si="3"/>
        <v>-</v>
      </c>
      <c r="X14" s="78" t="s">
        <v>65</v>
      </c>
      <c r="Y14" s="79" t="s">
        <v>65</v>
      </c>
      <c r="Z14" s="80" t="s">
        <v>45</v>
      </c>
      <c r="AA14" s="81" t="s">
        <v>45</v>
      </c>
      <c r="AB14" s="82" t="s">
        <v>45</v>
      </c>
      <c r="AC14" s="83" t="s">
        <v>45</v>
      </c>
      <c r="AD14" s="84" t="s">
        <v>45</v>
      </c>
      <c r="AE14" s="246" t="str">
        <f t="shared" si="0"/>
        <v>-</v>
      </c>
      <c r="AF14" s="85" t="str">
        <f t="shared" si="1"/>
        <v>-</v>
      </c>
    </row>
    <row r="15" spans="1:32" ht="30.9" customHeight="1">
      <c r="A15" s="60" t="s">
        <v>169</v>
      </c>
      <c r="B15" s="61" t="s">
        <v>46</v>
      </c>
      <c r="C15" s="62">
        <v>3</v>
      </c>
      <c r="D15" s="63" t="s">
        <v>418</v>
      </c>
      <c r="E15" s="86"/>
      <c r="F15" s="64"/>
      <c r="G15" s="65"/>
      <c r="H15" s="66">
        <v>12</v>
      </c>
      <c r="I15" s="67">
        <v>300</v>
      </c>
      <c r="J15" s="68" t="s">
        <v>486</v>
      </c>
      <c r="K15" s="50" t="s">
        <v>487</v>
      </c>
      <c r="L15" s="51">
        <v>1</v>
      </c>
      <c r="M15" s="69" t="s">
        <v>488</v>
      </c>
      <c r="N15" s="70" t="s">
        <v>45</v>
      </c>
      <c r="O15" s="71" t="s">
        <v>489</v>
      </c>
      <c r="P15" s="71" t="s">
        <v>490</v>
      </c>
      <c r="Q15" s="71" t="s">
        <v>45</v>
      </c>
      <c r="R15" s="70" t="s">
        <v>45</v>
      </c>
      <c r="S15" s="72">
        <v>57</v>
      </c>
      <c r="T15" s="73">
        <v>2</v>
      </c>
      <c r="U15" s="74">
        <v>2</v>
      </c>
      <c r="V15" s="238">
        <f t="shared" si="2"/>
        <v>410.40000000000003</v>
      </c>
      <c r="W15" s="75">
        <f t="shared" si="3"/>
        <v>129276</v>
      </c>
      <c r="X15" s="76" t="s">
        <v>597</v>
      </c>
      <c r="Y15" s="197"/>
      <c r="Z15" s="198"/>
      <c r="AA15" s="199"/>
      <c r="AB15" s="200"/>
      <c r="AC15" s="201"/>
      <c r="AD15" s="202"/>
      <c r="AE15" s="238">
        <f t="shared" si="0"/>
        <v>0</v>
      </c>
      <c r="AF15" s="77">
        <f t="shared" si="1"/>
        <v>0</v>
      </c>
    </row>
    <row r="16" spans="1:32" ht="30.9" customHeight="1">
      <c r="A16" s="60" t="s">
        <v>169</v>
      </c>
      <c r="B16" s="61" t="s">
        <v>46</v>
      </c>
      <c r="C16" s="62">
        <v>3</v>
      </c>
      <c r="D16" s="63" t="s">
        <v>418</v>
      </c>
      <c r="E16" s="86" t="s">
        <v>58</v>
      </c>
      <c r="F16" s="64"/>
      <c r="G16" s="65"/>
      <c r="H16" s="66" t="s">
        <v>45</v>
      </c>
      <c r="I16" s="67" t="s">
        <v>45</v>
      </c>
      <c r="J16" s="68" t="s">
        <v>491</v>
      </c>
      <c r="K16" s="50" t="s">
        <v>60</v>
      </c>
      <c r="L16" s="51">
        <v>1</v>
      </c>
      <c r="M16" s="69" t="s">
        <v>61</v>
      </c>
      <c r="N16" s="70" t="s">
        <v>45</v>
      </c>
      <c r="O16" s="71" t="s">
        <v>257</v>
      </c>
      <c r="P16" s="71" t="s">
        <v>45</v>
      </c>
      <c r="Q16" s="71" t="s">
        <v>492</v>
      </c>
      <c r="R16" s="70" t="s">
        <v>123</v>
      </c>
      <c r="S16" s="72">
        <v>13</v>
      </c>
      <c r="T16" s="73">
        <v>1</v>
      </c>
      <c r="U16" s="74">
        <v>1</v>
      </c>
      <c r="V16" s="238" t="str">
        <f t="shared" si="2"/>
        <v>-</v>
      </c>
      <c r="W16" s="75" t="str">
        <f t="shared" si="3"/>
        <v>-</v>
      </c>
      <c r="X16" s="78" t="s">
        <v>65</v>
      </c>
      <c r="Y16" s="79" t="s">
        <v>65</v>
      </c>
      <c r="Z16" s="80" t="s">
        <v>45</v>
      </c>
      <c r="AA16" s="81" t="s">
        <v>45</v>
      </c>
      <c r="AB16" s="82" t="s">
        <v>45</v>
      </c>
      <c r="AC16" s="83" t="s">
        <v>45</v>
      </c>
      <c r="AD16" s="84" t="s">
        <v>45</v>
      </c>
      <c r="AE16" s="246" t="str">
        <f t="shared" si="0"/>
        <v>-</v>
      </c>
      <c r="AF16" s="85" t="str">
        <f t="shared" si="1"/>
        <v>-</v>
      </c>
    </row>
    <row r="17" spans="1:32" ht="30.9" customHeight="1">
      <c r="A17" s="60" t="s">
        <v>169</v>
      </c>
      <c r="B17" s="61" t="s">
        <v>46</v>
      </c>
      <c r="C17" s="62">
        <v>4</v>
      </c>
      <c r="D17" s="63" t="s">
        <v>493</v>
      </c>
      <c r="E17" s="86"/>
      <c r="F17" s="64"/>
      <c r="G17" s="65"/>
      <c r="H17" s="66">
        <v>5.0999999999999996</v>
      </c>
      <c r="I17" s="67">
        <v>300</v>
      </c>
      <c r="J17" s="68" t="s">
        <v>494</v>
      </c>
      <c r="K17" s="50" t="s">
        <v>173</v>
      </c>
      <c r="L17" s="51">
        <v>2</v>
      </c>
      <c r="M17" s="69" t="s">
        <v>82</v>
      </c>
      <c r="N17" s="70" t="s">
        <v>174</v>
      </c>
      <c r="O17" s="71" t="s">
        <v>45</v>
      </c>
      <c r="P17" s="71" t="s">
        <v>45</v>
      </c>
      <c r="Q17" s="71" t="s">
        <v>45</v>
      </c>
      <c r="R17" s="70" t="s">
        <v>45</v>
      </c>
      <c r="S17" s="72">
        <v>47</v>
      </c>
      <c r="T17" s="73">
        <v>1</v>
      </c>
      <c r="U17" s="74">
        <v>2</v>
      </c>
      <c r="V17" s="238">
        <f t="shared" si="2"/>
        <v>143.82</v>
      </c>
      <c r="W17" s="75">
        <f t="shared" si="3"/>
        <v>45303.3</v>
      </c>
      <c r="X17" s="76" t="s">
        <v>596</v>
      </c>
      <c r="Y17" s="197"/>
      <c r="Z17" s="198"/>
      <c r="AA17" s="199"/>
      <c r="AB17" s="200"/>
      <c r="AC17" s="201"/>
      <c r="AD17" s="202"/>
      <c r="AE17" s="238">
        <f t="shared" si="0"/>
        <v>0</v>
      </c>
      <c r="AF17" s="77">
        <f t="shared" si="1"/>
        <v>0</v>
      </c>
    </row>
    <row r="18" spans="1:32" ht="30.9" customHeight="1">
      <c r="A18" s="60" t="s">
        <v>169</v>
      </c>
      <c r="B18" s="61" t="s">
        <v>46</v>
      </c>
      <c r="C18" s="62">
        <v>5</v>
      </c>
      <c r="D18" s="63" t="s">
        <v>467</v>
      </c>
      <c r="E18" s="86"/>
      <c r="F18" s="64"/>
      <c r="G18" s="65"/>
      <c r="H18" s="66">
        <v>5.0999999999999996</v>
      </c>
      <c r="I18" s="67">
        <v>300</v>
      </c>
      <c r="J18" s="68" t="s">
        <v>495</v>
      </c>
      <c r="K18" s="50" t="s">
        <v>202</v>
      </c>
      <c r="L18" s="51">
        <v>2</v>
      </c>
      <c r="M18" s="69" t="s">
        <v>54</v>
      </c>
      <c r="N18" s="70" t="s">
        <v>45</v>
      </c>
      <c r="O18" s="71" t="s">
        <v>296</v>
      </c>
      <c r="P18" s="71" t="s">
        <v>496</v>
      </c>
      <c r="Q18" s="71" t="s">
        <v>63</v>
      </c>
      <c r="R18" s="70" t="s">
        <v>45</v>
      </c>
      <c r="S18" s="72">
        <v>34</v>
      </c>
      <c r="T18" s="73">
        <v>1</v>
      </c>
      <c r="U18" s="87">
        <v>2</v>
      </c>
      <c r="V18" s="238">
        <f t="shared" si="2"/>
        <v>104.03999999999999</v>
      </c>
      <c r="W18" s="75">
        <f t="shared" si="3"/>
        <v>32772.6</v>
      </c>
      <c r="X18" s="76" t="s">
        <v>597</v>
      </c>
      <c r="Y18" s="197"/>
      <c r="Z18" s="198"/>
      <c r="AA18" s="199"/>
      <c r="AB18" s="200"/>
      <c r="AC18" s="201"/>
      <c r="AD18" s="202"/>
      <c r="AE18" s="238">
        <f t="shared" si="0"/>
        <v>0</v>
      </c>
      <c r="AF18" s="77">
        <f t="shared" si="1"/>
        <v>0</v>
      </c>
    </row>
    <row r="19" spans="1:32" ht="30.9" customHeight="1">
      <c r="A19" s="60" t="s">
        <v>169</v>
      </c>
      <c r="B19" s="61" t="s">
        <v>46</v>
      </c>
      <c r="C19" s="62">
        <v>6</v>
      </c>
      <c r="D19" s="63" t="s">
        <v>469</v>
      </c>
      <c r="E19" s="86"/>
      <c r="F19" s="64"/>
      <c r="G19" s="65"/>
      <c r="H19" s="66">
        <v>5.0999999999999996</v>
      </c>
      <c r="I19" s="67">
        <v>300</v>
      </c>
      <c r="J19" s="68" t="s">
        <v>495</v>
      </c>
      <c r="K19" s="50" t="s">
        <v>202</v>
      </c>
      <c r="L19" s="51">
        <v>2</v>
      </c>
      <c r="M19" s="69" t="s">
        <v>54</v>
      </c>
      <c r="N19" s="70" t="s">
        <v>45</v>
      </c>
      <c r="O19" s="71" t="s">
        <v>296</v>
      </c>
      <c r="P19" s="71" t="s">
        <v>496</v>
      </c>
      <c r="Q19" s="71" t="s">
        <v>63</v>
      </c>
      <c r="R19" s="70" t="s">
        <v>45</v>
      </c>
      <c r="S19" s="72">
        <v>34</v>
      </c>
      <c r="T19" s="73">
        <v>1</v>
      </c>
      <c r="U19" s="74">
        <v>2</v>
      </c>
      <c r="V19" s="238">
        <f t="shared" si="2"/>
        <v>104.03999999999999</v>
      </c>
      <c r="W19" s="75">
        <f t="shared" si="3"/>
        <v>32772.6</v>
      </c>
      <c r="X19" s="76" t="s">
        <v>597</v>
      </c>
      <c r="Y19" s="197"/>
      <c r="Z19" s="198"/>
      <c r="AA19" s="199"/>
      <c r="AB19" s="200"/>
      <c r="AC19" s="201"/>
      <c r="AD19" s="202"/>
      <c r="AE19" s="238">
        <f t="shared" si="0"/>
        <v>0</v>
      </c>
      <c r="AF19" s="77">
        <f t="shared" si="1"/>
        <v>0</v>
      </c>
    </row>
    <row r="20" spans="1:32" ht="30.9" customHeight="1">
      <c r="A20" s="60" t="s">
        <v>169</v>
      </c>
      <c r="B20" s="61" t="s">
        <v>46</v>
      </c>
      <c r="C20" s="62">
        <v>7</v>
      </c>
      <c r="D20" s="63" t="s">
        <v>297</v>
      </c>
      <c r="E20" s="86"/>
      <c r="F20" s="64"/>
      <c r="G20" s="65"/>
      <c r="H20" s="66">
        <v>3</v>
      </c>
      <c r="I20" s="67">
        <v>300</v>
      </c>
      <c r="J20" s="68" t="s">
        <v>494</v>
      </c>
      <c r="K20" s="50" t="s">
        <v>173</v>
      </c>
      <c r="L20" s="51">
        <v>2</v>
      </c>
      <c r="M20" s="69" t="s">
        <v>82</v>
      </c>
      <c r="N20" s="70" t="s">
        <v>174</v>
      </c>
      <c r="O20" s="71" t="s">
        <v>45</v>
      </c>
      <c r="P20" s="71" t="s">
        <v>45</v>
      </c>
      <c r="Q20" s="71" t="s">
        <v>45</v>
      </c>
      <c r="R20" s="70" t="s">
        <v>45</v>
      </c>
      <c r="S20" s="72">
        <v>47</v>
      </c>
      <c r="T20" s="73">
        <v>1</v>
      </c>
      <c r="U20" s="74">
        <v>2</v>
      </c>
      <c r="V20" s="238">
        <f t="shared" si="2"/>
        <v>84.600000000000009</v>
      </c>
      <c r="W20" s="75">
        <f t="shared" si="3"/>
        <v>26649</v>
      </c>
      <c r="X20" s="76" t="s">
        <v>596</v>
      </c>
      <c r="Y20" s="197"/>
      <c r="Z20" s="198"/>
      <c r="AA20" s="199"/>
      <c r="AB20" s="200"/>
      <c r="AC20" s="201"/>
      <c r="AD20" s="202"/>
      <c r="AE20" s="238">
        <f t="shared" si="0"/>
        <v>0</v>
      </c>
      <c r="AF20" s="77">
        <f t="shared" si="1"/>
        <v>0</v>
      </c>
    </row>
    <row r="21" spans="1:32" ht="30.9" customHeight="1">
      <c r="A21" s="60" t="s">
        <v>169</v>
      </c>
      <c r="B21" s="61" t="s">
        <v>46</v>
      </c>
      <c r="C21" s="62">
        <v>8</v>
      </c>
      <c r="D21" s="63" t="s">
        <v>214</v>
      </c>
      <c r="E21" s="86"/>
      <c r="F21" s="64"/>
      <c r="G21" s="65"/>
      <c r="H21" s="66">
        <v>3.7</v>
      </c>
      <c r="I21" s="67">
        <v>300</v>
      </c>
      <c r="J21" s="68" t="s">
        <v>497</v>
      </c>
      <c r="K21" s="50" t="s">
        <v>190</v>
      </c>
      <c r="L21" s="51">
        <v>1</v>
      </c>
      <c r="M21" s="69" t="s">
        <v>191</v>
      </c>
      <c r="N21" s="70" t="s">
        <v>45</v>
      </c>
      <c r="O21" s="71" t="s">
        <v>192</v>
      </c>
      <c r="P21" s="71" t="s">
        <v>94</v>
      </c>
      <c r="Q21" s="71" t="s">
        <v>45</v>
      </c>
      <c r="R21" s="70" t="s">
        <v>45</v>
      </c>
      <c r="S21" s="72">
        <v>54</v>
      </c>
      <c r="T21" s="73">
        <v>1</v>
      </c>
      <c r="U21" s="74">
        <v>1</v>
      </c>
      <c r="V21" s="238">
        <f t="shared" si="2"/>
        <v>59.940000000000005</v>
      </c>
      <c r="W21" s="75">
        <f t="shared" si="3"/>
        <v>18881.100000000002</v>
      </c>
      <c r="X21" s="76" t="s">
        <v>596</v>
      </c>
      <c r="Y21" s="197"/>
      <c r="Z21" s="198"/>
      <c r="AA21" s="199"/>
      <c r="AB21" s="200"/>
      <c r="AC21" s="201"/>
      <c r="AD21" s="202"/>
      <c r="AE21" s="238">
        <f t="shared" si="0"/>
        <v>0</v>
      </c>
      <c r="AF21" s="77">
        <f t="shared" si="1"/>
        <v>0</v>
      </c>
    </row>
    <row r="22" spans="1:32" ht="30.9" customHeight="1">
      <c r="A22" s="60" t="s">
        <v>169</v>
      </c>
      <c r="B22" s="61" t="s">
        <v>46</v>
      </c>
      <c r="C22" s="62">
        <v>9</v>
      </c>
      <c r="D22" s="63" t="s">
        <v>405</v>
      </c>
      <c r="E22" s="86"/>
      <c r="F22" s="64"/>
      <c r="G22" s="65"/>
      <c r="H22" s="66">
        <v>3.7</v>
      </c>
      <c r="I22" s="67">
        <v>300</v>
      </c>
      <c r="J22" s="68" t="s">
        <v>498</v>
      </c>
      <c r="K22" s="50" t="s">
        <v>499</v>
      </c>
      <c r="L22" s="51">
        <v>1</v>
      </c>
      <c r="M22" s="69" t="s">
        <v>191</v>
      </c>
      <c r="N22" s="70" t="s">
        <v>45</v>
      </c>
      <c r="O22" s="71" t="s">
        <v>192</v>
      </c>
      <c r="P22" s="71" t="s">
        <v>269</v>
      </c>
      <c r="Q22" s="71" t="s">
        <v>45</v>
      </c>
      <c r="R22" s="70" t="s">
        <v>45</v>
      </c>
      <c r="S22" s="72">
        <v>54</v>
      </c>
      <c r="T22" s="73">
        <v>1</v>
      </c>
      <c r="U22" s="74">
        <v>1</v>
      </c>
      <c r="V22" s="238">
        <f t="shared" si="2"/>
        <v>59.940000000000005</v>
      </c>
      <c r="W22" s="75">
        <f t="shared" si="3"/>
        <v>18881.100000000002</v>
      </c>
      <c r="X22" s="76" t="s">
        <v>596</v>
      </c>
      <c r="Y22" s="197"/>
      <c r="Z22" s="198"/>
      <c r="AA22" s="199"/>
      <c r="AB22" s="200"/>
      <c r="AC22" s="201"/>
      <c r="AD22" s="202"/>
      <c r="AE22" s="238">
        <f t="shared" si="0"/>
        <v>0</v>
      </c>
      <c r="AF22" s="77">
        <f t="shared" si="1"/>
        <v>0</v>
      </c>
    </row>
    <row r="23" spans="1:32" ht="30.9" customHeight="1">
      <c r="A23" s="60" t="s">
        <v>169</v>
      </c>
      <c r="B23" s="61" t="s">
        <v>46</v>
      </c>
      <c r="C23" s="62">
        <v>10</v>
      </c>
      <c r="D23" s="63" t="s">
        <v>433</v>
      </c>
      <c r="E23" s="86"/>
      <c r="F23" s="64"/>
      <c r="G23" s="65"/>
      <c r="H23" s="66">
        <v>5.0999999999999996</v>
      </c>
      <c r="I23" s="67">
        <v>300</v>
      </c>
      <c r="J23" s="68" t="s">
        <v>500</v>
      </c>
      <c r="K23" s="50" t="s">
        <v>134</v>
      </c>
      <c r="L23" s="51">
        <v>1</v>
      </c>
      <c r="M23" s="69" t="s">
        <v>50</v>
      </c>
      <c r="N23" s="70" t="s">
        <v>45</v>
      </c>
      <c r="O23" s="71" t="s">
        <v>45</v>
      </c>
      <c r="P23" s="71" t="s">
        <v>45</v>
      </c>
      <c r="Q23" s="71" t="s">
        <v>45</v>
      </c>
      <c r="R23" s="70" t="s">
        <v>45</v>
      </c>
      <c r="S23" s="72">
        <v>28</v>
      </c>
      <c r="T23" s="73">
        <v>1</v>
      </c>
      <c r="U23" s="74">
        <v>1</v>
      </c>
      <c r="V23" s="238">
        <f t="shared" si="2"/>
        <v>42.839999999999996</v>
      </c>
      <c r="W23" s="75">
        <f t="shared" si="3"/>
        <v>13494.599999999999</v>
      </c>
      <c r="X23" s="76" t="s">
        <v>596</v>
      </c>
      <c r="Y23" s="197"/>
      <c r="Z23" s="198"/>
      <c r="AA23" s="199"/>
      <c r="AB23" s="200"/>
      <c r="AC23" s="201"/>
      <c r="AD23" s="202"/>
      <c r="AE23" s="238">
        <f t="shared" si="0"/>
        <v>0</v>
      </c>
      <c r="AF23" s="77">
        <f t="shared" si="1"/>
        <v>0</v>
      </c>
    </row>
    <row r="24" spans="1:32" ht="30.9" customHeight="1">
      <c r="A24" s="60" t="s">
        <v>169</v>
      </c>
      <c r="B24" s="61" t="s">
        <v>46</v>
      </c>
      <c r="C24" s="62">
        <v>10</v>
      </c>
      <c r="D24" s="63" t="s">
        <v>433</v>
      </c>
      <c r="E24" s="86"/>
      <c r="F24" s="64"/>
      <c r="G24" s="65"/>
      <c r="H24" s="66">
        <v>5.0999999999999996</v>
      </c>
      <c r="I24" s="67">
        <v>300</v>
      </c>
      <c r="J24" s="68" t="s">
        <v>501</v>
      </c>
      <c r="K24" s="50" t="s">
        <v>502</v>
      </c>
      <c r="L24" s="51">
        <v>5</v>
      </c>
      <c r="M24" s="69" t="s">
        <v>50</v>
      </c>
      <c r="N24" s="70" t="s">
        <v>45</v>
      </c>
      <c r="O24" s="71" t="s">
        <v>296</v>
      </c>
      <c r="P24" s="71" t="s">
        <v>503</v>
      </c>
      <c r="Q24" s="71" t="s">
        <v>63</v>
      </c>
      <c r="R24" s="70" t="s">
        <v>45</v>
      </c>
      <c r="S24" s="72">
        <v>28</v>
      </c>
      <c r="T24" s="73">
        <v>1</v>
      </c>
      <c r="U24" s="74">
        <v>5</v>
      </c>
      <c r="V24" s="238">
        <f t="shared" si="2"/>
        <v>214.2</v>
      </c>
      <c r="W24" s="75">
        <f t="shared" si="3"/>
        <v>67473</v>
      </c>
      <c r="X24" s="76" t="s">
        <v>596</v>
      </c>
      <c r="Y24" s="197"/>
      <c r="Z24" s="198"/>
      <c r="AA24" s="199"/>
      <c r="AB24" s="200"/>
      <c r="AC24" s="201"/>
      <c r="AD24" s="202"/>
      <c r="AE24" s="238">
        <f t="shared" si="0"/>
        <v>0</v>
      </c>
      <c r="AF24" s="77">
        <f t="shared" si="1"/>
        <v>0</v>
      </c>
    </row>
    <row r="25" spans="1:32" ht="30.9" customHeight="1">
      <c r="A25" s="60" t="s">
        <v>169</v>
      </c>
      <c r="B25" s="61" t="s">
        <v>46</v>
      </c>
      <c r="C25" s="62">
        <v>10</v>
      </c>
      <c r="D25" s="63" t="s">
        <v>433</v>
      </c>
      <c r="E25" s="86"/>
      <c r="F25" s="64"/>
      <c r="G25" s="65"/>
      <c r="H25" s="66">
        <v>5.0999999999999996</v>
      </c>
      <c r="I25" s="67">
        <v>300</v>
      </c>
      <c r="J25" s="68" t="s">
        <v>504</v>
      </c>
      <c r="K25" s="50" t="s">
        <v>502</v>
      </c>
      <c r="L25" s="51">
        <v>1</v>
      </c>
      <c r="M25" s="69" t="s">
        <v>191</v>
      </c>
      <c r="N25" s="70" t="s">
        <v>45</v>
      </c>
      <c r="O25" s="71" t="s">
        <v>505</v>
      </c>
      <c r="P25" s="71" t="s">
        <v>503</v>
      </c>
      <c r="Q25" s="71" t="s">
        <v>45</v>
      </c>
      <c r="R25" s="70" t="s">
        <v>45</v>
      </c>
      <c r="S25" s="72">
        <v>54</v>
      </c>
      <c r="T25" s="73">
        <v>2</v>
      </c>
      <c r="U25" s="74">
        <v>2</v>
      </c>
      <c r="V25" s="238">
        <f t="shared" si="2"/>
        <v>165.23999999999998</v>
      </c>
      <c r="W25" s="75">
        <f t="shared" si="3"/>
        <v>52050.599999999991</v>
      </c>
      <c r="X25" s="76" t="s">
        <v>596</v>
      </c>
      <c r="Y25" s="197"/>
      <c r="Z25" s="198"/>
      <c r="AA25" s="199"/>
      <c r="AB25" s="200"/>
      <c r="AC25" s="201"/>
      <c r="AD25" s="202"/>
      <c r="AE25" s="238">
        <f t="shared" si="0"/>
        <v>0</v>
      </c>
      <c r="AF25" s="77">
        <f t="shared" si="1"/>
        <v>0</v>
      </c>
    </row>
    <row r="26" spans="1:32" ht="30.9" customHeight="1">
      <c r="A26" s="60" t="s">
        <v>169</v>
      </c>
      <c r="B26" s="61" t="s">
        <v>46</v>
      </c>
      <c r="C26" s="62">
        <v>11</v>
      </c>
      <c r="D26" s="63" t="s">
        <v>506</v>
      </c>
      <c r="E26" s="86"/>
      <c r="F26" s="64"/>
      <c r="G26" s="65"/>
      <c r="H26" s="66">
        <v>1</v>
      </c>
      <c r="I26" s="67">
        <v>12</v>
      </c>
      <c r="J26" s="68" t="s">
        <v>507</v>
      </c>
      <c r="K26" s="50" t="s">
        <v>97</v>
      </c>
      <c r="L26" s="51">
        <v>1</v>
      </c>
      <c r="M26" s="69" t="s">
        <v>50</v>
      </c>
      <c r="N26" s="70" t="s">
        <v>45</v>
      </c>
      <c r="O26" s="71" t="s">
        <v>508</v>
      </c>
      <c r="P26" s="71" t="s">
        <v>45</v>
      </c>
      <c r="Q26" s="71" t="s">
        <v>45</v>
      </c>
      <c r="R26" s="70" t="s">
        <v>45</v>
      </c>
      <c r="S26" s="72">
        <v>28</v>
      </c>
      <c r="T26" s="73">
        <v>1</v>
      </c>
      <c r="U26" s="74">
        <v>1</v>
      </c>
      <c r="V26" s="238">
        <f t="shared" si="2"/>
        <v>0.33600000000000002</v>
      </c>
      <c r="W26" s="75">
        <f t="shared" si="3"/>
        <v>105.84000000000002</v>
      </c>
      <c r="X26" s="76" t="s">
        <v>596</v>
      </c>
      <c r="Y26" s="197"/>
      <c r="Z26" s="198"/>
      <c r="AA26" s="199"/>
      <c r="AB26" s="200"/>
      <c r="AC26" s="201"/>
      <c r="AD26" s="202"/>
      <c r="AE26" s="238">
        <f t="shared" si="0"/>
        <v>0</v>
      </c>
      <c r="AF26" s="77">
        <f t="shared" si="1"/>
        <v>0</v>
      </c>
    </row>
    <row r="27" spans="1:32" ht="30.9" customHeight="1">
      <c r="A27" s="60" t="s">
        <v>169</v>
      </c>
      <c r="B27" s="61" t="s">
        <v>46</v>
      </c>
      <c r="C27" s="62">
        <v>12</v>
      </c>
      <c r="D27" s="63" t="s">
        <v>509</v>
      </c>
      <c r="E27" s="86"/>
      <c r="F27" s="64"/>
      <c r="G27" s="65"/>
      <c r="H27" s="66">
        <v>1</v>
      </c>
      <c r="I27" s="67">
        <v>12</v>
      </c>
      <c r="J27" s="68" t="s">
        <v>507</v>
      </c>
      <c r="K27" s="50" t="s">
        <v>97</v>
      </c>
      <c r="L27" s="51">
        <v>1</v>
      </c>
      <c r="M27" s="69" t="s">
        <v>50</v>
      </c>
      <c r="N27" s="70" t="s">
        <v>45</v>
      </c>
      <c r="O27" s="71" t="s">
        <v>508</v>
      </c>
      <c r="P27" s="71" t="s">
        <v>45</v>
      </c>
      <c r="Q27" s="71" t="s">
        <v>45</v>
      </c>
      <c r="R27" s="70" t="s">
        <v>45</v>
      </c>
      <c r="S27" s="72">
        <v>28</v>
      </c>
      <c r="T27" s="73">
        <v>1</v>
      </c>
      <c r="U27" s="74">
        <v>1</v>
      </c>
      <c r="V27" s="238">
        <f t="shared" si="2"/>
        <v>0.33600000000000002</v>
      </c>
      <c r="W27" s="75">
        <f t="shared" si="3"/>
        <v>105.84000000000002</v>
      </c>
      <c r="X27" s="76" t="s">
        <v>596</v>
      </c>
      <c r="Y27" s="197"/>
      <c r="Z27" s="198"/>
      <c r="AA27" s="199"/>
      <c r="AB27" s="200"/>
      <c r="AC27" s="201"/>
      <c r="AD27" s="202"/>
      <c r="AE27" s="238">
        <f t="shared" si="0"/>
        <v>0</v>
      </c>
      <c r="AF27" s="77">
        <f t="shared" si="1"/>
        <v>0</v>
      </c>
    </row>
    <row r="28" spans="1:32" ht="30.9" customHeight="1">
      <c r="A28" s="60" t="s">
        <v>169</v>
      </c>
      <c r="B28" s="61" t="s">
        <v>46</v>
      </c>
      <c r="C28" s="62">
        <v>13</v>
      </c>
      <c r="D28" s="63" t="s">
        <v>290</v>
      </c>
      <c r="E28" s="86"/>
      <c r="F28" s="64"/>
      <c r="G28" s="65"/>
      <c r="H28" s="66">
        <v>6.3</v>
      </c>
      <c r="I28" s="67">
        <v>300</v>
      </c>
      <c r="J28" s="68" t="s">
        <v>510</v>
      </c>
      <c r="K28" s="50" t="s">
        <v>173</v>
      </c>
      <c r="L28" s="51">
        <v>2</v>
      </c>
      <c r="M28" s="69" t="s">
        <v>82</v>
      </c>
      <c r="N28" s="70" t="s">
        <v>174</v>
      </c>
      <c r="O28" s="71" t="s">
        <v>111</v>
      </c>
      <c r="P28" s="71" t="s">
        <v>45</v>
      </c>
      <c r="Q28" s="71" t="s">
        <v>45</v>
      </c>
      <c r="R28" s="70" t="s">
        <v>45</v>
      </c>
      <c r="S28" s="72">
        <v>47</v>
      </c>
      <c r="T28" s="73">
        <v>8</v>
      </c>
      <c r="U28" s="74">
        <v>16</v>
      </c>
      <c r="V28" s="238">
        <f t="shared" si="2"/>
        <v>1421.28</v>
      </c>
      <c r="W28" s="75">
        <f t="shared" si="3"/>
        <v>447703.2</v>
      </c>
      <c r="X28" s="76" t="s">
        <v>596</v>
      </c>
      <c r="Y28" s="197"/>
      <c r="Z28" s="198"/>
      <c r="AA28" s="199"/>
      <c r="AB28" s="200"/>
      <c r="AC28" s="201"/>
      <c r="AD28" s="202"/>
      <c r="AE28" s="238">
        <f t="shared" si="0"/>
        <v>0</v>
      </c>
      <c r="AF28" s="77">
        <f t="shared" si="1"/>
        <v>0</v>
      </c>
    </row>
    <row r="29" spans="1:32" ht="30.9" customHeight="1">
      <c r="A29" s="60" t="s">
        <v>169</v>
      </c>
      <c r="B29" s="61" t="s">
        <v>46</v>
      </c>
      <c r="C29" s="62">
        <v>14</v>
      </c>
      <c r="D29" s="63" t="s">
        <v>188</v>
      </c>
      <c r="E29" s="86"/>
      <c r="F29" s="64"/>
      <c r="G29" s="65"/>
      <c r="H29" s="66">
        <v>1</v>
      </c>
      <c r="I29" s="67">
        <v>12</v>
      </c>
      <c r="J29" s="68" t="s">
        <v>511</v>
      </c>
      <c r="K29" s="50" t="s">
        <v>194</v>
      </c>
      <c r="L29" s="51">
        <v>1</v>
      </c>
      <c r="M29" s="69" t="s">
        <v>82</v>
      </c>
      <c r="N29" s="70" t="s">
        <v>45</v>
      </c>
      <c r="O29" s="71" t="s">
        <v>45</v>
      </c>
      <c r="P29" s="71" t="s">
        <v>45</v>
      </c>
      <c r="Q29" s="71" t="s">
        <v>45</v>
      </c>
      <c r="R29" s="70" t="s">
        <v>45</v>
      </c>
      <c r="S29" s="72">
        <v>47</v>
      </c>
      <c r="T29" s="73">
        <v>2</v>
      </c>
      <c r="U29" s="74">
        <v>2</v>
      </c>
      <c r="V29" s="238">
        <f t="shared" si="2"/>
        <v>1.1280000000000001</v>
      </c>
      <c r="W29" s="75">
        <f t="shared" si="3"/>
        <v>355.32000000000005</v>
      </c>
      <c r="X29" s="76" t="s">
        <v>596</v>
      </c>
      <c r="Y29" s="197"/>
      <c r="Z29" s="198"/>
      <c r="AA29" s="199"/>
      <c r="AB29" s="200"/>
      <c r="AC29" s="201"/>
      <c r="AD29" s="202"/>
      <c r="AE29" s="238">
        <f t="shared" si="0"/>
        <v>0</v>
      </c>
      <c r="AF29" s="77">
        <f t="shared" si="1"/>
        <v>0</v>
      </c>
    </row>
    <row r="30" spans="1:32" ht="30.9" customHeight="1">
      <c r="A30" s="60" t="s">
        <v>169</v>
      </c>
      <c r="B30" s="61" t="s">
        <v>46</v>
      </c>
      <c r="C30" s="62">
        <v>14</v>
      </c>
      <c r="D30" s="63" t="s">
        <v>188</v>
      </c>
      <c r="E30" s="86"/>
      <c r="F30" s="64"/>
      <c r="G30" s="65"/>
      <c r="H30" s="66">
        <v>1</v>
      </c>
      <c r="I30" s="67">
        <v>12</v>
      </c>
      <c r="J30" s="68" t="s">
        <v>512</v>
      </c>
      <c r="K30" s="50" t="s">
        <v>194</v>
      </c>
      <c r="L30" s="51">
        <v>1</v>
      </c>
      <c r="M30" s="69" t="s">
        <v>82</v>
      </c>
      <c r="N30" s="70" t="s">
        <v>45</v>
      </c>
      <c r="O30" s="71" t="s">
        <v>45</v>
      </c>
      <c r="P30" s="71" t="s">
        <v>45</v>
      </c>
      <c r="Q30" s="71" t="s">
        <v>45</v>
      </c>
      <c r="R30" s="70" t="s">
        <v>45</v>
      </c>
      <c r="S30" s="72">
        <v>47</v>
      </c>
      <c r="T30" s="73">
        <v>1</v>
      </c>
      <c r="U30" s="74">
        <v>1</v>
      </c>
      <c r="V30" s="238">
        <f t="shared" si="2"/>
        <v>0.56400000000000006</v>
      </c>
      <c r="W30" s="75">
        <f t="shared" si="3"/>
        <v>177.66000000000003</v>
      </c>
      <c r="X30" s="76" t="s">
        <v>596</v>
      </c>
      <c r="Y30" s="197"/>
      <c r="Z30" s="198"/>
      <c r="AA30" s="199"/>
      <c r="AB30" s="200"/>
      <c r="AC30" s="201"/>
      <c r="AD30" s="202"/>
      <c r="AE30" s="238">
        <f t="shared" si="0"/>
        <v>0</v>
      </c>
      <c r="AF30" s="77">
        <f t="shared" si="1"/>
        <v>0</v>
      </c>
    </row>
    <row r="31" spans="1:32" ht="30.9" customHeight="1">
      <c r="A31" s="60" t="s">
        <v>169</v>
      </c>
      <c r="B31" s="61" t="s">
        <v>46</v>
      </c>
      <c r="C31" s="62">
        <v>14</v>
      </c>
      <c r="D31" s="63" t="s">
        <v>188</v>
      </c>
      <c r="E31" s="86"/>
      <c r="F31" s="64"/>
      <c r="G31" s="65"/>
      <c r="H31" s="66">
        <v>1</v>
      </c>
      <c r="I31" s="67">
        <v>12</v>
      </c>
      <c r="J31" s="68" t="s">
        <v>513</v>
      </c>
      <c r="K31" s="50" t="s">
        <v>194</v>
      </c>
      <c r="L31" s="51">
        <v>1</v>
      </c>
      <c r="M31" s="69" t="s">
        <v>50</v>
      </c>
      <c r="N31" s="70" t="s">
        <v>45</v>
      </c>
      <c r="O31" s="71" t="s">
        <v>45</v>
      </c>
      <c r="P31" s="71" t="s">
        <v>45</v>
      </c>
      <c r="Q31" s="71" t="s">
        <v>45</v>
      </c>
      <c r="R31" s="70" t="s">
        <v>45</v>
      </c>
      <c r="S31" s="72">
        <v>28</v>
      </c>
      <c r="T31" s="73">
        <v>1</v>
      </c>
      <c r="U31" s="74">
        <v>1</v>
      </c>
      <c r="V31" s="238">
        <f t="shared" si="2"/>
        <v>0.33600000000000002</v>
      </c>
      <c r="W31" s="75">
        <f t="shared" si="3"/>
        <v>105.84000000000002</v>
      </c>
      <c r="X31" s="76" t="s">
        <v>596</v>
      </c>
      <c r="Y31" s="197"/>
      <c r="Z31" s="198"/>
      <c r="AA31" s="199"/>
      <c r="AB31" s="200"/>
      <c r="AC31" s="201"/>
      <c r="AD31" s="202"/>
      <c r="AE31" s="238">
        <f t="shared" si="0"/>
        <v>0</v>
      </c>
      <c r="AF31" s="77">
        <f t="shared" si="1"/>
        <v>0</v>
      </c>
    </row>
    <row r="32" spans="1:32" ht="30.9" customHeight="1">
      <c r="A32" s="60" t="s">
        <v>169</v>
      </c>
      <c r="B32" s="61" t="s">
        <v>46</v>
      </c>
      <c r="C32" s="62">
        <v>15</v>
      </c>
      <c r="D32" s="63" t="s">
        <v>183</v>
      </c>
      <c r="E32" s="86"/>
      <c r="F32" s="64"/>
      <c r="G32" s="65"/>
      <c r="H32" s="66">
        <v>12</v>
      </c>
      <c r="I32" s="67">
        <v>300</v>
      </c>
      <c r="J32" s="68" t="s">
        <v>514</v>
      </c>
      <c r="K32" s="50" t="s">
        <v>105</v>
      </c>
      <c r="L32" s="51">
        <v>1</v>
      </c>
      <c r="M32" s="69" t="s">
        <v>61</v>
      </c>
      <c r="N32" s="70" t="s">
        <v>45</v>
      </c>
      <c r="O32" s="71" t="s">
        <v>503</v>
      </c>
      <c r="P32" s="71" t="s">
        <v>45</v>
      </c>
      <c r="Q32" s="71" t="s">
        <v>45</v>
      </c>
      <c r="R32" s="70" t="s">
        <v>45</v>
      </c>
      <c r="S32" s="72">
        <v>13</v>
      </c>
      <c r="T32" s="73">
        <v>2</v>
      </c>
      <c r="U32" s="74">
        <v>2</v>
      </c>
      <c r="V32" s="238">
        <f t="shared" si="2"/>
        <v>93.6</v>
      </c>
      <c r="W32" s="75">
        <f t="shared" si="3"/>
        <v>29483.999999999996</v>
      </c>
      <c r="X32" s="76" t="s">
        <v>596</v>
      </c>
      <c r="Y32" s="197"/>
      <c r="Z32" s="198"/>
      <c r="AA32" s="199"/>
      <c r="AB32" s="200"/>
      <c r="AC32" s="201"/>
      <c r="AD32" s="202"/>
      <c r="AE32" s="238">
        <f t="shared" si="0"/>
        <v>0</v>
      </c>
      <c r="AF32" s="77">
        <f t="shared" si="1"/>
        <v>0</v>
      </c>
    </row>
    <row r="33" spans="1:32" ht="30.9" customHeight="1">
      <c r="A33" s="60" t="s">
        <v>169</v>
      </c>
      <c r="B33" s="61" t="s">
        <v>46</v>
      </c>
      <c r="C33" s="62">
        <v>15</v>
      </c>
      <c r="D33" s="63" t="s">
        <v>183</v>
      </c>
      <c r="E33" s="86"/>
      <c r="F33" s="64"/>
      <c r="G33" s="65"/>
      <c r="H33" s="66">
        <v>12</v>
      </c>
      <c r="I33" s="67">
        <v>300</v>
      </c>
      <c r="J33" s="68" t="s">
        <v>515</v>
      </c>
      <c r="K33" s="50" t="s">
        <v>81</v>
      </c>
      <c r="L33" s="51">
        <v>1</v>
      </c>
      <c r="M33" s="69" t="s">
        <v>82</v>
      </c>
      <c r="N33" s="70" t="s">
        <v>45</v>
      </c>
      <c r="O33" s="71" t="s">
        <v>516</v>
      </c>
      <c r="P33" s="71" t="s">
        <v>45</v>
      </c>
      <c r="Q33" s="71" t="s">
        <v>45</v>
      </c>
      <c r="R33" s="70" t="s">
        <v>45</v>
      </c>
      <c r="S33" s="72">
        <v>47</v>
      </c>
      <c r="T33" s="73">
        <v>2</v>
      </c>
      <c r="U33" s="74">
        <v>2</v>
      </c>
      <c r="V33" s="238">
        <f t="shared" si="2"/>
        <v>338.40000000000003</v>
      </c>
      <c r="W33" s="75">
        <f t="shared" si="3"/>
        <v>106596</v>
      </c>
      <c r="X33" s="76" t="s">
        <v>596</v>
      </c>
      <c r="Y33" s="197"/>
      <c r="Z33" s="198"/>
      <c r="AA33" s="199"/>
      <c r="AB33" s="200"/>
      <c r="AC33" s="201"/>
      <c r="AD33" s="202"/>
      <c r="AE33" s="238">
        <f t="shared" si="0"/>
        <v>0</v>
      </c>
      <c r="AF33" s="77">
        <f t="shared" si="1"/>
        <v>0</v>
      </c>
    </row>
    <row r="34" spans="1:32" ht="30.9" customHeight="1">
      <c r="A34" s="60" t="s">
        <v>169</v>
      </c>
      <c r="B34" s="61" t="s">
        <v>46</v>
      </c>
      <c r="C34" s="62">
        <v>16</v>
      </c>
      <c r="D34" s="63" t="s">
        <v>517</v>
      </c>
      <c r="E34" s="86"/>
      <c r="F34" s="64"/>
      <c r="G34" s="65"/>
      <c r="H34" s="66">
        <v>1</v>
      </c>
      <c r="I34" s="67">
        <v>12</v>
      </c>
      <c r="J34" s="68" t="s">
        <v>518</v>
      </c>
      <c r="K34" s="50" t="s">
        <v>190</v>
      </c>
      <c r="L34" s="51">
        <v>1</v>
      </c>
      <c r="M34" s="69" t="s">
        <v>191</v>
      </c>
      <c r="N34" s="70" t="s">
        <v>45</v>
      </c>
      <c r="O34" s="71" t="s">
        <v>192</v>
      </c>
      <c r="P34" s="71" t="s">
        <v>45</v>
      </c>
      <c r="Q34" s="71" t="s">
        <v>45</v>
      </c>
      <c r="R34" s="70" t="s">
        <v>45</v>
      </c>
      <c r="S34" s="72">
        <v>54</v>
      </c>
      <c r="T34" s="73">
        <v>1</v>
      </c>
      <c r="U34" s="74">
        <v>1</v>
      </c>
      <c r="V34" s="238">
        <f t="shared" si="2"/>
        <v>0.64800000000000002</v>
      </c>
      <c r="W34" s="75">
        <f t="shared" si="3"/>
        <v>204.12</v>
      </c>
      <c r="X34" s="76" t="s">
        <v>596</v>
      </c>
      <c r="Y34" s="197"/>
      <c r="Z34" s="198"/>
      <c r="AA34" s="199"/>
      <c r="AB34" s="200"/>
      <c r="AC34" s="201"/>
      <c r="AD34" s="202"/>
      <c r="AE34" s="238">
        <f t="shared" si="0"/>
        <v>0</v>
      </c>
      <c r="AF34" s="77">
        <f t="shared" si="1"/>
        <v>0</v>
      </c>
    </row>
    <row r="35" spans="1:32" ht="30.9" customHeight="1">
      <c r="A35" s="60" t="s">
        <v>169</v>
      </c>
      <c r="B35" s="61" t="s">
        <v>170</v>
      </c>
      <c r="C35" s="62">
        <v>17</v>
      </c>
      <c r="D35" s="63" t="s">
        <v>216</v>
      </c>
      <c r="E35" s="86"/>
      <c r="F35" s="64"/>
      <c r="G35" s="65"/>
      <c r="H35" s="66">
        <v>13</v>
      </c>
      <c r="I35" s="67">
        <v>300</v>
      </c>
      <c r="J35" s="68" t="s">
        <v>519</v>
      </c>
      <c r="K35" s="50" t="s">
        <v>218</v>
      </c>
      <c r="L35" s="51">
        <v>1</v>
      </c>
      <c r="M35" s="69" t="s">
        <v>50</v>
      </c>
      <c r="N35" s="70" t="s">
        <v>45</v>
      </c>
      <c r="O35" s="71" t="s">
        <v>520</v>
      </c>
      <c r="P35" s="71" t="s">
        <v>94</v>
      </c>
      <c r="Q35" s="71" t="s">
        <v>45</v>
      </c>
      <c r="R35" s="70" t="s">
        <v>45</v>
      </c>
      <c r="S35" s="72">
        <v>28</v>
      </c>
      <c r="T35" s="73">
        <v>4</v>
      </c>
      <c r="U35" s="74">
        <v>4</v>
      </c>
      <c r="V35" s="238">
        <f t="shared" si="2"/>
        <v>436.8</v>
      </c>
      <c r="W35" s="75">
        <f t="shared" si="3"/>
        <v>137592</v>
      </c>
      <c r="X35" s="76" t="s">
        <v>596</v>
      </c>
      <c r="Y35" s="197"/>
      <c r="Z35" s="198"/>
      <c r="AA35" s="199"/>
      <c r="AB35" s="200"/>
      <c r="AC35" s="201"/>
      <c r="AD35" s="202"/>
      <c r="AE35" s="238">
        <f t="shared" si="0"/>
        <v>0</v>
      </c>
      <c r="AF35" s="77">
        <f t="shared" si="1"/>
        <v>0</v>
      </c>
    </row>
    <row r="36" spans="1:32" ht="30.9" customHeight="1">
      <c r="A36" s="60" t="s">
        <v>169</v>
      </c>
      <c r="B36" s="61" t="s">
        <v>116</v>
      </c>
      <c r="C36" s="62">
        <v>1</v>
      </c>
      <c r="D36" s="63" t="s">
        <v>183</v>
      </c>
      <c r="E36" s="86"/>
      <c r="F36" s="64"/>
      <c r="G36" s="65"/>
      <c r="H36" s="66">
        <v>12</v>
      </c>
      <c r="I36" s="67">
        <v>300</v>
      </c>
      <c r="J36" s="68" t="s">
        <v>514</v>
      </c>
      <c r="K36" s="50" t="s">
        <v>105</v>
      </c>
      <c r="L36" s="51">
        <v>1</v>
      </c>
      <c r="M36" s="69" t="s">
        <v>61</v>
      </c>
      <c r="N36" s="70" t="s">
        <v>45</v>
      </c>
      <c r="O36" s="71" t="s">
        <v>503</v>
      </c>
      <c r="P36" s="71" t="s">
        <v>45</v>
      </c>
      <c r="Q36" s="71" t="s">
        <v>45</v>
      </c>
      <c r="R36" s="70" t="s">
        <v>45</v>
      </c>
      <c r="S36" s="72">
        <v>13</v>
      </c>
      <c r="T36" s="73">
        <v>2</v>
      </c>
      <c r="U36" s="74">
        <v>2</v>
      </c>
      <c r="V36" s="238">
        <f t="shared" si="2"/>
        <v>93.6</v>
      </c>
      <c r="W36" s="75">
        <f t="shared" si="3"/>
        <v>29483.999999999996</v>
      </c>
      <c r="X36" s="76" t="s">
        <v>596</v>
      </c>
      <c r="Y36" s="197"/>
      <c r="Z36" s="198"/>
      <c r="AA36" s="199"/>
      <c r="AB36" s="200"/>
      <c r="AC36" s="201"/>
      <c r="AD36" s="202"/>
      <c r="AE36" s="238">
        <f t="shared" si="0"/>
        <v>0</v>
      </c>
      <c r="AF36" s="77">
        <f t="shared" si="1"/>
        <v>0</v>
      </c>
    </row>
    <row r="37" spans="1:32" ht="30.9" customHeight="1">
      <c r="A37" s="60" t="s">
        <v>169</v>
      </c>
      <c r="B37" s="61" t="s">
        <v>116</v>
      </c>
      <c r="C37" s="62">
        <v>1</v>
      </c>
      <c r="D37" s="63" t="s">
        <v>183</v>
      </c>
      <c r="E37" s="86"/>
      <c r="F37" s="64"/>
      <c r="G37" s="65"/>
      <c r="H37" s="66">
        <v>12</v>
      </c>
      <c r="I37" s="67">
        <v>300</v>
      </c>
      <c r="J37" s="68" t="s">
        <v>515</v>
      </c>
      <c r="K37" s="50" t="s">
        <v>81</v>
      </c>
      <c r="L37" s="51">
        <v>1</v>
      </c>
      <c r="M37" s="69" t="s">
        <v>82</v>
      </c>
      <c r="N37" s="70" t="s">
        <v>45</v>
      </c>
      <c r="O37" s="71" t="s">
        <v>516</v>
      </c>
      <c r="P37" s="71" t="s">
        <v>45</v>
      </c>
      <c r="Q37" s="71" t="s">
        <v>45</v>
      </c>
      <c r="R37" s="70" t="s">
        <v>45</v>
      </c>
      <c r="S37" s="72">
        <v>47</v>
      </c>
      <c r="T37" s="73">
        <v>2</v>
      </c>
      <c r="U37" s="74">
        <v>2</v>
      </c>
      <c r="V37" s="238">
        <f t="shared" si="2"/>
        <v>338.40000000000003</v>
      </c>
      <c r="W37" s="75">
        <f t="shared" si="3"/>
        <v>106596</v>
      </c>
      <c r="X37" s="76" t="s">
        <v>596</v>
      </c>
      <c r="Y37" s="197"/>
      <c r="Z37" s="198"/>
      <c r="AA37" s="199"/>
      <c r="AB37" s="200"/>
      <c r="AC37" s="201"/>
      <c r="AD37" s="202"/>
      <c r="AE37" s="238">
        <f t="shared" si="0"/>
        <v>0</v>
      </c>
      <c r="AF37" s="77">
        <f t="shared" si="1"/>
        <v>0</v>
      </c>
    </row>
    <row r="38" spans="1:32" ht="30.9" customHeight="1">
      <c r="A38" s="60" t="s">
        <v>169</v>
      </c>
      <c r="B38" s="61" t="s">
        <v>116</v>
      </c>
      <c r="C38" s="62">
        <v>2</v>
      </c>
      <c r="D38" s="63" t="s">
        <v>289</v>
      </c>
      <c r="E38" s="86"/>
      <c r="F38" s="64"/>
      <c r="G38" s="65"/>
      <c r="H38" s="66">
        <v>1</v>
      </c>
      <c r="I38" s="67">
        <v>12</v>
      </c>
      <c r="J38" s="68" t="s">
        <v>521</v>
      </c>
      <c r="K38" s="50" t="s">
        <v>81</v>
      </c>
      <c r="L38" s="51">
        <v>1</v>
      </c>
      <c r="M38" s="69" t="s">
        <v>82</v>
      </c>
      <c r="N38" s="70" t="s">
        <v>45</v>
      </c>
      <c r="O38" s="71" t="s">
        <v>45</v>
      </c>
      <c r="P38" s="71" t="s">
        <v>45</v>
      </c>
      <c r="Q38" s="71" t="s">
        <v>45</v>
      </c>
      <c r="R38" s="70" t="s">
        <v>45</v>
      </c>
      <c r="S38" s="72">
        <v>47</v>
      </c>
      <c r="T38" s="73">
        <v>2</v>
      </c>
      <c r="U38" s="74">
        <v>2</v>
      </c>
      <c r="V38" s="238">
        <f t="shared" si="2"/>
        <v>1.1280000000000001</v>
      </c>
      <c r="W38" s="75">
        <f t="shared" si="3"/>
        <v>355.32000000000005</v>
      </c>
      <c r="X38" s="76" t="s">
        <v>596</v>
      </c>
      <c r="Y38" s="197"/>
      <c r="Z38" s="198"/>
      <c r="AA38" s="199"/>
      <c r="AB38" s="200"/>
      <c r="AC38" s="201"/>
      <c r="AD38" s="202"/>
      <c r="AE38" s="238">
        <f t="shared" si="0"/>
        <v>0</v>
      </c>
      <c r="AF38" s="77">
        <f t="shared" si="1"/>
        <v>0</v>
      </c>
    </row>
    <row r="39" spans="1:32" ht="30.9" customHeight="1">
      <c r="A39" s="60" t="s">
        <v>169</v>
      </c>
      <c r="B39" s="61" t="s">
        <v>116</v>
      </c>
      <c r="C39" s="62">
        <v>3</v>
      </c>
      <c r="D39" s="63" t="s">
        <v>522</v>
      </c>
      <c r="E39" s="86"/>
      <c r="F39" s="64"/>
      <c r="G39" s="65"/>
      <c r="H39" s="66">
        <v>5.0999999999999996</v>
      </c>
      <c r="I39" s="67">
        <v>300</v>
      </c>
      <c r="J39" s="68" t="s">
        <v>494</v>
      </c>
      <c r="K39" s="50" t="s">
        <v>173</v>
      </c>
      <c r="L39" s="51">
        <v>2</v>
      </c>
      <c r="M39" s="69" t="s">
        <v>82</v>
      </c>
      <c r="N39" s="70" t="s">
        <v>174</v>
      </c>
      <c r="O39" s="71" t="s">
        <v>45</v>
      </c>
      <c r="P39" s="71" t="s">
        <v>45</v>
      </c>
      <c r="Q39" s="71" t="s">
        <v>45</v>
      </c>
      <c r="R39" s="70" t="s">
        <v>45</v>
      </c>
      <c r="S39" s="72">
        <v>47</v>
      </c>
      <c r="T39" s="73">
        <v>24</v>
      </c>
      <c r="U39" s="74">
        <v>48</v>
      </c>
      <c r="V39" s="238">
        <f t="shared" si="2"/>
        <v>3451.68</v>
      </c>
      <c r="W39" s="75">
        <f t="shared" si="3"/>
        <v>1087279.2</v>
      </c>
      <c r="X39" s="76" t="s">
        <v>596</v>
      </c>
      <c r="Y39" s="197"/>
      <c r="Z39" s="198"/>
      <c r="AA39" s="199"/>
      <c r="AB39" s="200"/>
      <c r="AC39" s="201"/>
      <c r="AD39" s="202"/>
      <c r="AE39" s="238">
        <f t="shared" si="0"/>
        <v>0</v>
      </c>
      <c r="AF39" s="77">
        <f t="shared" si="1"/>
        <v>0</v>
      </c>
    </row>
    <row r="40" spans="1:32" ht="30.9" customHeight="1">
      <c r="A40" s="60" t="s">
        <v>169</v>
      </c>
      <c r="B40" s="61" t="s">
        <v>116</v>
      </c>
      <c r="C40" s="62">
        <v>3</v>
      </c>
      <c r="D40" s="63" t="s">
        <v>522</v>
      </c>
      <c r="E40" s="86" t="s">
        <v>58</v>
      </c>
      <c r="F40" s="64"/>
      <c r="G40" s="65"/>
      <c r="H40" s="66" t="s">
        <v>45</v>
      </c>
      <c r="I40" s="67" t="s">
        <v>45</v>
      </c>
      <c r="J40" s="68" t="s">
        <v>481</v>
      </c>
      <c r="K40" s="50" t="s">
        <v>177</v>
      </c>
      <c r="L40" s="51">
        <v>1</v>
      </c>
      <c r="M40" s="69" t="s">
        <v>50</v>
      </c>
      <c r="N40" s="70" t="s">
        <v>45</v>
      </c>
      <c r="O40" s="71" t="s">
        <v>120</v>
      </c>
      <c r="P40" s="71" t="s">
        <v>45</v>
      </c>
      <c r="Q40" s="71" t="s">
        <v>482</v>
      </c>
      <c r="R40" s="70" t="s">
        <v>123</v>
      </c>
      <c r="S40" s="72">
        <v>28</v>
      </c>
      <c r="T40" s="73">
        <v>1</v>
      </c>
      <c r="U40" s="74">
        <v>1</v>
      </c>
      <c r="V40" s="238" t="str">
        <f t="shared" si="2"/>
        <v>-</v>
      </c>
      <c r="W40" s="75" t="str">
        <f t="shared" si="3"/>
        <v>-</v>
      </c>
      <c r="X40" s="78" t="s">
        <v>65</v>
      </c>
      <c r="Y40" s="79" t="s">
        <v>65</v>
      </c>
      <c r="Z40" s="80" t="s">
        <v>45</v>
      </c>
      <c r="AA40" s="81" t="s">
        <v>45</v>
      </c>
      <c r="AB40" s="82" t="s">
        <v>45</v>
      </c>
      <c r="AC40" s="83" t="s">
        <v>45</v>
      </c>
      <c r="AD40" s="84" t="s">
        <v>45</v>
      </c>
      <c r="AE40" s="246" t="str">
        <f t="shared" si="0"/>
        <v>-</v>
      </c>
      <c r="AF40" s="85" t="str">
        <f t="shared" si="1"/>
        <v>-</v>
      </c>
    </row>
    <row r="41" spans="1:32" ht="30.9" customHeight="1">
      <c r="A41" s="60" t="s">
        <v>169</v>
      </c>
      <c r="B41" s="61" t="s">
        <v>116</v>
      </c>
      <c r="C41" s="62">
        <v>4</v>
      </c>
      <c r="D41" s="63" t="s">
        <v>178</v>
      </c>
      <c r="E41" s="86"/>
      <c r="F41" s="64"/>
      <c r="G41" s="65"/>
      <c r="H41" s="66">
        <v>12</v>
      </c>
      <c r="I41" s="67">
        <v>300</v>
      </c>
      <c r="J41" s="68" t="s">
        <v>480</v>
      </c>
      <c r="K41" s="50" t="s">
        <v>283</v>
      </c>
      <c r="L41" s="51">
        <v>4</v>
      </c>
      <c r="M41" s="69" t="s">
        <v>50</v>
      </c>
      <c r="N41" s="70" t="s">
        <v>284</v>
      </c>
      <c r="O41" s="71" t="s">
        <v>464</v>
      </c>
      <c r="P41" s="71" t="s">
        <v>45</v>
      </c>
      <c r="Q41" s="71" t="s">
        <v>45</v>
      </c>
      <c r="R41" s="70" t="s">
        <v>45</v>
      </c>
      <c r="S41" s="72">
        <v>28</v>
      </c>
      <c r="T41" s="73">
        <v>2</v>
      </c>
      <c r="U41" s="74">
        <v>8</v>
      </c>
      <c r="V41" s="238">
        <f t="shared" si="2"/>
        <v>806.40000000000009</v>
      </c>
      <c r="W41" s="75">
        <f t="shared" si="3"/>
        <v>254016.00000000003</v>
      </c>
      <c r="X41" s="76" t="s">
        <v>596</v>
      </c>
      <c r="Y41" s="197"/>
      <c r="Z41" s="198"/>
      <c r="AA41" s="199"/>
      <c r="AB41" s="200"/>
      <c r="AC41" s="201"/>
      <c r="AD41" s="202"/>
      <c r="AE41" s="238">
        <f t="shared" si="0"/>
        <v>0</v>
      </c>
      <c r="AF41" s="77">
        <f t="shared" si="1"/>
        <v>0</v>
      </c>
    </row>
    <row r="42" spans="1:32" ht="30.9" customHeight="1">
      <c r="A42" s="60" t="s">
        <v>169</v>
      </c>
      <c r="B42" s="61" t="s">
        <v>116</v>
      </c>
      <c r="C42" s="62">
        <v>4</v>
      </c>
      <c r="D42" s="63" t="s">
        <v>178</v>
      </c>
      <c r="E42" s="86" t="s">
        <v>604</v>
      </c>
      <c r="F42" s="64"/>
      <c r="G42" s="65"/>
      <c r="H42" s="66" t="s">
        <v>45</v>
      </c>
      <c r="I42" s="67" t="s">
        <v>45</v>
      </c>
      <c r="J42" s="68" t="s">
        <v>485</v>
      </c>
      <c r="K42" s="50" t="s">
        <v>283</v>
      </c>
      <c r="L42" s="51">
        <v>4</v>
      </c>
      <c r="M42" s="69" t="s">
        <v>50</v>
      </c>
      <c r="N42" s="70" t="s">
        <v>284</v>
      </c>
      <c r="O42" s="71" t="s">
        <v>464</v>
      </c>
      <c r="P42" s="71" t="s">
        <v>45</v>
      </c>
      <c r="Q42" s="71" t="s">
        <v>45</v>
      </c>
      <c r="R42" s="70" t="s">
        <v>123</v>
      </c>
      <c r="S42" s="72">
        <v>28</v>
      </c>
      <c r="T42" s="73">
        <v>2</v>
      </c>
      <c r="U42" s="74">
        <v>8</v>
      </c>
      <c r="V42" s="238" t="str">
        <f t="shared" si="2"/>
        <v>-</v>
      </c>
      <c r="W42" s="75" t="str">
        <f t="shared" si="3"/>
        <v>-</v>
      </c>
      <c r="X42" s="78" t="s">
        <v>65</v>
      </c>
      <c r="Y42" s="79" t="s">
        <v>65</v>
      </c>
      <c r="Z42" s="80" t="s">
        <v>45</v>
      </c>
      <c r="AA42" s="81" t="s">
        <v>45</v>
      </c>
      <c r="AB42" s="82" t="s">
        <v>45</v>
      </c>
      <c r="AC42" s="83" t="s">
        <v>45</v>
      </c>
      <c r="AD42" s="84" t="s">
        <v>45</v>
      </c>
      <c r="AE42" s="246" t="str">
        <f t="shared" si="0"/>
        <v>-</v>
      </c>
      <c r="AF42" s="85" t="str">
        <f t="shared" si="1"/>
        <v>-</v>
      </c>
    </row>
    <row r="43" spans="1:32" ht="30.9" customHeight="1">
      <c r="A43" s="60" t="s">
        <v>169</v>
      </c>
      <c r="B43" s="61" t="s">
        <v>116</v>
      </c>
      <c r="C43" s="62">
        <v>4</v>
      </c>
      <c r="D43" s="63" t="s">
        <v>178</v>
      </c>
      <c r="E43" s="86" t="s">
        <v>58</v>
      </c>
      <c r="F43" s="64"/>
      <c r="G43" s="65"/>
      <c r="H43" s="66" t="s">
        <v>45</v>
      </c>
      <c r="I43" s="67" t="s">
        <v>45</v>
      </c>
      <c r="J43" s="68" t="s">
        <v>481</v>
      </c>
      <c r="K43" s="50" t="s">
        <v>177</v>
      </c>
      <c r="L43" s="51">
        <v>1</v>
      </c>
      <c r="M43" s="69" t="s">
        <v>50</v>
      </c>
      <c r="N43" s="70" t="s">
        <v>45</v>
      </c>
      <c r="O43" s="71" t="s">
        <v>120</v>
      </c>
      <c r="P43" s="71" t="s">
        <v>45</v>
      </c>
      <c r="Q43" s="71" t="s">
        <v>482</v>
      </c>
      <c r="R43" s="70" t="s">
        <v>123</v>
      </c>
      <c r="S43" s="72">
        <v>28</v>
      </c>
      <c r="T43" s="73">
        <v>1</v>
      </c>
      <c r="U43" s="74">
        <v>1</v>
      </c>
      <c r="V43" s="238" t="str">
        <f t="shared" si="2"/>
        <v>-</v>
      </c>
      <c r="W43" s="75" t="str">
        <f t="shared" si="3"/>
        <v>-</v>
      </c>
      <c r="X43" s="78" t="s">
        <v>65</v>
      </c>
      <c r="Y43" s="79" t="s">
        <v>65</v>
      </c>
      <c r="Z43" s="80" t="s">
        <v>45</v>
      </c>
      <c r="AA43" s="81" t="s">
        <v>45</v>
      </c>
      <c r="AB43" s="82" t="s">
        <v>45</v>
      </c>
      <c r="AC43" s="83" t="s">
        <v>45</v>
      </c>
      <c r="AD43" s="84" t="s">
        <v>45</v>
      </c>
      <c r="AE43" s="246" t="str">
        <f t="shared" si="0"/>
        <v>-</v>
      </c>
      <c r="AF43" s="85" t="str">
        <f t="shared" si="1"/>
        <v>-</v>
      </c>
    </row>
    <row r="44" spans="1:32" ht="30.9" customHeight="1">
      <c r="A44" s="60" t="s">
        <v>169</v>
      </c>
      <c r="B44" s="61" t="s">
        <v>116</v>
      </c>
      <c r="C44" s="62">
        <v>5</v>
      </c>
      <c r="D44" s="63" t="s">
        <v>523</v>
      </c>
      <c r="E44" s="86"/>
      <c r="F44" s="64"/>
      <c r="G44" s="65"/>
      <c r="H44" s="66">
        <v>3</v>
      </c>
      <c r="I44" s="67">
        <v>300</v>
      </c>
      <c r="J44" s="68" t="s">
        <v>524</v>
      </c>
      <c r="K44" s="50" t="s">
        <v>173</v>
      </c>
      <c r="L44" s="51">
        <v>2</v>
      </c>
      <c r="M44" s="69" t="s">
        <v>50</v>
      </c>
      <c r="N44" s="70" t="s">
        <v>292</v>
      </c>
      <c r="O44" s="71" t="s">
        <v>45</v>
      </c>
      <c r="P44" s="71" t="s">
        <v>45</v>
      </c>
      <c r="Q44" s="71" t="s">
        <v>45</v>
      </c>
      <c r="R44" s="70" t="s">
        <v>45</v>
      </c>
      <c r="S44" s="72">
        <v>28</v>
      </c>
      <c r="T44" s="73">
        <v>1</v>
      </c>
      <c r="U44" s="74">
        <v>2</v>
      </c>
      <c r="V44" s="238">
        <f t="shared" si="2"/>
        <v>50.400000000000006</v>
      </c>
      <c r="W44" s="75">
        <f t="shared" si="3"/>
        <v>15876.000000000002</v>
      </c>
      <c r="X44" s="76" t="s">
        <v>596</v>
      </c>
      <c r="Y44" s="197"/>
      <c r="Z44" s="198"/>
      <c r="AA44" s="199"/>
      <c r="AB44" s="200"/>
      <c r="AC44" s="201"/>
      <c r="AD44" s="202"/>
      <c r="AE44" s="238">
        <f t="shared" si="0"/>
        <v>0</v>
      </c>
      <c r="AF44" s="77">
        <f t="shared" si="1"/>
        <v>0</v>
      </c>
    </row>
    <row r="45" spans="1:32" ht="30.9" customHeight="1">
      <c r="A45" s="60" t="s">
        <v>169</v>
      </c>
      <c r="B45" s="61" t="s">
        <v>116</v>
      </c>
      <c r="C45" s="62">
        <v>6</v>
      </c>
      <c r="D45" s="63" t="s">
        <v>448</v>
      </c>
      <c r="E45" s="86"/>
      <c r="F45" s="64"/>
      <c r="G45" s="65"/>
      <c r="H45" s="66">
        <v>5.0999999999999996</v>
      </c>
      <c r="I45" s="67">
        <v>300</v>
      </c>
      <c r="J45" s="68" t="s">
        <v>504</v>
      </c>
      <c r="K45" s="50" t="s">
        <v>502</v>
      </c>
      <c r="L45" s="51">
        <v>1</v>
      </c>
      <c r="M45" s="69" t="s">
        <v>191</v>
      </c>
      <c r="N45" s="70" t="s">
        <v>45</v>
      </c>
      <c r="O45" s="71" t="s">
        <v>505</v>
      </c>
      <c r="P45" s="71" t="s">
        <v>503</v>
      </c>
      <c r="Q45" s="71" t="s">
        <v>45</v>
      </c>
      <c r="R45" s="70" t="s">
        <v>45</v>
      </c>
      <c r="S45" s="72">
        <v>54</v>
      </c>
      <c r="T45" s="73">
        <v>2</v>
      </c>
      <c r="U45" s="74">
        <v>2</v>
      </c>
      <c r="V45" s="238">
        <f t="shared" si="2"/>
        <v>165.23999999999998</v>
      </c>
      <c r="W45" s="75">
        <f t="shared" si="3"/>
        <v>52050.599999999991</v>
      </c>
      <c r="X45" s="76" t="s">
        <v>596</v>
      </c>
      <c r="Y45" s="197"/>
      <c r="Z45" s="198"/>
      <c r="AA45" s="199"/>
      <c r="AB45" s="200"/>
      <c r="AC45" s="201"/>
      <c r="AD45" s="202"/>
      <c r="AE45" s="238">
        <f t="shared" si="0"/>
        <v>0</v>
      </c>
      <c r="AF45" s="77">
        <f t="shared" si="1"/>
        <v>0</v>
      </c>
    </row>
    <row r="46" spans="1:32" ht="30.9" customHeight="1">
      <c r="A46" s="60" t="s">
        <v>169</v>
      </c>
      <c r="B46" s="61" t="s">
        <v>116</v>
      </c>
      <c r="C46" s="62">
        <v>6</v>
      </c>
      <c r="D46" s="63" t="s">
        <v>448</v>
      </c>
      <c r="E46" s="86" t="s">
        <v>67</v>
      </c>
      <c r="F46" s="64"/>
      <c r="G46" s="65"/>
      <c r="H46" s="66" t="s">
        <v>45</v>
      </c>
      <c r="I46" s="67" t="s">
        <v>45</v>
      </c>
      <c r="J46" s="68" t="s">
        <v>525</v>
      </c>
      <c r="K46" s="50" t="s">
        <v>69</v>
      </c>
      <c r="L46" s="51">
        <v>1</v>
      </c>
      <c r="M46" s="69" t="s">
        <v>279</v>
      </c>
      <c r="N46" s="70" t="s">
        <v>526</v>
      </c>
      <c r="O46" s="71" t="s">
        <v>296</v>
      </c>
      <c r="P46" s="71" t="s">
        <v>63</v>
      </c>
      <c r="Q46" s="71" t="s">
        <v>45</v>
      </c>
      <c r="R46" s="70" t="s">
        <v>123</v>
      </c>
      <c r="S46" s="72">
        <v>3</v>
      </c>
      <c r="T46" s="73">
        <v>1</v>
      </c>
      <c r="U46" s="74">
        <v>1</v>
      </c>
      <c r="V46" s="238" t="str">
        <f t="shared" si="2"/>
        <v>-</v>
      </c>
      <c r="W46" s="75" t="str">
        <f t="shared" si="3"/>
        <v>-</v>
      </c>
      <c r="X46" s="78" t="s">
        <v>65</v>
      </c>
      <c r="Y46" s="79" t="s">
        <v>65</v>
      </c>
      <c r="Z46" s="80" t="s">
        <v>45</v>
      </c>
      <c r="AA46" s="81" t="s">
        <v>45</v>
      </c>
      <c r="AB46" s="82" t="s">
        <v>45</v>
      </c>
      <c r="AC46" s="83" t="s">
        <v>45</v>
      </c>
      <c r="AD46" s="84" t="s">
        <v>45</v>
      </c>
      <c r="AE46" s="246" t="str">
        <f t="shared" si="0"/>
        <v>-</v>
      </c>
      <c r="AF46" s="85" t="str">
        <f t="shared" si="1"/>
        <v>-</v>
      </c>
    </row>
    <row r="47" spans="1:32" ht="30.9" customHeight="1">
      <c r="A47" s="60" t="s">
        <v>169</v>
      </c>
      <c r="B47" s="61" t="s">
        <v>116</v>
      </c>
      <c r="C47" s="62">
        <v>7</v>
      </c>
      <c r="D47" s="63" t="s">
        <v>433</v>
      </c>
      <c r="E47" s="86" t="s">
        <v>604</v>
      </c>
      <c r="F47" s="64"/>
      <c r="G47" s="65"/>
      <c r="H47" s="66" t="s">
        <v>45</v>
      </c>
      <c r="I47" s="67" t="s">
        <v>45</v>
      </c>
      <c r="J47" s="68" t="s">
        <v>527</v>
      </c>
      <c r="K47" s="50" t="s">
        <v>502</v>
      </c>
      <c r="L47" s="51">
        <v>5</v>
      </c>
      <c r="M47" s="69" t="s">
        <v>50</v>
      </c>
      <c r="N47" s="70" t="s">
        <v>45</v>
      </c>
      <c r="O47" s="71" t="s">
        <v>296</v>
      </c>
      <c r="P47" s="71" t="s">
        <v>503</v>
      </c>
      <c r="Q47" s="71" t="s">
        <v>63</v>
      </c>
      <c r="R47" s="70" t="s">
        <v>123</v>
      </c>
      <c r="S47" s="72">
        <v>28</v>
      </c>
      <c r="T47" s="73">
        <v>1</v>
      </c>
      <c r="U47" s="74">
        <v>5</v>
      </c>
      <c r="V47" s="238" t="str">
        <f t="shared" si="2"/>
        <v>-</v>
      </c>
      <c r="W47" s="75" t="str">
        <f t="shared" si="3"/>
        <v>-</v>
      </c>
      <c r="X47" s="78" t="s">
        <v>65</v>
      </c>
      <c r="Y47" s="79" t="s">
        <v>65</v>
      </c>
      <c r="Z47" s="80" t="s">
        <v>45</v>
      </c>
      <c r="AA47" s="81" t="s">
        <v>45</v>
      </c>
      <c r="AB47" s="82" t="s">
        <v>45</v>
      </c>
      <c r="AC47" s="83" t="s">
        <v>45</v>
      </c>
      <c r="AD47" s="84" t="s">
        <v>45</v>
      </c>
      <c r="AE47" s="246" t="str">
        <f t="shared" si="0"/>
        <v>-</v>
      </c>
      <c r="AF47" s="85" t="str">
        <f t="shared" si="1"/>
        <v>-</v>
      </c>
    </row>
    <row r="48" spans="1:32" ht="30.9" customHeight="1">
      <c r="A48" s="60" t="s">
        <v>169</v>
      </c>
      <c r="B48" s="61" t="s">
        <v>116</v>
      </c>
      <c r="C48" s="62">
        <v>7</v>
      </c>
      <c r="D48" s="63" t="s">
        <v>433</v>
      </c>
      <c r="E48" s="86"/>
      <c r="F48" s="64"/>
      <c r="G48" s="65"/>
      <c r="H48" s="66">
        <v>5.0999999999999996</v>
      </c>
      <c r="I48" s="67">
        <v>300</v>
      </c>
      <c r="J48" s="68" t="s">
        <v>500</v>
      </c>
      <c r="K48" s="50" t="s">
        <v>134</v>
      </c>
      <c r="L48" s="51">
        <v>1</v>
      </c>
      <c r="M48" s="69" t="s">
        <v>50</v>
      </c>
      <c r="N48" s="70" t="s">
        <v>45</v>
      </c>
      <c r="O48" s="71" t="s">
        <v>45</v>
      </c>
      <c r="P48" s="71" t="s">
        <v>45</v>
      </c>
      <c r="Q48" s="71" t="s">
        <v>45</v>
      </c>
      <c r="R48" s="70" t="s">
        <v>45</v>
      </c>
      <c r="S48" s="72">
        <v>28</v>
      </c>
      <c r="T48" s="73">
        <v>1</v>
      </c>
      <c r="U48" s="74">
        <v>1</v>
      </c>
      <c r="V48" s="238">
        <f t="shared" si="2"/>
        <v>42.839999999999996</v>
      </c>
      <c r="W48" s="75">
        <f t="shared" si="3"/>
        <v>13494.599999999999</v>
      </c>
      <c r="X48" s="76" t="s">
        <v>596</v>
      </c>
      <c r="Y48" s="197"/>
      <c r="Z48" s="198"/>
      <c r="AA48" s="199"/>
      <c r="AB48" s="200"/>
      <c r="AC48" s="201"/>
      <c r="AD48" s="202"/>
      <c r="AE48" s="238">
        <f t="shared" si="0"/>
        <v>0</v>
      </c>
      <c r="AF48" s="77">
        <f t="shared" si="1"/>
        <v>0</v>
      </c>
    </row>
    <row r="49" spans="1:32" ht="30.9" customHeight="1">
      <c r="A49" s="60" t="s">
        <v>169</v>
      </c>
      <c r="B49" s="61" t="s">
        <v>116</v>
      </c>
      <c r="C49" s="62">
        <v>8</v>
      </c>
      <c r="D49" s="63" t="s">
        <v>433</v>
      </c>
      <c r="E49" s="86"/>
      <c r="F49" s="64"/>
      <c r="G49" s="65"/>
      <c r="H49" s="66">
        <v>5.0999999999999996</v>
      </c>
      <c r="I49" s="67">
        <v>300</v>
      </c>
      <c r="J49" s="68" t="s">
        <v>501</v>
      </c>
      <c r="K49" s="50" t="s">
        <v>502</v>
      </c>
      <c r="L49" s="51">
        <v>5</v>
      </c>
      <c r="M49" s="69" t="s">
        <v>50</v>
      </c>
      <c r="N49" s="70" t="s">
        <v>45</v>
      </c>
      <c r="O49" s="71" t="s">
        <v>296</v>
      </c>
      <c r="P49" s="71" t="s">
        <v>503</v>
      </c>
      <c r="Q49" s="71" t="s">
        <v>63</v>
      </c>
      <c r="R49" s="70" t="s">
        <v>45</v>
      </c>
      <c r="S49" s="72">
        <v>28</v>
      </c>
      <c r="T49" s="73">
        <v>1</v>
      </c>
      <c r="U49" s="74">
        <v>5</v>
      </c>
      <c r="V49" s="238">
        <f t="shared" si="2"/>
        <v>214.2</v>
      </c>
      <c r="W49" s="75">
        <f t="shared" si="3"/>
        <v>67473</v>
      </c>
      <c r="X49" s="76" t="s">
        <v>596</v>
      </c>
      <c r="Y49" s="197"/>
      <c r="Z49" s="198"/>
      <c r="AA49" s="199"/>
      <c r="AB49" s="200"/>
      <c r="AC49" s="201"/>
      <c r="AD49" s="202"/>
      <c r="AE49" s="238">
        <f t="shared" si="0"/>
        <v>0</v>
      </c>
      <c r="AF49" s="77">
        <f t="shared" si="1"/>
        <v>0</v>
      </c>
    </row>
    <row r="50" spans="1:32" ht="30.9" customHeight="1">
      <c r="A50" s="60" t="s">
        <v>169</v>
      </c>
      <c r="B50" s="61" t="s">
        <v>219</v>
      </c>
      <c r="C50" s="62">
        <v>9</v>
      </c>
      <c r="D50" s="63" t="s">
        <v>528</v>
      </c>
      <c r="E50" s="86"/>
      <c r="F50" s="64"/>
      <c r="G50" s="65"/>
      <c r="H50" s="66">
        <v>5.0999999999999996</v>
      </c>
      <c r="I50" s="67">
        <v>300</v>
      </c>
      <c r="J50" s="68" t="s">
        <v>529</v>
      </c>
      <c r="K50" s="50" t="s">
        <v>530</v>
      </c>
      <c r="L50" s="51">
        <v>5</v>
      </c>
      <c r="M50" s="69" t="s">
        <v>191</v>
      </c>
      <c r="N50" s="70" t="s">
        <v>45</v>
      </c>
      <c r="O50" s="71" t="s">
        <v>531</v>
      </c>
      <c r="P50" s="71" t="s">
        <v>532</v>
      </c>
      <c r="Q50" s="71" t="s">
        <v>533</v>
      </c>
      <c r="R50" s="70" t="s">
        <v>45</v>
      </c>
      <c r="S50" s="72">
        <v>54</v>
      </c>
      <c r="T50" s="73">
        <v>1</v>
      </c>
      <c r="U50" s="87">
        <v>5</v>
      </c>
      <c r="V50" s="238">
        <f t="shared" si="2"/>
        <v>413.09999999999997</v>
      </c>
      <c r="W50" s="75">
        <f t="shared" si="3"/>
        <v>130126.5</v>
      </c>
      <c r="X50" s="76" t="s">
        <v>596</v>
      </c>
      <c r="Y50" s="197"/>
      <c r="Z50" s="198"/>
      <c r="AA50" s="199"/>
      <c r="AB50" s="200"/>
      <c r="AC50" s="201"/>
      <c r="AD50" s="202"/>
      <c r="AE50" s="238">
        <f t="shared" si="0"/>
        <v>0</v>
      </c>
      <c r="AF50" s="77">
        <f t="shared" si="1"/>
        <v>0</v>
      </c>
    </row>
    <row r="51" spans="1:32" ht="30.9" customHeight="1">
      <c r="A51" s="60" t="s">
        <v>169</v>
      </c>
      <c r="B51" s="61" t="s">
        <v>229</v>
      </c>
      <c r="C51" s="62" t="s">
        <v>230</v>
      </c>
      <c r="D51" s="63" t="s">
        <v>231</v>
      </c>
      <c r="E51" s="86" t="s">
        <v>604</v>
      </c>
      <c r="F51" s="64"/>
      <c r="G51" s="65"/>
      <c r="H51" s="66" t="s">
        <v>45</v>
      </c>
      <c r="I51" s="67" t="s">
        <v>45</v>
      </c>
      <c r="J51" s="68" t="s">
        <v>534</v>
      </c>
      <c r="K51" s="50" t="s">
        <v>173</v>
      </c>
      <c r="L51" s="51">
        <v>1</v>
      </c>
      <c r="M51" s="69" t="s">
        <v>50</v>
      </c>
      <c r="N51" s="70" t="s">
        <v>174</v>
      </c>
      <c r="O51" s="71" t="s">
        <v>535</v>
      </c>
      <c r="P51" s="71" t="s">
        <v>45</v>
      </c>
      <c r="Q51" s="71" t="s">
        <v>45</v>
      </c>
      <c r="R51" s="70" t="s">
        <v>123</v>
      </c>
      <c r="S51" s="72">
        <v>28</v>
      </c>
      <c r="T51" s="73">
        <v>1</v>
      </c>
      <c r="U51" s="74">
        <v>1</v>
      </c>
      <c r="V51" s="238" t="str">
        <f t="shared" si="2"/>
        <v>-</v>
      </c>
      <c r="W51" s="75" t="str">
        <f t="shared" si="3"/>
        <v>-</v>
      </c>
      <c r="X51" s="78" t="s">
        <v>65</v>
      </c>
      <c r="Y51" s="79" t="s">
        <v>65</v>
      </c>
      <c r="Z51" s="80" t="s">
        <v>45</v>
      </c>
      <c r="AA51" s="81" t="s">
        <v>45</v>
      </c>
      <c r="AB51" s="82" t="s">
        <v>45</v>
      </c>
      <c r="AC51" s="83" t="s">
        <v>45</v>
      </c>
      <c r="AD51" s="84" t="s">
        <v>45</v>
      </c>
      <c r="AE51" s="246" t="str">
        <f t="shared" si="0"/>
        <v>-</v>
      </c>
      <c r="AF51" s="85" t="str">
        <f t="shared" si="1"/>
        <v>-</v>
      </c>
    </row>
    <row r="52" spans="1:32" ht="30.9" customHeight="1">
      <c r="A52" s="60" t="s">
        <v>169</v>
      </c>
      <c r="B52" s="61" t="s">
        <v>229</v>
      </c>
      <c r="C52" s="62" t="s">
        <v>536</v>
      </c>
      <c r="D52" s="63" t="s">
        <v>537</v>
      </c>
      <c r="E52" s="86" t="s">
        <v>232</v>
      </c>
      <c r="F52" s="64"/>
      <c r="G52" s="65"/>
      <c r="H52" s="66">
        <v>24</v>
      </c>
      <c r="I52" s="67">
        <v>365</v>
      </c>
      <c r="J52" s="68" t="s">
        <v>519</v>
      </c>
      <c r="K52" s="50" t="s">
        <v>218</v>
      </c>
      <c r="L52" s="51">
        <v>1</v>
      </c>
      <c r="M52" s="69" t="s">
        <v>50</v>
      </c>
      <c r="N52" s="70" t="s">
        <v>45</v>
      </c>
      <c r="O52" s="71" t="s">
        <v>520</v>
      </c>
      <c r="P52" s="71" t="s">
        <v>94</v>
      </c>
      <c r="Q52" s="71" t="s">
        <v>45</v>
      </c>
      <c r="R52" s="70" t="s">
        <v>45</v>
      </c>
      <c r="S52" s="72">
        <v>28</v>
      </c>
      <c r="T52" s="73">
        <v>2</v>
      </c>
      <c r="U52" s="74">
        <v>2</v>
      </c>
      <c r="V52" s="238">
        <f t="shared" si="2"/>
        <v>490.56</v>
      </c>
      <c r="W52" s="75">
        <f t="shared" si="3"/>
        <v>154526.39999999999</v>
      </c>
      <c r="X52" s="76" t="s">
        <v>596</v>
      </c>
      <c r="Y52" s="197"/>
      <c r="Z52" s="198"/>
      <c r="AA52" s="199"/>
      <c r="AB52" s="200"/>
      <c r="AC52" s="201"/>
      <c r="AD52" s="202"/>
      <c r="AE52" s="238">
        <f t="shared" si="0"/>
        <v>0</v>
      </c>
      <c r="AF52" s="77">
        <f t="shared" si="1"/>
        <v>0</v>
      </c>
    </row>
    <row r="53" spans="1:32" ht="30.9" customHeight="1">
      <c r="A53" s="60" t="str">
        <f>A52</f>
        <v>-</v>
      </c>
      <c r="B53" s="61" t="str">
        <f t="shared" ref="B53" si="4">B52</f>
        <v>1-2F</v>
      </c>
      <c r="C53" s="62" t="str">
        <f t="shared" ref="C53" si="5">C52</f>
        <v>OK-1</v>
      </c>
      <c r="D53" s="63" t="str">
        <f t="shared" ref="D53" si="6">D52</f>
        <v>屋外階段</v>
      </c>
      <c r="E53" s="86" t="s">
        <v>234</v>
      </c>
      <c r="F53" s="64"/>
      <c r="G53" s="65"/>
      <c r="H53" s="66"/>
      <c r="I53" s="67"/>
      <c r="J53" s="68"/>
      <c r="K53" s="50"/>
      <c r="L53" s="51"/>
      <c r="M53" s="69"/>
      <c r="N53" s="70"/>
      <c r="O53" s="71"/>
      <c r="P53" s="71"/>
      <c r="Q53" s="71"/>
      <c r="R53" s="70"/>
      <c r="S53" s="72"/>
      <c r="T53" s="73"/>
      <c r="U53" s="74"/>
      <c r="V53" s="238">
        <f t="shared" si="2"/>
        <v>0</v>
      </c>
      <c r="W53" s="75">
        <f t="shared" si="3"/>
        <v>0</v>
      </c>
      <c r="X53" s="76" t="s">
        <v>596</v>
      </c>
      <c r="Y53" s="197"/>
      <c r="Z53" s="198"/>
      <c r="AA53" s="199"/>
      <c r="AB53" s="200"/>
      <c r="AC53" s="201"/>
      <c r="AD53" s="202"/>
      <c r="AE53" s="238">
        <f t="shared" si="0"/>
        <v>0</v>
      </c>
      <c r="AF53" s="77">
        <f t="shared" si="1"/>
        <v>0</v>
      </c>
    </row>
    <row r="54" spans="1:32" ht="30.9" customHeight="1">
      <c r="A54" s="60" t="s">
        <v>240</v>
      </c>
      <c r="B54" s="61" t="s">
        <v>169</v>
      </c>
      <c r="C54" s="62">
        <v>1</v>
      </c>
      <c r="D54" s="63" t="s">
        <v>241</v>
      </c>
      <c r="E54" s="86" t="s">
        <v>156</v>
      </c>
      <c r="F54" s="64"/>
      <c r="G54" s="65"/>
      <c r="H54" s="66" t="s">
        <v>45</v>
      </c>
      <c r="I54" s="67" t="s">
        <v>45</v>
      </c>
      <c r="J54" s="68" t="s">
        <v>538</v>
      </c>
      <c r="K54" s="50" t="s">
        <v>158</v>
      </c>
      <c r="L54" s="51">
        <v>1</v>
      </c>
      <c r="M54" s="69" t="s">
        <v>159</v>
      </c>
      <c r="N54" s="70" t="s">
        <v>45</v>
      </c>
      <c r="O54" s="71" t="s">
        <v>271</v>
      </c>
      <c r="P54" s="71" t="s">
        <v>272</v>
      </c>
      <c r="Q54" s="71" t="s">
        <v>45</v>
      </c>
      <c r="R54" s="70" t="s">
        <v>45</v>
      </c>
      <c r="S54" s="72">
        <v>228</v>
      </c>
      <c r="T54" s="73">
        <v>1</v>
      </c>
      <c r="U54" s="74">
        <v>1</v>
      </c>
      <c r="V54" s="238" t="str">
        <f t="shared" si="2"/>
        <v>-</v>
      </c>
      <c r="W54" s="75" t="str">
        <f t="shared" si="3"/>
        <v>-</v>
      </c>
      <c r="X54" s="78" t="s">
        <v>65</v>
      </c>
      <c r="Y54" s="79" t="s">
        <v>65</v>
      </c>
      <c r="Z54" s="80" t="s">
        <v>45</v>
      </c>
      <c r="AA54" s="81" t="s">
        <v>45</v>
      </c>
      <c r="AB54" s="82" t="s">
        <v>45</v>
      </c>
      <c r="AC54" s="83" t="s">
        <v>45</v>
      </c>
      <c r="AD54" s="84" t="s">
        <v>45</v>
      </c>
      <c r="AE54" s="246" t="str">
        <f t="shared" si="0"/>
        <v>-</v>
      </c>
      <c r="AF54" s="85" t="str">
        <f t="shared" si="1"/>
        <v>-</v>
      </c>
    </row>
    <row r="55" spans="1:32" ht="30.9" customHeight="1" thickBot="1">
      <c r="A55" s="132" t="s">
        <v>240</v>
      </c>
      <c r="B55" s="133" t="s">
        <v>169</v>
      </c>
      <c r="C55" s="134">
        <v>2</v>
      </c>
      <c r="D55" s="135" t="s">
        <v>539</v>
      </c>
      <c r="E55" s="136"/>
      <c r="F55" s="137"/>
      <c r="G55" s="138"/>
      <c r="H55" s="139">
        <v>13</v>
      </c>
      <c r="I55" s="140">
        <v>300</v>
      </c>
      <c r="J55" s="141" t="s">
        <v>519</v>
      </c>
      <c r="K55" s="142" t="s">
        <v>218</v>
      </c>
      <c r="L55" s="51">
        <v>1</v>
      </c>
      <c r="M55" s="69" t="s">
        <v>50</v>
      </c>
      <c r="N55" s="70" t="s">
        <v>45</v>
      </c>
      <c r="O55" s="71" t="s">
        <v>520</v>
      </c>
      <c r="P55" s="71" t="s">
        <v>94</v>
      </c>
      <c r="Q55" s="71" t="s">
        <v>45</v>
      </c>
      <c r="R55" s="70" t="s">
        <v>45</v>
      </c>
      <c r="S55" s="72">
        <v>28</v>
      </c>
      <c r="T55" s="73">
        <v>2</v>
      </c>
      <c r="U55" s="74">
        <v>2</v>
      </c>
      <c r="V55" s="264">
        <f t="shared" si="2"/>
        <v>218.4</v>
      </c>
      <c r="W55" s="274">
        <f t="shared" si="3"/>
        <v>68796</v>
      </c>
      <c r="X55" s="110" t="s">
        <v>596</v>
      </c>
      <c r="Y55" s="209"/>
      <c r="Z55" s="210"/>
      <c r="AA55" s="211"/>
      <c r="AB55" s="212"/>
      <c r="AC55" s="213"/>
      <c r="AD55" s="214"/>
      <c r="AE55" s="276">
        <f t="shared" si="0"/>
        <v>0</v>
      </c>
      <c r="AF55" s="277">
        <f t="shared" si="1"/>
        <v>0</v>
      </c>
    </row>
    <row r="56" spans="1:32" ht="30.9" customHeight="1" thickTop="1">
      <c r="A56" s="27"/>
      <c r="B56" s="27"/>
      <c r="C56" s="27"/>
      <c r="D56" s="23"/>
      <c r="E56" s="27"/>
      <c r="F56" s="27"/>
      <c r="G56" s="27"/>
      <c r="H56" s="27"/>
      <c r="I56" s="27"/>
      <c r="J56" s="23"/>
      <c r="K56" s="26"/>
      <c r="L56" s="95"/>
      <c r="M56" s="96"/>
      <c r="N56" s="95"/>
      <c r="O56" s="95"/>
      <c r="P56" s="95"/>
      <c r="Q56" s="95"/>
      <c r="R56" s="95"/>
      <c r="S56" s="95"/>
      <c r="T56" s="97"/>
      <c r="U56" s="95"/>
      <c r="V56" s="256" t="s">
        <v>161</v>
      </c>
      <c r="W56" s="257" t="s">
        <v>162</v>
      </c>
      <c r="X56" s="27"/>
      <c r="Y56" s="98"/>
      <c r="Z56" s="98"/>
      <c r="AA56" s="26"/>
      <c r="AB56" s="26"/>
      <c r="AC56" s="26"/>
      <c r="AD56" s="99"/>
      <c r="AE56" s="268" t="s">
        <v>163</v>
      </c>
      <c r="AF56" s="269" t="s">
        <v>164</v>
      </c>
    </row>
    <row r="57" spans="1:32" ht="30.9" customHeight="1" thickBot="1">
      <c r="A57" s="6"/>
      <c r="B57" s="7"/>
      <c r="C57" s="6"/>
      <c r="D57" s="7"/>
      <c r="E57" s="28"/>
      <c r="F57" s="3"/>
      <c r="G57" s="3"/>
      <c r="H57" s="6"/>
      <c r="I57" s="6"/>
      <c r="J57" s="23"/>
      <c r="K57" s="6"/>
      <c r="L57" s="6"/>
      <c r="M57" s="7"/>
      <c r="N57" s="6"/>
      <c r="O57" s="6"/>
      <c r="P57" s="6"/>
      <c r="Q57" s="6"/>
      <c r="R57" s="6"/>
      <c r="S57" s="6"/>
      <c r="T57" s="8"/>
      <c r="U57" s="6"/>
      <c r="V57" s="239" t="s">
        <v>165</v>
      </c>
      <c r="W57" s="100">
        <v>10</v>
      </c>
      <c r="X57" s="6"/>
      <c r="Y57" s="10"/>
      <c r="Z57" s="10"/>
      <c r="AA57" s="6"/>
      <c r="AB57" s="6"/>
      <c r="AC57" s="6"/>
      <c r="AD57" s="6"/>
      <c r="AE57" s="271" t="s">
        <v>166</v>
      </c>
      <c r="AF57" s="270">
        <v>10</v>
      </c>
    </row>
    <row r="58" spans="1:32" ht="30.9" customHeight="1" thickTop="1" thickBot="1">
      <c r="A58" s="101"/>
      <c r="B58" s="102"/>
      <c r="C58" s="101"/>
      <c r="D58" s="102"/>
      <c r="E58" s="28"/>
      <c r="F58" s="103"/>
      <c r="G58" s="103"/>
      <c r="H58" s="101"/>
      <c r="I58" s="101"/>
      <c r="J58" s="23"/>
      <c r="K58" s="101"/>
      <c r="L58" s="101"/>
      <c r="M58" s="102"/>
      <c r="N58" s="101"/>
      <c r="O58" s="101"/>
      <c r="P58" s="101"/>
      <c r="Q58" s="101"/>
      <c r="R58" s="101"/>
      <c r="S58" s="101"/>
      <c r="T58" s="8"/>
      <c r="U58" s="101"/>
      <c r="V58" s="240">
        <f>SUM(V9:V55)</f>
        <v>12070.835999999999</v>
      </c>
      <c r="W58" s="104">
        <f>SUM(W9:W55)</f>
        <v>3802313.3400000003</v>
      </c>
      <c r="X58" s="105"/>
      <c r="Y58" s="106"/>
      <c r="Z58" s="106"/>
      <c r="AA58" s="105"/>
      <c r="AB58" s="105"/>
      <c r="AC58" s="105"/>
      <c r="AD58" s="105"/>
      <c r="AE58" s="272">
        <f>SUM(AE9:AE55)</f>
        <v>0</v>
      </c>
      <c r="AF58" s="273">
        <f>SUM(AF9:AF55)</f>
        <v>0</v>
      </c>
    </row>
    <row r="59" spans="1:32" ht="30.9" customHeight="1" thickTop="1">
      <c r="W59" s="144" t="s">
        <v>167</v>
      </c>
      <c r="X59" s="145"/>
      <c r="Y59" s="145"/>
      <c r="Z59" s="146"/>
      <c r="AA59" s="146"/>
      <c r="AB59" s="146"/>
      <c r="AC59" s="146"/>
      <c r="AD59" s="146"/>
      <c r="AE59" s="247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55">
    <cfRule type="expression" dxfId="2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5"/>
  <sheetViews>
    <sheetView zoomScale="40" zoomScaleNormal="40" workbookViewId="0"/>
  </sheetViews>
  <sheetFormatPr defaultColWidth="8.69921875" defaultRowHeight="30.9" customHeight="1"/>
  <cols>
    <col min="1" max="1" width="11.59765625" style="143" customWidth="1"/>
    <col min="2" max="2" width="8" style="143" customWidth="1"/>
    <col min="3" max="3" width="6.69921875" style="143" customWidth="1"/>
    <col min="4" max="4" width="22.19921875" style="143" customWidth="1"/>
    <col min="5" max="5" width="24.8984375" style="143" customWidth="1"/>
    <col min="6" max="6" width="11.8984375" style="143" customWidth="1"/>
    <col min="7" max="7" width="11.5" style="143" customWidth="1"/>
    <col min="8" max="8" width="8.5" style="143" customWidth="1"/>
    <col min="9" max="9" width="6.8984375" style="143" customWidth="1"/>
    <col min="10" max="10" width="13.3984375" style="143" customWidth="1"/>
    <col min="11" max="11" width="21.59765625" style="143" customWidth="1"/>
    <col min="12" max="12" width="6" style="143" customWidth="1"/>
    <col min="13" max="13" width="16" style="143" customWidth="1"/>
    <col min="14" max="14" width="12" style="143" customWidth="1"/>
    <col min="15" max="15" width="16.8984375" style="143" customWidth="1"/>
    <col min="16" max="16" width="13.19921875" style="143" customWidth="1"/>
    <col min="17" max="17" width="12" style="143" customWidth="1"/>
    <col min="18" max="18" width="15.69921875" style="143" customWidth="1"/>
    <col min="19" max="19" width="9.09765625" style="143" customWidth="1"/>
    <col min="20" max="21" width="6.8984375" style="143" customWidth="1"/>
    <col min="22" max="22" width="17.3984375" style="248" customWidth="1"/>
    <col min="23" max="23" width="25.8984375" style="143" customWidth="1"/>
    <col min="24" max="24" width="11.3984375" style="143" customWidth="1"/>
    <col min="25" max="25" width="40.5" style="143" customWidth="1"/>
    <col min="26" max="26" width="26.19921875" style="143" customWidth="1"/>
    <col min="27" max="27" width="12.8984375" style="143" customWidth="1"/>
    <col min="28" max="28" width="10.19921875" style="143" customWidth="1"/>
    <col min="29" max="29" width="11.3984375" style="143" customWidth="1"/>
    <col min="30" max="30" width="6.8984375" style="143" customWidth="1"/>
    <col min="31" max="31" width="31.69921875" style="248" bestFit="1" customWidth="1"/>
    <col min="32" max="32" width="22.8984375" style="143" customWidth="1"/>
    <col min="33" max="16384" width="8.69921875" style="143"/>
  </cols>
  <sheetData>
    <row r="1" spans="1:32" ht="22.95" customHeight="1">
      <c r="A1" s="124" t="s">
        <v>540</v>
      </c>
      <c r="B1" s="1"/>
      <c r="C1" s="1"/>
      <c r="D1" s="2"/>
      <c r="E1" s="28"/>
      <c r="F1" s="1"/>
      <c r="G1" s="1"/>
      <c r="H1" s="1"/>
      <c r="I1" s="1"/>
      <c r="J1" s="4"/>
      <c r="K1" s="5"/>
      <c r="L1" s="6"/>
      <c r="M1" s="7"/>
      <c r="N1" s="6"/>
      <c r="O1" s="6"/>
      <c r="P1" s="6"/>
      <c r="Q1" s="6"/>
      <c r="R1" s="6"/>
      <c r="S1" s="6"/>
      <c r="T1" s="8"/>
      <c r="U1" s="6"/>
      <c r="V1" s="242"/>
      <c r="W1" s="9"/>
      <c r="X1" s="6"/>
      <c r="Y1" s="11"/>
      <c r="Z1" s="10"/>
      <c r="AA1" s="6"/>
      <c r="AB1" s="6"/>
      <c r="AC1" s="6"/>
      <c r="AD1" s="6"/>
      <c r="AE1" s="241"/>
      <c r="AF1" s="9"/>
    </row>
    <row r="2" spans="1:32" ht="30.9" customHeight="1">
      <c r="A2" s="1"/>
      <c r="B2" s="1"/>
      <c r="C2" s="1"/>
      <c r="D2" s="2"/>
      <c r="E2" s="28"/>
      <c r="F2" s="13"/>
      <c r="G2" s="13"/>
      <c r="H2" s="14"/>
      <c r="I2" s="15"/>
      <c r="J2" s="16"/>
      <c r="K2" s="17"/>
      <c r="L2" s="17"/>
      <c r="M2" s="18"/>
      <c r="N2" s="17"/>
      <c r="O2" s="17"/>
      <c r="P2" s="17"/>
      <c r="Q2" s="17"/>
      <c r="R2" s="17"/>
      <c r="S2" s="17"/>
      <c r="T2" s="19"/>
      <c r="U2" s="17"/>
      <c r="V2" s="252"/>
      <c r="W2" s="20"/>
      <c r="X2" s="6"/>
      <c r="Y2" s="11"/>
      <c r="Z2" s="10"/>
      <c r="AA2" s="6"/>
      <c r="AB2" s="6"/>
      <c r="AC2" s="6"/>
      <c r="AD2" s="6"/>
      <c r="AE2" s="242"/>
      <c r="AF2" s="9"/>
    </row>
    <row r="3" spans="1:32" ht="30.9" customHeight="1">
      <c r="A3" s="12" t="s">
        <v>1</v>
      </c>
      <c r="B3" s="12"/>
      <c r="C3" s="12"/>
      <c r="D3" s="147">
        <v>10</v>
      </c>
      <c r="E3" s="28"/>
      <c r="F3" s="13"/>
      <c r="G3" s="13"/>
      <c r="H3" s="14"/>
      <c r="I3" s="15"/>
      <c r="J3" s="16"/>
      <c r="K3" s="17"/>
      <c r="L3" s="17"/>
      <c r="M3" s="18"/>
      <c r="N3" s="17"/>
      <c r="O3" s="17"/>
      <c r="P3" s="17"/>
      <c r="Q3" s="17"/>
      <c r="R3" s="17"/>
      <c r="S3" s="17"/>
      <c r="T3" s="19"/>
      <c r="U3" s="17"/>
      <c r="V3" s="252"/>
      <c r="W3" s="20"/>
      <c r="X3" s="6"/>
      <c r="Y3" s="11"/>
      <c r="Z3" s="10"/>
      <c r="AA3" s="6"/>
      <c r="AB3" s="6"/>
      <c r="AC3" s="6"/>
      <c r="AD3" s="6"/>
      <c r="AE3" s="242"/>
      <c r="AF3" s="9"/>
    </row>
    <row r="4" spans="1:32" ht="30.9" customHeight="1" thickBot="1">
      <c r="A4" s="21" t="s">
        <v>2</v>
      </c>
      <c r="B4" s="21"/>
      <c r="C4" s="21"/>
      <c r="D4" s="148">
        <v>10</v>
      </c>
      <c r="E4" s="28"/>
      <c r="F4" s="22"/>
      <c r="G4" s="22"/>
      <c r="H4" s="6"/>
      <c r="I4" s="6"/>
      <c r="J4" s="23"/>
      <c r="K4" s="17"/>
      <c r="L4" s="17"/>
      <c r="M4" s="18"/>
      <c r="N4" s="17"/>
      <c r="O4" s="17"/>
      <c r="P4" s="17"/>
      <c r="Q4" s="17"/>
      <c r="R4" s="17"/>
      <c r="S4" s="17"/>
      <c r="T4" s="19"/>
      <c r="U4" s="17"/>
      <c r="V4" s="252"/>
      <c r="W4" s="20"/>
      <c r="X4" s="6"/>
      <c r="Z4" s="10"/>
      <c r="AA4" s="6"/>
      <c r="AB4" s="6"/>
      <c r="AC4" s="6"/>
      <c r="AD4" s="6"/>
      <c r="AE4" s="242"/>
      <c r="AF4" s="9"/>
    </row>
    <row r="5" spans="1:32" ht="30.9" customHeight="1" thickBot="1">
      <c r="A5" s="24" t="s">
        <v>661</v>
      </c>
      <c r="B5" s="24"/>
      <c r="C5" s="24"/>
      <c r="D5" s="203">
        <v>31.5</v>
      </c>
      <c r="E5" s="28"/>
      <c r="F5" s="25"/>
      <c r="G5" s="25"/>
      <c r="H5" s="6"/>
      <c r="I5" s="6"/>
      <c r="J5" s="23"/>
      <c r="K5" s="17"/>
      <c r="L5" s="17"/>
      <c r="M5" s="18"/>
      <c r="N5" s="17"/>
      <c r="O5" s="17"/>
      <c r="P5" s="17"/>
      <c r="Q5" s="17"/>
      <c r="R5" s="17"/>
      <c r="S5" s="17"/>
      <c r="T5" s="19"/>
      <c r="U5" s="17"/>
      <c r="V5" s="252"/>
      <c r="W5" s="20"/>
      <c r="X5" s="6"/>
      <c r="Y5" s="125" t="s">
        <v>3</v>
      </c>
      <c r="Z5" s="10"/>
      <c r="AA5" s="6"/>
      <c r="AB5" s="6"/>
      <c r="AC5" s="6"/>
      <c r="AD5" s="6"/>
      <c r="AE5" s="242"/>
      <c r="AF5" s="9"/>
    </row>
    <row r="6" spans="1:32" ht="22.95" customHeight="1" thickBot="1">
      <c r="A6" s="26"/>
      <c r="B6" s="23"/>
      <c r="C6" s="27"/>
      <c r="D6" s="23"/>
      <c r="E6" s="28"/>
      <c r="F6" s="28"/>
      <c r="G6" s="28"/>
      <c r="H6" s="27"/>
      <c r="I6" s="27"/>
      <c r="J6" s="29" t="s">
        <v>4</v>
      </c>
      <c r="K6" s="30"/>
      <c r="L6" s="30"/>
      <c r="M6" s="31"/>
      <c r="N6" s="30"/>
      <c r="O6" s="30"/>
      <c r="P6" s="30"/>
      <c r="Q6" s="30"/>
      <c r="R6" s="30"/>
      <c r="S6" s="30"/>
      <c r="T6" s="32"/>
      <c r="U6" s="30"/>
      <c r="V6" s="253"/>
      <c r="W6" s="33"/>
      <c r="X6" s="126" t="s">
        <v>5</v>
      </c>
      <c r="Y6" s="127"/>
      <c r="Z6" s="127"/>
      <c r="AA6" s="128"/>
      <c r="AB6" s="128"/>
      <c r="AC6" s="128"/>
      <c r="AD6" s="128"/>
      <c r="AE6" s="243"/>
      <c r="AF6" s="129"/>
    </row>
    <row r="7" spans="1:32" ht="30.9" customHeight="1">
      <c r="A7" s="290" t="s">
        <v>6</v>
      </c>
      <c r="B7" s="292" t="s">
        <v>7</v>
      </c>
      <c r="C7" s="294" t="s">
        <v>8</v>
      </c>
      <c r="D7" s="296" t="s">
        <v>9</v>
      </c>
      <c r="E7" s="298" t="s">
        <v>10</v>
      </c>
      <c r="F7" s="34" t="s">
        <v>11</v>
      </c>
      <c r="G7" s="34"/>
      <c r="H7" s="182" t="s">
        <v>12</v>
      </c>
      <c r="I7" s="35" t="s">
        <v>13</v>
      </c>
      <c r="J7" s="300" t="s">
        <v>14</v>
      </c>
      <c r="K7" s="302" t="s">
        <v>15</v>
      </c>
      <c r="L7" s="288" t="s">
        <v>16</v>
      </c>
      <c r="M7" s="304" t="s">
        <v>17</v>
      </c>
      <c r="N7" s="288" t="s">
        <v>18</v>
      </c>
      <c r="O7" s="288" t="s">
        <v>19</v>
      </c>
      <c r="P7" s="282" t="s">
        <v>20</v>
      </c>
      <c r="Q7" s="282" t="s">
        <v>21</v>
      </c>
      <c r="R7" s="284" t="s">
        <v>22</v>
      </c>
      <c r="S7" s="180" t="s">
        <v>23</v>
      </c>
      <c r="T7" s="36" t="s">
        <v>24</v>
      </c>
      <c r="U7" s="180" t="s">
        <v>25</v>
      </c>
      <c r="V7" s="254" t="s">
        <v>26</v>
      </c>
      <c r="W7" s="37" t="s">
        <v>27</v>
      </c>
      <c r="X7" s="286" t="s">
        <v>28</v>
      </c>
      <c r="Y7" s="280" t="s">
        <v>29</v>
      </c>
      <c r="Z7" s="280" t="s">
        <v>30</v>
      </c>
      <c r="AA7" s="280" t="s">
        <v>31</v>
      </c>
      <c r="AB7" s="185" t="s">
        <v>32</v>
      </c>
      <c r="AC7" s="185" t="s">
        <v>23</v>
      </c>
      <c r="AD7" s="185" t="s">
        <v>33</v>
      </c>
      <c r="AE7" s="244" t="s">
        <v>26</v>
      </c>
      <c r="AF7" s="130" t="s">
        <v>27</v>
      </c>
    </row>
    <row r="8" spans="1:32" ht="30.9" customHeight="1" thickBot="1">
      <c r="A8" s="291"/>
      <c r="B8" s="293"/>
      <c r="C8" s="295"/>
      <c r="D8" s="297"/>
      <c r="E8" s="299"/>
      <c r="F8" s="184" t="s">
        <v>34</v>
      </c>
      <c r="G8" s="184" t="s">
        <v>35</v>
      </c>
      <c r="H8" s="183" t="s">
        <v>36</v>
      </c>
      <c r="I8" s="38" t="s">
        <v>37</v>
      </c>
      <c r="J8" s="301"/>
      <c r="K8" s="303"/>
      <c r="L8" s="289"/>
      <c r="M8" s="305"/>
      <c r="N8" s="289"/>
      <c r="O8" s="289"/>
      <c r="P8" s="283"/>
      <c r="Q8" s="283"/>
      <c r="R8" s="285"/>
      <c r="S8" s="181" t="s">
        <v>38</v>
      </c>
      <c r="T8" s="39" t="s">
        <v>39</v>
      </c>
      <c r="U8" s="181" t="s">
        <v>40</v>
      </c>
      <c r="V8" s="255" t="s">
        <v>41</v>
      </c>
      <c r="W8" s="40">
        <v>10</v>
      </c>
      <c r="X8" s="287"/>
      <c r="Y8" s="281"/>
      <c r="Z8" s="281"/>
      <c r="AA8" s="281"/>
      <c r="AB8" s="186" t="s">
        <v>42</v>
      </c>
      <c r="AC8" s="186" t="s">
        <v>43</v>
      </c>
      <c r="AD8" s="186" t="s">
        <v>44</v>
      </c>
      <c r="AE8" s="245" t="s">
        <v>41</v>
      </c>
      <c r="AF8" s="131">
        <v>10</v>
      </c>
    </row>
    <row r="9" spans="1:32" ht="30.9" customHeight="1">
      <c r="A9" s="60" t="s">
        <v>169</v>
      </c>
      <c r="B9" s="42" t="s">
        <v>46</v>
      </c>
      <c r="C9" s="43">
        <v>1</v>
      </c>
      <c r="D9" s="44" t="s">
        <v>398</v>
      </c>
      <c r="E9" s="190"/>
      <c r="F9" s="45"/>
      <c r="G9" s="46"/>
      <c r="H9" s="47">
        <v>12</v>
      </c>
      <c r="I9" s="48">
        <v>301</v>
      </c>
      <c r="J9" s="49" t="s">
        <v>541</v>
      </c>
      <c r="K9" s="50" t="s">
        <v>84</v>
      </c>
      <c r="L9" s="51">
        <v>1</v>
      </c>
      <c r="M9" s="52" t="s">
        <v>542</v>
      </c>
      <c r="N9" s="53" t="s">
        <v>71</v>
      </c>
      <c r="O9" s="54" t="s">
        <v>45</v>
      </c>
      <c r="P9" s="54" t="s">
        <v>45</v>
      </c>
      <c r="Q9" s="54" t="s">
        <v>45</v>
      </c>
      <c r="R9" s="53" t="s">
        <v>45</v>
      </c>
      <c r="S9" s="55">
        <v>75</v>
      </c>
      <c r="T9" s="56">
        <v>3</v>
      </c>
      <c r="U9" s="57">
        <v>3</v>
      </c>
      <c r="V9" s="237">
        <f>IFERROR((S9/1000)*H9*I9*U9,"-")</f>
        <v>812.69999999999993</v>
      </c>
      <c r="W9" s="159">
        <f>IF(V9="-","-",(V9*$D$5)*$D$4)</f>
        <v>256000.5</v>
      </c>
      <c r="X9" s="58" t="s">
        <v>597</v>
      </c>
      <c r="Y9" s="191"/>
      <c r="Z9" s="192"/>
      <c r="AA9" s="193"/>
      <c r="AB9" s="194"/>
      <c r="AC9" s="195"/>
      <c r="AD9" s="196"/>
      <c r="AE9" s="237">
        <f t="shared" ref="AE9:AE41" si="0">IFERROR((AC9/1000)*H9*I9*AD9,"-")</f>
        <v>0</v>
      </c>
      <c r="AF9" s="59">
        <f>IF(AE9="-","-",(AE9*$D$5)*$D$4)</f>
        <v>0</v>
      </c>
    </row>
    <row r="10" spans="1:32" ht="30.9" customHeight="1">
      <c r="A10" s="60" t="s">
        <v>169</v>
      </c>
      <c r="B10" s="61" t="s">
        <v>46</v>
      </c>
      <c r="C10" s="62">
        <v>2</v>
      </c>
      <c r="D10" s="63" t="s">
        <v>171</v>
      </c>
      <c r="E10" s="86"/>
      <c r="F10" s="64"/>
      <c r="G10" s="65"/>
      <c r="H10" s="66">
        <v>12</v>
      </c>
      <c r="I10" s="67">
        <v>301</v>
      </c>
      <c r="J10" s="68" t="s">
        <v>543</v>
      </c>
      <c r="K10" s="50" t="s">
        <v>84</v>
      </c>
      <c r="L10" s="51">
        <v>1</v>
      </c>
      <c r="M10" s="69" t="s">
        <v>191</v>
      </c>
      <c r="N10" s="70" t="s">
        <v>71</v>
      </c>
      <c r="O10" s="71" t="s">
        <v>45</v>
      </c>
      <c r="P10" s="71" t="s">
        <v>45</v>
      </c>
      <c r="Q10" s="71" t="s">
        <v>45</v>
      </c>
      <c r="R10" s="70" t="s">
        <v>45</v>
      </c>
      <c r="S10" s="72">
        <v>54</v>
      </c>
      <c r="T10" s="73">
        <v>3</v>
      </c>
      <c r="U10" s="74">
        <v>3</v>
      </c>
      <c r="V10" s="238">
        <f>IFERROR((S10/1000)*H10*I10*U10,"-")</f>
        <v>585.14400000000001</v>
      </c>
      <c r="W10" s="75">
        <f>IF(V10="-","-",(V10*$D$5)*$D$4)</f>
        <v>184320.36</v>
      </c>
      <c r="X10" s="76" t="s">
        <v>597</v>
      </c>
      <c r="Y10" s="197"/>
      <c r="Z10" s="198"/>
      <c r="AA10" s="199"/>
      <c r="AB10" s="200"/>
      <c r="AC10" s="201"/>
      <c r="AD10" s="202"/>
      <c r="AE10" s="238">
        <f t="shared" si="0"/>
        <v>0</v>
      </c>
      <c r="AF10" s="77">
        <f t="shared" ref="AF10:AF41" si="1">IF(AE10="-","-",(AE10*$D$5)*$D$4)</f>
        <v>0</v>
      </c>
    </row>
    <row r="11" spans="1:32" ht="30.9" customHeight="1">
      <c r="A11" s="60" t="s">
        <v>169</v>
      </c>
      <c r="B11" s="61" t="s">
        <v>46</v>
      </c>
      <c r="C11" s="62">
        <v>2</v>
      </c>
      <c r="D11" s="63" t="s">
        <v>171</v>
      </c>
      <c r="E11" s="86" t="s">
        <v>604</v>
      </c>
      <c r="F11" s="64"/>
      <c r="G11" s="65"/>
      <c r="H11" s="66" t="s">
        <v>603</v>
      </c>
      <c r="I11" s="67" t="s">
        <v>603</v>
      </c>
      <c r="J11" s="68" t="s">
        <v>544</v>
      </c>
      <c r="K11" s="50" t="s">
        <v>84</v>
      </c>
      <c r="L11" s="51">
        <v>1</v>
      </c>
      <c r="M11" s="69" t="s">
        <v>191</v>
      </c>
      <c r="N11" s="70" t="s">
        <v>71</v>
      </c>
      <c r="O11" s="71" t="s">
        <v>545</v>
      </c>
      <c r="P11" s="71" t="s">
        <v>45</v>
      </c>
      <c r="Q11" s="71" t="s">
        <v>45</v>
      </c>
      <c r="R11" s="70" t="s">
        <v>546</v>
      </c>
      <c r="S11" s="72">
        <v>54</v>
      </c>
      <c r="T11" s="73">
        <v>1</v>
      </c>
      <c r="U11" s="74">
        <v>1</v>
      </c>
      <c r="V11" s="238" t="str">
        <f t="shared" ref="V11:V41" si="2">IFERROR((S11/1000)*H11*I11*U11,"-")</f>
        <v>-</v>
      </c>
      <c r="W11" s="75" t="str">
        <f t="shared" ref="W11:W41" si="3">IF(V11="-","-",(V11*$D$5)*$D$4)</f>
        <v>-</v>
      </c>
      <c r="X11" s="78" t="s">
        <v>65</v>
      </c>
      <c r="Y11" s="79" t="s">
        <v>65</v>
      </c>
      <c r="Z11" s="80" t="s">
        <v>45</v>
      </c>
      <c r="AA11" s="81" t="s">
        <v>45</v>
      </c>
      <c r="AB11" s="82" t="s">
        <v>45</v>
      </c>
      <c r="AC11" s="83" t="s">
        <v>45</v>
      </c>
      <c r="AD11" s="84" t="s">
        <v>45</v>
      </c>
      <c r="AE11" s="246" t="str">
        <f t="shared" si="0"/>
        <v>-</v>
      </c>
      <c r="AF11" s="85" t="str">
        <f t="shared" si="1"/>
        <v>-</v>
      </c>
    </row>
    <row r="12" spans="1:32" ht="30.9" customHeight="1">
      <c r="A12" s="60" t="s">
        <v>169</v>
      </c>
      <c r="B12" s="61" t="s">
        <v>46</v>
      </c>
      <c r="C12" s="62">
        <v>2</v>
      </c>
      <c r="D12" s="63" t="s">
        <v>171</v>
      </c>
      <c r="E12" s="86" t="s">
        <v>58</v>
      </c>
      <c r="F12" s="64"/>
      <c r="G12" s="65"/>
      <c r="H12" s="66" t="s">
        <v>45</v>
      </c>
      <c r="I12" s="67" t="s">
        <v>45</v>
      </c>
      <c r="J12" s="68" t="s">
        <v>547</v>
      </c>
      <c r="K12" s="50" t="s">
        <v>60</v>
      </c>
      <c r="L12" s="51">
        <v>1</v>
      </c>
      <c r="M12" s="69" t="s">
        <v>61</v>
      </c>
      <c r="N12" s="70" t="s">
        <v>45</v>
      </c>
      <c r="O12" s="71" t="s">
        <v>120</v>
      </c>
      <c r="P12" s="71" t="s">
        <v>45</v>
      </c>
      <c r="Q12" s="71" t="s">
        <v>122</v>
      </c>
      <c r="R12" s="70" t="s">
        <v>123</v>
      </c>
      <c r="S12" s="72">
        <v>13</v>
      </c>
      <c r="T12" s="73">
        <v>1</v>
      </c>
      <c r="U12" s="74">
        <v>1</v>
      </c>
      <c r="V12" s="238" t="str">
        <f t="shared" si="2"/>
        <v>-</v>
      </c>
      <c r="W12" s="75" t="str">
        <f t="shared" si="3"/>
        <v>-</v>
      </c>
      <c r="X12" s="78" t="s">
        <v>65</v>
      </c>
      <c r="Y12" s="79" t="s">
        <v>65</v>
      </c>
      <c r="Z12" s="80" t="s">
        <v>45</v>
      </c>
      <c r="AA12" s="81" t="s">
        <v>45</v>
      </c>
      <c r="AB12" s="82" t="s">
        <v>45</v>
      </c>
      <c r="AC12" s="83" t="s">
        <v>45</v>
      </c>
      <c r="AD12" s="84" t="s">
        <v>45</v>
      </c>
      <c r="AE12" s="246" t="str">
        <f t="shared" si="0"/>
        <v>-</v>
      </c>
      <c r="AF12" s="85" t="str">
        <f t="shared" si="1"/>
        <v>-</v>
      </c>
    </row>
    <row r="13" spans="1:32" ht="30.9" customHeight="1">
      <c r="A13" s="60" t="s">
        <v>169</v>
      </c>
      <c r="B13" s="61" t="s">
        <v>46</v>
      </c>
      <c r="C13" s="62">
        <v>3</v>
      </c>
      <c r="D13" s="63" t="s">
        <v>183</v>
      </c>
      <c r="E13" s="86"/>
      <c r="F13" s="64"/>
      <c r="G13" s="65"/>
      <c r="H13" s="66">
        <v>12</v>
      </c>
      <c r="I13" s="67">
        <v>301</v>
      </c>
      <c r="J13" s="68" t="s">
        <v>548</v>
      </c>
      <c r="K13" s="50" t="s">
        <v>105</v>
      </c>
      <c r="L13" s="51">
        <v>1</v>
      </c>
      <c r="M13" s="69" t="s">
        <v>50</v>
      </c>
      <c r="N13" s="70" t="s">
        <v>45</v>
      </c>
      <c r="O13" s="71" t="s">
        <v>256</v>
      </c>
      <c r="P13" s="71" t="s">
        <v>45</v>
      </c>
      <c r="Q13" s="71" t="s">
        <v>45</v>
      </c>
      <c r="R13" s="70" t="s">
        <v>45</v>
      </c>
      <c r="S13" s="72">
        <v>28</v>
      </c>
      <c r="T13" s="73">
        <v>2</v>
      </c>
      <c r="U13" s="74">
        <v>2</v>
      </c>
      <c r="V13" s="238">
        <f t="shared" si="2"/>
        <v>202.27200000000002</v>
      </c>
      <c r="W13" s="75">
        <f t="shared" si="3"/>
        <v>63715.68</v>
      </c>
      <c r="X13" s="76" t="s">
        <v>596</v>
      </c>
      <c r="Y13" s="197"/>
      <c r="Z13" s="198"/>
      <c r="AA13" s="199"/>
      <c r="AB13" s="200"/>
      <c r="AC13" s="201"/>
      <c r="AD13" s="202"/>
      <c r="AE13" s="238">
        <f t="shared" si="0"/>
        <v>0</v>
      </c>
      <c r="AF13" s="77">
        <f t="shared" si="1"/>
        <v>0</v>
      </c>
    </row>
    <row r="14" spans="1:32" ht="30.9" customHeight="1">
      <c r="A14" s="60" t="s">
        <v>169</v>
      </c>
      <c r="B14" s="61" t="s">
        <v>46</v>
      </c>
      <c r="C14" s="62">
        <v>3</v>
      </c>
      <c r="D14" s="63" t="s">
        <v>183</v>
      </c>
      <c r="E14" s="86"/>
      <c r="F14" s="64"/>
      <c r="G14" s="65"/>
      <c r="H14" s="66">
        <v>12</v>
      </c>
      <c r="I14" s="67">
        <v>301</v>
      </c>
      <c r="J14" s="68" t="s">
        <v>549</v>
      </c>
      <c r="K14" s="50" t="s">
        <v>81</v>
      </c>
      <c r="L14" s="51">
        <v>1</v>
      </c>
      <c r="M14" s="69" t="s">
        <v>82</v>
      </c>
      <c r="N14" s="70" t="s">
        <v>45</v>
      </c>
      <c r="O14" s="71" t="s">
        <v>255</v>
      </c>
      <c r="P14" s="71" t="s">
        <v>45</v>
      </c>
      <c r="Q14" s="71" t="s">
        <v>45</v>
      </c>
      <c r="R14" s="70" t="s">
        <v>45</v>
      </c>
      <c r="S14" s="72">
        <v>47</v>
      </c>
      <c r="T14" s="73">
        <v>2</v>
      </c>
      <c r="U14" s="74">
        <v>2</v>
      </c>
      <c r="V14" s="238">
        <f t="shared" si="2"/>
        <v>339.52800000000002</v>
      </c>
      <c r="W14" s="75">
        <f t="shared" si="3"/>
        <v>106951.32</v>
      </c>
      <c r="X14" s="76" t="s">
        <v>596</v>
      </c>
      <c r="Y14" s="197"/>
      <c r="Z14" s="198"/>
      <c r="AA14" s="199"/>
      <c r="AB14" s="200"/>
      <c r="AC14" s="201"/>
      <c r="AD14" s="202"/>
      <c r="AE14" s="238">
        <f t="shared" si="0"/>
        <v>0</v>
      </c>
      <c r="AF14" s="77">
        <f t="shared" si="1"/>
        <v>0</v>
      </c>
    </row>
    <row r="15" spans="1:32" ht="30.9" customHeight="1">
      <c r="A15" s="60" t="s">
        <v>169</v>
      </c>
      <c r="B15" s="61" t="s">
        <v>46</v>
      </c>
      <c r="C15" s="62">
        <v>4</v>
      </c>
      <c r="D15" s="63" t="s">
        <v>550</v>
      </c>
      <c r="E15" s="86"/>
      <c r="F15" s="64"/>
      <c r="G15" s="65"/>
      <c r="H15" s="66">
        <v>0.7</v>
      </c>
      <c r="I15" s="67">
        <v>301</v>
      </c>
      <c r="J15" s="68" t="s">
        <v>543</v>
      </c>
      <c r="K15" s="50" t="s">
        <v>84</v>
      </c>
      <c r="L15" s="51">
        <v>1</v>
      </c>
      <c r="M15" s="69" t="s">
        <v>191</v>
      </c>
      <c r="N15" s="70" t="s">
        <v>71</v>
      </c>
      <c r="O15" s="71" t="s">
        <v>45</v>
      </c>
      <c r="P15" s="71" t="s">
        <v>45</v>
      </c>
      <c r="Q15" s="71" t="s">
        <v>45</v>
      </c>
      <c r="R15" s="70" t="s">
        <v>45</v>
      </c>
      <c r="S15" s="72">
        <v>54</v>
      </c>
      <c r="T15" s="73">
        <v>1</v>
      </c>
      <c r="U15" s="74">
        <v>1</v>
      </c>
      <c r="V15" s="238">
        <f t="shared" si="2"/>
        <v>11.377800000000001</v>
      </c>
      <c r="W15" s="75">
        <f t="shared" si="3"/>
        <v>3584.0070000000005</v>
      </c>
      <c r="X15" s="76" t="s">
        <v>597</v>
      </c>
      <c r="Y15" s="197"/>
      <c r="Z15" s="198"/>
      <c r="AA15" s="199"/>
      <c r="AB15" s="200"/>
      <c r="AC15" s="201"/>
      <c r="AD15" s="202"/>
      <c r="AE15" s="238">
        <f t="shared" si="0"/>
        <v>0</v>
      </c>
      <c r="AF15" s="77">
        <f t="shared" si="1"/>
        <v>0</v>
      </c>
    </row>
    <row r="16" spans="1:32" ht="30.9" customHeight="1">
      <c r="A16" s="60" t="s">
        <v>169</v>
      </c>
      <c r="B16" s="61" t="s">
        <v>46</v>
      </c>
      <c r="C16" s="62">
        <v>5</v>
      </c>
      <c r="D16" s="63" t="s">
        <v>214</v>
      </c>
      <c r="E16" s="86"/>
      <c r="F16" s="64"/>
      <c r="G16" s="65"/>
      <c r="H16" s="66">
        <v>0.7</v>
      </c>
      <c r="I16" s="67">
        <v>301</v>
      </c>
      <c r="J16" s="68" t="s">
        <v>551</v>
      </c>
      <c r="K16" s="50" t="s">
        <v>208</v>
      </c>
      <c r="L16" s="51">
        <v>1</v>
      </c>
      <c r="M16" s="69" t="s">
        <v>54</v>
      </c>
      <c r="N16" s="70" t="s">
        <v>45</v>
      </c>
      <c r="O16" s="71" t="s">
        <v>210</v>
      </c>
      <c r="P16" s="71" t="s">
        <v>552</v>
      </c>
      <c r="Q16" s="71" t="s">
        <v>45</v>
      </c>
      <c r="R16" s="70" t="s">
        <v>45</v>
      </c>
      <c r="S16" s="72">
        <v>34</v>
      </c>
      <c r="T16" s="73">
        <v>2</v>
      </c>
      <c r="U16" s="74">
        <v>2</v>
      </c>
      <c r="V16" s="238">
        <f t="shared" si="2"/>
        <v>14.3276</v>
      </c>
      <c r="W16" s="75">
        <f t="shared" si="3"/>
        <v>4513.1940000000004</v>
      </c>
      <c r="X16" s="76" t="s">
        <v>597</v>
      </c>
      <c r="Y16" s="197"/>
      <c r="Z16" s="198"/>
      <c r="AA16" s="199"/>
      <c r="AB16" s="200"/>
      <c r="AC16" s="201"/>
      <c r="AD16" s="202"/>
      <c r="AE16" s="238">
        <f t="shared" si="0"/>
        <v>0</v>
      </c>
      <c r="AF16" s="77">
        <f t="shared" si="1"/>
        <v>0</v>
      </c>
    </row>
    <row r="17" spans="1:32" ht="30.9" customHeight="1">
      <c r="A17" s="60" t="s">
        <v>169</v>
      </c>
      <c r="B17" s="61" t="s">
        <v>46</v>
      </c>
      <c r="C17" s="62">
        <v>6</v>
      </c>
      <c r="D17" s="63" t="s">
        <v>553</v>
      </c>
      <c r="E17" s="86"/>
      <c r="F17" s="64"/>
      <c r="G17" s="65"/>
      <c r="H17" s="66">
        <v>3</v>
      </c>
      <c r="I17" s="67">
        <v>301</v>
      </c>
      <c r="J17" s="68" t="s">
        <v>554</v>
      </c>
      <c r="K17" s="50" t="s">
        <v>173</v>
      </c>
      <c r="L17" s="51">
        <v>2</v>
      </c>
      <c r="M17" s="69" t="s">
        <v>50</v>
      </c>
      <c r="N17" s="70" t="s">
        <v>174</v>
      </c>
      <c r="O17" s="71" t="s">
        <v>111</v>
      </c>
      <c r="P17" s="71" t="s">
        <v>45</v>
      </c>
      <c r="Q17" s="71" t="s">
        <v>45</v>
      </c>
      <c r="R17" s="70" t="s">
        <v>45</v>
      </c>
      <c r="S17" s="72">
        <v>28</v>
      </c>
      <c r="T17" s="73">
        <v>1</v>
      </c>
      <c r="U17" s="87">
        <v>2</v>
      </c>
      <c r="V17" s="238">
        <f t="shared" si="2"/>
        <v>50.568000000000005</v>
      </c>
      <c r="W17" s="75">
        <f t="shared" si="3"/>
        <v>15928.92</v>
      </c>
      <c r="X17" s="76" t="s">
        <v>596</v>
      </c>
      <c r="Y17" s="197"/>
      <c r="Z17" s="198"/>
      <c r="AA17" s="199"/>
      <c r="AB17" s="200"/>
      <c r="AC17" s="201"/>
      <c r="AD17" s="202"/>
      <c r="AE17" s="238">
        <f t="shared" si="0"/>
        <v>0</v>
      </c>
      <c r="AF17" s="77">
        <f t="shared" si="1"/>
        <v>0</v>
      </c>
    </row>
    <row r="18" spans="1:32" ht="30.9" customHeight="1">
      <c r="A18" s="60" t="s">
        <v>169</v>
      </c>
      <c r="B18" s="61" t="s">
        <v>46</v>
      </c>
      <c r="C18" s="62">
        <v>6</v>
      </c>
      <c r="D18" s="63" t="s">
        <v>553</v>
      </c>
      <c r="E18" s="86"/>
      <c r="F18" s="64"/>
      <c r="G18" s="65"/>
      <c r="H18" s="66">
        <v>3</v>
      </c>
      <c r="I18" s="67">
        <v>301</v>
      </c>
      <c r="J18" s="68" t="s">
        <v>555</v>
      </c>
      <c r="K18" s="50" t="s">
        <v>173</v>
      </c>
      <c r="L18" s="51">
        <v>2</v>
      </c>
      <c r="M18" s="69" t="s">
        <v>82</v>
      </c>
      <c r="N18" s="70" t="s">
        <v>174</v>
      </c>
      <c r="O18" s="71" t="s">
        <v>111</v>
      </c>
      <c r="P18" s="71" t="s">
        <v>45</v>
      </c>
      <c r="Q18" s="71" t="s">
        <v>45</v>
      </c>
      <c r="R18" s="70" t="s">
        <v>45</v>
      </c>
      <c r="S18" s="72">
        <v>47</v>
      </c>
      <c r="T18" s="73">
        <v>1</v>
      </c>
      <c r="U18" s="74">
        <v>2</v>
      </c>
      <c r="V18" s="238">
        <f t="shared" si="2"/>
        <v>84.882000000000005</v>
      </c>
      <c r="W18" s="75">
        <f t="shared" si="3"/>
        <v>26737.83</v>
      </c>
      <c r="X18" s="76" t="s">
        <v>596</v>
      </c>
      <c r="Y18" s="197"/>
      <c r="Z18" s="198"/>
      <c r="AA18" s="199"/>
      <c r="AB18" s="200"/>
      <c r="AC18" s="201"/>
      <c r="AD18" s="202"/>
      <c r="AE18" s="238">
        <f t="shared" si="0"/>
        <v>0</v>
      </c>
      <c r="AF18" s="77">
        <f t="shared" si="1"/>
        <v>0</v>
      </c>
    </row>
    <row r="19" spans="1:32" ht="30.9" customHeight="1">
      <c r="A19" s="60" t="s">
        <v>169</v>
      </c>
      <c r="B19" s="61" t="s">
        <v>46</v>
      </c>
      <c r="C19" s="62">
        <v>6</v>
      </c>
      <c r="D19" s="63" t="s">
        <v>553</v>
      </c>
      <c r="E19" s="86"/>
      <c r="F19" s="64"/>
      <c r="G19" s="65"/>
      <c r="H19" s="66">
        <v>3</v>
      </c>
      <c r="I19" s="67">
        <v>301</v>
      </c>
      <c r="J19" s="68" t="s">
        <v>548</v>
      </c>
      <c r="K19" s="50" t="s">
        <v>105</v>
      </c>
      <c r="L19" s="51">
        <v>1</v>
      </c>
      <c r="M19" s="69" t="s">
        <v>50</v>
      </c>
      <c r="N19" s="70" t="s">
        <v>45</v>
      </c>
      <c r="O19" s="71" t="s">
        <v>256</v>
      </c>
      <c r="P19" s="71" t="s">
        <v>45</v>
      </c>
      <c r="Q19" s="71" t="s">
        <v>45</v>
      </c>
      <c r="R19" s="70" t="s">
        <v>45</v>
      </c>
      <c r="S19" s="72">
        <v>28</v>
      </c>
      <c r="T19" s="73">
        <v>1</v>
      </c>
      <c r="U19" s="74">
        <v>1</v>
      </c>
      <c r="V19" s="238">
        <f t="shared" si="2"/>
        <v>25.284000000000002</v>
      </c>
      <c r="W19" s="75">
        <f t="shared" si="3"/>
        <v>7964.46</v>
      </c>
      <c r="X19" s="76" t="s">
        <v>596</v>
      </c>
      <c r="Y19" s="197"/>
      <c r="Z19" s="198"/>
      <c r="AA19" s="199"/>
      <c r="AB19" s="200"/>
      <c r="AC19" s="201"/>
      <c r="AD19" s="202"/>
      <c r="AE19" s="238">
        <f t="shared" si="0"/>
        <v>0</v>
      </c>
      <c r="AF19" s="77">
        <f t="shared" si="1"/>
        <v>0</v>
      </c>
    </row>
    <row r="20" spans="1:32" ht="30.9" customHeight="1">
      <c r="A20" s="60" t="s">
        <v>169</v>
      </c>
      <c r="B20" s="61" t="s">
        <v>46</v>
      </c>
      <c r="C20" s="62">
        <v>6</v>
      </c>
      <c r="D20" s="63" t="s">
        <v>553</v>
      </c>
      <c r="E20" s="86"/>
      <c r="F20" s="64"/>
      <c r="G20" s="65"/>
      <c r="H20" s="66">
        <v>3</v>
      </c>
      <c r="I20" s="67">
        <v>301</v>
      </c>
      <c r="J20" s="68" t="s">
        <v>556</v>
      </c>
      <c r="K20" s="50" t="s">
        <v>87</v>
      </c>
      <c r="L20" s="51">
        <v>1</v>
      </c>
      <c r="M20" s="69" t="s">
        <v>88</v>
      </c>
      <c r="N20" s="70" t="s">
        <v>45</v>
      </c>
      <c r="O20" s="71" t="s">
        <v>63</v>
      </c>
      <c r="P20" s="71" t="s">
        <v>210</v>
      </c>
      <c r="Q20" s="71" t="s">
        <v>45</v>
      </c>
      <c r="R20" s="70" t="s">
        <v>45</v>
      </c>
      <c r="S20" s="72">
        <v>18</v>
      </c>
      <c r="T20" s="73">
        <v>1</v>
      </c>
      <c r="U20" s="74">
        <v>1</v>
      </c>
      <c r="V20" s="238">
        <f t="shared" si="2"/>
        <v>16.253999999999998</v>
      </c>
      <c r="W20" s="75">
        <f t="shared" si="3"/>
        <v>5120.01</v>
      </c>
      <c r="X20" s="76" t="s">
        <v>596</v>
      </c>
      <c r="Y20" s="197"/>
      <c r="Z20" s="198"/>
      <c r="AA20" s="199"/>
      <c r="AB20" s="200"/>
      <c r="AC20" s="201"/>
      <c r="AD20" s="202"/>
      <c r="AE20" s="238">
        <f t="shared" si="0"/>
        <v>0</v>
      </c>
      <c r="AF20" s="77">
        <f t="shared" si="1"/>
        <v>0</v>
      </c>
    </row>
    <row r="21" spans="1:32" ht="30.9" customHeight="1">
      <c r="A21" s="60" t="s">
        <v>169</v>
      </c>
      <c r="B21" s="61" t="s">
        <v>46</v>
      </c>
      <c r="C21" s="62">
        <v>7</v>
      </c>
      <c r="D21" s="63" t="s">
        <v>281</v>
      </c>
      <c r="E21" s="86" t="s">
        <v>604</v>
      </c>
      <c r="F21" s="64"/>
      <c r="G21" s="65"/>
      <c r="H21" s="66" t="s">
        <v>45</v>
      </c>
      <c r="I21" s="67" t="s">
        <v>45</v>
      </c>
      <c r="J21" s="68" t="s">
        <v>544</v>
      </c>
      <c r="K21" s="50" t="s">
        <v>84</v>
      </c>
      <c r="L21" s="51">
        <v>1</v>
      </c>
      <c r="M21" s="69" t="s">
        <v>191</v>
      </c>
      <c r="N21" s="70" t="s">
        <v>71</v>
      </c>
      <c r="O21" s="71" t="s">
        <v>545</v>
      </c>
      <c r="P21" s="71" t="s">
        <v>45</v>
      </c>
      <c r="Q21" s="71" t="s">
        <v>45</v>
      </c>
      <c r="R21" s="70" t="s">
        <v>546</v>
      </c>
      <c r="S21" s="72">
        <v>54</v>
      </c>
      <c r="T21" s="73">
        <v>1</v>
      </c>
      <c r="U21" s="74">
        <v>1</v>
      </c>
      <c r="V21" s="238" t="str">
        <f t="shared" si="2"/>
        <v>-</v>
      </c>
      <c r="W21" s="75" t="str">
        <f t="shared" si="3"/>
        <v>-</v>
      </c>
      <c r="X21" s="78" t="s">
        <v>65</v>
      </c>
      <c r="Y21" s="79" t="s">
        <v>65</v>
      </c>
      <c r="Z21" s="80" t="s">
        <v>45</v>
      </c>
      <c r="AA21" s="81" t="s">
        <v>45</v>
      </c>
      <c r="AB21" s="82" t="s">
        <v>45</v>
      </c>
      <c r="AC21" s="83" t="s">
        <v>45</v>
      </c>
      <c r="AD21" s="84" t="s">
        <v>45</v>
      </c>
      <c r="AE21" s="246" t="str">
        <f t="shared" si="0"/>
        <v>-</v>
      </c>
      <c r="AF21" s="85" t="str">
        <f t="shared" si="1"/>
        <v>-</v>
      </c>
    </row>
    <row r="22" spans="1:32" ht="30.9" customHeight="1">
      <c r="A22" s="60" t="s">
        <v>169</v>
      </c>
      <c r="B22" s="61" t="s">
        <v>46</v>
      </c>
      <c r="C22" s="62">
        <v>7</v>
      </c>
      <c r="D22" s="63" t="s">
        <v>281</v>
      </c>
      <c r="E22" s="86"/>
      <c r="F22" s="64"/>
      <c r="G22" s="65"/>
      <c r="H22" s="66">
        <v>12</v>
      </c>
      <c r="I22" s="67">
        <v>301</v>
      </c>
      <c r="J22" s="68" t="s">
        <v>543</v>
      </c>
      <c r="K22" s="50" t="s">
        <v>84</v>
      </c>
      <c r="L22" s="51">
        <v>1</v>
      </c>
      <c r="M22" s="69" t="s">
        <v>191</v>
      </c>
      <c r="N22" s="70" t="s">
        <v>71</v>
      </c>
      <c r="O22" s="71" t="s">
        <v>45</v>
      </c>
      <c r="P22" s="71" t="s">
        <v>45</v>
      </c>
      <c r="Q22" s="71" t="s">
        <v>45</v>
      </c>
      <c r="R22" s="70" t="s">
        <v>45</v>
      </c>
      <c r="S22" s="72">
        <v>54</v>
      </c>
      <c r="T22" s="73">
        <v>3</v>
      </c>
      <c r="U22" s="74">
        <v>3</v>
      </c>
      <c r="V22" s="238">
        <f t="shared" si="2"/>
        <v>585.14400000000001</v>
      </c>
      <c r="W22" s="75">
        <f t="shared" si="3"/>
        <v>184320.36</v>
      </c>
      <c r="X22" s="76" t="s">
        <v>597</v>
      </c>
      <c r="Y22" s="197"/>
      <c r="Z22" s="198"/>
      <c r="AA22" s="199"/>
      <c r="AB22" s="200"/>
      <c r="AC22" s="201"/>
      <c r="AD22" s="202"/>
      <c r="AE22" s="238">
        <f t="shared" si="0"/>
        <v>0</v>
      </c>
      <c r="AF22" s="77">
        <f t="shared" si="1"/>
        <v>0</v>
      </c>
    </row>
    <row r="23" spans="1:32" ht="30.9" customHeight="1">
      <c r="A23" s="60" t="s">
        <v>169</v>
      </c>
      <c r="B23" s="61" t="s">
        <v>46</v>
      </c>
      <c r="C23" s="62">
        <v>8</v>
      </c>
      <c r="D23" s="63" t="s">
        <v>557</v>
      </c>
      <c r="E23" s="86"/>
      <c r="F23" s="64"/>
      <c r="G23" s="65"/>
      <c r="H23" s="66">
        <v>0.7</v>
      </c>
      <c r="I23" s="67">
        <v>301</v>
      </c>
      <c r="J23" s="68" t="s">
        <v>558</v>
      </c>
      <c r="K23" s="50" t="s">
        <v>208</v>
      </c>
      <c r="L23" s="51">
        <v>3</v>
      </c>
      <c r="M23" s="69" t="s">
        <v>50</v>
      </c>
      <c r="N23" s="70" t="s">
        <v>45</v>
      </c>
      <c r="O23" s="71" t="s">
        <v>296</v>
      </c>
      <c r="P23" s="71" t="s">
        <v>63</v>
      </c>
      <c r="Q23" s="71" t="s">
        <v>45</v>
      </c>
      <c r="R23" s="70" t="s">
        <v>45</v>
      </c>
      <c r="S23" s="72">
        <v>28</v>
      </c>
      <c r="T23" s="73">
        <v>1</v>
      </c>
      <c r="U23" s="74">
        <v>3</v>
      </c>
      <c r="V23" s="238">
        <f t="shared" si="2"/>
        <v>17.698799999999999</v>
      </c>
      <c r="W23" s="75">
        <f t="shared" si="3"/>
        <v>5575.1220000000003</v>
      </c>
      <c r="X23" s="76" t="s">
        <v>596</v>
      </c>
      <c r="Y23" s="197"/>
      <c r="Z23" s="198"/>
      <c r="AA23" s="199"/>
      <c r="AB23" s="200"/>
      <c r="AC23" s="201"/>
      <c r="AD23" s="202"/>
      <c r="AE23" s="238">
        <f t="shared" si="0"/>
        <v>0</v>
      </c>
      <c r="AF23" s="77">
        <f t="shared" si="1"/>
        <v>0</v>
      </c>
    </row>
    <row r="24" spans="1:32" ht="30.9" customHeight="1">
      <c r="A24" s="60" t="s">
        <v>169</v>
      </c>
      <c r="B24" s="61" t="s">
        <v>46</v>
      </c>
      <c r="C24" s="62">
        <v>9</v>
      </c>
      <c r="D24" s="63" t="s">
        <v>416</v>
      </c>
      <c r="E24" s="86"/>
      <c r="F24" s="64"/>
      <c r="G24" s="65"/>
      <c r="H24" s="66">
        <v>0.7</v>
      </c>
      <c r="I24" s="67">
        <v>301</v>
      </c>
      <c r="J24" s="68" t="s">
        <v>559</v>
      </c>
      <c r="K24" s="50" t="s">
        <v>208</v>
      </c>
      <c r="L24" s="51">
        <v>4</v>
      </c>
      <c r="M24" s="69" t="s">
        <v>50</v>
      </c>
      <c r="N24" s="70" t="s">
        <v>45</v>
      </c>
      <c r="O24" s="71" t="s">
        <v>296</v>
      </c>
      <c r="P24" s="71" t="s">
        <v>63</v>
      </c>
      <c r="Q24" s="71" t="s">
        <v>45</v>
      </c>
      <c r="R24" s="70" t="s">
        <v>45</v>
      </c>
      <c r="S24" s="72">
        <v>28</v>
      </c>
      <c r="T24" s="73">
        <v>1</v>
      </c>
      <c r="U24" s="74">
        <v>4</v>
      </c>
      <c r="V24" s="238">
        <f t="shared" si="2"/>
        <v>23.598399999999998</v>
      </c>
      <c r="W24" s="75">
        <f t="shared" si="3"/>
        <v>7433.4959999999992</v>
      </c>
      <c r="X24" s="76" t="s">
        <v>596</v>
      </c>
      <c r="Y24" s="197"/>
      <c r="Z24" s="198"/>
      <c r="AA24" s="199"/>
      <c r="AB24" s="200"/>
      <c r="AC24" s="201"/>
      <c r="AD24" s="202"/>
      <c r="AE24" s="238">
        <f t="shared" si="0"/>
        <v>0</v>
      </c>
      <c r="AF24" s="77">
        <f t="shared" si="1"/>
        <v>0</v>
      </c>
    </row>
    <row r="25" spans="1:32" ht="30.9" customHeight="1">
      <c r="A25" s="60" t="s">
        <v>169</v>
      </c>
      <c r="B25" s="61" t="s">
        <v>46</v>
      </c>
      <c r="C25" s="62">
        <v>10</v>
      </c>
      <c r="D25" s="63" t="s">
        <v>290</v>
      </c>
      <c r="E25" s="86"/>
      <c r="F25" s="64"/>
      <c r="G25" s="65"/>
      <c r="H25" s="66">
        <v>0.5</v>
      </c>
      <c r="I25" s="67">
        <v>301</v>
      </c>
      <c r="J25" s="68" t="s">
        <v>560</v>
      </c>
      <c r="K25" s="50" t="s">
        <v>173</v>
      </c>
      <c r="L25" s="51">
        <v>1</v>
      </c>
      <c r="M25" s="69" t="s">
        <v>82</v>
      </c>
      <c r="N25" s="70" t="s">
        <v>174</v>
      </c>
      <c r="O25" s="71" t="s">
        <v>45</v>
      </c>
      <c r="P25" s="71" t="s">
        <v>45</v>
      </c>
      <c r="Q25" s="71" t="s">
        <v>45</v>
      </c>
      <c r="R25" s="70" t="s">
        <v>45</v>
      </c>
      <c r="S25" s="72">
        <v>47</v>
      </c>
      <c r="T25" s="73">
        <v>6</v>
      </c>
      <c r="U25" s="74">
        <v>6</v>
      </c>
      <c r="V25" s="238">
        <f t="shared" si="2"/>
        <v>42.441000000000003</v>
      </c>
      <c r="W25" s="75">
        <f t="shared" si="3"/>
        <v>13368.915000000001</v>
      </c>
      <c r="X25" s="76" t="s">
        <v>596</v>
      </c>
      <c r="Y25" s="197"/>
      <c r="Z25" s="198"/>
      <c r="AA25" s="199"/>
      <c r="AB25" s="200"/>
      <c r="AC25" s="201"/>
      <c r="AD25" s="202"/>
      <c r="AE25" s="238">
        <f t="shared" si="0"/>
        <v>0</v>
      </c>
      <c r="AF25" s="77">
        <f t="shared" si="1"/>
        <v>0</v>
      </c>
    </row>
    <row r="26" spans="1:32" ht="30.9" customHeight="1">
      <c r="A26" s="60" t="s">
        <v>169</v>
      </c>
      <c r="B26" s="61" t="s">
        <v>46</v>
      </c>
      <c r="C26" s="62">
        <v>10</v>
      </c>
      <c r="D26" s="63" t="s">
        <v>290</v>
      </c>
      <c r="E26" s="86"/>
      <c r="F26" s="64"/>
      <c r="G26" s="65"/>
      <c r="H26" s="66">
        <v>0.5</v>
      </c>
      <c r="I26" s="67">
        <v>301</v>
      </c>
      <c r="J26" s="68" t="s">
        <v>561</v>
      </c>
      <c r="K26" s="50" t="s">
        <v>173</v>
      </c>
      <c r="L26" s="51">
        <v>1</v>
      </c>
      <c r="M26" s="69" t="s">
        <v>82</v>
      </c>
      <c r="N26" s="70" t="s">
        <v>174</v>
      </c>
      <c r="O26" s="71" t="s">
        <v>45</v>
      </c>
      <c r="P26" s="71" t="s">
        <v>45</v>
      </c>
      <c r="Q26" s="71" t="s">
        <v>45</v>
      </c>
      <c r="R26" s="70" t="s">
        <v>45</v>
      </c>
      <c r="S26" s="72">
        <v>47</v>
      </c>
      <c r="T26" s="73">
        <v>6</v>
      </c>
      <c r="U26" s="74">
        <v>6</v>
      </c>
      <c r="V26" s="238">
        <f t="shared" si="2"/>
        <v>42.441000000000003</v>
      </c>
      <c r="W26" s="75">
        <f t="shared" si="3"/>
        <v>13368.915000000001</v>
      </c>
      <c r="X26" s="76" t="s">
        <v>596</v>
      </c>
      <c r="Y26" s="197"/>
      <c r="Z26" s="198"/>
      <c r="AA26" s="199"/>
      <c r="AB26" s="200"/>
      <c r="AC26" s="201"/>
      <c r="AD26" s="202"/>
      <c r="AE26" s="238">
        <f t="shared" si="0"/>
        <v>0</v>
      </c>
      <c r="AF26" s="77">
        <f t="shared" si="1"/>
        <v>0</v>
      </c>
    </row>
    <row r="27" spans="1:32" ht="30.9" customHeight="1">
      <c r="A27" s="60" t="s">
        <v>169</v>
      </c>
      <c r="B27" s="61" t="s">
        <v>46</v>
      </c>
      <c r="C27" s="62">
        <v>10</v>
      </c>
      <c r="D27" s="63" t="s">
        <v>290</v>
      </c>
      <c r="E27" s="86" t="s">
        <v>58</v>
      </c>
      <c r="F27" s="64"/>
      <c r="G27" s="65"/>
      <c r="H27" s="66" t="s">
        <v>45</v>
      </c>
      <c r="I27" s="67" t="s">
        <v>45</v>
      </c>
      <c r="J27" s="68" t="s">
        <v>547</v>
      </c>
      <c r="K27" s="50" t="s">
        <v>60</v>
      </c>
      <c r="L27" s="51">
        <v>1</v>
      </c>
      <c r="M27" s="69" t="s">
        <v>61</v>
      </c>
      <c r="N27" s="70" t="s">
        <v>45</v>
      </c>
      <c r="O27" s="71" t="s">
        <v>120</v>
      </c>
      <c r="P27" s="71" t="s">
        <v>45</v>
      </c>
      <c r="Q27" s="71" t="s">
        <v>122</v>
      </c>
      <c r="R27" s="70" t="s">
        <v>123</v>
      </c>
      <c r="S27" s="72">
        <v>13</v>
      </c>
      <c r="T27" s="73">
        <v>2</v>
      </c>
      <c r="U27" s="74">
        <v>2</v>
      </c>
      <c r="V27" s="238" t="str">
        <f t="shared" si="2"/>
        <v>-</v>
      </c>
      <c r="W27" s="75" t="str">
        <f t="shared" si="3"/>
        <v>-</v>
      </c>
      <c r="X27" s="78" t="s">
        <v>65</v>
      </c>
      <c r="Y27" s="79" t="s">
        <v>65</v>
      </c>
      <c r="Z27" s="80" t="s">
        <v>45</v>
      </c>
      <c r="AA27" s="81" t="s">
        <v>45</v>
      </c>
      <c r="AB27" s="82" t="s">
        <v>45</v>
      </c>
      <c r="AC27" s="83" t="s">
        <v>45</v>
      </c>
      <c r="AD27" s="84" t="s">
        <v>45</v>
      </c>
      <c r="AE27" s="246" t="str">
        <f t="shared" si="0"/>
        <v>-</v>
      </c>
      <c r="AF27" s="85" t="str">
        <f t="shared" si="1"/>
        <v>-</v>
      </c>
    </row>
    <row r="28" spans="1:32" ht="30.9" customHeight="1">
      <c r="A28" s="60" t="s">
        <v>169</v>
      </c>
      <c r="B28" s="61" t="s">
        <v>170</v>
      </c>
      <c r="C28" s="62">
        <v>11</v>
      </c>
      <c r="D28" s="63" t="s">
        <v>216</v>
      </c>
      <c r="E28" s="86"/>
      <c r="F28" s="64"/>
      <c r="G28" s="65"/>
      <c r="H28" s="66">
        <v>13</v>
      </c>
      <c r="I28" s="67">
        <v>301</v>
      </c>
      <c r="J28" s="68" t="s">
        <v>562</v>
      </c>
      <c r="K28" s="50" t="s">
        <v>49</v>
      </c>
      <c r="L28" s="51">
        <v>2</v>
      </c>
      <c r="M28" s="69" t="s">
        <v>50</v>
      </c>
      <c r="N28" s="70" t="s">
        <v>45</v>
      </c>
      <c r="O28" s="71" t="s">
        <v>256</v>
      </c>
      <c r="P28" s="71" t="s">
        <v>94</v>
      </c>
      <c r="Q28" s="71" t="s">
        <v>45</v>
      </c>
      <c r="R28" s="70" t="s">
        <v>45</v>
      </c>
      <c r="S28" s="72">
        <v>28</v>
      </c>
      <c r="T28" s="73">
        <v>1</v>
      </c>
      <c r="U28" s="74">
        <v>2</v>
      </c>
      <c r="V28" s="238">
        <f t="shared" si="2"/>
        <v>219.12799999999999</v>
      </c>
      <c r="W28" s="75">
        <f t="shared" si="3"/>
        <v>69025.319999999992</v>
      </c>
      <c r="X28" s="76" t="s">
        <v>596</v>
      </c>
      <c r="Y28" s="197"/>
      <c r="Z28" s="198"/>
      <c r="AA28" s="199"/>
      <c r="AB28" s="200"/>
      <c r="AC28" s="201"/>
      <c r="AD28" s="202"/>
      <c r="AE28" s="238">
        <f t="shared" si="0"/>
        <v>0</v>
      </c>
      <c r="AF28" s="77">
        <f t="shared" si="1"/>
        <v>0</v>
      </c>
    </row>
    <row r="29" spans="1:32" ht="30.9" customHeight="1">
      <c r="A29" s="60" t="s">
        <v>169</v>
      </c>
      <c r="B29" s="61" t="s">
        <v>219</v>
      </c>
      <c r="C29" s="62">
        <v>1</v>
      </c>
      <c r="D29" s="63" t="s">
        <v>281</v>
      </c>
      <c r="E29" s="86"/>
      <c r="F29" s="64"/>
      <c r="G29" s="65"/>
      <c r="H29" s="66">
        <v>12</v>
      </c>
      <c r="I29" s="67">
        <v>301</v>
      </c>
      <c r="J29" s="68" t="s">
        <v>543</v>
      </c>
      <c r="K29" s="50" t="s">
        <v>84</v>
      </c>
      <c r="L29" s="51">
        <v>1</v>
      </c>
      <c r="M29" s="69" t="s">
        <v>191</v>
      </c>
      <c r="N29" s="70" t="s">
        <v>71</v>
      </c>
      <c r="O29" s="71" t="s">
        <v>45</v>
      </c>
      <c r="P29" s="71" t="s">
        <v>45</v>
      </c>
      <c r="Q29" s="71" t="s">
        <v>45</v>
      </c>
      <c r="R29" s="70" t="s">
        <v>45</v>
      </c>
      <c r="S29" s="72">
        <v>54</v>
      </c>
      <c r="T29" s="73">
        <v>6</v>
      </c>
      <c r="U29" s="74">
        <v>6</v>
      </c>
      <c r="V29" s="238">
        <f t="shared" si="2"/>
        <v>1170.288</v>
      </c>
      <c r="W29" s="75">
        <f t="shared" si="3"/>
        <v>368640.72</v>
      </c>
      <c r="X29" s="76" t="s">
        <v>597</v>
      </c>
      <c r="Y29" s="197"/>
      <c r="Z29" s="198"/>
      <c r="AA29" s="199"/>
      <c r="AB29" s="200"/>
      <c r="AC29" s="201"/>
      <c r="AD29" s="202"/>
      <c r="AE29" s="238">
        <f t="shared" si="0"/>
        <v>0</v>
      </c>
      <c r="AF29" s="77">
        <f t="shared" si="1"/>
        <v>0</v>
      </c>
    </row>
    <row r="30" spans="1:32" ht="30.9" customHeight="1">
      <c r="A30" s="60" t="s">
        <v>169</v>
      </c>
      <c r="B30" s="61" t="s">
        <v>219</v>
      </c>
      <c r="C30" s="62">
        <v>1</v>
      </c>
      <c r="D30" s="63" t="s">
        <v>281</v>
      </c>
      <c r="E30" s="86" t="s">
        <v>58</v>
      </c>
      <c r="F30" s="64"/>
      <c r="G30" s="65"/>
      <c r="H30" s="66" t="s">
        <v>45</v>
      </c>
      <c r="I30" s="67" t="s">
        <v>45</v>
      </c>
      <c r="J30" s="68" t="s">
        <v>547</v>
      </c>
      <c r="K30" s="50" t="s">
        <v>60</v>
      </c>
      <c r="L30" s="51">
        <v>1</v>
      </c>
      <c r="M30" s="69" t="s">
        <v>61</v>
      </c>
      <c r="N30" s="70" t="s">
        <v>45</v>
      </c>
      <c r="O30" s="71" t="s">
        <v>120</v>
      </c>
      <c r="P30" s="71" t="s">
        <v>45</v>
      </c>
      <c r="Q30" s="71" t="s">
        <v>122</v>
      </c>
      <c r="R30" s="70" t="s">
        <v>123</v>
      </c>
      <c r="S30" s="72">
        <v>13</v>
      </c>
      <c r="T30" s="73">
        <v>1</v>
      </c>
      <c r="U30" s="74">
        <v>1</v>
      </c>
      <c r="V30" s="238" t="str">
        <f t="shared" si="2"/>
        <v>-</v>
      </c>
      <c r="W30" s="75" t="str">
        <f t="shared" si="3"/>
        <v>-</v>
      </c>
      <c r="X30" s="78" t="s">
        <v>65</v>
      </c>
      <c r="Y30" s="79" t="s">
        <v>65</v>
      </c>
      <c r="Z30" s="80" t="s">
        <v>45</v>
      </c>
      <c r="AA30" s="81" t="s">
        <v>45</v>
      </c>
      <c r="AB30" s="82" t="s">
        <v>45</v>
      </c>
      <c r="AC30" s="83" t="s">
        <v>45</v>
      </c>
      <c r="AD30" s="84" t="s">
        <v>45</v>
      </c>
      <c r="AE30" s="246" t="str">
        <f t="shared" si="0"/>
        <v>-</v>
      </c>
      <c r="AF30" s="85" t="str">
        <f t="shared" si="1"/>
        <v>-</v>
      </c>
    </row>
    <row r="31" spans="1:32" ht="30.9" customHeight="1">
      <c r="A31" s="60" t="s">
        <v>169</v>
      </c>
      <c r="B31" s="61" t="s">
        <v>219</v>
      </c>
      <c r="C31" s="62">
        <v>2</v>
      </c>
      <c r="D31" s="63" t="s">
        <v>188</v>
      </c>
      <c r="E31" s="86"/>
      <c r="F31" s="64"/>
      <c r="G31" s="65"/>
      <c r="H31" s="66">
        <v>1</v>
      </c>
      <c r="I31" s="67">
        <v>12</v>
      </c>
      <c r="J31" s="68" t="s">
        <v>549</v>
      </c>
      <c r="K31" s="50" t="s">
        <v>81</v>
      </c>
      <c r="L31" s="51">
        <v>1</v>
      </c>
      <c r="M31" s="69" t="s">
        <v>82</v>
      </c>
      <c r="N31" s="70" t="s">
        <v>45</v>
      </c>
      <c r="O31" s="71" t="s">
        <v>255</v>
      </c>
      <c r="P31" s="71" t="s">
        <v>45</v>
      </c>
      <c r="Q31" s="71" t="s">
        <v>45</v>
      </c>
      <c r="R31" s="70" t="s">
        <v>45</v>
      </c>
      <c r="S31" s="72">
        <v>47</v>
      </c>
      <c r="T31" s="73">
        <v>2</v>
      </c>
      <c r="U31" s="74">
        <v>2</v>
      </c>
      <c r="V31" s="238">
        <f t="shared" si="2"/>
        <v>1.1280000000000001</v>
      </c>
      <c r="W31" s="75">
        <f t="shared" si="3"/>
        <v>355.32000000000005</v>
      </c>
      <c r="X31" s="76" t="s">
        <v>596</v>
      </c>
      <c r="Y31" s="197"/>
      <c r="Z31" s="198"/>
      <c r="AA31" s="199"/>
      <c r="AB31" s="200"/>
      <c r="AC31" s="201"/>
      <c r="AD31" s="202"/>
      <c r="AE31" s="238">
        <f t="shared" si="0"/>
        <v>0</v>
      </c>
      <c r="AF31" s="77">
        <f t="shared" si="1"/>
        <v>0</v>
      </c>
    </row>
    <row r="32" spans="1:32" ht="30.9" customHeight="1">
      <c r="A32" s="60" t="s">
        <v>169</v>
      </c>
      <c r="B32" s="61" t="s">
        <v>219</v>
      </c>
      <c r="C32" s="62">
        <v>3</v>
      </c>
      <c r="D32" s="63" t="s">
        <v>563</v>
      </c>
      <c r="E32" s="86"/>
      <c r="F32" s="64"/>
      <c r="G32" s="65"/>
      <c r="H32" s="66">
        <v>0.7</v>
      </c>
      <c r="I32" s="67">
        <v>301</v>
      </c>
      <c r="J32" s="68" t="s">
        <v>277</v>
      </c>
      <c r="K32" s="50" t="s">
        <v>173</v>
      </c>
      <c r="L32" s="51">
        <v>2</v>
      </c>
      <c r="M32" s="69" t="s">
        <v>82</v>
      </c>
      <c r="N32" s="70" t="s">
        <v>174</v>
      </c>
      <c r="O32" s="71" t="s">
        <v>45</v>
      </c>
      <c r="P32" s="71" t="s">
        <v>45</v>
      </c>
      <c r="Q32" s="71" t="s">
        <v>45</v>
      </c>
      <c r="R32" s="70" t="s">
        <v>45</v>
      </c>
      <c r="S32" s="72">
        <v>47</v>
      </c>
      <c r="T32" s="73">
        <v>6</v>
      </c>
      <c r="U32" s="74">
        <v>12</v>
      </c>
      <c r="V32" s="238">
        <f t="shared" si="2"/>
        <v>118.83479999999999</v>
      </c>
      <c r="W32" s="75">
        <f t="shared" si="3"/>
        <v>37432.962</v>
      </c>
      <c r="X32" s="76" t="s">
        <v>596</v>
      </c>
      <c r="Y32" s="197"/>
      <c r="Z32" s="198"/>
      <c r="AA32" s="199"/>
      <c r="AB32" s="200"/>
      <c r="AC32" s="201"/>
      <c r="AD32" s="202"/>
      <c r="AE32" s="238">
        <f t="shared" si="0"/>
        <v>0</v>
      </c>
      <c r="AF32" s="77">
        <f t="shared" si="1"/>
        <v>0</v>
      </c>
    </row>
    <row r="33" spans="1:32" ht="30.9" customHeight="1">
      <c r="A33" s="60" t="s">
        <v>169</v>
      </c>
      <c r="B33" s="61" t="s">
        <v>219</v>
      </c>
      <c r="C33" s="62">
        <v>4</v>
      </c>
      <c r="D33" s="63" t="s">
        <v>430</v>
      </c>
      <c r="E33" s="86"/>
      <c r="F33" s="64"/>
      <c r="G33" s="65"/>
      <c r="H33" s="66">
        <v>0.7</v>
      </c>
      <c r="I33" s="67">
        <v>301</v>
      </c>
      <c r="J33" s="68" t="s">
        <v>277</v>
      </c>
      <c r="K33" s="50" t="s">
        <v>173</v>
      </c>
      <c r="L33" s="51">
        <v>2</v>
      </c>
      <c r="M33" s="69" t="s">
        <v>82</v>
      </c>
      <c r="N33" s="70" t="s">
        <v>174</v>
      </c>
      <c r="O33" s="71" t="s">
        <v>45</v>
      </c>
      <c r="P33" s="71" t="s">
        <v>45</v>
      </c>
      <c r="Q33" s="71" t="s">
        <v>45</v>
      </c>
      <c r="R33" s="70" t="s">
        <v>45</v>
      </c>
      <c r="S33" s="72">
        <v>47</v>
      </c>
      <c r="T33" s="73">
        <v>6</v>
      </c>
      <c r="U33" s="74">
        <v>12</v>
      </c>
      <c r="V33" s="238">
        <f t="shared" si="2"/>
        <v>118.83479999999999</v>
      </c>
      <c r="W33" s="75">
        <f t="shared" si="3"/>
        <v>37432.962</v>
      </c>
      <c r="X33" s="76" t="s">
        <v>596</v>
      </c>
      <c r="Y33" s="197"/>
      <c r="Z33" s="198"/>
      <c r="AA33" s="199"/>
      <c r="AB33" s="200"/>
      <c r="AC33" s="201"/>
      <c r="AD33" s="202"/>
      <c r="AE33" s="238">
        <f t="shared" si="0"/>
        <v>0</v>
      </c>
      <c r="AF33" s="77">
        <f t="shared" si="1"/>
        <v>0</v>
      </c>
    </row>
    <row r="34" spans="1:32" ht="30.9" customHeight="1">
      <c r="A34" s="60" t="s">
        <v>169</v>
      </c>
      <c r="B34" s="61" t="s">
        <v>219</v>
      </c>
      <c r="C34" s="62">
        <v>5</v>
      </c>
      <c r="D34" s="63" t="s">
        <v>523</v>
      </c>
      <c r="E34" s="86"/>
      <c r="F34" s="64"/>
      <c r="G34" s="65"/>
      <c r="H34" s="66">
        <v>3</v>
      </c>
      <c r="I34" s="67">
        <v>301</v>
      </c>
      <c r="J34" s="68" t="s">
        <v>556</v>
      </c>
      <c r="K34" s="50" t="s">
        <v>87</v>
      </c>
      <c r="L34" s="51">
        <v>1</v>
      </c>
      <c r="M34" s="69" t="s">
        <v>88</v>
      </c>
      <c r="N34" s="70" t="s">
        <v>45</v>
      </c>
      <c r="O34" s="71" t="s">
        <v>63</v>
      </c>
      <c r="P34" s="71" t="s">
        <v>210</v>
      </c>
      <c r="Q34" s="71" t="s">
        <v>45</v>
      </c>
      <c r="R34" s="70" t="s">
        <v>45</v>
      </c>
      <c r="S34" s="72">
        <v>18</v>
      </c>
      <c r="T34" s="73">
        <v>1</v>
      </c>
      <c r="U34" s="74">
        <v>1</v>
      </c>
      <c r="V34" s="238">
        <f t="shared" si="2"/>
        <v>16.253999999999998</v>
      </c>
      <c r="W34" s="75">
        <f t="shared" si="3"/>
        <v>5120.01</v>
      </c>
      <c r="X34" s="76" t="s">
        <v>596</v>
      </c>
      <c r="Y34" s="197"/>
      <c r="Z34" s="198"/>
      <c r="AA34" s="199"/>
      <c r="AB34" s="200"/>
      <c r="AC34" s="201"/>
      <c r="AD34" s="202"/>
      <c r="AE34" s="238">
        <f t="shared" si="0"/>
        <v>0</v>
      </c>
      <c r="AF34" s="77">
        <f t="shared" si="1"/>
        <v>0</v>
      </c>
    </row>
    <row r="35" spans="1:32" ht="30.9" customHeight="1">
      <c r="A35" s="60" t="s">
        <v>169</v>
      </c>
      <c r="B35" s="61" t="s">
        <v>219</v>
      </c>
      <c r="C35" s="62">
        <v>5</v>
      </c>
      <c r="D35" s="63" t="s">
        <v>523</v>
      </c>
      <c r="E35" s="86"/>
      <c r="F35" s="64"/>
      <c r="G35" s="65"/>
      <c r="H35" s="66">
        <v>3</v>
      </c>
      <c r="I35" s="67">
        <v>301</v>
      </c>
      <c r="J35" s="68" t="s">
        <v>543</v>
      </c>
      <c r="K35" s="50" t="s">
        <v>84</v>
      </c>
      <c r="L35" s="51">
        <v>1</v>
      </c>
      <c r="M35" s="69" t="s">
        <v>191</v>
      </c>
      <c r="N35" s="70" t="s">
        <v>71</v>
      </c>
      <c r="O35" s="71" t="s">
        <v>45</v>
      </c>
      <c r="P35" s="71" t="s">
        <v>45</v>
      </c>
      <c r="Q35" s="71" t="s">
        <v>45</v>
      </c>
      <c r="R35" s="70" t="s">
        <v>45</v>
      </c>
      <c r="S35" s="72">
        <v>54</v>
      </c>
      <c r="T35" s="73">
        <v>1</v>
      </c>
      <c r="U35" s="74">
        <v>1</v>
      </c>
      <c r="V35" s="238">
        <f t="shared" si="2"/>
        <v>48.762</v>
      </c>
      <c r="W35" s="75">
        <f t="shared" si="3"/>
        <v>15360.029999999999</v>
      </c>
      <c r="X35" s="76" t="s">
        <v>597</v>
      </c>
      <c r="Y35" s="197"/>
      <c r="Z35" s="198"/>
      <c r="AA35" s="199"/>
      <c r="AB35" s="200"/>
      <c r="AC35" s="201"/>
      <c r="AD35" s="202"/>
      <c r="AE35" s="238">
        <f t="shared" si="0"/>
        <v>0</v>
      </c>
      <c r="AF35" s="77">
        <f t="shared" si="1"/>
        <v>0</v>
      </c>
    </row>
    <row r="36" spans="1:32" ht="30.9" customHeight="1">
      <c r="A36" s="60" t="s">
        <v>169</v>
      </c>
      <c r="B36" s="61" t="s">
        <v>229</v>
      </c>
      <c r="C36" s="111" t="s">
        <v>230</v>
      </c>
      <c r="D36" s="112" t="s">
        <v>231</v>
      </c>
      <c r="E36" s="205" t="s">
        <v>232</v>
      </c>
      <c r="F36" s="64"/>
      <c r="G36" s="65"/>
      <c r="H36" s="122">
        <v>24</v>
      </c>
      <c r="I36" s="123">
        <v>365</v>
      </c>
      <c r="J36" s="113" t="s">
        <v>543</v>
      </c>
      <c r="K36" s="114" t="s">
        <v>84</v>
      </c>
      <c r="L36" s="115">
        <v>1</v>
      </c>
      <c r="M36" s="116" t="s">
        <v>191</v>
      </c>
      <c r="N36" s="117" t="s">
        <v>71</v>
      </c>
      <c r="O36" s="118" t="s">
        <v>45</v>
      </c>
      <c r="P36" s="118" t="s">
        <v>45</v>
      </c>
      <c r="Q36" s="118" t="s">
        <v>45</v>
      </c>
      <c r="R36" s="117" t="s">
        <v>45</v>
      </c>
      <c r="S36" s="119">
        <v>54</v>
      </c>
      <c r="T36" s="120">
        <v>4</v>
      </c>
      <c r="U36" s="74">
        <v>4</v>
      </c>
      <c r="V36" s="238">
        <f t="shared" si="2"/>
        <v>1892.16</v>
      </c>
      <c r="W36" s="75">
        <f t="shared" si="3"/>
        <v>596030.4</v>
      </c>
      <c r="X36" s="121" t="s">
        <v>597</v>
      </c>
      <c r="Y36" s="215"/>
      <c r="Z36" s="216"/>
      <c r="AA36" s="217"/>
      <c r="AB36" s="218"/>
      <c r="AC36" s="219"/>
      <c r="AD36" s="220"/>
      <c r="AE36" s="250">
        <f t="shared" si="0"/>
        <v>0</v>
      </c>
      <c r="AF36" s="77">
        <f t="shared" si="1"/>
        <v>0</v>
      </c>
    </row>
    <row r="37" spans="1:32" ht="30.9" customHeight="1">
      <c r="A37" s="60" t="str">
        <f>A36</f>
        <v>-</v>
      </c>
      <c r="B37" s="61" t="str">
        <f t="shared" ref="B37:D37" si="4">B36</f>
        <v>1-2F</v>
      </c>
      <c r="C37" s="62" t="str">
        <f t="shared" si="4"/>
        <v>K-1</v>
      </c>
      <c r="D37" s="63" t="str">
        <f t="shared" si="4"/>
        <v>階段</v>
      </c>
      <c r="E37" s="86" t="s">
        <v>234</v>
      </c>
      <c r="F37" s="64"/>
      <c r="G37" s="65"/>
      <c r="H37" s="66"/>
      <c r="I37" s="67"/>
      <c r="J37" s="68"/>
      <c r="K37" s="50"/>
      <c r="L37" s="51"/>
      <c r="M37" s="69"/>
      <c r="N37" s="70"/>
      <c r="O37" s="71"/>
      <c r="P37" s="71"/>
      <c r="Q37" s="71"/>
      <c r="R37" s="70"/>
      <c r="S37" s="72"/>
      <c r="T37" s="73"/>
      <c r="U37" s="74"/>
      <c r="V37" s="238">
        <f t="shared" si="2"/>
        <v>0</v>
      </c>
      <c r="W37" s="75">
        <f t="shared" si="3"/>
        <v>0</v>
      </c>
      <c r="X37" s="76" t="s">
        <v>596</v>
      </c>
      <c r="Y37" s="197"/>
      <c r="Z37" s="198"/>
      <c r="AA37" s="199"/>
      <c r="AB37" s="200"/>
      <c r="AC37" s="201"/>
      <c r="AD37" s="202"/>
      <c r="AE37" s="238">
        <f t="shared" si="0"/>
        <v>0</v>
      </c>
      <c r="AF37" s="77">
        <f t="shared" si="1"/>
        <v>0</v>
      </c>
    </row>
    <row r="38" spans="1:32" ht="30.9" customHeight="1">
      <c r="A38" s="60" t="s">
        <v>169</v>
      </c>
      <c r="B38" s="61" t="s">
        <v>229</v>
      </c>
      <c r="C38" s="62" t="s">
        <v>230</v>
      </c>
      <c r="D38" s="63" t="s">
        <v>231</v>
      </c>
      <c r="E38" s="205" t="s">
        <v>232</v>
      </c>
      <c r="F38" s="64"/>
      <c r="G38" s="65"/>
      <c r="H38" s="66">
        <v>24</v>
      </c>
      <c r="I38" s="67">
        <v>365</v>
      </c>
      <c r="J38" s="68" t="s">
        <v>564</v>
      </c>
      <c r="K38" s="50" t="s">
        <v>81</v>
      </c>
      <c r="L38" s="51">
        <v>1</v>
      </c>
      <c r="M38" s="69" t="s">
        <v>50</v>
      </c>
      <c r="N38" s="70" t="s">
        <v>45</v>
      </c>
      <c r="O38" s="71" t="s">
        <v>45</v>
      </c>
      <c r="P38" s="71" t="s">
        <v>45</v>
      </c>
      <c r="Q38" s="71" t="s">
        <v>45</v>
      </c>
      <c r="R38" s="70" t="s">
        <v>45</v>
      </c>
      <c r="S38" s="72">
        <v>28</v>
      </c>
      <c r="T38" s="73">
        <v>2</v>
      </c>
      <c r="U38" s="87">
        <v>2</v>
      </c>
      <c r="V38" s="238">
        <f t="shared" si="2"/>
        <v>490.56</v>
      </c>
      <c r="W38" s="75">
        <f t="shared" si="3"/>
        <v>154526.39999999999</v>
      </c>
      <c r="X38" s="121" t="s">
        <v>598</v>
      </c>
      <c r="Y38" s="197"/>
      <c r="Z38" s="198"/>
      <c r="AA38" s="199"/>
      <c r="AB38" s="200"/>
      <c r="AC38" s="201"/>
      <c r="AD38" s="202"/>
      <c r="AE38" s="238">
        <f t="shared" si="0"/>
        <v>0</v>
      </c>
      <c r="AF38" s="77">
        <f t="shared" si="1"/>
        <v>0</v>
      </c>
    </row>
    <row r="39" spans="1:32" ht="30.9" customHeight="1">
      <c r="A39" s="60" t="str">
        <f>A38</f>
        <v>-</v>
      </c>
      <c r="B39" s="61" t="str">
        <f t="shared" ref="B39" si="5">B38</f>
        <v>1-2F</v>
      </c>
      <c r="C39" s="62" t="str">
        <f t="shared" ref="C39" si="6">C38</f>
        <v>K-1</v>
      </c>
      <c r="D39" s="63" t="str">
        <f t="shared" ref="D39" si="7">D38</f>
        <v>階段</v>
      </c>
      <c r="E39" s="86" t="s">
        <v>234</v>
      </c>
      <c r="F39" s="64"/>
      <c r="G39" s="65"/>
      <c r="H39" s="66"/>
      <c r="I39" s="67"/>
      <c r="J39" s="68"/>
      <c r="K39" s="50"/>
      <c r="L39" s="51"/>
      <c r="M39" s="69"/>
      <c r="N39" s="70"/>
      <c r="O39" s="71"/>
      <c r="P39" s="71"/>
      <c r="Q39" s="71"/>
      <c r="R39" s="70"/>
      <c r="S39" s="72"/>
      <c r="T39" s="73"/>
      <c r="U39" s="74"/>
      <c r="V39" s="238">
        <f t="shared" si="2"/>
        <v>0</v>
      </c>
      <c r="W39" s="75">
        <f t="shared" si="3"/>
        <v>0</v>
      </c>
      <c r="X39" s="76" t="s">
        <v>596</v>
      </c>
      <c r="Y39" s="197"/>
      <c r="Z39" s="198"/>
      <c r="AA39" s="199"/>
      <c r="AB39" s="200"/>
      <c r="AC39" s="201"/>
      <c r="AD39" s="202"/>
      <c r="AE39" s="238">
        <f t="shared" si="0"/>
        <v>0</v>
      </c>
      <c r="AF39" s="77">
        <f t="shared" si="1"/>
        <v>0</v>
      </c>
    </row>
    <row r="40" spans="1:32" ht="30.9" customHeight="1">
      <c r="A40" s="60" t="s">
        <v>169</v>
      </c>
      <c r="B40" s="61" t="s">
        <v>229</v>
      </c>
      <c r="C40" s="111" t="s">
        <v>230</v>
      </c>
      <c r="D40" s="112" t="s">
        <v>231</v>
      </c>
      <c r="E40" s="86" t="s">
        <v>604</v>
      </c>
      <c r="F40" s="64"/>
      <c r="G40" s="65"/>
      <c r="H40" s="122" t="s">
        <v>45</v>
      </c>
      <c r="I40" s="123" t="s">
        <v>45</v>
      </c>
      <c r="J40" s="113" t="s">
        <v>544</v>
      </c>
      <c r="K40" s="114" t="s">
        <v>84</v>
      </c>
      <c r="L40" s="115">
        <v>1</v>
      </c>
      <c r="M40" s="116" t="s">
        <v>191</v>
      </c>
      <c r="N40" s="117" t="s">
        <v>71</v>
      </c>
      <c r="O40" s="118" t="s">
        <v>545</v>
      </c>
      <c r="P40" s="118" t="s">
        <v>45</v>
      </c>
      <c r="Q40" s="118" t="s">
        <v>45</v>
      </c>
      <c r="R40" s="117" t="s">
        <v>546</v>
      </c>
      <c r="S40" s="119">
        <v>54</v>
      </c>
      <c r="T40" s="120">
        <v>2</v>
      </c>
      <c r="U40" s="74">
        <v>2</v>
      </c>
      <c r="V40" s="238" t="str">
        <f t="shared" si="2"/>
        <v>-</v>
      </c>
      <c r="W40" s="75" t="str">
        <f t="shared" si="3"/>
        <v>-</v>
      </c>
      <c r="X40" s="78" t="s">
        <v>65</v>
      </c>
      <c r="Y40" s="79" t="s">
        <v>65</v>
      </c>
      <c r="Z40" s="80" t="s">
        <v>45</v>
      </c>
      <c r="AA40" s="81" t="s">
        <v>45</v>
      </c>
      <c r="AB40" s="82" t="s">
        <v>45</v>
      </c>
      <c r="AC40" s="83" t="s">
        <v>45</v>
      </c>
      <c r="AD40" s="84" t="s">
        <v>45</v>
      </c>
      <c r="AE40" s="246" t="str">
        <f t="shared" si="0"/>
        <v>-</v>
      </c>
      <c r="AF40" s="85" t="str">
        <f t="shared" si="1"/>
        <v>-</v>
      </c>
    </row>
    <row r="41" spans="1:32" ht="30.9" customHeight="1" thickBot="1">
      <c r="A41" s="132" t="s">
        <v>240</v>
      </c>
      <c r="B41" s="133" t="s">
        <v>169</v>
      </c>
      <c r="C41" s="134" t="s">
        <v>169</v>
      </c>
      <c r="D41" s="135" t="s">
        <v>241</v>
      </c>
      <c r="E41" s="136" t="s">
        <v>156</v>
      </c>
      <c r="F41" s="137"/>
      <c r="G41" s="138"/>
      <c r="H41" s="139" t="s">
        <v>45</v>
      </c>
      <c r="I41" s="140" t="s">
        <v>45</v>
      </c>
      <c r="J41" s="141" t="s">
        <v>565</v>
      </c>
      <c r="K41" s="142" t="s">
        <v>158</v>
      </c>
      <c r="L41" s="51">
        <v>1</v>
      </c>
      <c r="M41" s="69" t="s">
        <v>243</v>
      </c>
      <c r="N41" s="70" t="s">
        <v>45</v>
      </c>
      <c r="O41" s="71" t="s">
        <v>160</v>
      </c>
      <c r="P41" s="71" t="s">
        <v>312</v>
      </c>
      <c r="Q41" s="71" t="s">
        <v>45</v>
      </c>
      <c r="R41" s="70" t="s">
        <v>45</v>
      </c>
      <c r="S41" s="72">
        <v>120</v>
      </c>
      <c r="T41" s="73">
        <v>3</v>
      </c>
      <c r="U41" s="74">
        <v>3</v>
      </c>
      <c r="V41" s="264" t="str">
        <f t="shared" si="2"/>
        <v>-</v>
      </c>
      <c r="W41" s="274" t="str">
        <f t="shared" si="3"/>
        <v>-</v>
      </c>
      <c r="X41" s="173" t="s">
        <v>65</v>
      </c>
      <c r="Y41" s="174" t="s">
        <v>65</v>
      </c>
      <c r="Z41" s="175" t="s">
        <v>45</v>
      </c>
      <c r="AA41" s="176" t="s">
        <v>45</v>
      </c>
      <c r="AB41" s="177" t="s">
        <v>45</v>
      </c>
      <c r="AC41" s="178" t="s">
        <v>45</v>
      </c>
      <c r="AD41" s="179" t="s">
        <v>45</v>
      </c>
      <c r="AE41" s="278" t="str">
        <f t="shared" si="0"/>
        <v>-</v>
      </c>
      <c r="AF41" s="279" t="str">
        <f t="shared" si="1"/>
        <v>-</v>
      </c>
    </row>
    <row r="42" spans="1:32" ht="30.9" customHeight="1" thickTop="1">
      <c r="A42" s="27"/>
      <c r="B42" s="27"/>
      <c r="C42" s="27"/>
      <c r="D42" s="23"/>
      <c r="E42" s="27"/>
      <c r="F42" s="27"/>
      <c r="G42" s="27"/>
      <c r="H42" s="27"/>
      <c r="I42" s="27"/>
      <c r="J42" s="23"/>
      <c r="K42" s="26"/>
      <c r="L42" s="95"/>
      <c r="M42" s="96"/>
      <c r="N42" s="95"/>
      <c r="O42" s="95"/>
      <c r="P42" s="95"/>
      <c r="Q42" s="95"/>
      <c r="R42" s="95"/>
      <c r="S42" s="95"/>
      <c r="T42" s="97"/>
      <c r="U42" s="95"/>
      <c r="V42" s="256" t="s">
        <v>161</v>
      </c>
      <c r="W42" s="257" t="s">
        <v>162</v>
      </c>
      <c r="X42" s="27"/>
      <c r="Y42" s="98"/>
      <c r="Z42" s="98"/>
      <c r="AA42" s="26"/>
      <c r="AB42" s="26"/>
      <c r="AC42" s="26"/>
      <c r="AD42" s="99"/>
      <c r="AE42" s="268" t="s">
        <v>163</v>
      </c>
      <c r="AF42" s="269" t="s">
        <v>164</v>
      </c>
    </row>
    <row r="43" spans="1:32" ht="30.9" customHeight="1" thickBot="1">
      <c r="A43" s="6"/>
      <c r="B43" s="7"/>
      <c r="C43" s="6"/>
      <c r="D43" s="7"/>
      <c r="E43" s="28"/>
      <c r="F43" s="3"/>
      <c r="G43" s="3"/>
      <c r="H43" s="6"/>
      <c r="I43" s="6"/>
      <c r="J43" s="23"/>
      <c r="K43" s="6"/>
      <c r="L43" s="6"/>
      <c r="M43" s="7"/>
      <c r="N43" s="6"/>
      <c r="O43" s="6"/>
      <c r="P43" s="6"/>
      <c r="Q43" s="6"/>
      <c r="R43" s="6"/>
      <c r="S43" s="6"/>
      <c r="T43" s="8"/>
      <c r="U43" s="6"/>
      <c r="V43" s="239" t="s">
        <v>165</v>
      </c>
      <c r="W43" s="100">
        <v>10</v>
      </c>
      <c r="X43" s="6"/>
      <c r="Y43" s="10"/>
      <c r="Z43" s="10"/>
      <c r="AA43" s="6"/>
      <c r="AB43" s="6"/>
      <c r="AC43" s="6"/>
      <c r="AD43" s="6"/>
      <c r="AE43" s="271" t="s">
        <v>166</v>
      </c>
      <c r="AF43" s="270">
        <v>10</v>
      </c>
    </row>
    <row r="44" spans="1:32" ht="30.9" customHeight="1" thickTop="1" thickBot="1">
      <c r="A44" s="101"/>
      <c r="B44" s="102"/>
      <c r="C44" s="101"/>
      <c r="D44" s="102"/>
      <c r="E44" s="28"/>
      <c r="F44" s="103"/>
      <c r="G44" s="103"/>
      <c r="H44" s="101"/>
      <c r="I44" s="101"/>
      <c r="J44" s="23"/>
      <c r="K44" s="101"/>
      <c r="L44" s="101"/>
      <c r="M44" s="102"/>
      <c r="N44" s="101"/>
      <c r="O44" s="101"/>
      <c r="P44" s="101"/>
      <c r="Q44" s="101"/>
      <c r="R44" s="101"/>
      <c r="S44" s="101"/>
      <c r="T44" s="8"/>
      <c r="U44" s="101"/>
      <c r="V44" s="240">
        <f>SUM(V9:V41)</f>
        <v>6929.6101999999983</v>
      </c>
      <c r="W44" s="104">
        <f>SUM(W9:W41)</f>
        <v>2182827.213</v>
      </c>
      <c r="X44" s="105"/>
      <c r="Y44" s="106"/>
      <c r="Z44" s="106"/>
      <c r="AA44" s="105"/>
      <c r="AB44" s="105"/>
      <c r="AC44" s="105"/>
      <c r="AD44" s="105"/>
      <c r="AE44" s="272">
        <f>SUM(AE9:AE41)</f>
        <v>0</v>
      </c>
      <c r="AF44" s="273">
        <f>SUM(AF9:AF41)</f>
        <v>0</v>
      </c>
    </row>
    <row r="45" spans="1:32" ht="30.9" customHeight="1" thickTop="1">
      <c r="W45" s="144" t="s">
        <v>167</v>
      </c>
      <c r="X45" s="145"/>
      <c r="Y45" s="145"/>
      <c r="Z45" s="146"/>
      <c r="AA45" s="146"/>
      <c r="AB45" s="146"/>
      <c r="AC45" s="146"/>
      <c r="AD45" s="146"/>
      <c r="AE45" s="247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41">
    <cfRule type="expression" dxfId="1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8" orientation="portrait" verticalDpi="0" r:id="rId1"/>
  <headerFooter>
    <oddHeader>&amp;L&amp;"BIZ UDPゴシック,太字"&amp;24様式11号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'61'!Print_Titles</vt:lpstr>
      <vt:lpstr>'62'!Print_Titles</vt:lpstr>
      <vt:lpstr>'63'!Print_Titles</vt:lpstr>
      <vt:lpstr>'64'!Print_Titles</vt:lpstr>
      <vt:lpstr>'65'!Print_Titles</vt:lpstr>
      <vt:lpstr>'66'!Print_Titles</vt:lpstr>
      <vt:lpstr>'67'!Print_Titles</vt:lpstr>
      <vt:lpstr>'68'!Print_Titles</vt:lpstr>
      <vt:lpstr>'69'!Print_Titles</vt:lpstr>
      <vt:lpstr>'70'!Print_Titles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2024-04-18T04:09:51Z</cp:lastPrinted>
  <dcterms:created xsi:type="dcterms:W3CDTF">2024-03-25T02:35:26Z</dcterms:created>
  <dcterms:modified xsi:type="dcterms:W3CDTF">2024-04-22T08:39:25Z</dcterms:modified>
  <cp:category/>
  <cp:contentStatus/>
</cp:coreProperties>
</file>