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toyonaka\dfs\ecabi\F1000\F1100\地球温暖化対策係\令和5年度\20 地球温暖化対策実行計画の推進\07 市有施設LED化\（作業中）\確認済データ\公表用データ\"/>
    </mc:Choice>
  </mc:AlternateContent>
  <bookViews>
    <workbookView xWindow="4248" yWindow="2556" windowWidth="23148" windowHeight="11520"/>
  </bookViews>
  <sheets>
    <sheet name="51" sheetId="1" r:id="rId1"/>
    <sheet name="52" sheetId="2" r:id="rId2"/>
    <sheet name="53" sheetId="3" r:id="rId3"/>
    <sheet name="54" sheetId="4" r:id="rId4"/>
    <sheet name="55" sheetId="6" r:id="rId5"/>
    <sheet name="56" sheetId="7" r:id="rId6"/>
    <sheet name="57" sheetId="8" r:id="rId7"/>
    <sheet name="58" sheetId="9" r:id="rId8"/>
    <sheet name="59" sheetId="10" r:id="rId9"/>
    <sheet name="60" sheetId="11" r:id="rId10"/>
  </sheets>
  <definedNames>
    <definedName name="_xlnm._FilterDatabase" localSheetId="0" hidden="1">'51'!$A$8:$AF$78</definedName>
    <definedName name="_xlnm._FilterDatabase" localSheetId="1" hidden="1">'52'!$A$8:$AF$130</definedName>
    <definedName name="_xlnm._FilterDatabase" localSheetId="2" hidden="1">'53'!$A$8:$AF$95</definedName>
    <definedName name="_xlnm._FilterDatabase" localSheetId="3" hidden="1">'54'!$A$8:$AF$81</definedName>
    <definedName name="_xlnm._FilterDatabase" localSheetId="4" hidden="1">'55'!$A$8:$AF$53</definedName>
    <definedName name="_xlnm._FilterDatabase" localSheetId="5" hidden="1">'56'!$A$8:$AF$59</definedName>
    <definedName name="_xlnm._FilterDatabase" localSheetId="6" hidden="1">'57'!$A$8:$AF$37</definedName>
    <definedName name="_xlnm._FilterDatabase" localSheetId="7" hidden="1">'58'!$A$8:$AF$47</definedName>
    <definedName name="_xlnm._FilterDatabase" localSheetId="8" hidden="1">'59'!$A$8:$AF$49</definedName>
    <definedName name="_xlnm._FilterDatabase" localSheetId="9" hidden="1">'60'!$A$8:$AF$41</definedName>
    <definedName name="_xlnm.Print_Titles" localSheetId="0">'51'!$6:$8</definedName>
    <definedName name="_xlnm.Print_Titles" localSheetId="1">'52'!$6:$8</definedName>
    <definedName name="_xlnm.Print_Titles" localSheetId="2">'53'!$6:$8</definedName>
    <definedName name="_xlnm.Print_Titles" localSheetId="3">'54'!$6:$8</definedName>
    <definedName name="_xlnm.Print_Titles" localSheetId="4">'55'!$6:$8</definedName>
    <definedName name="_xlnm.Print_Titles" localSheetId="5">'56'!$6:$8</definedName>
    <definedName name="_xlnm.Print_Titles" localSheetId="6">'57'!$6:$8</definedName>
    <definedName name="_xlnm.Print_Titles" localSheetId="7">'58'!$6:$8</definedName>
    <definedName name="_xlnm.Print_Titles" localSheetId="8">'59'!$6:$8</definedName>
    <definedName name="_xlnm.Print_Titles" localSheetId="9">'60'!$6:$8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7" i="11" l="1"/>
  <c r="AF36" i="11"/>
  <c r="AF35" i="11"/>
  <c r="AF34" i="11"/>
  <c r="AF33" i="11"/>
  <c r="AF32" i="11"/>
  <c r="AF31" i="11"/>
  <c r="AF30" i="11"/>
  <c r="AF29" i="11"/>
  <c r="AF28" i="11"/>
  <c r="AF27" i="11"/>
  <c r="AF26" i="11"/>
  <c r="AF25" i="11"/>
  <c r="AF24" i="11"/>
  <c r="AF23" i="11"/>
  <c r="AF22" i="11"/>
  <c r="AF21" i="11"/>
  <c r="AF20" i="11"/>
  <c r="AF19" i="11"/>
  <c r="AF18" i="11"/>
  <c r="AF17" i="11"/>
  <c r="AF16" i="11"/>
  <c r="AF15" i="11"/>
  <c r="AF14" i="11"/>
  <c r="AF13" i="11"/>
  <c r="AF12" i="11"/>
  <c r="AF11" i="11"/>
  <c r="AF10" i="11"/>
  <c r="AE37" i="11"/>
  <c r="AE36" i="11"/>
  <c r="AE35" i="11"/>
  <c r="AE34" i="11"/>
  <c r="AE33" i="11"/>
  <c r="AE32" i="11"/>
  <c r="AE31" i="11"/>
  <c r="AE30" i="11"/>
  <c r="AE29" i="11"/>
  <c r="AE28" i="11"/>
  <c r="AE27" i="11"/>
  <c r="AE26" i="11"/>
  <c r="AE25" i="11"/>
  <c r="AE24" i="11"/>
  <c r="AE23" i="11"/>
  <c r="AE22" i="11"/>
  <c r="AE21" i="11"/>
  <c r="AE20" i="11"/>
  <c r="AE19" i="11"/>
  <c r="AE18" i="11"/>
  <c r="AE17" i="11"/>
  <c r="AE16" i="11"/>
  <c r="AE15" i="11"/>
  <c r="AE14" i="11"/>
  <c r="AE13" i="11"/>
  <c r="AE12" i="11"/>
  <c r="AE11" i="11"/>
  <c r="AE10" i="11"/>
  <c r="AF45" i="10"/>
  <c r="AF44" i="10"/>
  <c r="AF43" i="10"/>
  <c r="AF42" i="10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E45" i="10"/>
  <c r="AE44" i="10"/>
  <c r="AE43" i="10"/>
  <c r="AE42" i="10"/>
  <c r="AE41" i="10"/>
  <c r="AE40" i="10"/>
  <c r="AE39" i="10"/>
  <c r="AE38" i="10"/>
  <c r="AE37" i="10"/>
  <c r="AE36" i="10"/>
  <c r="AE35" i="10"/>
  <c r="AE34" i="10"/>
  <c r="AE33" i="10"/>
  <c r="AE32" i="10"/>
  <c r="AE31" i="10"/>
  <c r="AE30" i="10"/>
  <c r="AE29" i="10"/>
  <c r="AE28" i="10"/>
  <c r="AE27" i="10"/>
  <c r="AE26" i="10"/>
  <c r="AE25" i="10"/>
  <c r="AE24" i="10"/>
  <c r="AE23" i="10"/>
  <c r="AE22" i="10"/>
  <c r="AE21" i="10"/>
  <c r="AE20" i="10"/>
  <c r="AE19" i="10"/>
  <c r="AE18" i="10"/>
  <c r="AE17" i="10"/>
  <c r="AE16" i="10"/>
  <c r="AE15" i="10"/>
  <c r="AE14" i="10"/>
  <c r="AE13" i="10"/>
  <c r="AE12" i="10"/>
  <c r="AE11" i="10"/>
  <c r="AE10" i="10"/>
  <c r="AF43" i="9"/>
  <c r="AF42" i="9"/>
  <c r="AF41" i="9"/>
  <c r="AF40" i="9"/>
  <c r="AF39" i="9"/>
  <c r="AF38" i="9"/>
  <c r="AF37" i="9"/>
  <c r="AF36" i="9"/>
  <c r="AF35" i="9"/>
  <c r="AF34" i="9"/>
  <c r="AF33" i="9"/>
  <c r="AF32" i="9"/>
  <c r="AF31" i="9"/>
  <c r="AF30" i="9"/>
  <c r="AF29" i="9"/>
  <c r="AF28" i="9"/>
  <c r="AF27" i="9"/>
  <c r="AF26" i="9"/>
  <c r="AF25" i="9"/>
  <c r="AF24" i="9"/>
  <c r="AF23" i="9"/>
  <c r="AF22" i="9"/>
  <c r="AF21" i="9"/>
  <c r="AF20" i="9"/>
  <c r="AF19" i="9"/>
  <c r="AF18" i="9"/>
  <c r="AF17" i="9"/>
  <c r="AF16" i="9"/>
  <c r="AF15" i="9"/>
  <c r="AF14" i="9"/>
  <c r="AF13" i="9"/>
  <c r="AF12" i="9"/>
  <c r="AF11" i="9"/>
  <c r="AF10" i="9"/>
  <c r="AE43" i="9"/>
  <c r="AE42" i="9"/>
  <c r="AE41" i="9"/>
  <c r="AE40" i="9"/>
  <c r="AE39" i="9"/>
  <c r="AE38" i="9"/>
  <c r="AE37" i="9"/>
  <c r="AE36" i="9"/>
  <c r="AE35" i="9"/>
  <c r="AE34" i="9"/>
  <c r="AE33" i="9"/>
  <c r="AE32" i="9"/>
  <c r="AE31" i="9"/>
  <c r="AE30" i="9"/>
  <c r="AE29" i="9"/>
  <c r="AE28" i="9"/>
  <c r="AE27" i="9"/>
  <c r="AE26" i="9"/>
  <c r="AE25" i="9"/>
  <c r="AE24" i="9"/>
  <c r="AE23" i="9"/>
  <c r="AE22" i="9"/>
  <c r="AE21" i="9"/>
  <c r="AE20" i="9"/>
  <c r="AE19" i="9"/>
  <c r="AE18" i="9"/>
  <c r="AE17" i="9"/>
  <c r="AE16" i="9"/>
  <c r="AE15" i="9"/>
  <c r="AE14" i="9"/>
  <c r="AE13" i="9"/>
  <c r="AE12" i="9"/>
  <c r="AE11" i="9"/>
  <c r="AE10" i="9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F55" i="7"/>
  <c r="AF54" i="7"/>
  <c r="AF53" i="7"/>
  <c r="AF52" i="7"/>
  <c r="AF51" i="7"/>
  <c r="AF50" i="7"/>
  <c r="AF49" i="7"/>
  <c r="AF48" i="7"/>
  <c r="AF47" i="7"/>
  <c r="AF46" i="7"/>
  <c r="AF45" i="7"/>
  <c r="AF44" i="7"/>
  <c r="AF43" i="7"/>
  <c r="AF42" i="7"/>
  <c r="AF41" i="7"/>
  <c r="AF40" i="7"/>
  <c r="AF39" i="7"/>
  <c r="AF38" i="7"/>
  <c r="AF37" i="7"/>
  <c r="AF36" i="7"/>
  <c r="AF35" i="7"/>
  <c r="AF34" i="7"/>
  <c r="AF33" i="7"/>
  <c r="AF32" i="7"/>
  <c r="AF31" i="7"/>
  <c r="AF30" i="7"/>
  <c r="AF29" i="7"/>
  <c r="AF28" i="7"/>
  <c r="AF27" i="7"/>
  <c r="AF26" i="7"/>
  <c r="AF25" i="7"/>
  <c r="AF24" i="7"/>
  <c r="AF23" i="7"/>
  <c r="AF22" i="7"/>
  <c r="AF21" i="7"/>
  <c r="AF20" i="7"/>
  <c r="AF19" i="7"/>
  <c r="AF18" i="7"/>
  <c r="AF17" i="7"/>
  <c r="AF16" i="7"/>
  <c r="AF15" i="7"/>
  <c r="AF14" i="7"/>
  <c r="AF13" i="7"/>
  <c r="AF12" i="7"/>
  <c r="AF11" i="7"/>
  <c r="AF10" i="7"/>
  <c r="AF9" i="7"/>
  <c r="AE55" i="7"/>
  <c r="AE54" i="7"/>
  <c r="AE53" i="7"/>
  <c r="AE52" i="7"/>
  <c r="AE51" i="7"/>
  <c r="AE50" i="7"/>
  <c r="AE49" i="7"/>
  <c r="AE48" i="7"/>
  <c r="AE47" i="7"/>
  <c r="AE46" i="7"/>
  <c r="AE45" i="7"/>
  <c r="AE44" i="7"/>
  <c r="AE43" i="7"/>
  <c r="AE42" i="7"/>
  <c r="AE41" i="7"/>
  <c r="AE40" i="7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F49" i="6"/>
  <c r="AF48" i="6"/>
  <c r="AF47" i="6"/>
  <c r="AF46" i="6"/>
  <c r="AF45" i="6"/>
  <c r="AF44" i="6"/>
  <c r="AF43" i="6"/>
  <c r="AF42" i="6"/>
  <c r="AF41" i="6"/>
  <c r="AF40" i="6"/>
  <c r="AF39" i="6"/>
  <c r="AF38" i="6"/>
  <c r="AF37" i="6"/>
  <c r="AF36" i="6"/>
  <c r="AF35" i="6"/>
  <c r="AF34" i="6"/>
  <c r="AF33" i="6"/>
  <c r="AF32" i="6"/>
  <c r="AF31" i="6"/>
  <c r="AF30" i="6"/>
  <c r="AF29" i="6"/>
  <c r="AF28" i="6"/>
  <c r="AF27" i="6"/>
  <c r="AF26" i="6"/>
  <c r="AF25" i="6"/>
  <c r="AF24" i="6"/>
  <c r="AF23" i="6"/>
  <c r="AF22" i="6"/>
  <c r="AF21" i="6"/>
  <c r="AF20" i="6"/>
  <c r="AF19" i="6"/>
  <c r="AF18" i="6"/>
  <c r="AF17" i="6"/>
  <c r="AF16" i="6"/>
  <c r="AF15" i="6"/>
  <c r="AF14" i="6"/>
  <c r="AF13" i="6"/>
  <c r="AF12" i="6"/>
  <c r="AF11" i="6"/>
  <c r="AF10" i="6"/>
  <c r="AE49" i="6"/>
  <c r="AE48" i="6"/>
  <c r="AE47" i="6"/>
  <c r="AE46" i="6"/>
  <c r="AE45" i="6"/>
  <c r="AE44" i="6"/>
  <c r="AE43" i="6"/>
  <c r="AE42" i="6"/>
  <c r="AE41" i="6"/>
  <c r="AE40" i="6"/>
  <c r="AE39" i="6"/>
  <c r="AE38" i="6"/>
  <c r="AE37" i="6"/>
  <c r="AE36" i="6"/>
  <c r="AE35" i="6"/>
  <c r="AE34" i="6"/>
  <c r="AE33" i="6"/>
  <c r="AE32" i="6"/>
  <c r="AE31" i="6"/>
  <c r="AE30" i="6"/>
  <c r="AE29" i="6"/>
  <c r="AE28" i="6"/>
  <c r="AE27" i="6"/>
  <c r="AE26" i="6"/>
  <c r="AE25" i="6"/>
  <c r="AE24" i="6"/>
  <c r="AE23" i="6"/>
  <c r="AE22" i="6"/>
  <c r="AE21" i="6"/>
  <c r="AE20" i="6"/>
  <c r="AE19" i="6"/>
  <c r="AE18" i="6"/>
  <c r="AE17" i="6"/>
  <c r="AE16" i="6"/>
  <c r="AE15" i="6"/>
  <c r="AE14" i="6"/>
  <c r="AE13" i="6"/>
  <c r="AE12" i="6"/>
  <c r="AE11" i="6"/>
  <c r="AE10" i="6"/>
  <c r="AF77" i="4"/>
  <c r="AF76" i="4"/>
  <c r="AF75" i="4"/>
  <c r="AF74" i="4"/>
  <c r="AF73" i="4"/>
  <c r="AF72" i="4"/>
  <c r="AF71" i="4"/>
  <c r="AF70" i="4"/>
  <c r="AF69" i="4"/>
  <c r="AF68" i="4"/>
  <c r="AF67" i="4"/>
  <c r="AF66" i="4"/>
  <c r="AF65" i="4"/>
  <c r="AF64" i="4"/>
  <c r="AF63" i="4"/>
  <c r="AF62" i="4"/>
  <c r="AF61" i="4"/>
  <c r="AF60" i="4"/>
  <c r="AF59" i="4"/>
  <c r="AF58" i="4"/>
  <c r="AF57" i="4"/>
  <c r="AF56" i="4"/>
  <c r="AF55" i="4"/>
  <c r="AF54" i="4"/>
  <c r="AF53" i="4"/>
  <c r="AF52" i="4"/>
  <c r="AF51" i="4"/>
  <c r="AF50" i="4"/>
  <c r="AF49" i="4"/>
  <c r="AF48" i="4"/>
  <c r="AF47" i="4"/>
  <c r="AF46" i="4"/>
  <c r="AF45" i="4"/>
  <c r="AF44" i="4"/>
  <c r="AF43" i="4"/>
  <c r="AF42" i="4"/>
  <c r="AF41" i="4"/>
  <c r="AF40" i="4"/>
  <c r="AF39" i="4"/>
  <c r="AF38" i="4"/>
  <c r="AF37" i="4"/>
  <c r="AF36" i="4"/>
  <c r="AF35" i="4"/>
  <c r="AF34" i="4"/>
  <c r="AF33" i="4"/>
  <c r="AF32" i="4"/>
  <c r="AF31" i="4"/>
  <c r="AF30" i="4"/>
  <c r="AF29" i="4"/>
  <c r="AF28" i="4"/>
  <c r="AF27" i="4"/>
  <c r="AF26" i="4"/>
  <c r="AF25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E77" i="4"/>
  <c r="AE76" i="4"/>
  <c r="AE75" i="4"/>
  <c r="AE74" i="4"/>
  <c r="AE73" i="4"/>
  <c r="AE72" i="4"/>
  <c r="AE71" i="4"/>
  <c r="AE70" i="4"/>
  <c r="AE69" i="4"/>
  <c r="AE68" i="4"/>
  <c r="AE67" i="4"/>
  <c r="AE66" i="4"/>
  <c r="AE65" i="4"/>
  <c r="AE64" i="4"/>
  <c r="AE63" i="4"/>
  <c r="AE62" i="4"/>
  <c r="AE61" i="4"/>
  <c r="AE60" i="4"/>
  <c r="AE59" i="4"/>
  <c r="AE58" i="4"/>
  <c r="AE57" i="4"/>
  <c r="AE56" i="4"/>
  <c r="AE55" i="4"/>
  <c r="AE54" i="4"/>
  <c r="AE53" i="4"/>
  <c r="AE52" i="4"/>
  <c r="AE51" i="4"/>
  <c r="AE50" i="4"/>
  <c r="AE49" i="4"/>
  <c r="AE48" i="4"/>
  <c r="AE47" i="4"/>
  <c r="AE46" i="4"/>
  <c r="AE45" i="4"/>
  <c r="AE44" i="4"/>
  <c r="AE43" i="4"/>
  <c r="AE42" i="4"/>
  <c r="AE41" i="4"/>
  <c r="AE40" i="4"/>
  <c r="AE39" i="4"/>
  <c r="AE38" i="4"/>
  <c r="AE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E9" i="4"/>
  <c r="AF91" i="3"/>
  <c r="AF90" i="3"/>
  <c r="AF89" i="3"/>
  <c r="AF88" i="3"/>
  <c r="AF87" i="3"/>
  <c r="AF86" i="3"/>
  <c r="AF85" i="3"/>
  <c r="AF84" i="3"/>
  <c r="AF83" i="3"/>
  <c r="AF82" i="3"/>
  <c r="AF81" i="3"/>
  <c r="AF80" i="3"/>
  <c r="AF79" i="3"/>
  <c r="AF78" i="3"/>
  <c r="AF77" i="3"/>
  <c r="AF76" i="3"/>
  <c r="AF75" i="3"/>
  <c r="AF74" i="3"/>
  <c r="AF73" i="3"/>
  <c r="AF72" i="3"/>
  <c r="AF71" i="3"/>
  <c r="AF70" i="3"/>
  <c r="AF69" i="3"/>
  <c r="AF68" i="3"/>
  <c r="AF67" i="3"/>
  <c r="AF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E91" i="3"/>
  <c r="AE90" i="3"/>
  <c r="AE89" i="3"/>
  <c r="AE88" i="3"/>
  <c r="AE87" i="3"/>
  <c r="AE86" i="3"/>
  <c r="AE85" i="3"/>
  <c r="AE84" i="3"/>
  <c r="AE83" i="3"/>
  <c r="AE82" i="3"/>
  <c r="AE81" i="3"/>
  <c r="AE80" i="3"/>
  <c r="AE79" i="3"/>
  <c r="AE78" i="3"/>
  <c r="AE77" i="3"/>
  <c r="AE76" i="3"/>
  <c r="AE75" i="3"/>
  <c r="AE74" i="3"/>
  <c r="AE73" i="3"/>
  <c r="AE72" i="3"/>
  <c r="AE71" i="3"/>
  <c r="AE70" i="3"/>
  <c r="AE69" i="3"/>
  <c r="AE68" i="3"/>
  <c r="AE67" i="3"/>
  <c r="AE66" i="3"/>
  <c r="AE65" i="3"/>
  <c r="AE64" i="3"/>
  <c r="AE63" i="3"/>
  <c r="AE62" i="3"/>
  <c r="AE61" i="3"/>
  <c r="AE60" i="3"/>
  <c r="AE59" i="3"/>
  <c r="AE58" i="3"/>
  <c r="AE57" i="3"/>
  <c r="AE56" i="3"/>
  <c r="AE55" i="3"/>
  <c r="AE54" i="3"/>
  <c r="AE53" i="3"/>
  <c r="AE52" i="3"/>
  <c r="AE51" i="3"/>
  <c r="AE50" i="3"/>
  <c r="AE49" i="3"/>
  <c r="AE48" i="3"/>
  <c r="AE47" i="3"/>
  <c r="AE46" i="3"/>
  <c r="AE45" i="3"/>
  <c r="AE44" i="3"/>
  <c r="AE43" i="3"/>
  <c r="AE42" i="3"/>
  <c r="AE41" i="3"/>
  <c r="AE40" i="3"/>
  <c r="AE39" i="3"/>
  <c r="AE38" i="3"/>
  <c r="AE37" i="3"/>
  <c r="AE36" i="3"/>
  <c r="AE35" i="3"/>
  <c r="AE34" i="3"/>
  <c r="AE33" i="3"/>
  <c r="AE32" i="3"/>
  <c r="AE31" i="3"/>
  <c r="AE30" i="3"/>
  <c r="AE29" i="3"/>
  <c r="AE28" i="3"/>
  <c r="AE27" i="3"/>
  <c r="AE26" i="3"/>
  <c r="AE25" i="3"/>
  <c r="AE24" i="3"/>
  <c r="AE23" i="3"/>
  <c r="AE22" i="3"/>
  <c r="AE21" i="3"/>
  <c r="AE20" i="3"/>
  <c r="AE19" i="3"/>
  <c r="AE18" i="3"/>
  <c r="AE17" i="3"/>
  <c r="AE16" i="3"/>
  <c r="AE15" i="3"/>
  <c r="AE14" i="3"/>
  <c r="AE13" i="3"/>
  <c r="AE12" i="3"/>
  <c r="AE11" i="3"/>
  <c r="AE10" i="3"/>
  <c r="AF126" i="2"/>
  <c r="AF125" i="2"/>
  <c r="AF124" i="2"/>
  <c r="AF123" i="2"/>
  <c r="AF122" i="2"/>
  <c r="AF121" i="2"/>
  <c r="AF120" i="2"/>
  <c r="AF119" i="2"/>
  <c r="AF118" i="2"/>
  <c r="AF117" i="2"/>
  <c r="AF116" i="2"/>
  <c r="AF115" i="2"/>
  <c r="AF114" i="2"/>
  <c r="AF113" i="2"/>
  <c r="AF112" i="2"/>
  <c r="AF111" i="2"/>
  <c r="AF110" i="2"/>
  <c r="AF109" i="2"/>
  <c r="AF108" i="2"/>
  <c r="AF107" i="2"/>
  <c r="AF106" i="2"/>
  <c r="AF105" i="2"/>
  <c r="AF104" i="2"/>
  <c r="AF103" i="2"/>
  <c r="AF102" i="2"/>
  <c r="AF101" i="2"/>
  <c r="AF100" i="2"/>
  <c r="AF99" i="2"/>
  <c r="AF98" i="2"/>
  <c r="AF97" i="2"/>
  <c r="AF96" i="2"/>
  <c r="AF95" i="2"/>
  <c r="AF94" i="2"/>
  <c r="AF93" i="2"/>
  <c r="AF92" i="2"/>
  <c r="AF91" i="2"/>
  <c r="AF90" i="2"/>
  <c r="AF89" i="2"/>
  <c r="AF88" i="2"/>
  <c r="AF87" i="2"/>
  <c r="AF86" i="2"/>
  <c r="AF85" i="2"/>
  <c r="AF84" i="2"/>
  <c r="AF83" i="2"/>
  <c r="AF82" i="2"/>
  <c r="AF81" i="2"/>
  <c r="AF80" i="2"/>
  <c r="AF79" i="2"/>
  <c r="AF78" i="2"/>
  <c r="AF77" i="2"/>
  <c r="AF76" i="2"/>
  <c r="AF75" i="2"/>
  <c r="AF74" i="2"/>
  <c r="AF73" i="2"/>
  <c r="AF72" i="2"/>
  <c r="AF71" i="2"/>
  <c r="AF70" i="2"/>
  <c r="AF69" i="2"/>
  <c r="AF68" i="2"/>
  <c r="AF67" i="2"/>
  <c r="AF66" i="2"/>
  <c r="AF65" i="2"/>
  <c r="AF64" i="2"/>
  <c r="AF63" i="2"/>
  <c r="AF62" i="2"/>
  <c r="AF61" i="2"/>
  <c r="AF60" i="2"/>
  <c r="AF59" i="2"/>
  <c r="AF58" i="2"/>
  <c r="A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AE24" i="2"/>
  <c r="AE126" i="2"/>
  <c r="AE125" i="2"/>
  <c r="AE124" i="2"/>
  <c r="AE123" i="2"/>
  <c r="AE122" i="2"/>
  <c r="AE121" i="2"/>
  <c r="AE120" i="2"/>
  <c r="AE119" i="2"/>
  <c r="AE118" i="2"/>
  <c r="AE117" i="2"/>
  <c r="AE116" i="2"/>
  <c r="AE115" i="2"/>
  <c r="AE114" i="2"/>
  <c r="AE113" i="2"/>
  <c r="AE112" i="2"/>
  <c r="AE111" i="2"/>
  <c r="AE110" i="2"/>
  <c r="AE109" i="2"/>
  <c r="AE108" i="2"/>
  <c r="AE107" i="2"/>
  <c r="AE106" i="2"/>
  <c r="AE105" i="2"/>
  <c r="AE104" i="2"/>
  <c r="AE103" i="2"/>
  <c r="AE102" i="2"/>
  <c r="AE101" i="2"/>
  <c r="AE100" i="2"/>
  <c r="AE99" i="2"/>
  <c r="AE98" i="2"/>
  <c r="AE97" i="2"/>
  <c r="AE96" i="2"/>
  <c r="AE95" i="2"/>
  <c r="AE94" i="2"/>
  <c r="AE93" i="2"/>
  <c r="AE92" i="2"/>
  <c r="AE91" i="2"/>
  <c r="AE90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AE75" i="2"/>
  <c r="AE74" i="2"/>
  <c r="AE73" i="2"/>
  <c r="AE72" i="2"/>
  <c r="AE71" i="2"/>
  <c r="AE70" i="2"/>
  <c r="AE69" i="2"/>
  <c r="AE68" i="2"/>
  <c r="AE67" i="2"/>
  <c r="AE66" i="2"/>
  <c r="AE65" i="2"/>
  <c r="AE64" i="2"/>
  <c r="AE63" i="2"/>
  <c r="AE62" i="2"/>
  <c r="AE61" i="2"/>
  <c r="AE60" i="2"/>
  <c r="AE59" i="2"/>
  <c r="AE58" i="2"/>
  <c r="AE57" i="2"/>
  <c r="AE56" i="2"/>
  <c r="AE55" i="2"/>
  <c r="AE54" i="2"/>
  <c r="AE53" i="2"/>
  <c r="AE52" i="2"/>
  <c r="AE51" i="2"/>
  <c r="AE50" i="2"/>
  <c r="AE49" i="2"/>
  <c r="AE48" i="2"/>
  <c r="AE47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40" i="11" l="1"/>
  <c r="W40" i="11"/>
  <c r="V40" i="11"/>
  <c r="AE48" i="10"/>
  <c r="W48" i="10"/>
  <c r="V48" i="10"/>
  <c r="AE46" i="9"/>
  <c r="W46" i="9"/>
  <c r="V46" i="9"/>
  <c r="AE36" i="8"/>
  <c r="W36" i="8"/>
  <c r="V36" i="8"/>
  <c r="AE58" i="7"/>
  <c r="W58" i="7"/>
  <c r="V58" i="7"/>
  <c r="AE52" i="6"/>
  <c r="W52" i="6"/>
  <c r="V52" i="6"/>
  <c r="AE80" i="4"/>
  <c r="W80" i="4"/>
  <c r="V80" i="4"/>
  <c r="AE94" i="3"/>
  <c r="W94" i="3"/>
  <c r="V94" i="3"/>
  <c r="AE129" i="2"/>
  <c r="W129" i="2"/>
  <c r="V129" i="2"/>
  <c r="AE77" i="1"/>
  <c r="W77" i="1"/>
  <c r="V77" i="1"/>
  <c r="W11" i="11" l="1"/>
  <c r="W12" i="11"/>
  <c r="W13" i="11"/>
  <c r="W14" i="11"/>
  <c r="W15" i="11"/>
  <c r="W16" i="11"/>
  <c r="W17" i="11"/>
  <c r="W18" i="11"/>
  <c r="W19" i="11"/>
  <c r="W20" i="11"/>
  <c r="W21" i="11"/>
  <c r="W22" i="11"/>
  <c r="W23" i="11"/>
  <c r="W24" i="11"/>
  <c r="W25" i="11"/>
  <c r="W26" i="11"/>
  <c r="W27" i="11"/>
  <c r="W28" i="11"/>
  <c r="W29" i="11"/>
  <c r="W30" i="11"/>
  <c r="W31" i="11"/>
  <c r="W32" i="11"/>
  <c r="W33" i="11"/>
  <c r="W34" i="11"/>
  <c r="W35" i="11"/>
  <c r="W36" i="11"/>
  <c r="W37" i="11"/>
  <c r="V11" i="11"/>
  <c r="V12" i="11"/>
  <c r="V13" i="11"/>
  <c r="V14" i="11"/>
  <c r="V15" i="11"/>
  <c r="V16" i="11"/>
  <c r="V17" i="11"/>
  <c r="V18" i="11"/>
  <c r="V19" i="11"/>
  <c r="V20" i="11"/>
  <c r="V21" i="11"/>
  <c r="V22" i="11"/>
  <c r="V23" i="11"/>
  <c r="V24" i="11"/>
  <c r="V25" i="11"/>
  <c r="V26" i="11"/>
  <c r="V27" i="11"/>
  <c r="V28" i="11"/>
  <c r="V29" i="11"/>
  <c r="V30" i="11"/>
  <c r="V31" i="11"/>
  <c r="V32" i="11"/>
  <c r="V33" i="11"/>
  <c r="V34" i="11"/>
  <c r="V35" i="11"/>
  <c r="V36" i="11"/>
  <c r="V37" i="11"/>
  <c r="W10" i="11"/>
  <c r="V10" i="11"/>
  <c r="W9" i="11"/>
  <c r="V9" i="11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32" i="10"/>
  <c r="W33" i="10"/>
  <c r="W34" i="10"/>
  <c r="W35" i="10"/>
  <c r="W36" i="10"/>
  <c r="W37" i="10"/>
  <c r="W38" i="10"/>
  <c r="W39" i="10"/>
  <c r="W40" i="10"/>
  <c r="W41" i="10"/>
  <c r="W42" i="10"/>
  <c r="W43" i="10"/>
  <c r="W44" i="10"/>
  <c r="W45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W10" i="10"/>
  <c r="V10" i="10"/>
  <c r="W9" i="10"/>
  <c r="V9" i="10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W10" i="9"/>
  <c r="V10" i="9"/>
  <c r="W9" i="9"/>
  <c r="V9" i="9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W10" i="8"/>
  <c r="V10" i="8"/>
  <c r="W9" i="8"/>
  <c r="V9" i="8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W10" i="7"/>
  <c r="V10" i="7"/>
  <c r="W9" i="7"/>
  <c r="V9" i="7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W10" i="6"/>
  <c r="V10" i="6"/>
  <c r="W9" i="6"/>
  <c r="V9" i="6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W10" i="4"/>
  <c r="V10" i="4"/>
  <c r="W9" i="4"/>
  <c r="V9" i="4"/>
  <c r="V11" i="3"/>
  <c r="W11" i="3" s="1"/>
  <c r="V12" i="3"/>
  <c r="W12" i="3" s="1"/>
  <c r="V13" i="3"/>
  <c r="W13" i="3" s="1"/>
  <c r="V14" i="3"/>
  <c r="W14" i="3" s="1"/>
  <c r="V15" i="3"/>
  <c r="W15" i="3" s="1"/>
  <c r="V16" i="3"/>
  <c r="W16" i="3" s="1"/>
  <c r="V17" i="3"/>
  <c r="W17" i="3" s="1"/>
  <c r="V18" i="3"/>
  <c r="W18" i="3" s="1"/>
  <c r="V19" i="3"/>
  <c r="W19" i="3" s="1"/>
  <c r="V20" i="3"/>
  <c r="W20" i="3" s="1"/>
  <c r="V21" i="3"/>
  <c r="W21" i="3" s="1"/>
  <c r="V22" i="3"/>
  <c r="W22" i="3" s="1"/>
  <c r="V23" i="3"/>
  <c r="W23" i="3" s="1"/>
  <c r="V24" i="3"/>
  <c r="W24" i="3" s="1"/>
  <c r="V25" i="3"/>
  <c r="W25" i="3" s="1"/>
  <c r="V26" i="3"/>
  <c r="W26" i="3" s="1"/>
  <c r="V27" i="3"/>
  <c r="W27" i="3" s="1"/>
  <c r="V28" i="3"/>
  <c r="W28" i="3" s="1"/>
  <c r="V29" i="3"/>
  <c r="W29" i="3" s="1"/>
  <c r="V30" i="3"/>
  <c r="W30" i="3" s="1"/>
  <c r="V31" i="3"/>
  <c r="W31" i="3" s="1"/>
  <c r="V32" i="3"/>
  <c r="W32" i="3" s="1"/>
  <c r="V33" i="3"/>
  <c r="W33" i="3" s="1"/>
  <c r="V34" i="3"/>
  <c r="W34" i="3" s="1"/>
  <c r="V35" i="3"/>
  <c r="W35" i="3" s="1"/>
  <c r="V36" i="3"/>
  <c r="W36" i="3" s="1"/>
  <c r="V37" i="3"/>
  <c r="W37" i="3" s="1"/>
  <c r="V38" i="3"/>
  <c r="W38" i="3" s="1"/>
  <c r="V39" i="3"/>
  <c r="W39" i="3" s="1"/>
  <c r="V40" i="3"/>
  <c r="W40" i="3" s="1"/>
  <c r="V41" i="3"/>
  <c r="W41" i="3" s="1"/>
  <c r="V42" i="3"/>
  <c r="W42" i="3" s="1"/>
  <c r="V43" i="3"/>
  <c r="W43" i="3" s="1"/>
  <c r="V44" i="3"/>
  <c r="W44" i="3" s="1"/>
  <c r="V45" i="3"/>
  <c r="W45" i="3" s="1"/>
  <c r="V46" i="3"/>
  <c r="W46" i="3" s="1"/>
  <c r="V47" i="3"/>
  <c r="W47" i="3" s="1"/>
  <c r="V48" i="3"/>
  <c r="W48" i="3" s="1"/>
  <c r="V49" i="3"/>
  <c r="W49" i="3" s="1"/>
  <c r="V50" i="3"/>
  <c r="W50" i="3" s="1"/>
  <c r="V51" i="3"/>
  <c r="W51" i="3" s="1"/>
  <c r="V52" i="3"/>
  <c r="W52" i="3" s="1"/>
  <c r="V53" i="3"/>
  <c r="W53" i="3" s="1"/>
  <c r="V54" i="3"/>
  <c r="W54" i="3" s="1"/>
  <c r="V55" i="3"/>
  <c r="W55" i="3" s="1"/>
  <c r="V56" i="3"/>
  <c r="W56" i="3" s="1"/>
  <c r="V57" i="3"/>
  <c r="W57" i="3" s="1"/>
  <c r="V58" i="3"/>
  <c r="W58" i="3" s="1"/>
  <c r="V59" i="3"/>
  <c r="W59" i="3" s="1"/>
  <c r="V60" i="3"/>
  <c r="W60" i="3" s="1"/>
  <c r="V61" i="3"/>
  <c r="W61" i="3" s="1"/>
  <c r="V62" i="3"/>
  <c r="W62" i="3" s="1"/>
  <c r="V63" i="3"/>
  <c r="W63" i="3" s="1"/>
  <c r="V64" i="3"/>
  <c r="W64" i="3" s="1"/>
  <c r="V65" i="3"/>
  <c r="W65" i="3" s="1"/>
  <c r="V66" i="3"/>
  <c r="W66" i="3" s="1"/>
  <c r="V67" i="3"/>
  <c r="W67" i="3" s="1"/>
  <c r="V68" i="3"/>
  <c r="W68" i="3" s="1"/>
  <c r="V69" i="3"/>
  <c r="W69" i="3" s="1"/>
  <c r="V70" i="3"/>
  <c r="W70" i="3" s="1"/>
  <c r="V71" i="3"/>
  <c r="W71" i="3" s="1"/>
  <c r="V72" i="3"/>
  <c r="W72" i="3" s="1"/>
  <c r="V73" i="3"/>
  <c r="W73" i="3" s="1"/>
  <c r="V74" i="3"/>
  <c r="W74" i="3" s="1"/>
  <c r="V75" i="3"/>
  <c r="W75" i="3" s="1"/>
  <c r="V76" i="3"/>
  <c r="W76" i="3" s="1"/>
  <c r="V77" i="3"/>
  <c r="W77" i="3" s="1"/>
  <c r="V78" i="3"/>
  <c r="W78" i="3" s="1"/>
  <c r="V79" i="3"/>
  <c r="W79" i="3" s="1"/>
  <c r="V80" i="3"/>
  <c r="W80" i="3" s="1"/>
  <c r="V81" i="3"/>
  <c r="W81" i="3" s="1"/>
  <c r="V82" i="3"/>
  <c r="W82" i="3" s="1"/>
  <c r="V83" i="3"/>
  <c r="W83" i="3" s="1"/>
  <c r="V84" i="3"/>
  <c r="W84" i="3" s="1"/>
  <c r="V85" i="3"/>
  <c r="W85" i="3" s="1"/>
  <c r="V86" i="3"/>
  <c r="W86" i="3" s="1"/>
  <c r="V87" i="3"/>
  <c r="W87" i="3" s="1"/>
  <c r="V88" i="3"/>
  <c r="W88" i="3" s="1"/>
  <c r="V89" i="3"/>
  <c r="W89" i="3" s="1"/>
  <c r="V90" i="3"/>
  <c r="W90" i="3" s="1"/>
  <c r="V91" i="3"/>
  <c r="W91" i="3" s="1"/>
  <c r="V10" i="3"/>
  <c r="W10" i="3" s="1"/>
  <c r="V9" i="3"/>
  <c r="W9" i="3" s="1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W10" i="2"/>
  <c r="V10" i="2"/>
  <c r="W9" i="2"/>
  <c r="V9" i="2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W10" i="1"/>
  <c r="V10" i="1"/>
  <c r="W9" i="1"/>
  <c r="V9" i="1"/>
  <c r="D82" i="3" l="1"/>
  <c r="C82" i="3"/>
  <c r="B82" i="3"/>
  <c r="A82" i="3"/>
  <c r="D41" i="3"/>
  <c r="C41" i="3"/>
  <c r="B41" i="3"/>
  <c r="A41" i="3"/>
  <c r="D39" i="3"/>
  <c r="C39" i="3"/>
  <c r="B39" i="3"/>
  <c r="A39" i="3"/>
  <c r="D37" i="3"/>
  <c r="C37" i="3"/>
  <c r="B37" i="3"/>
  <c r="A37" i="3"/>
  <c r="D35" i="3"/>
  <c r="C35" i="3"/>
  <c r="B35" i="3"/>
  <c r="A35" i="3"/>
  <c r="D21" i="2"/>
  <c r="C21" i="2"/>
  <c r="B21" i="2"/>
  <c r="A21" i="2"/>
  <c r="D72" i="1"/>
  <c r="C72" i="1"/>
  <c r="B72" i="1"/>
  <c r="A72" i="1"/>
  <c r="D70" i="1"/>
  <c r="C70" i="1"/>
  <c r="B70" i="1"/>
  <c r="A70" i="1"/>
  <c r="D62" i="1"/>
  <c r="C62" i="1"/>
  <c r="B62" i="1"/>
  <c r="A62" i="1"/>
  <c r="D60" i="1"/>
  <c r="C60" i="1"/>
  <c r="B60" i="1"/>
  <c r="A60" i="1"/>
  <c r="D48" i="1"/>
  <c r="C48" i="1"/>
  <c r="B48" i="1"/>
  <c r="A48" i="1"/>
  <c r="D46" i="1"/>
  <c r="C46" i="1"/>
  <c r="B46" i="1"/>
  <c r="A46" i="1"/>
  <c r="D23" i="1"/>
  <c r="C23" i="1"/>
  <c r="B23" i="1"/>
  <c r="A23" i="1"/>
  <c r="D21" i="1"/>
  <c r="C21" i="1"/>
  <c r="B21" i="1"/>
  <c r="A21" i="1"/>
  <c r="D19" i="1"/>
  <c r="C19" i="1"/>
  <c r="B19" i="1"/>
  <c r="A19" i="1"/>
  <c r="D17" i="1"/>
  <c r="C17" i="1"/>
  <c r="B17" i="1"/>
  <c r="A17" i="1"/>
  <c r="AE9" i="3"/>
  <c r="AF9" i="3" s="1"/>
  <c r="AE9" i="11"/>
  <c r="AF9" i="11" s="1"/>
  <c r="AE9" i="10"/>
  <c r="AE9" i="9"/>
  <c r="AF9" i="9" s="1"/>
  <c r="AE9" i="8"/>
  <c r="AE9" i="7"/>
  <c r="AE9" i="6"/>
  <c r="AF9" i="6" s="1"/>
  <c r="AE9" i="2"/>
  <c r="AF9" i="1"/>
  <c r="AF40" i="11" l="1"/>
  <c r="AF48" i="10"/>
  <c r="AF46" i="9"/>
  <c r="AF36" i="8"/>
  <c r="AF58" i="7"/>
  <c r="AF52" i="6"/>
  <c r="AF94" i="3"/>
  <c r="AF129" i="2"/>
  <c r="AF77" i="1"/>
  <c r="AF9" i="4"/>
  <c r="AF9" i="8"/>
  <c r="AF9" i="10"/>
  <c r="AF80" i="4" l="1"/>
</calcChain>
</file>

<file path=xl/sharedStrings.xml><?xml version="1.0" encoding="utf-8"?>
<sst xmlns="http://schemas.openxmlformats.org/spreadsheetml/2006/main" count="8928" uniqueCount="869">
  <si>
    <t xml:space="preserve">51_南消防署服部出張所  </t>
  </si>
  <si>
    <t>リース期間</t>
    <rPh sb="3" eb="5">
      <t>キカン</t>
    </rPh>
    <phoneticPr fontId="15"/>
  </si>
  <si>
    <t>試算期間</t>
    <rPh sb="0" eb="2">
      <t>シサン</t>
    </rPh>
    <rPh sb="2" eb="4">
      <t>キカン</t>
    </rPh>
    <phoneticPr fontId="15"/>
  </si>
  <si>
    <t>既存照明　情報</t>
    <rPh sb="5" eb="7">
      <t>ジョウホウ</t>
    </rPh>
    <phoneticPr fontId="20"/>
  </si>
  <si>
    <t>ご提案LED照明</t>
    <phoneticPr fontId="20"/>
  </si>
  <si>
    <t>建物名</t>
    <rPh sb="0" eb="2">
      <t>タテモノ</t>
    </rPh>
    <rPh sb="2" eb="3">
      <t>メイ</t>
    </rPh>
    <phoneticPr fontId="20"/>
  </si>
  <si>
    <t>階数</t>
  </si>
  <si>
    <t>積算
図面
番号</t>
    <rPh sb="0" eb="2">
      <t>セキサン</t>
    </rPh>
    <rPh sb="3" eb="5">
      <t>ズメン</t>
    </rPh>
    <rPh sb="6" eb="8">
      <t>バンゴウ</t>
    </rPh>
    <phoneticPr fontId="20"/>
  </si>
  <si>
    <t>部屋名</t>
  </si>
  <si>
    <t>備考</t>
    <phoneticPr fontId="20"/>
  </si>
  <si>
    <t>仮設必要箇所</t>
    <rPh sb="0" eb="2">
      <t>カセツ</t>
    </rPh>
    <rPh sb="2" eb="4">
      <t>ヒツヨウ</t>
    </rPh>
    <rPh sb="4" eb="6">
      <t>カショ</t>
    </rPh>
    <phoneticPr fontId="21"/>
  </si>
  <si>
    <t>点灯時間</t>
  </si>
  <si>
    <t>稼働日数</t>
    <phoneticPr fontId="20"/>
  </si>
  <si>
    <t>器具記号</t>
  </si>
  <si>
    <t>器具種類</t>
    <phoneticPr fontId="20"/>
  </si>
  <si>
    <t>灯数</t>
    <rPh sb="0" eb="2">
      <t>トウスウ</t>
    </rPh>
    <phoneticPr fontId="20"/>
  </si>
  <si>
    <t>ランプ種別</t>
  </si>
  <si>
    <t>器具寸法</t>
    <rPh sb="0" eb="4">
      <t>キグスンポウ</t>
    </rPh>
    <phoneticPr fontId="20"/>
  </si>
  <si>
    <t>器具仕様詳細①</t>
    <rPh sb="0" eb="2">
      <t>キグ</t>
    </rPh>
    <rPh sb="2" eb="4">
      <t>シヨウ</t>
    </rPh>
    <rPh sb="4" eb="6">
      <t>ショウサイ</t>
    </rPh>
    <phoneticPr fontId="20"/>
  </si>
  <si>
    <t>器具仕様詳細②</t>
    <rPh sb="0" eb="2">
      <t>キグ</t>
    </rPh>
    <rPh sb="2" eb="4">
      <t>シヨウ</t>
    </rPh>
    <rPh sb="4" eb="6">
      <t>ショウサイ</t>
    </rPh>
    <phoneticPr fontId="20"/>
  </si>
  <si>
    <t>器具仕様詳細③</t>
    <rPh sb="0" eb="2">
      <t>キグ</t>
    </rPh>
    <rPh sb="2" eb="4">
      <t>シヨウ</t>
    </rPh>
    <rPh sb="4" eb="6">
      <t>ショウサイ</t>
    </rPh>
    <phoneticPr fontId="20"/>
  </si>
  <si>
    <t>非常灯</t>
    <rPh sb="0" eb="3">
      <t>ヒジョウトウ</t>
    </rPh>
    <phoneticPr fontId="20"/>
  </si>
  <si>
    <t>消費電力</t>
  </si>
  <si>
    <t>器具台数</t>
  </si>
  <si>
    <t>ランプ本数</t>
  </si>
  <si>
    <t>消費電力量(kWh)</t>
  </si>
  <si>
    <t>従量電気料金（円）</t>
  </si>
  <si>
    <t>LED
交換方式</t>
  </si>
  <si>
    <t>製品仕様</t>
  </si>
  <si>
    <t>型番</t>
  </si>
  <si>
    <t>メーカー</t>
  </si>
  <si>
    <t>定格光束</t>
    <rPh sb="0" eb="2">
      <t>テイカク</t>
    </rPh>
    <rPh sb="2" eb="3">
      <t>ヒカリ</t>
    </rPh>
    <rPh sb="3" eb="4">
      <t>タバ</t>
    </rPh>
    <phoneticPr fontId="22"/>
  </si>
  <si>
    <t>数量</t>
  </si>
  <si>
    <t>器具高さ</t>
    <rPh sb="0" eb="2">
      <t>キグ</t>
    </rPh>
    <rPh sb="2" eb="3">
      <t>タカ</t>
    </rPh>
    <phoneticPr fontId="21"/>
  </si>
  <si>
    <t>仮設内容</t>
    <rPh sb="0" eb="4">
      <t>カセツナイヨウ</t>
    </rPh>
    <phoneticPr fontId="21"/>
  </si>
  <si>
    <t>/日</t>
  </si>
  <si>
    <t>/年</t>
  </si>
  <si>
    <t>W/本</t>
  </si>
  <si>
    <t>台</t>
  </si>
  <si>
    <t>本</t>
  </si>
  <si>
    <t>kWh/年</t>
  </si>
  <si>
    <t>lm/台・本</t>
  </si>
  <si>
    <t>W/台・本</t>
  </si>
  <si>
    <t>台・本</t>
  </si>
  <si>
    <t>庁舎棟</t>
    <rPh sb="0" eb="2">
      <t>チョウシャ</t>
    </rPh>
    <rPh sb="2" eb="3">
      <t>トウ</t>
    </rPh>
    <phoneticPr fontId="23"/>
  </si>
  <si>
    <t>1F</t>
  </si>
  <si>
    <t>軒下1</t>
    <rPh sb="0" eb="2">
      <t>ノキシタ</t>
    </rPh>
    <phoneticPr fontId="23"/>
  </si>
  <si>
    <t>O101</t>
    <phoneticPr fontId="20"/>
  </si>
  <si>
    <t>ダウンライト</t>
  </si>
  <si>
    <t>IL100</t>
  </si>
  <si>
    <t>φ200想定</t>
  </si>
  <si>
    <t>-</t>
  </si>
  <si>
    <t>受付</t>
    <rPh sb="0" eb="2">
      <t>ウケツケ</t>
    </rPh>
    <phoneticPr fontId="23"/>
  </si>
  <si>
    <t>X42</t>
    <phoneticPr fontId="20"/>
  </si>
  <si>
    <t>埋込ベースライト</t>
  </si>
  <si>
    <t>FL40</t>
  </si>
  <si>
    <t>W300想定</t>
  </si>
  <si>
    <t>アルミルーバー</t>
  </si>
  <si>
    <t>専用非常灯：対象外</t>
    <rPh sb="0" eb="2">
      <t>センヨウ</t>
    </rPh>
    <rPh sb="2" eb="5">
      <t>ヒジョウトウ</t>
    </rPh>
    <rPh sb="6" eb="9">
      <t>タイショウガイ</t>
    </rPh>
    <phoneticPr fontId="0"/>
  </si>
  <si>
    <t>K41b</t>
    <phoneticPr fontId="20"/>
  </si>
  <si>
    <t>埋込専用型非常灯</t>
  </si>
  <si>
    <t>非常灯用40</t>
  </si>
  <si>
    <t>Φ100想定</t>
  </si>
  <si>
    <t>電池内蔵</t>
  </si>
  <si>
    <t>対象外</t>
  </si>
  <si>
    <t>A21</t>
    <phoneticPr fontId="20"/>
  </si>
  <si>
    <t>FL20</t>
  </si>
  <si>
    <t>W190想定</t>
  </si>
  <si>
    <t>防火服置場</t>
    <rPh sb="0" eb="3">
      <t>ボウカフク</t>
    </rPh>
    <rPh sb="3" eb="5">
      <t>オキバ</t>
    </rPh>
    <phoneticPr fontId="23"/>
  </si>
  <si>
    <t>A41</t>
    <phoneticPr fontId="20"/>
  </si>
  <si>
    <t>便所</t>
    <rPh sb="0" eb="2">
      <t>ベンジョ</t>
    </rPh>
    <phoneticPr fontId="23"/>
  </si>
  <si>
    <t>B41S</t>
    <phoneticPr fontId="20"/>
  </si>
  <si>
    <t>逆富士ベースライト</t>
  </si>
  <si>
    <t>SUS</t>
  </si>
  <si>
    <t>倉庫</t>
    <rPh sb="0" eb="2">
      <t>ソウコ</t>
    </rPh>
    <phoneticPr fontId="23"/>
  </si>
  <si>
    <t>U21G</t>
    <phoneticPr fontId="20"/>
  </si>
  <si>
    <t>笠付トラフ形ベースライト</t>
  </si>
  <si>
    <t>ガード付</t>
  </si>
  <si>
    <t>車庫</t>
    <rPh sb="0" eb="2">
      <t>シャコ</t>
    </rPh>
    <phoneticPr fontId="23"/>
  </si>
  <si>
    <t>予備品対応</t>
  </si>
  <si>
    <t>A42</t>
    <phoneticPr fontId="20"/>
  </si>
  <si>
    <t>予備品</t>
  </si>
  <si>
    <t>要足場</t>
    <rPh sb="0" eb="1">
      <t>ヨウ</t>
    </rPh>
    <rPh sb="1" eb="3">
      <t>アシバ</t>
    </rPh>
    <phoneticPr fontId="0"/>
  </si>
  <si>
    <t>Q301</t>
    <phoneticPr fontId="20"/>
  </si>
  <si>
    <t>投光器</t>
  </si>
  <si>
    <t>HF300</t>
  </si>
  <si>
    <t>丸型</t>
  </si>
  <si>
    <t>防湿・防雨型</t>
  </si>
  <si>
    <t>Y41</t>
    <phoneticPr fontId="20"/>
  </si>
  <si>
    <t>ウォールライト</t>
  </si>
  <si>
    <t>J151</t>
    <phoneticPr fontId="20"/>
  </si>
  <si>
    <t>角型ダウンライト</t>
  </si>
  <si>
    <t>ハロゲン150</t>
  </si>
  <si>
    <t>ウォールウォッシャー形</t>
  </si>
  <si>
    <t>救急仮眠室</t>
    <rPh sb="0" eb="2">
      <t>キュウキュウ</t>
    </rPh>
    <rPh sb="2" eb="5">
      <t>カミンシツ</t>
    </rPh>
    <phoneticPr fontId="23"/>
  </si>
  <si>
    <t>A42b</t>
    <phoneticPr fontId="20"/>
  </si>
  <si>
    <t>-</t>
    <phoneticPr fontId="20"/>
  </si>
  <si>
    <t>M21</t>
    <phoneticPr fontId="20"/>
  </si>
  <si>
    <t>IL20</t>
  </si>
  <si>
    <t>パネル付</t>
  </si>
  <si>
    <t>食堂兼待機室</t>
    <rPh sb="0" eb="2">
      <t>ショクドウ</t>
    </rPh>
    <rPh sb="2" eb="3">
      <t>ケン</t>
    </rPh>
    <rPh sb="3" eb="6">
      <t>タイキシツ</t>
    </rPh>
    <phoneticPr fontId="23"/>
  </si>
  <si>
    <t>厨房</t>
    <rPh sb="0" eb="2">
      <t>チュウボウ</t>
    </rPh>
    <phoneticPr fontId="23"/>
  </si>
  <si>
    <t>B42WP</t>
    <phoneticPr fontId="20"/>
  </si>
  <si>
    <t>防湿型</t>
  </si>
  <si>
    <t>浴室</t>
    <rPh sb="0" eb="2">
      <t>ヨクシツ</t>
    </rPh>
    <phoneticPr fontId="23"/>
  </si>
  <si>
    <t>Y41WP</t>
    <phoneticPr fontId="20"/>
  </si>
  <si>
    <t>S31WP</t>
    <phoneticPr fontId="20"/>
  </si>
  <si>
    <t>浴室ブラケット灯</t>
  </si>
  <si>
    <t>FCL30/28</t>
  </si>
  <si>
    <t>カバー付</t>
  </si>
  <si>
    <t>脱衣室</t>
    <rPh sb="0" eb="3">
      <t>ダツイシツ</t>
    </rPh>
    <phoneticPr fontId="23"/>
  </si>
  <si>
    <t>B41</t>
    <phoneticPr fontId="20"/>
  </si>
  <si>
    <t>洗面室</t>
    <rPh sb="0" eb="3">
      <t>センメンシツ</t>
    </rPh>
    <phoneticPr fontId="23"/>
  </si>
  <si>
    <t>E41</t>
    <phoneticPr fontId="20"/>
  </si>
  <si>
    <t>ミラー灯</t>
  </si>
  <si>
    <t>乳白色アクリルカバー</t>
  </si>
  <si>
    <t>乾燥室</t>
    <rPh sb="0" eb="3">
      <t>カンソウシツ</t>
    </rPh>
    <phoneticPr fontId="23"/>
  </si>
  <si>
    <t>H13WP</t>
    <phoneticPr fontId="20"/>
  </si>
  <si>
    <t>シーリングライト</t>
  </si>
  <si>
    <t>FUL13</t>
  </si>
  <si>
    <t>乳白カバー</t>
  </si>
  <si>
    <t>廊下</t>
    <rPh sb="0" eb="2">
      <t>ロウカ</t>
    </rPh>
    <phoneticPr fontId="23"/>
  </si>
  <si>
    <t>A22b</t>
    <phoneticPr fontId="20"/>
  </si>
  <si>
    <t>Z</t>
    <phoneticPr fontId="20"/>
  </si>
  <si>
    <t>非常灯用20</t>
  </si>
  <si>
    <t>φ200</t>
  </si>
  <si>
    <t>外壁</t>
    <rPh sb="0" eb="2">
      <t>ガイヘキ</t>
    </rPh>
    <phoneticPr fontId="23"/>
  </si>
  <si>
    <t>P201</t>
    <phoneticPr fontId="20"/>
  </si>
  <si>
    <t>HF200</t>
  </si>
  <si>
    <t>D21WP</t>
    <phoneticPr fontId="20"/>
  </si>
  <si>
    <t>【仮】軒下2</t>
    <rPh sb="1" eb="2">
      <t>カリ</t>
    </rPh>
    <rPh sb="3" eb="5">
      <t>ノキシタ</t>
    </rPh>
    <phoneticPr fontId="23"/>
  </si>
  <si>
    <t>C41</t>
    <phoneticPr fontId="20"/>
  </si>
  <si>
    <t>トラフ形ベースライト</t>
  </si>
  <si>
    <t>2F</t>
  </si>
  <si>
    <t>事務室</t>
    <rPh sb="0" eb="3">
      <t>ジムシツ</t>
    </rPh>
    <phoneticPr fontId="23"/>
  </si>
  <si>
    <t>物品庫</t>
    <rPh sb="0" eb="3">
      <t>ブッピンコ</t>
    </rPh>
    <phoneticPr fontId="23"/>
  </si>
  <si>
    <t>会議室</t>
    <rPh sb="0" eb="3">
      <t>カイギシツ</t>
    </rPh>
    <phoneticPr fontId="23"/>
  </si>
  <si>
    <t>W5</t>
    <phoneticPr fontId="20"/>
  </si>
  <si>
    <t>フットライト</t>
  </si>
  <si>
    <t>IL5</t>
  </si>
  <si>
    <t>F42</t>
    <phoneticPr fontId="20"/>
  </si>
  <si>
    <t>和風シーリングライト</t>
  </si>
  <si>
    <t>PS付</t>
  </si>
  <si>
    <t>廊下1</t>
    <rPh sb="0" eb="2">
      <t>ロウカ</t>
    </rPh>
    <phoneticPr fontId="23"/>
  </si>
  <si>
    <t>廊下2</t>
    <rPh sb="0" eb="2">
      <t>ロウカ</t>
    </rPh>
    <phoneticPr fontId="23"/>
  </si>
  <si>
    <t>A22</t>
    <phoneticPr fontId="20"/>
  </si>
  <si>
    <t>更衣室</t>
    <rPh sb="0" eb="3">
      <t>コウイシツ</t>
    </rPh>
    <phoneticPr fontId="23"/>
  </si>
  <si>
    <t>E21</t>
    <phoneticPr fontId="20"/>
  </si>
  <si>
    <t>仮眠室</t>
    <rPh sb="0" eb="3">
      <t>カミンシツ</t>
    </rPh>
    <phoneticPr fontId="23"/>
  </si>
  <si>
    <t>G41G</t>
    <phoneticPr fontId="20"/>
  </si>
  <si>
    <t>屋外階段</t>
    <rPh sb="0" eb="2">
      <t>オクガイ</t>
    </rPh>
    <rPh sb="2" eb="4">
      <t>カイダン</t>
    </rPh>
    <phoneticPr fontId="23"/>
  </si>
  <si>
    <t>1-3F</t>
  </si>
  <si>
    <t>K-1</t>
  </si>
  <si>
    <t>階段</t>
    <rPh sb="0" eb="2">
      <t>カイダン</t>
    </rPh>
    <phoneticPr fontId="23"/>
  </si>
  <si>
    <t>B21</t>
    <phoneticPr fontId="20"/>
  </si>
  <si>
    <t>V21</t>
    <phoneticPr fontId="20"/>
  </si>
  <si>
    <t>階段通路誘導灯</t>
  </si>
  <si>
    <t>壁付</t>
  </si>
  <si>
    <t>B41b</t>
    <phoneticPr fontId="20"/>
  </si>
  <si>
    <t>付属棟</t>
    <rPh sb="0" eb="3">
      <t>フゾクトウ</t>
    </rPh>
    <phoneticPr fontId="23"/>
  </si>
  <si>
    <t>U42G</t>
    <phoneticPr fontId="20"/>
  </si>
  <si>
    <t>非常電源室</t>
    <rPh sb="0" eb="2">
      <t>ヒジョウ</t>
    </rPh>
    <rPh sb="2" eb="5">
      <t>デンゲンシツ</t>
    </rPh>
    <phoneticPr fontId="23"/>
  </si>
  <si>
    <t>U21b</t>
    <phoneticPr fontId="20"/>
  </si>
  <si>
    <t>危険物倉庫</t>
    <rPh sb="0" eb="3">
      <t>キケンブツ</t>
    </rPh>
    <rPh sb="3" eb="5">
      <t>ソウコ</t>
    </rPh>
    <phoneticPr fontId="23"/>
  </si>
  <si>
    <t>N21</t>
    <phoneticPr fontId="20"/>
  </si>
  <si>
    <t>耐圧防爆器具</t>
  </si>
  <si>
    <t>T41</t>
    <phoneticPr fontId="20"/>
  </si>
  <si>
    <t>片反射笠付トラフ形ベースライト</t>
  </si>
  <si>
    <t>屋外</t>
    <rPh sb="0" eb="2">
      <t>オクガイ</t>
    </rPh>
    <phoneticPr fontId="23"/>
  </si>
  <si>
    <t>外灯</t>
    <rPh sb="0" eb="2">
      <t>ガイトウ</t>
    </rPh>
    <phoneticPr fontId="23"/>
  </si>
  <si>
    <t>街路灯：対象外</t>
    <rPh sb="0" eb="3">
      <t>ガイロトウ</t>
    </rPh>
    <rPh sb="4" eb="7">
      <t>タイショウガイ</t>
    </rPh>
    <phoneticPr fontId="0"/>
  </si>
  <si>
    <t>R101</t>
    <phoneticPr fontId="20"/>
  </si>
  <si>
    <t>街路灯</t>
  </si>
  <si>
    <t>HF100</t>
  </si>
  <si>
    <t>丸グローブ型</t>
  </si>
  <si>
    <t>反射板</t>
  </si>
  <si>
    <t>既存照明
消費電力量</t>
    <rPh sb="5" eb="10">
      <t>ショウヒデンリョクリョウ</t>
    </rPh>
    <phoneticPr fontId="20"/>
  </si>
  <si>
    <t>既存照明
従量電気料金（円）</t>
    <phoneticPr fontId="20"/>
  </si>
  <si>
    <t>ご提案LED照明
消費電力量</t>
    <rPh sb="9" eb="14">
      <t>ショウヒデンリョクリョウ</t>
    </rPh>
    <phoneticPr fontId="20"/>
  </si>
  <si>
    <t>ご提案LED照明
従量電気料金（円）</t>
    <phoneticPr fontId="20"/>
  </si>
  <si>
    <t>kWh/年</t>
    <phoneticPr fontId="20"/>
  </si>
  <si>
    <t>(指定金額）</t>
    <phoneticPr fontId="25"/>
  </si>
  <si>
    <t xml:space="preserve">52_新千里消防署  </t>
  </si>
  <si>
    <t>1F</t>
    <phoneticPr fontId="20"/>
  </si>
  <si>
    <t>玄関(庇)</t>
    <rPh sb="0" eb="2">
      <t>ゲンカン</t>
    </rPh>
    <rPh sb="3" eb="4">
      <t>ヒサシ</t>
    </rPh>
    <phoneticPr fontId="20"/>
  </si>
  <si>
    <t>LED済：対象外</t>
    <rPh sb="3" eb="4">
      <t>スミ</t>
    </rPh>
    <rPh sb="5" eb="8">
      <t>タイショウガイ</t>
    </rPh>
    <phoneticPr fontId="0"/>
  </si>
  <si>
    <t>Q60</t>
    <phoneticPr fontId="20"/>
  </si>
  <si>
    <t>直付シーリングライト</t>
  </si>
  <si>
    <t>LED</t>
  </si>
  <si>
    <t>IL60相当</t>
  </si>
  <si>
    <t>O100</t>
    <phoneticPr fontId="20"/>
  </si>
  <si>
    <t>スポットライト</t>
  </si>
  <si>
    <t>IL100相当</t>
  </si>
  <si>
    <t>フランジ式</t>
  </si>
  <si>
    <t>玄関・ホール</t>
    <rPh sb="0" eb="2">
      <t>ゲンカン</t>
    </rPh>
    <phoneticPr fontId="20"/>
  </si>
  <si>
    <t>H150</t>
    <phoneticPr fontId="20"/>
  </si>
  <si>
    <t>150形(FHT32相当)</t>
  </si>
  <si>
    <t>13B</t>
    <phoneticPr fontId="20"/>
  </si>
  <si>
    <t>JE13</t>
  </si>
  <si>
    <t>受付</t>
    <rPh sb="0" eb="2">
      <t>ウケツケ</t>
    </rPh>
    <phoneticPr fontId="20"/>
  </si>
  <si>
    <t>C'321</t>
  </si>
  <si>
    <t>FHF32(高出力)</t>
  </si>
  <si>
    <t>W150</t>
  </si>
  <si>
    <t>倉庫</t>
    <rPh sb="0" eb="2">
      <t>ソウコ</t>
    </rPh>
    <phoneticPr fontId="20"/>
  </si>
  <si>
    <t>O161</t>
    <phoneticPr fontId="20"/>
  </si>
  <si>
    <t>FHF16(高出力)</t>
  </si>
  <si>
    <t>多目的便所</t>
    <rPh sb="0" eb="5">
      <t>タモクテキベンジョ</t>
    </rPh>
    <phoneticPr fontId="20"/>
  </si>
  <si>
    <t>H100</t>
    <phoneticPr fontId="20"/>
  </si>
  <si>
    <t>100形(FDL27相当)</t>
  </si>
  <si>
    <t>男子便所</t>
    <rPh sb="0" eb="4">
      <t>ダンシベンジョ</t>
    </rPh>
    <phoneticPr fontId="20"/>
  </si>
  <si>
    <t>別置人感センサー付</t>
    <rPh sb="0" eb="2">
      <t>ベッチ</t>
    </rPh>
    <rPh sb="2" eb="4">
      <t>ジンカン</t>
    </rPh>
    <rPh sb="8" eb="9">
      <t>ツ</t>
    </rPh>
    <phoneticPr fontId="0"/>
  </si>
  <si>
    <t>L151</t>
    <phoneticPr fontId="20"/>
  </si>
  <si>
    <t>デザインブラケット灯</t>
  </si>
  <si>
    <t>EFD15</t>
  </si>
  <si>
    <t>ガラスカバー付</t>
  </si>
  <si>
    <t>女子便所</t>
    <rPh sb="0" eb="4">
      <t>ジョシベンジョ</t>
    </rPh>
    <phoneticPr fontId="20"/>
  </si>
  <si>
    <t>駐車場</t>
    <rPh sb="0" eb="3">
      <t>チュウシャジョウ</t>
    </rPh>
    <phoneticPr fontId="20"/>
  </si>
  <si>
    <t>B322W</t>
    <phoneticPr fontId="20"/>
  </si>
  <si>
    <t>駐車場(庇)</t>
    <rPh sb="0" eb="3">
      <t>チュウシャジョウ</t>
    </rPh>
    <rPh sb="4" eb="5">
      <t>ヒサシ</t>
    </rPh>
    <phoneticPr fontId="20"/>
  </si>
  <si>
    <t>I150</t>
    <phoneticPr fontId="20"/>
  </si>
  <si>
    <t>IL150相当</t>
  </si>
  <si>
    <t>消毒室</t>
    <rPh sb="0" eb="3">
      <t>ショウドクシツ</t>
    </rPh>
    <phoneticPr fontId="20"/>
  </si>
  <si>
    <t>C322</t>
    <phoneticPr fontId="20"/>
  </si>
  <si>
    <t>W220</t>
  </si>
  <si>
    <t>A322</t>
    <phoneticPr fontId="20"/>
  </si>
  <si>
    <t>P15</t>
    <phoneticPr fontId="20"/>
  </si>
  <si>
    <t>浴室シーリングライト</t>
  </si>
  <si>
    <t>09B</t>
    <phoneticPr fontId="20"/>
  </si>
  <si>
    <t>JE9</t>
  </si>
  <si>
    <t>出動準備室</t>
    <rPh sb="0" eb="5">
      <t>シュツドウジュンビシツ</t>
    </rPh>
    <phoneticPr fontId="20"/>
  </si>
  <si>
    <t>ホース置場</t>
    <rPh sb="3" eb="4">
      <t>オ</t>
    </rPh>
    <rPh sb="4" eb="5">
      <t>バ</t>
    </rPh>
    <phoneticPr fontId="20"/>
  </si>
  <si>
    <t>ボンベ庫</t>
    <rPh sb="3" eb="4">
      <t>コ</t>
    </rPh>
    <phoneticPr fontId="20"/>
  </si>
  <si>
    <t>油庫</t>
    <rPh sb="0" eb="1">
      <t>アブラ</t>
    </rPh>
    <rPh sb="1" eb="2">
      <t>コ</t>
    </rPh>
    <phoneticPr fontId="20"/>
  </si>
  <si>
    <t>#N/A</t>
  </si>
  <si>
    <t>M2F</t>
    <phoneticPr fontId="20"/>
  </si>
  <si>
    <t>資材置場</t>
    <rPh sb="0" eb="3">
      <t>シザイオ</t>
    </rPh>
    <rPh sb="3" eb="4">
      <t>バ</t>
    </rPh>
    <phoneticPr fontId="20"/>
  </si>
  <si>
    <t>2F</t>
    <phoneticPr fontId="20"/>
  </si>
  <si>
    <t>ホール・廊下</t>
    <rPh sb="4" eb="6">
      <t>ロウカ</t>
    </rPh>
    <phoneticPr fontId="20"/>
  </si>
  <si>
    <t>倉庫2</t>
    <rPh sb="0" eb="2">
      <t>ソウコ</t>
    </rPh>
    <phoneticPr fontId="20"/>
  </si>
  <si>
    <t>洗面1</t>
    <rPh sb="0" eb="2">
      <t>センメン</t>
    </rPh>
    <phoneticPr fontId="20"/>
  </si>
  <si>
    <t>洗面2</t>
    <rPh sb="0" eb="2">
      <t>センメン</t>
    </rPh>
    <phoneticPr fontId="20"/>
  </si>
  <si>
    <t>体力錬成室</t>
    <rPh sb="0" eb="4">
      <t>タイリョクレンセイ</t>
    </rPh>
    <rPh sb="4" eb="5">
      <t>シツ</t>
    </rPh>
    <phoneticPr fontId="20"/>
  </si>
  <si>
    <t>洗濯室</t>
    <rPh sb="0" eb="3">
      <t>センタクシツ</t>
    </rPh>
    <phoneticPr fontId="20"/>
  </si>
  <si>
    <t>乾燥室</t>
    <rPh sb="0" eb="3">
      <t>カンソウシツ</t>
    </rPh>
    <phoneticPr fontId="20"/>
  </si>
  <si>
    <t>脱衣室</t>
    <rPh sb="0" eb="3">
      <t>ダツイシツ</t>
    </rPh>
    <phoneticPr fontId="20"/>
  </si>
  <si>
    <t>E322</t>
    <phoneticPr fontId="20"/>
  </si>
  <si>
    <t>長円型シーリングライト</t>
  </si>
  <si>
    <t>業務用浴室灯</t>
  </si>
  <si>
    <t>アクリルカバー付</t>
  </si>
  <si>
    <t>浴室</t>
    <rPh sb="0" eb="2">
      <t>ヨクシツ</t>
    </rPh>
    <phoneticPr fontId="20"/>
  </si>
  <si>
    <t>倉庫1</t>
    <rPh sb="0" eb="2">
      <t>ソウコ</t>
    </rPh>
    <phoneticPr fontId="20"/>
  </si>
  <si>
    <t>仮眠室1</t>
    <rPh sb="0" eb="3">
      <t>カミンシツ</t>
    </rPh>
    <phoneticPr fontId="20"/>
  </si>
  <si>
    <t>J701</t>
    <phoneticPr fontId="20"/>
  </si>
  <si>
    <t>丸型シーリングライト</t>
  </si>
  <si>
    <t>FHD70</t>
  </si>
  <si>
    <t>仮眠室2</t>
    <rPh sb="0" eb="3">
      <t>カミンシツ</t>
    </rPh>
    <phoneticPr fontId="20"/>
  </si>
  <si>
    <t>仮眠室3</t>
    <rPh sb="0" eb="3">
      <t>カミンシツ</t>
    </rPh>
    <phoneticPr fontId="20"/>
  </si>
  <si>
    <t>仮眠室4</t>
    <rPh sb="0" eb="3">
      <t>カミンシツ</t>
    </rPh>
    <phoneticPr fontId="20"/>
  </si>
  <si>
    <t>仮眠室5</t>
    <rPh sb="0" eb="3">
      <t>カミンシツ</t>
    </rPh>
    <phoneticPr fontId="20"/>
  </si>
  <si>
    <t>仮眠室6</t>
    <rPh sb="0" eb="3">
      <t>カミンシツ</t>
    </rPh>
    <phoneticPr fontId="20"/>
  </si>
  <si>
    <t>仮眠室7</t>
    <rPh sb="0" eb="3">
      <t>カミンシツ</t>
    </rPh>
    <phoneticPr fontId="20"/>
  </si>
  <si>
    <t>仮眠室8</t>
    <rPh sb="0" eb="3">
      <t>カミンシツ</t>
    </rPh>
    <phoneticPr fontId="20"/>
  </si>
  <si>
    <t>仮眠室9</t>
    <rPh sb="0" eb="3">
      <t>カミンシツ</t>
    </rPh>
    <phoneticPr fontId="20"/>
  </si>
  <si>
    <t>仮眠室10</t>
    <rPh sb="0" eb="3">
      <t>カミンシツ</t>
    </rPh>
    <phoneticPr fontId="20"/>
  </si>
  <si>
    <t>仮眠室11</t>
    <rPh sb="0" eb="3">
      <t>カミンシツ</t>
    </rPh>
    <phoneticPr fontId="20"/>
  </si>
  <si>
    <t>J701</t>
  </si>
  <si>
    <t>09B</t>
  </si>
  <si>
    <t>女子仮眠室</t>
    <rPh sb="0" eb="5">
      <t>ジョシカミンシツ</t>
    </rPh>
    <phoneticPr fontId="20"/>
  </si>
  <si>
    <t>女子脱衣室</t>
    <rPh sb="0" eb="5">
      <t>ジョシダツイシツ</t>
    </rPh>
    <phoneticPr fontId="20"/>
  </si>
  <si>
    <t>K201</t>
    <phoneticPr fontId="20"/>
  </si>
  <si>
    <t>FHC20</t>
  </si>
  <si>
    <t>女子脱衣室(便所)</t>
    <rPh sb="0" eb="5">
      <t>ジョシダツイシツ</t>
    </rPh>
    <rPh sb="6" eb="8">
      <t>ベンジョ</t>
    </rPh>
    <phoneticPr fontId="20"/>
  </si>
  <si>
    <t>女子脱衣室(浴室)</t>
    <rPh sb="0" eb="5">
      <t>ジョシダツイシツ</t>
    </rPh>
    <rPh sb="6" eb="8">
      <t>ヨクシツ</t>
    </rPh>
    <phoneticPr fontId="20"/>
  </si>
  <si>
    <t>救急資器材庫</t>
    <rPh sb="0" eb="2">
      <t>キュウキュウ</t>
    </rPh>
    <rPh sb="2" eb="5">
      <t>シキザイ</t>
    </rPh>
    <rPh sb="5" eb="6">
      <t>コ</t>
    </rPh>
    <phoneticPr fontId="20"/>
  </si>
  <si>
    <t>食堂・待機室</t>
    <rPh sb="0" eb="2">
      <t>ショクドウ</t>
    </rPh>
    <rPh sb="3" eb="6">
      <t>タイキシツ</t>
    </rPh>
    <phoneticPr fontId="20"/>
  </si>
  <si>
    <t>台所</t>
    <rPh sb="0" eb="2">
      <t>ダイドコロ</t>
    </rPh>
    <phoneticPr fontId="20"/>
  </si>
  <si>
    <t>C321</t>
    <phoneticPr fontId="20"/>
  </si>
  <si>
    <t>初期照度補正機能付</t>
  </si>
  <si>
    <t>個人ロッカー室</t>
    <rPh sb="0" eb="2">
      <t>コジン</t>
    </rPh>
    <rPh sb="6" eb="7">
      <t>シツ</t>
    </rPh>
    <phoneticPr fontId="20"/>
  </si>
  <si>
    <t>休憩兼非番参集者待機室</t>
    <rPh sb="0" eb="2">
      <t>キュウケイ</t>
    </rPh>
    <rPh sb="2" eb="3">
      <t>ケン</t>
    </rPh>
    <rPh sb="3" eb="5">
      <t>ヒバン</t>
    </rPh>
    <rPh sb="5" eb="7">
      <t>サンシュウ</t>
    </rPh>
    <rPh sb="7" eb="8">
      <t>シャ</t>
    </rPh>
    <rPh sb="8" eb="11">
      <t>タイキシツ</t>
    </rPh>
    <phoneticPr fontId="20"/>
  </si>
  <si>
    <t>3F</t>
    <phoneticPr fontId="20"/>
  </si>
  <si>
    <t>ホール</t>
    <phoneticPr fontId="20"/>
  </si>
  <si>
    <t>湯沸室</t>
    <rPh sb="0" eb="3">
      <t>ユワカシシツ</t>
    </rPh>
    <phoneticPr fontId="20"/>
  </si>
  <si>
    <t>A321</t>
    <phoneticPr fontId="20"/>
  </si>
  <si>
    <t>M201</t>
    <phoneticPr fontId="20"/>
  </si>
  <si>
    <t>流し元灯</t>
  </si>
  <si>
    <t>コンセント付</t>
  </si>
  <si>
    <t>物入1</t>
    <rPh sb="0" eb="2">
      <t>モノイ</t>
    </rPh>
    <phoneticPr fontId="20"/>
  </si>
  <si>
    <t>A161</t>
    <phoneticPr fontId="20"/>
  </si>
  <si>
    <t>物入2</t>
    <rPh sb="0" eb="2">
      <t>モノイ</t>
    </rPh>
    <phoneticPr fontId="20"/>
  </si>
  <si>
    <t>別置人感センサー付</t>
    <rPh sb="0" eb="4">
      <t>ベッチジンカン</t>
    </rPh>
    <rPh sb="8" eb="9">
      <t>ツ</t>
    </rPh>
    <phoneticPr fontId="0"/>
  </si>
  <si>
    <t>会議室</t>
    <rPh sb="0" eb="3">
      <t>カイギシツ</t>
    </rPh>
    <phoneticPr fontId="20"/>
  </si>
  <si>
    <t>D322</t>
    <phoneticPr fontId="20"/>
  </si>
  <si>
    <t>下面ルーバ</t>
  </si>
  <si>
    <t>ダクト回避形</t>
  </si>
  <si>
    <t>30B</t>
    <phoneticPr fontId="20"/>
  </si>
  <si>
    <t>JE30</t>
  </si>
  <si>
    <t>災害応急対策資器材庫</t>
    <rPh sb="0" eb="10">
      <t>サイガイオウキュウタイサクシキザイコ</t>
    </rPh>
    <phoneticPr fontId="20"/>
  </si>
  <si>
    <t>事務室</t>
    <rPh sb="0" eb="3">
      <t>ジムシツ</t>
    </rPh>
    <phoneticPr fontId="20"/>
  </si>
  <si>
    <t>印刷室</t>
    <rPh sb="0" eb="3">
      <t>インサツシツ</t>
    </rPh>
    <phoneticPr fontId="20"/>
  </si>
  <si>
    <t>書庫</t>
    <rPh sb="0" eb="2">
      <t>ショコ</t>
    </rPh>
    <phoneticPr fontId="20"/>
  </si>
  <si>
    <t>RF</t>
    <phoneticPr fontId="20"/>
  </si>
  <si>
    <t>屋上</t>
    <rPh sb="0" eb="2">
      <t>オクジョウ</t>
    </rPh>
    <phoneticPr fontId="20"/>
  </si>
  <si>
    <t>T1</t>
    <phoneticPr fontId="20"/>
  </si>
  <si>
    <t>J500</t>
  </si>
  <si>
    <t>角型</t>
  </si>
  <si>
    <t>中角</t>
  </si>
  <si>
    <t>1-RF</t>
    <phoneticPr fontId="20"/>
  </si>
  <si>
    <t>K-1</t>
    <phoneticPr fontId="20"/>
  </si>
  <si>
    <t>屋内階段1</t>
    <rPh sb="0" eb="4">
      <t>オクナイカイダン</t>
    </rPh>
    <phoneticPr fontId="20"/>
  </si>
  <si>
    <t>G202B</t>
    <phoneticPr fontId="20"/>
  </si>
  <si>
    <t>壁直付</t>
  </si>
  <si>
    <t>F321B</t>
    <phoneticPr fontId="20"/>
  </si>
  <si>
    <t>天井直付</t>
  </si>
  <si>
    <t>G321B</t>
    <phoneticPr fontId="20"/>
  </si>
  <si>
    <t>K-2</t>
    <phoneticPr fontId="20"/>
  </si>
  <si>
    <t>屋内階段2</t>
    <rPh sb="0" eb="4">
      <t>オクナイカイダン</t>
    </rPh>
    <phoneticPr fontId="20"/>
  </si>
  <si>
    <t>N07</t>
    <phoneticPr fontId="20"/>
  </si>
  <si>
    <t>ポーチ灯</t>
  </si>
  <si>
    <t>G322B</t>
    <phoneticPr fontId="20"/>
  </si>
  <si>
    <t>K-3</t>
    <phoneticPr fontId="20"/>
  </si>
  <si>
    <t>訓練室</t>
    <rPh sb="0" eb="3">
      <t>クンレンシツ</t>
    </rPh>
    <phoneticPr fontId="20"/>
  </si>
  <si>
    <t>屋外</t>
    <rPh sb="0" eb="2">
      <t>オクガイ</t>
    </rPh>
    <phoneticPr fontId="20"/>
  </si>
  <si>
    <t>地域防災倉庫</t>
    <rPh sb="0" eb="6">
      <t>チイキボウサイソウコ</t>
    </rPh>
    <phoneticPr fontId="20"/>
  </si>
  <si>
    <t>B321W</t>
    <phoneticPr fontId="20"/>
  </si>
  <si>
    <t>自転車置場</t>
    <rPh sb="0" eb="4">
      <t>ジテンシャオ</t>
    </rPh>
    <rPh sb="4" eb="5">
      <t>バ</t>
    </rPh>
    <phoneticPr fontId="20"/>
  </si>
  <si>
    <t>R201</t>
    <phoneticPr fontId="20"/>
  </si>
  <si>
    <t>保育所車両回転帯</t>
    <rPh sb="0" eb="3">
      <t>ホイクショ</t>
    </rPh>
    <rPh sb="3" eb="5">
      <t>シャリョウ</t>
    </rPh>
    <rPh sb="5" eb="7">
      <t>カイテン</t>
    </rPh>
    <rPh sb="7" eb="8">
      <t>オビ</t>
    </rPh>
    <phoneticPr fontId="20"/>
  </si>
  <si>
    <t>S140</t>
    <phoneticPr fontId="20"/>
  </si>
  <si>
    <t>水銀灯250相当</t>
  </si>
  <si>
    <t>ホース洗浄スペース</t>
    <rPh sb="3" eb="5">
      <t>センジョウ</t>
    </rPh>
    <phoneticPr fontId="20"/>
  </si>
  <si>
    <t>緑地緩衝帯</t>
    <rPh sb="0" eb="4">
      <t>リョクチカンショウ</t>
    </rPh>
    <rPh sb="4" eb="5">
      <t>タイ</t>
    </rPh>
    <phoneticPr fontId="20"/>
  </si>
  <si>
    <t>消防隊訓練スペース</t>
    <rPh sb="0" eb="3">
      <t>ショウボウタイ</t>
    </rPh>
    <rPh sb="3" eb="5">
      <t>クンレン</t>
    </rPh>
    <phoneticPr fontId="20"/>
  </si>
  <si>
    <t>消火栓横</t>
    <rPh sb="0" eb="3">
      <t>ショウカセン</t>
    </rPh>
    <rPh sb="3" eb="4">
      <t>ヨコ</t>
    </rPh>
    <phoneticPr fontId="20"/>
  </si>
  <si>
    <t>電光出動表示灯</t>
    <rPh sb="0" eb="2">
      <t>デンコウ</t>
    </rPh>
    <rPh sb="2" eb="7">
      <t>シュツドウヒョウジトウ</t>
    </rPh>
    <phoneticPr fontId="20"/>
  </si>
  <si>
    <t>X</t>
    <phoneticPr fontId="20"/>
  </si>
  <si>
    <t>回転灯</t>
  </si>
  <si>
    <t>IL40</t>
  </si>
  <si>
    <t>庁舎</t>
    <rPh sb="0" eb="2">
      <t>チョウシャ</t>
    </rPh>
    <phoneticPr fontId="20"/>
  </si>
  <si>
    <t>軒下1</t>
    <rPh sb="0" eb="2">
      <t>ノキシタ</t>
    </rPh>
    <phoneticPr fontId="20"/>
  </si>
  <si>
    <t>配灯なし</t>
    <rPh sb="0" eb="2">
      <t>ハイトウ</t>
    </rPh>
    <phoneticPr fontId="0"/>
  </si>
  <si>
    <t>-</t>
    <phoneticPr fontId="40"/>
  </si>
  <si>
    <t>１F</t>
  </si>
  <si>
    <t>エントランスホール</t>
  </si>
  <si>
    <t>LED済：対象外</t>
  </si>
  <si>
    <t>通信室</t>
    <rPh sb="0" eb="2">
      <t>ツウシン</t>
    </rPh>
    <rPh sb="2" eb="3">
      <t>シツ</t>
    </rPh>
    <phoneticPr fontId="20"/>
  </si>
  <si>
    <t>US3</t>
  </si>
  <si>
    <t>FPL36</t>
  </si>
  <si>
    <t>□420</t>
  </si>
  <si>
    <t>物入</t>
    <rPh sb="0" eb="2">
      <t>モノイ</t>
    </rPh>
    <phoneticPr fontId="20"/>
  </si>
  <si>
    <t>V41</t>
  </si>
  <si>
    <t>W120</t>
  </si>
  <si>
    <t>EPS</t>
  </si>
  <si>
    <t>PS</t>
  </si>
  <si>
    <t>男子便所</t>
    <rPh sb="0" eb="2">
      <t>ダンシ</t>
    </rPh>
    <rPh sb="2" eb="4">
      <t>ベンジョ</t>
    </rPh>
    <phoneticPr fontId="20"/>
  </si>
  <si>
    <t>V41S</t>
  </si>
  <si>
    <t>SUS/防水ソケット</t>
  </si>
  <si>
    <t>MR10</t>
  </si>
  <si>
    <t>FL10</t>
  </si>
  <si>
    <t>90×400</t>
  </si>
  <si>
    <t>女子便所</t>
    <rPh sb="0" eb="2">
      <t>ジョシ</t>
    </rPh>
    <rPh sb="2" eb="4">
      <t>ベンジョ</t>
    </rPh>
    <phoneticPr fontId="20"/>
  </si>
  <si>
    <t>身障者便所</t>
    <rPh sb="0" eb="3">
      <t>シンショウシャ</t>
    </rPh>
    <rPh sb="3" eb="5">
      <t>ベンジョ</t>
    </rPh>
    <phoneticPr fontId="20"/>
  </si>
  <si>
    <t>V22</t>
  </si>
  <si>
    <t>W200</t>
  </si>
  <si>
    <t>MR10-2</t>
  </si>
  <si>
    <t>ユニット一体型</t>
  </si>
  <si>
    <t>洗面</t>
    <rPh sb="0" eb="2">
      <t>センメン</t>
    </rPh>
    <phoneticPr fontId="20"/>
  </si>
  <si>
    <t>掃除具入</t>
    <rPh sb="0" eb="2">
      <t>ソウジ</t>
    </rPh>
    <rPh sb="2" eb="3">
      <t>グ</t>
    </rPh>
    <rPh sb="3" eb="4">
      <t>イ</t>
    </rPh>
    <phoneticPr fontId="20"/>
  </si>
  <si>
    <t>DL1</t>
  </si>
  <si>
    <t>Φ150</t>
  </si>
  <si>
    <t>鏡面仕上げ</t>
  </si>
  <si>
    <t>通路</t>
    <rPh sb="0" eb="2">
      <t>ツウロ</t>
    </rPh>
    <phoneticPr fontId="20"/>
  </si>
  <si>
    <t>DL2</t>
  </si>
  <si>
    <t>脱衣室</t>
    <rPh sb="0" eb="2">
      <t>ダツイ</t>
    </rPh>
    <rPh sb="2" eb="3">
      <t>シツ</t>
    </rPh>
    <phoneticPr fontId="20"/>
  </si>
  <si>
    <t>BR1</t>
  </si>
  <si>
    <t>FCL20/18</t>
  </si>
  <si>
    <t>Φ265</t>
  </si>
  <si>
    <t>食堂兼待機室</t>
    <rPh sb="0" eb="2">
      <t>ショクドウ</t>
    </rPh>
    <rPh sb="2" eb="3">
      <t>ケン</t>
    </rPh>
    <rPh sb="3" eb="6">
      <t>タイキシツ</t>
    </rPh>
    <phoneticPr fontId="20"/>
  </si>
  <si>
    <t>厨房</t>
    <rPh sb="0" eb="2">
      <t>チュウボウ</t>
    </rPh>
    <phoneticPr fontId="20"/>
  </si>
  <si>
    <t>V42S</t>
  </si>
  <si>
    <t>N10</t>
  </si>
  <si>
    <t>80×800</t>
  </si>
  <si>
    <t>PS付/カバー付</t>
  </si>
  <si>
    <t>洗濯室</t>
    <rPh sb="0" eb="2">
      <t>センタク</t>
    </rPh>
    <rPh sb="2" eb="3">
      <t>シツ</t>
    </rPh>
    <phoneticPr fontId="20"/>
  </si>
  <si>
    <t>V4２S</t>
  </si>
  <si>
    <t>滅菌室</t>
    <rPh sb="0" eb="3">
      <t>メッキンシツ</t>
    </rPh>
    <phoneticPr fontId="20"/>
  </si>
  <si>
    <t>車庫</t>
    <rPh sb="0" eb="2">
      <t>シャコ</t>
    </rPh>
    <phoneticPr fontId="20"/>
  </si>
  <si>
    <t>不要</t>
    <rPh sb="0" eb="2">
      <t>フヨウ</t>
    </rPh>
    <phoneticPr fontId="40"/>
  </si>
  <si>
    <t>KT41-9R</t>
  </si>
  <si>
    <t>寸切り吊り</t>
  </si>
  <si>
    <t>9連結</t>
  </si>
  <si>
    <t>KT43-11R</t>
  </si>
  <si>
    <t>11連結</t>
  </si>
  <si>
    <t>KT43-6R</t>
  </si>
  <si>
    <t>6連結</t>
  </si>
  <si>
    <t>V42</t>
  </si>
  <si>
    <t>W230</t>
  </si>
  <si>
    <t>軒下2</t>
    <rPh sb="0" eb="2">
      <t>ノキシタ</t>
    </rPh>
    <phoneticPr fontId="20"/>
  </si>
  <si>
    <t>JS3</t>
  </si>
  <si>
    <t>直付スクエア</t>
  </si>
  <si>
    <t>□500</t>
  </si>
  <si>
    <t>軒下用</t>
  </si>
  <si>
    <t>ルーバー付</t>
  </si>
  <si>
    <t>軒下3</t>
    <rPh sb="0" eb="2">
      <t>ノキシタ</t>
    </rPh>
    <phoneticPr fontId="20"/>
  </si>
  <si>
    <t>ホース乾燥台</t>
    <rPh sb="3" eb="5">
      <t>カンソウ</t>
    </rPh>
    <rPh sb="5" eb="6">
      <t>ダイ</t>
    </rPh>
    <phoneticPr fontId="20"/>
  </si>
  <si>
    <t>配灯なし</t>
  </si>
  <si>
    <t>屋外階段</t>
    <rPh sb="0" eb="2">
      <t>オクガイ</t>
    </rPh>
    <rPh sb="2" eb="4">
      <t>カイダン</t>
    </rPh>
    <phoneticPr fontId="20"/>
  </si>
  <si>
    <t>軒下4</t>
    <rPh sb="0" eb="2">
      <t>ノキシタ</t>
    </rPh>
    <phoneticPr fontId="20"/>
  </si>
  <si>
    <t>1～RF</t>
  </si>
  <si>
    <t>屋内階段</t>
    <rPh sb="0" eb="2">
      <t>オクナイ</t>
    </rPh>
    <rPh sb="2" eb="4">
      <t>カイダン</t>
    </rPh>
    <phoneticPr fontId="20"/>
  </si>
  <si>
    <t>V21SED</t>
  </si>
  <si>
    <t>センサ付</t>
  </si>
  <si>
    <t>V21SE</t>
  </si>
  <si>
    <t>X1</t>
  </si>
  <si>
    <t>直付専用型非常灯</t>
  </si>
  <si>
    <t>KR(LDS)40</t>
  </si>
  <si>
    <t>BR2</t>
  </si>
  <si>
    <t>角型ブラケット灯</t>
  </si>
  <si>
    <t>階数表示有</t>
  </si>
  <si>
    <t>V21</t>
  </si>
  <si>
    <t>G16SE</t>
  </si>
  <si>
    <t>FHF16</t>
  </si>
  <si>
    <t>カバーなし</t>
  </si>
  <si>
    <t>EVホール・廊下</t>
    <rPh sb="6" eb="8">
      <t>ロウカ</t>
    </rPh>
    <phoneticPr fontId="20"/>
  </si>
  <si>
    <t>女子脱衣室</t>
    <rPh sb="0" eb="2">
      <t>ジョシ</t>
    </rPh>
    <rPh sb="2" eb="5">
      <t>ダツイシツ</t>
    </rPh>
    <phoneticPr fontId="20"/>
  </si>
  <si>
    <t>BR3</t>
  </si>
  <si>
    <t>IL60</t>
  </si>
  <si>
    <t>Φ200</t>
  </si>
  <si>
    <t>丸形</t>
  </si>
  <si>
    <t>ユニットバス</t>
  </si>
  <si>
    <t>湯沸室</t>
    <rPh sb="0" eb="2">
      <t>ユワ</t>
    </rPh>
    <rPh sb="2" eb="3">
      <t>シツ</t>
    </rPh>
    <phoneticPr fontId="20"/>
  </si>
  <si>
    <t>PS2</t>
  </si>
  <si>
    <t>救急仮眠室</t>
    <rPh sb="0" eb="2">
      <t>キュウキュウ</t>
    </rPh>
    <rPh sb="2" eb="5">
      <t>カミンシツ</t>
    </rPh>
    <phoneticPr fontId="20"/>
  </si>
  <si>
    <t>U42</t>
  </si>
  <si>
    <t>W300</t>
  </si>
  <si>
    <t>出張所事務所</t>
    <rPh sb="0" eb="3">
      <t>シュッチョウショ</t>
    </rPh>
    <rPh sb="3" eb="6">
      <t>ジムショ</t>
    </rPh>
    <phoneticPr fontId="20"/>
  </si>
  <si>
    <t>U43</t>
  </si>
  <si>
    <t>下面開放</t>
  </si>
  <si>
    <t>警備仮眠室兼更衣室</t>
    <rPh sb="0" eb="2">
      <t>ケイビ</t>
    </rPh>
    <rPh sb="2" eb="5">
      <t>カミンシツ</t>
    </rPh>
    <rPh sb="5" eb="6">
      <t>ケン</t>
    </rPh>
    <rPh sb="6" eb="9">
      <t>コウイシツ</t>
    </rPh>
    <phoneticPr fontId="20"/>
  </si>
  <si>
    <t>仮眠室（女）兼女子更衣室</t>
    <rPh sb="0" eb="3">
      <t>カミンシツ</t>
    </rPh>
    <rPh sb="4" eb="5">
      <t>オンナ</t>
    </rPh>
    <rPh sb="6" eb="7">
      <t>ケン</t>
    </rPh>
    <rPh sb="7" eb="9">
      <t>ジョシ</t>
    </rPh>
    <rPh sb="9" eb="12">
      <t>コウイシツ</t>
    </rPh>
    <phoneticPr fontId="20"/>
  </si>
  <si>
    <t>センター会議室兼音楽隊練習室</t>
    <rPh sb="4" eb="7">
      <t>カイギシツ</t>
    </rPh>
    <rPh sb="7" eb="8">
      <t>ケン</t>
    </rPh>
    <rPh sb="8" eb="10">
      <t>オンガク</t>
    </rPh>
    <rPh sb="10" eb="11">
      <t>タイ</t>
    </rPh>
    <rPh sb="11" eb="14">
      <t>レンシュウシツ</t>
    </rPh>
    <phoneticPr fontId="20"/>
  </si>
  <si>
    <t>音楽隊倉庫</t>
    <rPh sb="0" eb="3">
      <t>オンガクタイ</t>
    </rPh>
    <rPh sb="3" eb="5">
      <t>ソウコ</t>
    </rPh>
    <phoneticPr fontId="20"/>
  </si>
  <si>
    <t>バルコニー1</t>
  </si>
  <si>
    <t>バルコニー2</t>
  </si>
  <si>
    <t>バルコニー3</t>
  </si>
  <si>
    <t>3F</t>
  </si>
  <si>
    <t>倉庫（2）</t>
    <rPh sb="0" eb="2">
      <t>ソウコ</t>
    </rPh>
    <phoneticPr fontId="20"/>
  </si>
  <si>
    <t>他すべてLED済</t>
    <rPh sb="0" eb="1">
      <t>ホカ</t>
    </rPh>
    <rPh sb="7" eb="8">
      <t>スミ</t>
    </rPh>
    <phoneticPr fontId="20"/>
  </si>
  <si>
    <t>車庫・倉庫</t>
    <rPh sb="0" eb="2">
      <t>シャコ</t>
    </rPh>
    <rPh sb="3" eb="5">
      <t>ソウコ</t>
    </rPh>
    <phoneticPr fontId="20"/>
  </si>
  <si>
    <t>軒下</t>
    <rPh sb="0" eb="2">
      <t>ノキシタ</t>
    </rPh>
    <phoneticPr fontId="20"/>
  </si>
  <si>
    <t>KT42</t>
  </si>
  <si>
    <t>BR4</t>
  </si>
  <si>
    <t>V22D</t>
  </si>
  <si>
    <t>通路</t>
  </si>
  <si>
    <t>自転車置場</t>
    <rPh sb="0" eb="3">
      <t>ジテンシャ</t>
    </rPh>
    <rPh sb="3" eb="5">
      <t>オキバ</t>
    </rPh>
    <phoneticPr fontId="20"/>
  </si>
  <si>
    <t>T21G</t>
  </si>
  <si>
    <t>外構</t>
    <rPh sb="0" eb="2">
      <t>ガイコウ</t>
    </rPh>
    <phoneticPr fontId="20"/>
  </si>
  <si>
    <t>階数表示▲×10，1×２，2×6、3×２</t>
    <rPh sb="0" eb="2">
      <t>カイスウ</t>
    </rPh>
    <rPh sb="2" eb="4">
      <t>ヒョウジ</t>
    </rPh>
    <phoneticPr fontId="0"/>
  </si>
  <si>
    <t>投光器</t>
    <rPh sb="0" eb="3">
      <t>トウコウキ</t>
    </rPh>
    <phoneticPr fontId="20"/>
  </si>
  <si>
    <t>TK1</t>
  </si>
  <si>
    <t>H400</t>
  </si>
  <si>
    <t>不明</t>
  </si>
  <si>
    <t>TK2</t>
  </si>
  <si>
    <t>ポール灯</t>
    <rPh sb="3" eb="4">
      <t>アカ</t>
    </rPh>
    <phoneticPr fontId="20"/>
  </si>
  <si>
    <t>P1</t>
  </si>
  <si>
    <t>H100</t>
  </si>
  <si>
    <t>Φ190/Φ80</t>
  </si>
  <si>
    <t>鳥かご形</t>
  </si>
  <si>
    <t xml:space="preserve">54_共同利用施設蛍池センター  </t>
  </si>
  <si>
    <t>【仮】軒下</t>
    <rPh sb="1" eb="2">
      <t>カリ</t>
    </rPh>
    <rPh sb="3" eb="5">
      <t>ノキシタ</t>
    </rPh>
    <phoneticPr fontId="20"/>
  </si>
  <si>
    <t>d'60</t>
    <phoneticPr fontId="20"/>
  </si>
  <si>
    <t>□150想定</t>
  </si>
  <si>
    <t>木枠(白木)</t>
  </si>
  <si>
    <t>アクリル乳白パネル</t>
  </si>
  <si>
    <t>玄関</t>
    <rPh sb="0" eb="2">
      <t>ゲンカン</t>
    </rPh>
    <phoneticPr fontId="20"/>
  </si>
  <si>
    <t>誘導灯：対象外</t>
    <rPh sb="0" eb="3">
      <t>ユウドウトウ</t>
    </rPh>
    <rPh sb="4" eb="7">
      <t>タイショウガイ</t>
    </rPh>
    <phoneticPr fontId="0"/>
  </si>
  <si>
    <t>PLA中</t>
    <rPh sb="3" eb="4">
      <t>チュウ</t>
    </rPh>
    <phoneticPr fontId="20"/>
  </si>
  <si>
    <t>B級BL形　誘導灯</t>
  </si>
  <si>
    <t>避難口</t>
  </si>
  <si>
    <t>パイプ吊(舟形)</t>
  </si>
  <si>
    <t>B26</t>
    <phoneticPr fontId="20"/>
  </si>
  <si>
    <t>埋込スクエア</t>
  </si>
  <si>
    <t>□639想定</t>
  </si>
  <si>
    <t>下面アクリルカバー</t>
  </si>
  <si>
    <t>e'40d</t>
    <phoneticPr fontId="20"/>
  </si>
  <si>
    <t>廊下</t>
    <rPh sb="0" eb="2">
      <t>ロウカ</t>
    </rPh>
    <phoneticPr fontId="20"/>
  </si>
  <si>
    <t>A22d</t>
    <phoneticPr fontId="20"/>
  </si>
  <si>
    <t>PLB小</t>
    <rPh sb="3" eb="4">
      <t>ショウ</t>
    </rPh>
    <phoneticPr fontId="20"/>
  </si>
  <si>
    <t>C級　誘導灯</t>
  </si>
  <si>
    <t>A-3100</t>
    <phoneticPr fontId="20"/>
  </si>
  <si>
    <t>D-30</t>
    <phoneticPr fontId="20"/>
  </si>
  <si>
    <t>Φ100</t>
  </si>
  <si>
    <t>電話室</t>
    <rPh sb="0" eb="3">
      <t>デンワシツ</t>
    </rPh>
    <phoneticPr fontId="20"/>
  </si>
  <si>
    <t>D21</t>
    <phoneticPr fontId="20"/>
  </si>
  <si>
    <t>和室1</t>
    <rPh sb="0" eb="2">
      <t>ワシツ</t>
    </rPh>
    <phoneticPr fontId="20"/>
  </si>
  <si>
    <t>I32</t>
    <phoneticPr fontId="20"/>
  </si>
  <si>
    <t>和風ペンダントライト</t>
  </si>
  <si>
    <t>プラスチックカバー</t>
  </si>
  <si>
    <t>和室2</t>
    <rPh sb="0" eb="2">
      <t>ワシツ</t>
    </rPh>
    <phoneticPr fontId="20"/>
  </si>
  <si>
    <t>DK</t>
    <phoneticPr fontId="20"/>
  </si>
  <si>
    <t>A42d</t>
    <phoneticPr fontId="20"/>
  </si>
  <si>
    <t>H151</t>
    <phoneticPr fontId="20"/>
  </si>
  <si>
    <t>FL15</t>
  </si>
  <si>
    <t>洗面所</t>
    <rPh sb="0" eb="3">
      <t>センメンジョ</t>
    </rPh>
    <phoneticPr fontId="20"/>
  </si>
  <si>
    <t>a'60</t>
    <phoneticPr fontId="20"/>
  </si>
  <si>
    <t>コップ形シーリングライト</t>
  </si>
  <si>
    <t>乳白ガラスカバー</t>
  </si>
  <si>
    <t>アルミホワイトブロンズ</t>
  </si>
  <si>
    <t>G21</t>
    <phoneticPr fontId="20"/>
  </si>
  <si>
    <t>アクリル(乳白)</t>
  </si>
  <si>
    <t>a'60WP</t>
    <phoneticPr fontId="20"/>
  </si>
  <si>
    <t>防水型</t>
  </si>
  <si>
    <t>E-1600</t>
    <phoneticPr fontId="20"/>
  </si>
  <si>
    <t>休養室踏込</t>
    <rPh sb="0" eb="3">
      <t>キュウヨウシツ</t>
    </rPh>
    <rPh sb="3" eb="5">
      <t>フミコミ</t>
    </rPh>
    <phoneticPr fontId="20"/>
  </si>
  <si>
    <t>ｄ'60</t>
    <phoneticPr fontId="20"/>
  </si>
  <si>
    <t>C-400</t>
    <phoneticPr fontId="20"/>
  </si>
  <si>
    <t>□100</t>
  </si>
  <si>
    <t>休養室1</t>
    <rPh sb="0" eb="3">
      <t>キュウヨウシツ</t>
    </rPh>
    <phoneticPr fontId="20"/>
  </si>
  <si>
    <t>J</t>
    <phoneticPr fontId="20"/>
  </si>
  <si>
    <t>□1257想定</t>
  </si>
  <si>
    <t>休養室2</t>
    <rPh sb="0" eb="3">
      <t>キュウヨウシツ</t>
    </rPh>
    <phoneticPr fontId="20"/>
  </si>
  <si>
    <t>休養室3</t>
    <rPh sb="0" eb="3">
      <t>キュウヨウシツ</t>
    </rPh>
    <phoneticPr fontId="20"/>
  </si>
  <si>
    <t>C21</t>
    <phoneticPr fontId="20"/>
  </si>
  <si>
    <t>踏込</t>
    <rPh sb="0" eb="2">
      <t>フミコミ</t>
    </rPh>
    <phoneticPr fontId="20"/>
  </si>
  <si>
    <t>D41S</t>
    <phoneticPr fontId="20"/>
  </si>
  <si>
    <t>ステンレス</t>
  </si>
  <si>
    <t>回廊</t>
    <rPh sb="0" eb="2">
      <t>カイロウ</t>
    </rPh>
    <phoneticPr fontId="20"/>
  </si>
  <si>
    <t>g'100</t>
    <phoneticPr fontId="20"/>
  </si>
  <si>
    <t>ブラケット灯</t>
  </si>
  <si>
    <t>BHGF100</t>
  </si>
  <si>
    <t>ガラス(透明)</t>
  </si>
  <si>
    <t>D41</t>
    <phoneticPr fontId="20"/>
  </si>
  <si>
    <t>保育室</t>
    <rPh sb="0" eb="3">
      <t>ホイクシツ</t>
    </rPh>
    <phoneticPr fontId="20"/>
  </si>
  <si>
    <t>A42ｄ</t>
    <phoneticPr fontId="20"/>
  </si>
  <si>
    <t>機械室</t>
    <rPh sb="0" eb="3">
      <t>キカイシツ</t>
    </rPh>
    <phoneticPr fontId="20"/>
  </si>
  <si>
    <t>E41PP</t>
    <phoneticPr fontId="20"/>
  </si>
  <si>
    <t>パイプ吊</t>
  </si>
  <si>
    <t>E'41</t>
    <phoneticPr fontId="20"/>
  </si>
  <si>
    <t>A22ｄ</t>
    <phoneticPr fontId="20"/>
  </si>
  <si>
    <t>PLC小</t>
    <rPh sb="3" eb="4">
      <t>ショウ</t>
    </rPh>
    <phoneticPr fontId="20"/>
  </si>
  <si>
    <t>FL6</t>
  </si>
  <si>
    <t>壁埋込</t>
  </si>
  <si>
    <t>片面(両矢)</t>
  </si>
  <si>
    <t>【仮】部屋1</t>
    <rPh sb="0" eb="2">
      <t>(カリ</t>
    </rPh>
    <rPh sb="3" eb="5">
      <t>ヘヤ</t>
    </rPh>
    <phoneticPr fontId="20"/>
  </si>
  <si>
    <t>集会室1</t>
    <rPh sb="0" eb="3">
      <t>シュウカイシツ</t>
    </rPh>
    <phoneticPr fontId="20"/>
  </si>
  <si>
    <t>集会室2</t>
    <rPh sb="0" eb="3">
      <t>シュウカイシツ</t>
    </rPh>
    <phoneticPr fontId="20"/>
  </si>
  <si>
    <t>バルコニー</t>
    <phoneticPr fontId="20"/>
  </si>
  <si>
    <t>G-1000</t>
    <phoneticPr fontId="20"/>
  </si>
  <si>
    <t>丸型ブラケット灯</t>
  </si>
  <si>
    <t>1-2F</t>
    <phoneticPr fontId="20"/>
  </si>
  <si>
    <t>階段1</t>
    <rPh sb="0" eb="2">
      <t>カイダン</t>
    </rPh>
    <phoneticPr fontId="20"/>
  </si>
  <si>
    <t>F41d</t>
    <phoneticPr fontId="20"/>
  </si>
  <si>
    <t>ガラスカバー</t>
  </si>
  <si>
    <t>階段2</t>
    <rPh sb="0" eb="2">
      <t>カイダン</t>
    </rPh>
    <phoneticPr fontId="20"/>
  </si>
  <si>
    <t>K100</t>
    <phoneticPr fontId="20"/>
  </si>
  <si>
    <t>硬質ガラス(透明)</t>
  </si>
  <si>
    <t>安定器付</t>
  </si>
  <si>
    <t xml:space="preserve">55_共同利用施設原田センター  </t>
  </si>
  <si>
    <t>玄関前</t>
    <rPh sb="0" eb="2">
      <t>ゲンカン</t>
    </rPh>
    <rPh sb="2" eb="3">
      <t>マエ</t>
    </rPh>
    <phoneticPr fontId="19"/>
  </si>
  <si>
    <t>K</t>
  </si>
  <si>
    <t>直付</t>
  </si>
  <si>
    <t>黒つや消し</t>
  </si>
  <si>
    <t>玄関</t>
    <rPh sb="0" eb="2">
      <t>ゲンカン</t>
    </rPh>
    <phoneticPr fontId="19"/>
  </si>
  <si>
    <t>H1</t>
  </si>
  <si>
    <t>FCL40/38</t>
  </si>
  <si>
    <t>□450想定</t>
  </si>
  <si>
    <t>乳白アクリルバット</t>
  </si>
  <si>
    <t>カドニカ豆球付</t>
  </si>
  <si>
    <t>管理人室(A)</t>
    <rPh sb="0" eb="4">
      <t>カンリニンシツ</t>
    </rPh>
    <phoneticPr fontId="19"/>
  </si>
  <si>
    <t>G</t>
  </si>
  <si>
    <t>乳白アクリルカバー</t>
  </si>
  <si>
    <t>T</t>
  </si>
  <si>
    <t>ペンダントライト</t>
  </si>
  <si>
    <t>炊事室</t>
    <rPh sb="0" eb="3">
      <t>スイジシツ</t>
    </rPh>
    <phoneticPr fontId="19"/>
  </si>
  <si>
    <t>C</t>
  </si>
  <si>
    <t>F</t>
  </si>
  <si>
    <t>管理人室(B)</t>
    <rPh sb="0" eb="4">
      <t>カンリニンシツ</t>
    </rPh>
    <phoneticPr fontId="19"/>
  </si>
  <si>
    <t>乳児室</t>
    <rPh sb="0" eb="3">
      <t>ニュウジシツ</t>
    </rPh>
    <phoneticPr fontId="19"/>
  </si>
  <si>
    <t>B2</t>
  </si>
  <si>
    <t>グロー/高力率</t>
  </si>
  <si>
    <t>保育室</t>
    <rPh sb="0" eb="3">
      <t>ホイクシツ</t>
    </rPh>
    <phoneticPr fontId="19"/>
  </si>
  <si>
    <t>B1</t>
  </si>
  <si>
    <t>J</t>
  </si>
  <si>
    <t>Φ150想定</t>
  </si>
  <si>
    <t>クリスタルルーバー</t>
  </si>
  <si>
    <t>脱衣室</t>
    <rPh sb="0" eb="3">
      <t>ダツイシツ</t>
    </rPh>
    <phoneticPr fontId="19"/>
  </si>
  <si>
    <t>L2</t>
  </si>
  <si>
    <t>乳白プラスチックカバー</t>
  </si>
  <si>
    <t>浴室</t>
    <rPh sb="0" eb="2">
      <t>ヨクシツ</t>
    </rPh>
    <phoneticPr fontId="19"/>
  </si>
  <si>
    <t>R1</t>
  </si>
  <si>
    <t>コップ型ブラケットライト</t>
  </si>
  <si>
    <t>倉庫</t>
    <rPh sb="0" eb="2">
      <t>ソウコ</t>
    </rPh>
    <phoneticPr fontId="19"/>
  </si>
  <si>
    <t>便所</t>
    <rPh sb="0" eb="2">
      <t>ベンジョ</t>
    </rPh>
    <phoneticPr fontId="19"/>
  </si>
  <si>
    <t>空調機械室</t>
    <rPh sb="0" eb="5">
      <t>クウチョウキカイシツ</t>
    </rPh>
    <phoneticPr fontId="19"/>
  </si>
  <si>
    <t>R</t>
  </si>
  <si>
    <t>廊下</t>
    <rPh sb="0" eb="2">
      <t>ロウカ</t>
    </rPh>
    <phoneticPr fontId="19"/>
  </si>
  <si>
    <t>H2</t>
  </si>
  <si>
    <t>□350想定</t>
  </si>
  <si>
    <t>H</t>
  </si>
  <si>
    <t>M</t>
  </si>
  <si>
    <t>避難口【非常出口】</t>
  </si>
  <si>
    <t>突出型</t>
  </si>
  <si>
    <t>カドニカ付</t>
  </si>
  <si>
    <t>学習室</t>
    <rPh sb="0" eb="3">
      <t>ガクシュウシツ</t>
    </rPh>
    <phoneticPr fontId="19"/>
  </si>
  <si>
    <t>N1</t>
  </si>
  <si>
    <t>集会室</t>
    <rPh sb="0" eb="3">
      <t>シュウカイシツ</t>
    </rPh>
    <phoneticPr fontId="19"/>
  </si>
  <si>
    <t>P</t>
  </si>
  <si>
    <t>C2</t>
  </si>
  <si>
    <t>湯沸室</t>
    <rPh sb="0" eb="3">
      <t>ユフツシツ</t>
    </rPh>
    <phoneticPr fontId="19"/>
  </si>
  <si>
    <t>踏込</t>
    <rPh sb="0" eb="1">
      <t>フ</t>
    </rPh>
    <rPh sb="1" eb="2">
      <t>コ</t>
    </rPh>
    <phoneticPr fontId="19"/>
  </si>
  <si>
    <t>S</t>
  </si>
  <si>
    <t>角型/直付</t>
  </si>
  <si>
    <t>アクリルパネル</t>
  </si>
  <si>
    <t>休養室12.5帖</t>
    <rPh sb="0" eb="3">
      <t>キュウヨウシツ</t>
    </rPh>
    <rPh sb="7" eb="8">
      <t>ジョウ</t>
    </rPh>
    <phoneticPr fontId="19"/>
  </si>
  <si>
    <t>D</t>
  </si>
  <si>
    <t>和風</t>
  </si>
  <si>
    <t>縁側</t>
    <rPh sb="0" eb="2">
      <t>エンガワ</t>
    </rPh>
    <phoneticPr fontId="19"/>
  </si>
  <si>
    <t>休養室10帖</t>
    <rPh sb="0" eb="3">
      <t>キュウヨウシツ</t>
    </rPh>
    <rPh sb="5" eb="6">
      <t>ジョウ</t>
    </rPh>
    <phoneticPr fontId="19"/>
  </si>
  <si>
    <t>E</t>
  </si>
  <si>
    <t>バルコニー</t>
  </si>
  <si>
    <t>RF</t>
  </si>
  <si>
    <t>外壁</t>
    <rPh sb="0" eb="2">
      <t>ガイヘキ</t>
    </rPh>
    <phoneticPr fontId="19"/>
  </si>
  <si>
    <t>1-RF</t>
  </si>
  <si>
    <t>階段室</t>
    <rPh sb="0" eb="3">
      <t>カイダンシツ</t>
    </rPh>
    <phoneticPr fontId="19"/>
  </si>
  <si>
    <t>C1</t>
  </si>
  <si>
    <t>L</t>
  </si>
  <si>
    <t>屋外</t>
    <rPh sb="0" eb="2">
      <t>オクガイ</t>
    </rPh>
    <phoneticPr fontId="19"/>
  </si>
  <si>
    <t>外灯</t>
    <rPh sb="0" eb="2">
      <t>ガイトウ</t>
    </rPh>
    <phoneticPr fontId="19"/>
  </si>
  <si>
    <t>O</t>
  </si>
  <si>
    <t>HF400</t>
  </si>
  <si>
    <t>ポールヘッド：防虫用</t>
  </si>
  <si>
    <t>アーム型</t>
  </si>
  <si>
    <t>テーバーポール/デイライトスイッチ付</t>
  </si>
  <si>
    <t xml:space="preserve">56_共同利用施設高川センター  </t>
  </si>
  <si>
    <t>倉庫1</t>
    <rPh sb="0" eb="2">
      <t>ソウコ</t>
    </rPh>
    <phoneticPr fontId="35"/>
  </si>
  <si>
    <t>A-21</t>
  </si>
  <si>
    <t>スロープ</t>
  </si>
  <si>
    <t>EV機械室</t>
    <rPh sb="2" eb="5">
      <t>キカイシツ</t>
    </rPh>
    <phoneticPr fontId="35"/>
  </si>
  <si>
    <t>1-B42</t>
  </si>
  <si>
    <t>通路</t>
    <rPh sb="0" eb="2">
      <t>ツウロ</t>
    </rPh>
    <phoneticPr fontId="35"/>
  </si>
  <si>
    <t>B-42</t>
  </si>
  <si>
    <t>浴室</t>
    <rPh sb="0" eb="2">
      <t>ヨクシツ</t>
    </rPh>
    <phoneticPr fontId="35"/>
  </si>
  <si>
    <t>S-21W</t>
  </si>
  <si>
    <t>和室2</t>
    <rPh sb="0" eb="2">
      <t>ワシツ</t>
    </rPh>
    <phoneticPr fontId="35"/>
  </si>
  <si>
    <t>M-432</t>
  </si>
  <si>
    <t>FCL32+40</t>
  </si>
  <si>
    <t>木製枠</t>
  </si>
  <si>
    <t>押入</t>
    <rPh sb="0" eb="2">
      <t>オシイレ</t>
    </rPh>
    <phoneticPr fontId="35"/>
  </si>
  <si>
    <t>和室1</t>
    <rPh sb="0" eb="2">
      <t>ワシツ</t>
    </rPh>
    <phoneticPr fontId="35"/>
  </si>
  <si>
    <t>管理人室</t>
    <rPh sb="0" eb="4">
      <t>カンリニンシツ</t>
    </rPh>
    <phoneticPr fontId="35"/>
  </si>
  <si>
    <t>A-22</t>
  </si>
  <si>
    <t>A-22D</t>
  </si>
  <si>
    <t>G-15</t>
  </si>
  <si>
    <t>H-15</t>
  </si>
  <si>
    <t>プラスチックセード</t>
  </si>
  <si>
    <t>機械室</t>
    <rPh sb="0" eb="3">
      <t>キカイシツ</t>
    </rPh>
    <phoneticPr fontId="35"/>
  </si>
  <si>
    <t>A-41</t>
  </si>
  <si>
    <t>玄関</t>
    <rPh sb="0" eb="2">
      <t>ゲンカン</t>
    </rPh>
    <phoneticPr fontId="35"/>
  </si>
  <si>
    <t>P-60</t>
  </si>
  <si>
    <t>φ150</t>
  </si>
  <si>
    <t>F-964</t>
  </si>
  <si>
    <t>FPR96</t>
  </si>
  <si>
    <t>□900想定</t>
  </si>
  <si>
    <t>N-32</t>
  </si>
  <si>
    <t>B級BH形　誘導灯</t>
  </si>
  <si>
    <t>FL32</t>
  </si>
  <si>
    <t>片面</t>
  </si>
  <si>
    <t>O-30D</t>
  </si>
  <si>
    <t>8-1</t>
  </si>
  <si>
    <t>集会室</t>
    <rPh sb="0" eb="3">
      <t>シュウカイシツ</t>
    </rPh>
    <phoneticPr fontId="35"/>
  </si>
  <si>
    <t>B-42D</t>
  </si>
  <si>
    <t>N-11</t>
  </si>
  <si>
    <t>8-2</t>
  </si>
  <si>
    <t>倉庫</t>
    <rPh sb="0" eb="2">
      <t>ソウコ</t>
    </rPh>
    <phoneticPr fontId="35"/>
  </si>
  <si>
    <t>休憩室</t>
    <rPh sb="0" eb="3">
      <t>キュウケイシツ</t>
    </rPh>
    <phoneticPr fontId="35"/>
  </si>
  <si>
    <t>L-42</t>
  </si>
  <si>
    <t>木製ルーバー(白木)</t>
  </si>
  <si>
    <t>木製枠(白木)</t>
  </si>
  <si>
    <t>D-21</t>
  </si>
  <si>
    <t>J-362</t>
  </si>
  <si>
    <t>FML(FWL)36</t>
  </si>
  <si>
    <t>□250想定</t>
  </si>
  <si>
    <t>強化和紙貼り</t>
  </si>
  <si>
    <t>廊下</t>
    <rPh sb="0" eb="2">
      <t>ロウカ</t>
    </rPh>
    <phoneticPr fontId="35"/>
  </si>
  <si>
    <t>N-21</t>
  </si>
  <si>
    <t>N-35</t>
  </si>
  <si>
    <t>FL35</t>
  </si>
  <si>
    <t>湯沸室</t>
    <rPh sb="0" eb="3">
      <t>ユフツシツ</t>
    </rPh>
    <phoneticPr fontId="35"/>
  </si>
  <si>
    <t>B-22</t>
  </si>
  <si>
    <t>便所</t>
    <rPh sb="0" eb="2">
      <t>ベンジョ</t>
    </rPh>
    <phoneticPr fontId="35"/>
  </si>
  <si>
    <t>B-42SUS</t>
  </si>
  <si>
    <t>乳児室</t>
    <rPh sb="0" eb="3">
      <t>ニュウジシツ</t>
    </rPh>
    <phoneticPr fontId="35"/>
  </si>
  <si>
    <t>保育室</t>
    <rPh sb="0" eb="3">
      <t>ホイクシツ</t>
    </rPh>
    <phoneticPr fontId="35"/>
  </si>
  <si>
    <t>学習室</t>
    <rPh sb="0" eb="3">
      <t>ガクシュウシツ</t>
    </rPh>
    <phoneticPr fontId="35"/>
  </si>
  <si>
    <t>階段室1</t>
    <rPh sb="0" eb="3">
      <t>カイダンシツ</t>
    </rPh>
    <phoneticPr fontId="35"/>
  </si>
  <si>
    <t>1-DL13</t>
  </si>
  <si>
    <t>FPL13</t>
  </si>
  <si>
    <t>1-Z</t>
  </si>
  <si>
    <t>1-D-42D</t>
  </si>
  <si>
    <t>非常時1灯点灯</t>
  </si>
  <si>
    <t>T-41</t>
  </si>
  <si>
    <t>パイプ吊(椀形)</t>
  </si>
  <si>
    <t>K-2</t>
  </si>
  <si>
    <t>階段室2</t>
    <rPh sb="0" eb="3">
      <t>カイダンシツ</t>
    </rPh>
    <phoneticPr fontId="35"/>
  </si>
  <si>
    <t>内1台3F</t>
    <rPh sb="0" eb="1">
      <t>ウチ</t>
    </rPh>
    <rPh sb="2" eb="3">
      <t>ダイ</t>
    </rPh>
    <phoneticPr fontId="0"/>
  </si>
  <si>
    <t>S-21</t>
  </si>
  <si>
    <t>B-22D</t>
  </si>
  <si>
    <t xml:space="preserve">57_共同利用施設三国センター  </t>
  </si>
  <si>
    <t>玄関庇</t>
    <rPh sb="0" eb="3">
      <t>ゲンカンヒサシ</t>
    </rPh>
    <phoneticPr fontId="19"/>
  </si>
  <si>
    <t>N</t>
  </si>
  <si>
    <t>アクリルクリスタルカバー</t>
  </si>
  <si>
    <t>集会場</t>
    <rPh sb="0" eb="3">
      <t>シュウカイジョウ</t>
    </rPh>
    <phoneticPr fontId="19"/>
  </si>
  <si>
    <t>ロ101</t>
  </si>
  <si>
    <t>洗面所</t>
    <rPh sb="0" eb="3">
      <t>センメンジョ</t>
    </rPh>
    <phoneticPr fontId="19"/>
  </si>
  <si>
    <t>I</t>
  </si>
  <si>
    <t>F'</t>
  </si>
  <si>
    <t>K'</t>
  </si>
  <si>
    <t>管理人室6帖</t>
    <rPh sb="0" eb="4">
      <t>カンリニンシツ</t>
    </rPh>
    <rPh sb="5" eb="6">
      <t>ジョウ</t>
    </rPh>
    <phoneticPr fontId="19"/>
  </si>
  <si>
    <t>カゴ型</t>
  </si>
  <si>
    <t>管理人室4.5帖</t>
    <rPh sb="0" eb="4">
      <t>カンリニンシツ</t>
    </rPh>
    <rPh sb="7" eb="8">
      <t>ジョウ</t>
    </rPh>
    <phoneticPr fontId="19"/>
  </si>
  <si>
    <t>管理人室台所</t>
    <rPh sb="0" eb="4">
      <t>カンリニンシツ</t>
    </rPh>
    <rPh sb="4" eb="6">
      <t>ダイドコロ</t>
    </rPh>
    <phoneticPr fontId="19"/>
  </si>
  <si>
    <t>FCL15</t>
  </si>
  <si>
    <t>丸形/浴室用</t>
  </si>
  <si>
    <t>庇</t>
    <rPh sb="0" eb="1">
      <t>ヒサシ</t>
    </rPh>
    <phoneticPr fontId="19"/>
  </si>
  <si>
    <t>倉庫1</t>
    <rPh sb="0" eb="2">
      <t>ソウコ</t>
    </rPh>
    <phoneticPr fontId="19"/>
  </si>
  <si>
    <t>倉庫2</t>
    <rPh sb="0" eb="2">
      <t>ソウコ</t>
    </rPh>
    <phoneticPr fontId="19"/>
  </si>
  <si>
    <t>休養室・保健室</t>
    <rPh sb="0" eb="3">
      <t>キュウヨウシツ</t>
    </rPh>
    <rPh sb="4" eb="7">
      <t>ホケンシツ</t>
    </rPh>
    <phoneticPr fontId="19"/>
  </si>
  <si>
    <t>機械室</t>
    <rPh sb="0" eb="3">
      <t>キカイシツ</t>
    </rPh>
    <phoneticPr fontId="19"/>
  </si>
  <si>
    <t>FSS1-401</t>
  </si>
  <si>
    <t>1-2F</t>
  </si>
  <si>
    <t>階数表記付</t>
  </si>
  <si>
    <t>Q</t>
  </si>
  <si>
    <t>両面</t>
  </si>
  <si>
    <t xml:space="preserve">58_共同利用施設山ノ上センター  </t>
  </si>
  <si>
    <t>A</t>
    <phoneticPr fontId="20"/>
  </si>
  <si>
    <t>ガラスパネル</t>
  </si>
  <si>
    <t>ホワイトブロンズ枠</t>
  </si>
  <si>
    <t>Q</t>
    <phoneticPr fontId="20"/>
  </si>
  <si>
    <t>天井直付/乳白パネル</t>
  </si>
  <si>
    <t>A'</t>
    <phoneticPr fontId="20"/>
  </si>
  <si>
    <t>ホール</t>
  </si>
  <si>
    <t>和室25帖</t>
    <rPh sb="0" eb="2">
      <t>ワシツ</t>
    </rPh>
    <rPh sb="4" eb="5">
      <t>ジョウ</t>
    </rPh>
    <phoneticPr fontId="20"/>
  </si>
  <si>
    <t>O</t>
    <phoneticPr fontId="20"/>
  </si>
  <si>
    <t>F'21</t>
    <phoneticPr fontId="20"/>
  </si>
  <si>
    <t>アクリルカバー</t>
  </si>
  <si>
    <t>F41</t>
    <phoneticPr fontId="20"/>
  </si>
  <si>
    <t>便所</t>
    <rPh sb="0" eb="2">
      <t>ベンジョ</t>
    </rPh>
    <phoneticPr fontId="20"/>
  </si>
  <si>
    <t>M</t>
    <phoneticPr fontId="20"/>
  </si>
  <si>
    <t>B'22</t>
    <phoneticPr fontId="20"/>
  </si>
  <si>
    <t>B22</t>
    <phoneticPr fontId="20"/>
  </si>
  <si>
    <t>L</t>
    <phoneticPr fontId="20"/>
  </si>
  <si>
    <t>和室4.5帖</t>
    <rPh sb="0" eb="2">
      <t>ワシツ</t>
    </rPh>
    <rPh sb="5" eb="6">
      <t>ジョウ</t>
    </rPh>
    <phoneticPr fontId="20"/>
  </si>
  <si>
    <t>I</t>
    <phoneticPr fontId="20"/>
  </si>
  <si>
    <t>角型シーリングライト</t>
  </si>
  <si>
    <t>和室6帖</t>
    <rPh sb="0" eb="2">
      <t>ワシツ</t>
    </rPh>
    <rPh sb="3" eb="4">
      <t>ジョウ</t>
    </rPh>
    <phoneticPr fontId="20"/>
  </si>
  <si>
    <t>【仮】部屋1</t>
    <rPh sb="1" eb="2">
      <t>カリ</t>
    </rPh>
    <rPh sb="3" eb="5">
      <t>ヘヤ</t>
    </rPh>
    <phoneticPr fontId="20"/>
  </si>
  <si>
    <t>H</t>
    <phoneticPr fontId="20"/>
  </si>
  <si>
    <t>【仮】空調機室</t>
    <rPh sb="1" eb="2">
      <t>カリ</t>
    </rPh>
    <rPh sb="3" eb="7">
      <t>クウチョウキシツ</t>
    </rPh>
    <phoneticPr fontId="20"/>
  </si>
  <si>
    <t>集会室</t>
    <rPh sb="0" eb="3">
      <t>シュウカイシツ</t>
    </rPh>
    <phoneticPr fontId="20"/>
  </si>
  <si>
    <t>B42</t>
    <phoneticPr fontId="20"/>
  </si>
  <si>
    <t>B'42</t>
    <phoneticPr fontId="20"/>
  </si>
  <si>
    <t>Q'</t>
    <phoneticPr fontId="20"/>
  </si>
  <si>
    <t>学習室</t>
    <rPh sb="0" eb="3">
      <t>ガクシュウシツ</t>
    </rPh>
    <phoneticPr fontId="20"/>
  </si>
  <si>
    <t>階段</t>
    <rPh sb="0" eb="2">
      <t>カイダン</t>
    </rPh>
    <phoneticPr fontId="20"/>
  </si>
  <si>
    <t>P</t>
    <phoneticPr fontId="20"/>
  </si>
  <si>
    <t>陣笠タイプ</t>
  </si>
  <si>
    <t>可倒式ポール</t>
  </si>
  <si>
    <t>.</t>
    <phoneticPr fontId="2"/>
  </si>
  <si>
    <t xml:space="preserve">59_共同利用施設小曽根センター  </t>
  </si>
  <si>
    <t>ポーチ</t>
  </si>
  <si>
    <t>玄関</t>
    <rPh sb="0" eb="2">
      <t>ゲンカン</t>
    </rPh>
    <phoneticPr fontId="36"/>
  </si>
  <si>
    <t>事務室</t>
    <rPh sb="0" eb="3">
      <t>ジムシツ</t>
    </rPh>
    <phoneticPr fontId="36"/>
  </si>
  <si>
    <t>D22</t>
  </si>
  <si>
    <t>浴室</t>
    <rPh sb="0" eb="2">
      <t>ヨクシツ</t>
    </rPh>
    <phoneticPr fontId="36"/>
  </si>
  <si>
    <t>脱衣室</t>
    <rPh sb="0" eb="3">
      <t>ダツイシツ</t>
    </rPh>
    <phoneticPr fontId="36"/>
  </si>
  <si>
    <t>和室(4.5帖)</t>
    <rPh sb="0" eb="2">
      <t>ワシツ</t>
    </rPh>
    <rPh sb="6" eb="7">
      <t>ジョウ</t>
    </rPh>
    <phoneticPr fontId="36"/>
  </si>
  <si>
    <t>1-J-32D</t>
  </si>
  <si>
    <t>FCL30+32</t>
  </si>
  <si>
    <t>引っ掛け</t>
  </si>
  <si>
    <t>和室(6帖)</t>
    <rPh sb="0" eb="2">
      <t>ワシツ</t>
    </rPh>
    <rPh sb="4" eb="5">
      <t>ジョウ</t>
    </rPh>
    <phoneticPr fontId="36"/>
  </si>
  <si>
    <t>台所</t>
    <rPh sb="0" eb="2">
      <t>ダイドコロ</t>
    </rPh>
    <phoneticPr fontId="36"/>
  </si>
  <si>
    <t>押入</t>
    <rPh sb="0" eb="2">
      <t>オシイレ</t>
    </rPh>
    <phoneticPr fontId="36"/>
  </si>
  <si>
    <t>倉庫</t>
    <rPh sb="0" eb="2">
      <t>ソウコ</t>
    </rPh>
    <phoneticPr fontId="36"/>
  </si>
  <si>
    <t>便所</t>
    <rPh sb="0" eb="2">
      <t>ベンジョ</t>
    </rPh>
    <phoneticPr fontId="36"/>
  </si>
  <si>
    <t>A42</t>
  </si>
  <si>
    <t>洗面所</t>
    <rPh sb="0" eb="3">
      <t>センメンジョ</t>
    </rPh>
    <phoneticPr fontId="36"/>
  </si>
  <si>
    <t>C41</t>
  </si>
  <si>
    <t>保育室</t>
    <rPh sb="0" eb="3">
      <t>ホイクシツ</t>
    </rPh>
    <phoneticPr fontId="36"/>
  </si>
  <si>
    <t>テラス1</t>
  </si>
  <si>
    <t>幼児室</t>
    <rPh sb="0" eb="2">
      <t>ヨウジ</t>
    </rPh>
    <rPh sb="2" eb="3">
      <t>シツ</t>
    </rPh>
    <phoneticPr fontId="36"/>
  </si>
  <si>
    <t>学習室</t>
    <rPh sb="0" eb="3">
      <t>ガクシュウシツ</t>
    </rPh>
    <phoneticPr fontId="36"/>
  </si>
  <si>
    <t>テラス2</t>
  </si>
  <si>
    <t>押入2</t>
    <rPh sb="0" eb="2">
      <t>オシイレ</t>
    </rPh>
    <phoneticPr fontId="36"/>
  </si>
  <si>
    <t>和室(12帖)</t>
    <rPh sb="0" eb="2">
      <t>ワシツ</t>
    </rPh>
    <rPh sb="5" eb="6">
      <t>ジョウ</t>
    </rPh>
    <phoneticPr fontId="36"/>
  </si>
  <si>
    <t>縁側</t>
    <rPh sb="0" eb="2">
      <t>エンガワ</t>
    </rPh>
    <phoneticPr fontId="36"/>
  </si>
  <si>
    <t>和室(10帖)</t>
    <rPh sb="0" eb="2">
      <t>ワシツ</t>
    </rPh>
    <rPh sb="5" eb="6">
      <t>ジョウ</t>
    </rPh>
    <phoneticPr fontId="36"/>
  </si>
  <si>
    <t>踏込</t>
    <rPh sb="0" eb="2">
      <t>フミコ</t>
    </rPh>
    <phoneticPr fontId="36"/>
  </si>
  <si>
    <t>押入1</t>
    <rPh sb="0" eb="2">
      <t>オシイレ</t>
    </rPh>
    <phoneticPr fontId="36"/>
  </si>
  <si>
    <t>機械室</t>
    <rPh sb="0" eb="3">
      <t>キカイシツ</t>
    </rPh>
    <phoneticPr fontId="36"/>
  </si>
  <si>
    <t>B41</t>
  </si>
  <si>
    <t>【仮】テラス</t>
    <rPh sb="1" eb="2">
      <t>カリ</t>
    </rPh>
    <phoneticPr fontId="36"/>
  </si>
  <si>
    <t>湯沸室</t>
    <rPh sb="0" eb="3">
      <t>ユフツシツ</t>
    </rPh>
    <phoneticPr fontId="36"/>
  </si>
  <si>
    <t>集会室</t>
    <rPh sb="0" eb="3">
      <t>シュウカイシツ</t>
    </rPh>
    <phoneticPr fontId="36"/>
  </si>
  <si>
    <t>ベランダ</t>
  </si>
  <si>
    <t>屋上</t>
    <rPh sb="0" eb="2">
      <t>オクジョウ</t>
    </rPh>
    <phoneticPr fontId="36"/>
  </si>
  <si>
    <t>階段1</t>
    <rPh sb="0" eb="2">
      <t>カイダン</t>
    </rPh>
    <phoneticPr fontId="36"/>
  </si>
  <si>
    <t>2-RF</t>
  </si>
  <si>
    <t>屋外階段1</t>
    <rPh sb="0" eb="2">
      <t>オクガイ</t>
    </rPh>
    <rPh sb="2" eb="4">
      <t>カイダン</t>
    </rPh>
    <phoneticPr fontId="36"/>
  </si>
  <si>
    <t>1-H21</t>
  </si>
  <si>
    <t>K-3</t>
  </si>
  <si>
    <t>屋外階段2</t>
    <rPh sb="0" eb="2">
      <t>オクガイ</t>
    </rPh>
    <rPh sb="2" eb="4">
      <t>カイダン</t>
    </rPh>
    <phoneticPr fontId="36"/>
  </si>
  <si>
    <t>屋外</t>
    <rPh sb="0" eb="2">
      <t>オクガイ</t>
    </rPh>
    <phoneticPr fontId="36"/>
  </si>
  <si>
    <t>街路灯</t>
    <rPh sb="0" eb="3">
      <t>ガイロトウ</t>
    </rPh>
    <phoneticPr fontId="36"/>
  </si>
  <si>
    <t>P-200</t>
  </si>
  <si>
    <t xml:space="preserve">60_共同利用施設庄内幸センター  </t>
  </si>
  <si>
    <t>ポーチ</t>
    <phoneticPr fontId="20"/>
  </si>
  <si>
    <t>O-31</t>
    <phoneticPr fontId="20"/>
  </si>
  <si>
    <t>乳白ガラスグローブ</t>
  </si>
  <si>
    <t>B-24B</t>
    <phoneticPr fontId="20"/>
  </si>
  <si>
    <t>B-24</t>
    <phoneticPr fontId="20"/>
  </si>
  <si>
    <t>【仮】踏込</t>
    <rPh sb="1" eb="2">
      <t>カリ</t>
    </rPh>
    <rPh sb="3" eb="5">
      <t>フミコミ</t>
    </rPh>
    <phoneticPr fontId="20"/>
  </si>
  <si>
    <t>L-50</t>
    <phoneticPr fontId="20"/>
  </si>
  <si>
    <t>IL50</t>
  </si>
  <si>
    <t>木枠</t>
  </si>
  <si>
    <t>休養室</t>
    <rPh sb="0" eb="3">
      <t>キュウヨウシツ</t>
    </rPh>
    <phoneticPr fontId="20"/>
  </si>
  <si>
    <t>G-41</t>
    <phoneticPr fontId="20"/>
  </si>
  <si>
    <t>M-40</t>
    <phoneticPr fontId="20"/>
  </si>
  <si>
    <t>C-41</t>
    <phoneticPr fontId="20"/>
  </si>
  <si>
    <t>N-41</t>
    <phoneticPr fontId="20"/>
  </si>
  <si>
    <t>プラスチック</t>
  </si>
  <si>
    <t>E-22</t>
    <phoneticPr fontId="20"/>
  </si>
  <si>
    <t>H-23</t>
    <phoneticPr fontId="20"/>
  </si>
  <si>
    <t>P-50</t>
    <phoneticPr fontId="20"/>
  </si>
  <si>
    <t>アルミヘアライン仕上げ</t>
  </si>
  <si>
    <t>【仮】洗面所</t>
    <rPh sb="1" eb="2">
      <t>カリ</t>
    </rPh>
    <rPh sb="3" eb="5">
      <t>センメン</t>
    </rPh>
    <rPh sb="5" eb="6">
      <t>ジョ</t>
    </rPh>
    <phoneticPr fontId="20"/>
  </si>
  <si>
    <t>C-21</t>
    <phoneticPr fontId="20"/>
  </si>
  <si>
    <t>J-31</t>
    <phoneticPr fontId="20"/>
  </si>
  <si>
    <t>K-21'</t>
    <phoneticPr fontId="20"/>
  </si>
  <si>
    <t>A-42</t>
    <phoneticPr fontId="20"/>
  </si>
  <si>
    <t>A-42B</t>
    <phoneticPr fontId="20"/>
  </si>
  <si>
    <t>K-11</t>
    <phoneticPr fontId="20"/>
  </si>
  <si>
    <t>【仮】機械室</t>
    <rPh sb="1" eb="2">
      <t>カリ</t>
    </rPh>
    <rPh sb="3" eb="6">
      <t>キカイシツ</t>
    </rPh>
    <phoneticPr fontId="20"/>
  </si>
  <si>
    <t>D-42</t>
    <phoneticPr fontId="20"/>
  </si>
  <si>
    <t>D-41</t>
    <phoneticPr fontId="20"/>
  </si>
  <si>
    <t>F-41B</t>
    <phoneticPr fontId="20"/>
  </si>
  <si>
    <t>階数表示付</t>
  </si>
  <si>
    <t>I-100</t>
    <phoneticPr fontId="20"/>
  </si>
  <si>
    <t>鳥籠型</t>
  </si>
  <si>
    <t>ステンレスガード</t>
  </si>
  <si>
    <t>器具交換</t>
  </si>
  <si>
    <t>ランプ交換</t>
  </si>
  <si>
    <t>対象外</t>
    <rPh sb="0" eb="3">
      <t>タイショウガイ</t>
    </rPh>
    <phoneticPr fontId="2"/>
  </si>
  <si>
    <t>ー</t>
    <phoneticPr fontId="2"/>
  </si>
  <si>
    <t>非常用照明：対象外</t>
    <rPh sb="0" eb="5">
      <t>ヒ</t>
    </rPh>
    <rPh sb="6" eb="9">
      <t>タイショウ</t>
    </rPh>
    <phoneticPr fontId="2"/>
  </si>
  <si>
    <t>階段通路誘導灯：対象外</t>
    <rPh sb="0" eb="2">
      <t>カイダン</t>
    </rPh>
    <rPh sb="2" eb="4">
      <t>ツウロ</t>
    </rPh>
    <rPh sb="4" eb="7">
      <t>ユウドウトウ</t>
    </rPh>
    <rPh sb="8" eb="11">
      <t>タイショウ</t>
    </rPh>
    <phoneticPr fontId="2"/>
  </si>
  <si>
    <t>非常用照明：対象外</t>
    <rPh sb="0" eb="5">
      <t>ヒジョウ</t>
    </rPh>
    <rPh sb="6" eb="9">
      <t>タイショウガイ</t>
    </rPh>
    <phoneticPr fontId="2"/>
  </si>
  <si>
    <t>非常用照明：対象外</t>
    <rPh sb="0" eb="5">
      <t>ヒジョウ</t>
    </rPh>
    <rPh sb="6" eb="9">
      <t>タ</t>
    </rPh>
    <phoneticPr fontId="2"/>
  </si>
  <si>
    <t>階段通路誘導灯：対象外</t>
    <rPh sb="0" eb="2">
      <t>カイダン</t>
    </rPh>
    <rPh sb="2" eb="4">
      <t>ツウロ</t>
    </rPh>
    <rPh sb="4" eb="7">
      <t>ユウドウトウ</t>
    </rPh>
    <rPh sb="8" eb="11">
      <t>タ</t>
    </rPh>
    <phoneticPr fontId="2"/>
  </si>
  <si>
    <t>非常用照明：対象外</t>
    <rPh sb="0" eb="5">
      <t>ヒジョウ</t>
    </rPh>
    <rPh sb="6" eb="9">
      <t>タイ</t>
    </rPh>
    <phoneticPr fontId="2"/>
  </si>
  <si>
    <t>非常用照明：対象外</t>
    <rPh sb="0" eb="5">
      <t>ヒj</t>
    </rPh>
    <rPh sb="6" eb="9">
      <t>タイ</t>
    </rPh>
    <phoneticPr fontId="2"/>
  </si>
  <si>
    <t>階段通路誘導灯：対象外</t>
    <rPh sb="0" eb="4">
      <t>カイ</t>
    </rPh>
    <rPh sb="4" eb="7">
      <t>ユウドウトウ</t>
    </rPh>
    <rPh sb="8" eb="11">
      <t>タイショウガイ</t>
    </rPh>
    <phoneticPr fontId="2"/>
  </si>
  <si>
    <t>非常用照明：対象外</t>
    <rPh sb="0" eb="5">
      <t>ヒ</t>
    </rPh>
    <rPh sb="6" eb="9">
      <t>タイショウガイ</t>
    </rPh>
    <phoneticPr fontId="2"/>
  </si>
  <si>
    <t>非常用照明：対象外</t>
    <rPh sb="0" eb="5">
      <t>ヒ</t>
    </rPh>
    <rPh sb="6" eb="9">
      <t>タイ</t>
    </rPh>
    <phoneticPr fontId="2"/>
  </si>
  <si>
    <t>階段通路誘導灯：対象外</t>
    <rPh sb="0" eb="4">
      <t>カ</t>
    </rPh>
    <rPh sb="4" eb="7">
      <t>ユウドウトウ</t>
    </rPh>
    <rPh sb="8" eb="11">
      <t>タイショウガイ</t>
    </rPh>
    <phoneticPr fontId="2"/>
  </si>
  <si>
    <t>階段通路誘導灯：対象外</t>
    <rPh sb="0" eb="2">
      <t>カイダン</t>
    </rPh>
    <rPh sb="2" eb="4">
      <t>ツウロ</t>
    </rPh>
    <rPh sb="4" eb="7">
      <t>ユウドウトウ</t>
    </rPh>
    <rPh sb="8" eb="11">
      <t>タイショウガイ</t>
    </rPh>
    <phoneticPr fontId="2"/>
  </si>
  <si>
    <t>-</t>
    <phoneticPr fontId="2"/>
  </si>
  <si>
    <t>投光器：対象外</t>
    <rPh sb="0" eb="3">
      <t>トウコウキ</t>
    </rPh>
    <rPh sb="4" eb="7">
      <t>タイショウガイ</t>
    </rPh>
    <phoneticPr fontId="0"/>
  </si>
  <si>
    <t>従量電気代単価</t>
  </si>
  <si>
    <t xml:space="preserve">53_新千里消防署東泉丘出張所  </t>
    <rPh sb="3" eb="6">
      <t>シンセンリ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</si>
</sst>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6" formatCode="&quot;¥&quot;#,##0;[Red]&quot;¥&quot;\-#,##0"/>
    <numFmt numFmtId="8" formatCode="&quot;¥&quot;#,##0.00;[Red]&quot;¥&quot;\-#,##0.00"/>
    <numFmt numFmtId="176" formatCode="#,##0_);[Red]\(#,##0\)"/>
    <numFmt numFmtId="177" formatCode="#,##0&quot;年間&quot;"/>
    <numFmt numFmtId="178" formatCode="0;\-0;;@"/>
    <numFmt numFmtId="179" formatCode="&quot;H=&quot;#.0"/>
    <numFmt numFmtId="180" formatCode="#,##0.0_);[Red]\(#,##0.0\)"/>
    <numFmt numFmtId="181" formatCode="0.0;\-0.0;;@"/>
    <numFmt numFmtId="182" formatCode="#,##0&quot;灯&quot;"/>
    <numFmt numFmtId="183" formatCode="#,##0_ ;[Red]\-#,##0\ "/>
    <numFmt numFmtId="184" formatCode="#,##0;\-0;;@"/>
    <numFmt numFmtId="185" formatCode="&quot;H=&quot;#.0&quot;m&quot;"/>
    <numFmt numFmtId="186" formatCode="0.0_);[Red]\(0.0\)"/>
    <numFmt numFmtId="187" formatCode="#,##0.00_);[Red]\(#,##0.00\)"/>
    <numFmt numFmtId="188" formatCode="&quot;¥&quot;#,##0_);[Red]\(&quot;¥&quot;#,##0\)"/>
  </numFmts>
  <fonts count="4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BIZ UDPゴシック"/>
      <family val="3"/>
      <charset val="128"/>
    </font>
    <font>
      <b/>
      <u/>
      <sz val="14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BIZ UDPゴシック"/>
      <family val="3"/>
      <charset val="128"/>
    </font>
    <font>
      <sz val="16"/>
      <name val="BIZ UDPゴシック"/>
      <family val="3"/>
      <charset val="128"/>
    </font>
    <font>
      <i/>
      <sz val="16"/>
      <name val="BIZ UDPゴシック"/>
      <family val="3"/>
      <charset val="128"/>
    </font>
    <font>
      <b/>
      <i/>
      <sz val="11"/>
      <name val="BIZ UDPゴシック"/>
      <family val="3"/>
      <charset val="128"/>
    </font>
    <font>
      <sz val="9"/>
      <color rgb="FF000000"/>
      <name val="BIZ UDPゴシック"/>
      <family val="3"/>
      <charset val="128"/>
    </font>
    <font>
      <b/>
      <sz val="16"/>
      <color rgb="FF000000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sz val="12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b/>
      <sz val="13"/>
      <color rgb="FF003366"/>
      <name val="新細明體"/>
      <family val="1"/>
      <charset val="255"/>
    </font>
    <font>
      <b/>
      <sz val="14"/>
      <color rgb="FFFFFFFF"/>
      <name val="BIZ UDPゴシック"/>
      <family val="3"/>
      <charset val="128"/>
    </font>
    <font>
      <b/>
      <u/>
      <sz val="14"/>
      <color rgb="FF000000"/>
      <name val="BIZ UDPゴシック"/>
      <family val="3"/>
      <charset val="128"/>
    </font>
    <font>
      <b/>
      <u/>
      <sz val="11"/>
      <color rgb="FF000000"/>
      <name val="BIZ UDPゴシック"/>
      <family val="3"/>
      <charset val="128"/>
    </font>
    <font>
      <sz val="11"/>
      <color rgb="FF000000"/>
      <name val="游ゴシック"/>
      <family val="3"/>
      <charset val="128"/>
    </font>
    <font>
      <sz val="6"/>
      <name val="游ゴシック"/>
      <family val="3"/>
      <charset val="128"/>
    </font>
    <font>
      <b/>
      <sz val="15"/>
      <color rgb="FF003366"/>
      <name val="ＭＳ Ｐゴシック"/>
      <family val="3"/>
      <charset val="128"/>
    </font>
    <font>
      <sz val="12"/>
      <color rgb="FF333399"/>
      <name val="新細明體"/>
      <family val="1"/>
      <charset val="255"/>
    </font>
    <font>
      <b/>
      <sz val="10"/>
      <color rgb="FF000000"/>
      <name val="游ゴシック"/>
      <family val="3"/>
      <charset val="128"/>
    </font>
    <font>
      <sz val="10"/>
      <color rgb="FF000000"/>
      <name val="BIZ UDPゴシック"/>
      <family val="3"/>
      <charset val="128"/>
    </font>
    <font>
      <sz val="6"/>
      <name val="游ゴシック"/>
      <family val="2"/>
      <charset val="128"/>
    </font>
    <font>
      <b/>
      <sz val="9"/>
      <color rgb="FF000000"/>
      <name val="BIZ UDPゴシック"/>
      <family val="3"/>
      <charset val="128"/>
    </font>
    <font>
      <sz val="16"/>
      <color rgb="FF000000"/>
      <name val="BIZ UDPゴシック"/>
      <family val="3"/>
      <charset val="128"/>
    </font>
    <font>
      <i/>
      <sz val="16"/>
      <color rgb="FF000000"/>
      <name val="BIZ UDPゴシック"/>
      <family val="3"/>
      <charset val="128"/>
    </font>
    <font>
      <i/>
      <sz val="11"/>
      <color rgb="FF000000"/>
      <name val="BIZ UDPゴシック"/>
      <family val="3"/>
      <charset val="128"/>
    </font>
    <font>
      <sz val="11"/>
      <color rgb="FF000000"/>
      <name val="ＭＳ Ｐゴシック"/>
      <family val="3"/>
      <charset val="128"/>
    </font>
    <font>
      <i/>
      <sz val="11"/>
      <color rgb="FF000000"/>
      <name val="游ゴシック"/>
      <family val="3"/>
      <charset val="128"/>
    </font>
    <font>
      <i/>
      <sz val="16"/>
      <color rgb="FF000000"/>
      <name val="游ゴシック"/>
      <family val="3"/>
      <charset val="128"/>
    </font>
    <font>
      <i/>
      <sz val="9"/>
      <color rgb="FF000000"/>
      <name val="游ゴシック"/>
      <family val="3"/>
      <charset val="128"/>
    </font>
    <font>
      <sz val="9"/>
      <color rgb="FF000000"/>
      <name val="游ゴシック"/>
      <family val="3"/>
      <charset val="128"/>
    </font>
    <font>
      <b/>
      <u/>
      <sz val="16"/>
      <color rgb="FF000000"/>
      <name val="游ゴシック"/>
      <family val="3"/>
      <charset val="128"/>
    </font>
    <font>
      <i/>
      <sz val="16"/>
      <name val="游ゴシック"/>
      <family val="3"/>
      <charset val="128"/>
    </font>
    <font>
      <b/>
      <u/>
      <sz val="20"/>
      <color rgb="FF000000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6"/>
      <name val="游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auto="1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rgb="FF000000"/>
      </right>
      <top/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30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366">
    <xf numFmtId="0" fontId="0" fillId="0" borderId="0" xfId="0">
      <alignment vertical="center"/>
    </xf>
    <xf numFmtId="176" fontId="3" fillId="0" borderId="0" xfId="0" applyNumberFormat="1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6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/>
    </xf>
    <xf numFmtId="176" fontId="10" fillId="0" borderId="0" xfId="0" applyNumberFormat="1" applyFont="1" applyAlignment="1">
      <alignment horizontal="center" vertical="center"/>
    </xf>
    <xf numFmtId="176" fontId="11" fillId="0" borderId="0" xfId="0" applyNumberFormat="1" applyFont="1">
      <alignment vertical="center"/>
    </xf>
    <xf numFmtId="176" fontId="11" fillId="0" borderId="0" xfId="0" applyNumberFormat="1" applyFont="1" applyAlignment="1">
      <alignment horizontal="left" vertical="center"/>
    </xf>
    <xf numFmtId="176" fontId="12" fillId="0" borderId="0" xfId="0" applyNumberFormat="1" applyFont="1" applyAlignment="1">
      <alignment horizontal="left" vertical="center"/>
    </xf>
    <xf numFmtId="176" fontId="10" fillId="0" borderId="0" xfId="0" applyNumberFormat="1" applyFont="1" applyAlignment="1">
      <alignment horizontal="left" vertical="center"/>
    </xf>
    <xf numFmtId="176" fontId="13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180" fontId="10" fillId="0" borderId="0" xfId="0" applyNumberFormat="1" applyFont="1" applyAlignment="1">
      <alignment horizontal="right" vertical="center"/>
    </xf>
    <xf numFmtId="176" fontId="10" fillId="0" borderId="0" xfId="0" quotePrefix="1" applyNumberFormat="1" applyFont="1" applyAlignment="1">
      <alignment horizontal="center" vertical="center" wrapText="1"/>
    </xf>
    <xf numFmtId="180" fontId="10" fillId="0" borderId="0" xfId="0" quotePrefix="1" applyNumberFormat="1" applyFont="1" applyAlignment="1">
      <alignment horizontal="right" vertical="center"/>
    </xf>
    <xf numFmtId="176" fontId="14" fillId="2" borderId="1" xfId="0" applyNumberFormat="1" applyFont="1" applyFill="1" applyBorder="1" applyAlignment="1">
      <alignment horizontal="centerContinuous" vertical="center"/>
    </xf>
    <xf numFmtId="177" fontId="14" fillId="0" borderId="0" xfId="0" applyNumberFormat="1" applyFont="1" applyAlignment="1">
      <alignment horizontal="center" vertical="center"/>
    </xf>
    <xf numFmtId="176" fontId="16" fillId="0" borderId="0" xfId="0" applyNumberFormat="1" applyFont="1" applyAlignment="1">
      <alignment horizontal="center" vertical="center"/>
    </xf>
    <xf numFmtId="176" fontId="17" fillId="0" borderId="0" xfId="0" applyNumberFormat="1" applyFont="1">
      <alignment vertical="center"/>
    </xf>
    <xf numFmtId="176" fontId="18" fillId="0" borderId="0" xfId="0" applyNumberFormat="1" applyFont="1" applyAlignment="1">
      <alignment horizontal="left" vertical="center"/>
    </xf>
    <xf numFmtId="176" fontId="10" fillId="0" borderId="0" xfId="0" applyNumberFormat="1" applyFont="1" applyAlignment="1">
      <alignment vertical="center" wrapText="1"/>
    </xf>
    <xf numFmtId="176" fontId="10" fillId="0" borderId="0" xfId="0" applyNumberFormat="1" applyFont="1" applyAlignment="1">
      <alignment horizontal="left" vertical="center" wrapText="1"/>
    </xf>
    <xf numFmtId="176" fontId="13" fillId="0" borderId="0" xfId="0" applyNumberFormat="1" applyFont="1" applyAlignment="1">
      <alignment vertical="center" wrapText="1"/>
    </xf>
    <xf numFmtId="176" fontId="10" fillId="0" borderId="0" xfId="0" applyNumberFormat="1" applyFont="1" applyAlignment="1">
      <alignment horizontal="right" vertical="center" wrapText="1"/>
    </xf>
    <xf numFmtId="176" fontId="14" fillId="2" borderId="2" xfId="0" applyNumberFormat="1" applyFont="1" applyFill="1" applyBorder="1" applyAlignment="1">
      <alignment horizontal="centerContinuous" vertical="center"/>
    </xf>
    <xf numFmtId="8" fontId="14" fillId="0" borderId="0" xfId="2" applyNumberFormat="1" applyFont="1" applyFill="1" applyBorder="1" applyAlignment="1">
      <alignment horizontal="center" vertical="center"/>
    </xf>
    <xf numFmtId="176" fontId="14" fillId="0" borderId="0" xfId="0" applyNumberFormat="1" applyFont="1" applyAlignment="1">
      <alignment horizontal="left" vertical="center"/>
    </xf>
    <xf numFmtId="176" fontId="14" fillId="2" borderId="3" xfId="0" applyNumberFormat="1" applyFont="1" applyFill="1" applyBorder="1" applyAlignment="1">
      <alignment horizontal="centerContinuous" vertical="center"/>
    </xf>
    <xf numFmtId="176" fontId="14" fillId="0" borderId="0" xfId="0" applyNumberFormat="1" applyFont="1" applyAlignment="1">
      <alignment horizontal="center" vertical="center"/>
    </xf>
    <xf numFmtId="176" fontId="14" fillId="0" borderId="0" xfId="0" applyNumberFormat="1" applyFont="1">
      <alignment vertical="center"/>
    </xf>
    <xf numFmtId="176" fontId="14" fillId="3" borderId="4" xfId="0" applyNumberFormat="1" applyFont="1" applyFill="1" applyBorder="1" applyAlignment="1">
      <alignment horizontal="left" vertical="center"/>
    </xf>
    <xf numFmtId="176" fontId="14" fillId="3" borderId="5" xfId="0" applyNumberFormat="1" applyFont="1" applyFill="1" applyBorder="1" applyAlignment="1">
      <alignment horizontal="centerContinuous" vertical="center"/>
    </xf>
    <xf numFmtId="176" fontId="14" fillId="3" borderId="5" xfId="0" applyNumberFormat="1" applyFont="1" applyFill="1" applyBorder="1" applyAlignment="1">
      <alignment horizontal="left" vertical="center"/>
    </xf>
    <xf numFmtId="176" fontId="13" fillId="3" borderId="5" xfId="0" applyNumberFormat="1" applyFont="1" applyFill="1" applyBorder="1" applyAlignment="1">
      <alignment horizontal="centerContinuous" vertical="center"/>
    </xf>
    <xf numFmtId="176" fontId="14" fillId="3" borderId="5" xfId="0" applyNumberFormat="1" applyFont="1" applyFill="1" applyBorder="1" applyAlignment="1">
      <alignment horizontal="right" vertical="center"/>
    </xf>
    <xf numFmtId="176" fontId="6" fillId="5" borderId="7" xfId="0" applyNumberFormat="1" applyFont="1" applyFill="1" applyBorder="1" applyAlignment="1">
      <alignment horizontal="centerContinuous" vertical="center"/>
    </xf>
    <xf numFmtId="176" fontId="14" fillId="5" borderId="9" xfId="0" applyNumberFormat="1" applyFont="1" applyFill="1" applyBorder="1" applyAlignment="1">
      <alignment horizontal="center" vertical="center" shrinkToFit="1"/>
    </xf>
    <xf numFmtId="176" fontId="13" fillId="3" borderId="12" xfId="0" applyNumberFormat="1" applyFont="1" applyFill="1" applyBorder="1" applyAlignment="1">
      <alignment horizontal="center" vertical="center" shrinkToFit="1"/>
    </xf>
    <xf numFmtId="176" fontId="14" fillId="3" borderId="33" xfId="0" applyNumberFormat="1" applyFont="1" applyFill="1" applyBorder="1" applyAlignment="1">
      <alignment horizontal="center" vertical="center" shrinkToFit="1"/>
    </xf>
    <xf numFmtId="176" fontId="14" fillId="5" borderId="18" xfId="0" applyNumberFormat="1" applyFont="1" applyFill="1" applyBorder="1" applyAlignment="1">
      <alignment horizontal="center" vertical="center" shrinkToFit="1"/>
    </xf>
    <xf numFmtId="176" fontId="13" fillId="3" borderId="17" xfId="0" applyNumberFormat="1" applyFont="1" applyFill="1" applyBorder="1" applyAlignment="1">
      <alignment horizontal="center" vertical="center" shrinkToFit="1"/>
    </xf>
    <xf numFmtId="177" fontId="14" fillId="3" borderId="18" xfId="0" applyNumberFormat="1" applyFont="1" applyFill="1" applyBorder="1" applyAlignment="1">
      <alignment horizontal="center" vertical="center" shrinkToFit="1"/>
    </xf>
    <xf numFmtId="176" fontId="14" fillId="0" borderId="6" xfId="0" applyNumberFormat="1" applyFont="1" applyBorder="1" applyAlignment="1">
      <alignment vertical="center" wrapText="1"/>
    </xf>
    <xf numFmtId="176" fontId="14" fillId="0" borderId="7" xfId="0" applyNumberFormat="1" applyFont="1" applyBorder="1" applyAlignment="1">
      <alignment horizontal="left" vertical="center" wrapText="1"/>
    </xf>
    <xf numFmtId="176" fontId="14" fillId="0" borderId="21" xfId="0" applyNumberFormat="1" applyFont="1" applyBorder="1" applyAlignment="1">
      <alignment horizontal="center" vertical="center" wrapText="1"/>
    </xf>
    <xf numFmtId="176" fontId="14" fillId="0" borderId="7" xfId="0" applyNumberFormat="1" applyFont="1" applyBorder="1" applyAlignment="1">
      <alignment horizontal="left" vertical="center" wrapText="1" shrinkToFit="1"/>
    </xf>
    <xf numFmtId="0" fontId="24" fillId="0" borderId="7" xfId="0" applyFont="1" applyBorder="1" applyAlignment="1">
      <alignment horizontal="left" vertical="center" wrapText="1" shrinkToFit="1"/>
    </xf>
    <xf numFmtId="49" fontId="14" fillId="3" borderId="24" xfId="0" applyNumberFormat="1" applyFont="1" applyFill="1" applyBorder="1" applyAlignment="1">
      <alignment horizontal="left" vertical="center" wrapText="1"/>
    </xf>
    <xf numFmtId="178" fontId="14" fillId="3" borderId="25" xfId="0" applyNumberFormat="1" applyFont="1" applyFill="1" applyBorder="1" applyAlignment="1">
      <alignment vertical="center" wrapText="1" shrinkToFit="1"/>
    </xf>
    <xf numFmtId="182" fontId="14" fillId="0" borderId="22" xfId="0" applyNumberFormat="1" applyFont="1" applyBorder="1" applyAlignment="1">
      <alignment horizontal="center" vertical="center" wrapText="1"/>
    </xf>
    <xf numFmtId="178" fontId="24" fillId="0" borderId="7" xfId="0" applyNumberFormat="1" applyFont="1" applyBorder="1" applyAlignment="1">
      <alignment horizontal="left" vertical="center" wrapText="1" shrinkToFit="1"/>
    </xf>
    <xf numFmtId="178" fontId="24" fillId="0" borderId="7" xfId="0" applyNumberFormat="1" applyFont="1" applyBorder="1" applyAlignment="1">
      <alignment horizontal="center" vertical="center" wrapText="1" shrinkToFit="1"/>
    </xf>
    <xf numFmtId="178" fontId="24" fillId="0" borderId="7" xfId="0" applyNumberFormat="1" applyFont="1" applyBorder="1" applyAlignment="1">
      <alignment vertical="center" wrapText="1" shrinkToFit="1"/>
    </xf>
    <xf numFmtId="176" fontId="14" fillId="0" borderId="7" xfId="0" applyNumberFormat="1" applyFont="1" applyBorder="1" applyAlignment="1">
      <alignment horizontal="center" vertical="center"/>
    </xf>
    <xf numFmtId="176" fontId="13" fillId="0" borderId="7" xfId="0" applyNumberFormat="1" applyFont="1" applyBorder="1" applyAlignment="1">
      <alignment horizontal="center" vertical="center"/>
    </xf>
    <xf numFmtId="178" fontId="14" fillId="0" borderId="7" xfId="0" applyNumberFormat="1" applyFont="1" applyBorder="1" applyAlignment="1">
      <alignment horizontal="center" vertical="center"/>
    </xf>
    <xf numFmtId="178" fontId="14" fillId="4" borderId="26" xfId="0" applyNumberFormat="1" applyFont="1" applyFill="1" applyBorder="1" applyAlignment="1">
      <alignment horizontal="center" vertical="center"/>
    </xf>
    <xf numFmtId="183" fontId="14" fillId="0" borderId="9" xfId="0" applyNumberFormat="1" applyFont="1" applyBorder="1" applyAlignment="1">
      <alignment horizontal="right" vertical="center"/>
    </xf>
    <xf numFmtId="176" fontId="14" fillId="0" borderId="10" xfId="0" applyNumberFormat="1" applyFont="1" applyBorder="1" applyAlignment="1">
      <alignment vertical="center" wrapText="1"/>
    </xf>
    <xf numFmtId="176" fontId="14" fillId="0" borderId="12" xfId="0" applyNumberFormat="1" applyFont="1" applyBorder="1" applyAlignment="1">
      <alignment horizontal="left" vertical="center" wrapText="1"/>
    </xf>
    <xf numFmtId="176" fontId="14" fillId="0" borderId="25" xfId="0" applyNumberFormat="1" applyFont="1" applyBorder="1" applyAlignment="1">
      <alignment horizontal="center" vertical="center" wrapText="1"/>
    </xf>
    <xf numFmtId="176" fontId="14" fillId="0" borderId="22" xfId="0" applyNumberFormat="1" applyFont="1" applyBorder="1" applyAlignment="1">
      <alignment horizontal="left" vertical="center" wrapText="1" shrinkToFit="1"/>
    </xf>
    <xf numFmtId="0" fontId="24" fillId="0" borderId="22" xfId="0" applyFont="1" applyBorder="1" applyAlignment="1">
      <alignment horizontal="left" vertical="center" wrapText="1" shrinkToFit="1"/>
    </xf>
    <xf numFmtId="178" fontId="24" fillId="0" borderId="22" xfId="0" applyNumberFormat="1" applyFont="1" applyBorder="1" applyAlignment="1">
      <alignment horizontal="left" vertical="center" wrapText="1" shrinkToFit="1"/>
    </xf>
    <xf numFmtId="178" fontId="24" fillId="0" borderId="22" xfId="0" applyNumberFormat="1" applyFont="1" applyBorder="1" applyAlignment="1">
      <alignment horizontal="center" vertical="center" wrapText="1" shrinkToFit="1"/>
    </xf>
    <xf numFmtId="178" fontId="24" fillId="0" borderId="22" xfId="0" applyNumberFormat="1" applyFont="1" applyBorder="1" applyAlignment="1">
      <alignment vertical="center" wrapText="1" shrinkToFit="1"/>
    </xf>
    <xf numFmtId="176" fontId="14" fillId="0" borderId="22" xfId="0" applyNumberFormat="1" applyFont="1" applyBorder="1" applyAlignment="1">
      <alignment horizontal="center" vertical="center"/>
    </xf>
    <xf numFmtId="176" fontId="13" fillId="0" borderId="22" xfId="0" applyNumberFormat="1" applyFont="1" applyBorder="1" applyAlignment="1">
      <alignment horizontal="center" vertical="center"/>
    </xf>
    <xf numFmtId="178" fontId="14" fillId="0" borderId="12" xfId="0" applyNumberFormat="1" applyFont="1" applyBorder="1" applyAlignment="1">
      <alignment horizontal="center" vertical="center"/>
    </xf>
    <xf numFmtId="176" fontId="14" fillId="0" borderId="23" xfId="0" applyNumberFormat="1" applyFont="1" applyBorder="1" applyAlignment="1">
      <alignment horizontal="right" vertical="center"/>
    </xf>
    <xf numFmtId="178" fontId="14" fillId="4" borderId="29" xfId="0" applyNumberFormat="1" applyFont="1" applyFill="1" applyBorder="1" applyAlignment="1">
      <alignment horizontal="center" vertical="center"/>
    </xf>
    <xf numFmtId="180" fontId="14" fillId="0" borderId="22" xfId="0" applyNumberFormat="1" applyFont="1" applyBorder="1" applyAlignment="1">
      <alignment horizontal="right" vertical="center"/>
    </xf>
    <xf numFmtId="183" fontId="14" fillId="0" borderId="28" xfId="0" applyNumberFormat="1" applyFont="1" applyBorder="1" applyAlignment="1">
      <alignment horizontal="right" vertical="center"/>
    </xf>
    <xf numFmtId="0" fontId="14" fillId="0" borderId="22" xfId="0" applyFont="1" applyBorder="1" applyAlignment="1">
      <alignment horizontal="left" vertical="center" wrapText="1" shrinkToFit="1"/>
    </xf>
    <xf numFmtId="178" fontId="14" fillId="6" borderId="29" xfId="0" applyNumberFormat="1" applyFont="1" applyFill="1" applyBorder="1" applyAlignment="1">
      <alignment horizontal="center" vertical="center"/>
    </xf>
    <xf numFmtId="178" fontId="24" fillId="6" borderId="22" xfId="0" applyNumberFormat="1" applyFont="1" applyFill="1" applyBorder="1" applyAlignment="1">
      <alignment vertical="center" wrapText="1" shrinkToFit="1"/>
    </xf>
    <xf numFmtId="176" fontId="24" fillId="6" borderId="22" xfId="0" applyNumberFormat="1" applyFont="1" applyFill="1" applyBorder="1" applyAlignment="1">
      <alignment vertical="center" wrapText="1" shrinkToFit="1"/>
    </xf>
    <xf numFmtId="178" fontId="24" fillId="6" borderId="22" xfId="0" applyNumberFormat="1" applyFont="1" applyFill="1" applyBorder="1" applyAlignment="1">
      <alignment vertical="center" shrinkToFit="1"/>
    </xf>
    <xf numFmtId="184" fontId="14" fillId="6" borderId="22" xfId="1" applyNumberFormat="1" applyFont="1" applyFill="1" applyBorder="1" applyAlignment="1">
      <alignment horizontal="center" vertical="center"/>
    </xf>
    <xf numFmtId="181" fontId="14" fillId="6" borderId="22" xfId="0" applyNumberFormat="1" applyFont="1" applyFill="1" applyBorder="1" applyAlignment="1">
      <alignment horizontal="center" vertical="center"/>
    </xf>
    <xf numFmtId="183" fontId="14" fillId="6" borderId="22" xfId="0" applyNumberFormat="1" applyFont="1" applyFill="1" applyBorder="1" applyAlignment="1">
      <alignment horizontal="center" vertical="center"/>
    </xf>
    <xf numFmtId="180" fontId="14" fillId="6" borderId="22" xfId="0" applyNumberFormat="1" applyFont="1" applyFill="1" applyBorder="1" applyAlignment="1">
      <alignment horizontal="right" vertical="center"/>
    </xf>
    <xf numFmtId="183" fontId="14" fillId="6" borderId="28" xfId="0" applyNumberFormat="1" applyFont="1" applyFill="1" applyBorder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178" fontId="14" fillId="6" borderId="20" xfId="0" applyNumberFormat="1" applyFont="1" applyFill="1" applyBorder="1" applyAlignment="1">
      <alignment horizontal="center" vertical="center"/>
    </xf>
    <xf numFmtId="178" fontId="24" fillId="6" borderId="15" xfId="0" applyNumberFormat="1" applyFont="1" applyFill="1" applyBorder="1" applyAlignment="1">
      <alignment vertical="center" wrapText="1" shrinkToFit="1"/>
    </xf>
    <xf numFmtId="176" fontId="24" fillId="6" borderId="15" xfId="0" applyNumberFormat="1" applyFont="1" applyFill="1" applyBorder="1" applyAlignment="1">
      <alignment vertical="center" wrapText="1" shrinkToFit="1"/>
    </xf>
    <xf numFmtId="178" fontId="24" fillId="6" borderId="15" xfId="0" applyNumberFormat="1" applyFont="1" applyFill="1" applyBorder="1" applyAlignment="1">
      <alignment vertical="center" shrinkToFit="1"/>
    </xf>
    <xf numFmtId="184" fontId="14" fillId="6" borderId="15" xfId="1" applyNumberFormat="1" applyFont="1" applyFill="1" applyBorder="1" applyAlignment="1">
      <alignment horizontal="center" vertical="center"/>
    </xf>
    <xf numFmtId="181" fontId="14" fillId="6" borderId="15" xfId="0" applyNumberFormat="1" applyFont="1" applyFill="1" applyBorder="1" applyAlignment="1">
      <alignment horizontal="center" vertical="center"/>
    </xf>
    <xf numFmtId="183" fontId="14" fillId="6" borderId="15" xfId="0" applyNumberFormat="1" applyFont="1" applyFill="1" applyBorder="1" applyAlignment="1">
      <alignment horizontal="center" vertical="center"/>
    </xf>
    <xf numFmtId="176" fontId="14" fillId="0" borderId="30" xfId="0" applyNumberFormat="1" applyFont="1" applyBorder="1">
      <alignment vertical="center"/>
    </xf>
    <xf numFmtId="176" fontId="14" fillId="0" borderId="30" xfId="0" applyNumberFormat="1" applyFont="1" applyBorder="1" applyAlignment="1">
      <alignment horizontal="left" vertical="center"/>
    </xf>
    <xf numFmtId="176" fontId="13" fillId="0" borderId="30" xfId="0" applyNumberFormat="1" applyFont="1" applyBorder="1">
      <alignment vertical="center"/>
    </xf>
    <xf numFmtId="176" fontId="14" fillId="0" borderId="0" xfId="0" applyNumberFormat="1" applyFont="1" applyAlignment="1">
      <alignment vertical="center" wrapText="1"/>
    </xf>
    <xf numFmtId="176" fontId="12" fillId="0" borderId="0" xfId="0" applyNumberFormat="1" applyFont="1" applyAlignment="1">
      <alignment horizontal="center" vertical="center"/>
    </xf>
    <xf numFmtId="177" fontId="26" fillId="3" borderId="31" xfId="0" applyNumberFormat="1" applyFont="1" applyFill="1" applyBorder="1" applyAlignment="1">
      <alignment horizontal="center" vertical="center"/>
    </xf>
    <xf numFmtId="176" fontId="27" fillId="0" borderId="0" xfId="0" applyNumberFormat="1" applyFont="1" applyAlignment="1">
      <alignment horizontal="center" vertical="center"/>
    </xf>
    <xf numFmtId="176" fontId="27" fillId="0" borderId="0" xfId="0" applyNumberFormat="1" applyFont="1" applyAlignment="1">
      <alignment horizontal="left" vertical="center"/>
    </xf>
    <xf numFmtId="6" fontId="8" fillId="0" borderId="32" xfId="2" applyFont="1" applyFill="1" applyBorder="1" applyAlignment="1">
      <alignment horizontal="right" vertical="center"/>
    </xf>
    <xf numFmtId="6" fontId="28" fillId="0" borderId="0" xfId="2" applyFont="1" applyFill="1" applyBorder="1" applyAlignment="1">
      <alignment horizontal="center" vertical="center"/>
    </xf>
    <xf numFmtId="6" fontId="28" fillId="0" borderId="0" xfId="2" applyFont="1" applyFill="1" applyBorder="1" applyAlignment="1">
      <alignment horizontal="center" vertical="center" wrapText="1"/>
    </xf>
    <xf numFmtId="6" fontId="9" fillId="0" borderId="0" xfId="2" applyFont="1" applyFill="1" applyBorder="1" applyAlignment="1">
      <alignment horizontal="right" vertical="center"/>
    </xf>
    <xf numFmtId="6" fontId="29" fillId="0" borderId="0" xfId="2" applyFont="1" applyFill="1" applyBorder="1" applyAlignment="1">
      <alignment horizontal="center" vertical="center"/>
    </xf>
    <xf numFmtId="6" fontId="29" fillId="0" borderId="0" xfId="2" applyFont="1" applyFill="1" applyBorder="1" applyAlignment="1">
      <alignment horizontal="center" vertical="center" wrapText="1"/>
    </xf>
    <xf numFmtId="177" fontId="14" fillId="2" borderId="1" xfId="0" applyNumberFormat="1" applyFont="1" applyFill="1" applyBorder="1" applyAlignment="1">
      <alignment horizontal="center" vertical="center"/>
    </xf>
    <xf numFmtId="177" fontId="14" fillId="2" borderId="2" xfId="0" applyNumberFormat="1" applyFont="1" applyFill="1" applyBorder="1" applyAlignment="1">
      <alignment horizontal="center" vertical="center"/>
    </xf>
    <xf numFmtId="176" fontId="14" fillId="4" borderId="6" xfId="0" applyNumberFormat="1" applyFont="1" applyFill="1" applyBorder="1" applyAlignment="1">
      <alignment horizontal="centerContinuous" vertical="center"/>
    </xf>
    <xf numFmtId="176" fontId="14" fillId="4" borderId="7" xfId="0" applyNumberFormat="1" applyFont="1" applyFill="1" applyBorder="1" applyAlignment="1">
      <alignment horizontal="centerContinuous" vertical="center" wrapText="1"/>
    </xf>
    <xf numFmtId="176" fontId="14" fillId="4" borderId="7" xfId="0" applyNumberFormat="1" applyFont="1" applyFill="1" applyBorder="1" applyAlignment="1">
      <alignment horizontal="centerContinuous" vertical="center"/>
    </xf>
    <xf numFmtId="180" fontId="14" fillId="4" borderId="7" xfId="0" applyNumberFormat="1" applyFont="1" applyFill="1" applyBorder="1" applyAlignment="1">
      <alignment horizontal="right" vertical="center"/>
    </xf>
    <xf numFmtId="176" fontId="14" fillId="4" borderId="9" xfId="0" applyNumberFormat="1" applyFont="1" applyFill="1" applyBorder="1" applyAlignment="1">
      <alignment horizontal="right" vertical="center"/>
    </xf>
    <xf numFmtId="180" fontId="14" fillId="4" borderId="12" xfId="0" applyNumberFormat="1" applyFont="1" applyFill="1" applyBorder="1" applyAlignment="1">
      <alignment horizontal="center" vertical="center" shrinkToFit="1"/>
    </xf>
    <xf numFmtId="176" fontId="14" fillId="4" borderId="14" xfId="0" applyNumberFormat="1" applyFont="1" applyFill="1" applyBorder="1" applyAlignment="1">
      <alignment horizontal="center" vertical="center" shrinkToFit="1"/>
    </xf>
    <xf numFmtId="180" fontId="14" fillId="4" borderId="17" xfId="0" applyNumberFormat="1" applyFont="1" applyFill="1" applyBorder="1" applyAlignment="1">
      <alignment horizontal="center" vertical="center" shrinkToFit="1"/>
    </xf>
    <xf numFmtId="177" fontId="14" fillId="4" borderId="18" xfId="0" applyNumberFormat="1" applyFont="1" applyFill="1" applyBorder="1" applyAlignment="1">
      <alignment horizontal="center" vertical="center" shrinkToFit="1"/>
    </xf>
    <xf numFmtId="186" fontId="6" fillId="0" borderId="0" xfId="3" applyNumberFormat="1" applyFont="1" applyFill="1" applyBorder="1" applyAlignment="1">
      <alignment horizontal="center" vertical="center"/>
    </xf>
    <xf numFmtId="6" fontId="31" fillId="0" borderId="0" xfId="2" applyFont="1" applyFill="1" applyBorder="1" applyAlignment="1">
      <alignment horizontal="center" vertical="center" wrapText="1"/>
    </xf>
    <xf numFmtId="6" fontId="31" fillId="0" borderId="0" xfId="2" applyFont="1" applyFill="1" applyBorder="1" applyAlignment="1">
      <alignment horizontal="center" vertical="center"/>
    </xf>
    <xf numFmtId="6" fontId="32" fillId="0" borderId="0" xfId="2" applyFont="1" applyFill="1" applyBorder="1" applyAlignment="1">
      <alignment horizontal="center" vertical="center" wrapText="1"/>
    </xf>
    <xf numFmtId="176" fontId="33" fillId="0" borderId="0" xfId="0" applyNumberFormat="1" applyFont="1" applyAlignment="1">
      <alignment horizontal="center" vertical="center" wrapText="1"/>
    </xf>
    <xf numFmtId="176" fontId="34" fillId="0" borderId="0" xfId="0" applyNumberFormat="1" applyFont="1" applyAlignment="1">
      <alignment horizontal="center" vertical="center" wrapText="1"/>
    </xf>
    <xf numFmtId="49" fontId="14" fillId="3" borderId="6" xfId="0" applyNumberFormat="1" applyFont="1" applyFill="1" applyBorder="1" applyAlignment="1">
      <alignment horizontal="left" vertical="center" wrapText="1"/>
    </xf>
    <xf numFmtId="178" fontId="24" fillId="6" borderId="7" xfId="0" applyNumberFormat="1" applyFont="1" applyFill="1" applyBorder="1" applyAlignment="1">
      <alignment vertical="center" wrapText="1" shrinkToFit="1"/>
    </xf>
    <xf numFmtId="176" fontId="24" fillId="6" borderId="7" xfId="0" applyNumberFormat="1" applyFont="1" applyFill="1" applyBorder="1" applyAlignment="1">
      <alignment vertical="center" wrapText="1" shrinkToFit="1"/>
    </xf>
    <xf numFmtId="178" fontId="24" fillId="6" borderId="7" xfId="0" applyNumberFormat="1" applyFont="1" applyFill="1" applyBorder="1" applyAlignment="1">
      <alignment vertical="center" shrinkToFit="1"/>
    </xf>
    <xf numFmtId="184" fontId="14" fillId="6" borderId="7" xfId="1" applyNumberFormat="1" applyFont="1" applyFill="1" applyBorder="1" applyAlignment="1">
      <alignment horizontal="center" vertical="center"/>
    </xf>
    <xf numFmtId="181" fontId="14" fillId="6" borderId="7" xfId="0" applyNumberFormat="1" applyFont="1" applyFill="1" applyBorder="1" applyAlignment="1">
      <alignment horizontal="center" vertical="center"/>
    </xf>
    <xf numFmtId="183" fontId="14" fillId="6" borderId="7" xfId="0" applyNumberFormat="1" applyFont="1" applyFill="1" applyBorder="1" applyAlignment="1">
      <alignment horizontal="center" vertical="center"/>
    </xf>
    <xf numFmtId="180" fontId="14" fillId="6" borderId="7" xfId="0" applyNumberFormat="1" applyFont="1" applyFill="1" applyBorder="1" applyAlignment="1">
      <alignment horizontal="right" vertical="center"/>
    </xf>
    <xf numFmtId="183" fontId="14" fillId="6" borderId="9" xfId="0" applyNumberFormat="1" applyFont="1" applyFill="1" applyBorder="1" applyAlignment="1">
      <alignment horizontal="right" vertical="center"/>
    </xf>
    <xf numFmtId="176" fontId="14" fillId="0" borderId="25" xfId="0" quotePrefix="1" applyNumberFormat="1" applyFont="1" applyBorder="1" applyAlignment="1">
      <alignment horizontal="center" vertical="center" wrapText="1"/>
    </xf>
    <xf numFmtId="176" fontId="14" fillId="0" borderId="24" xfId="0" applyNumberFormat="1" applyFont="1" applyBorder="1" applyAlignment="1">
      <alignment vertical="center" wrapText="1"/>
    </xf>
    <xf numFmtId="176" fontId="14" fillId="0" borderId="22" xfId="0" applyNumberFormat="1" applyFont="1" applyBorder="1" applyAlignment="1">
      <alignment horizontal="left" vertical="center" wrapText="1"/>
    </xf>
    <xf numFmtId="176" fontId="37" fillId="0" borderId="0" xfId="0" applyNumberFormat="1" applyFont="1">
      <alignment vertical="center"/>
    </xf>
    <xf numFmtId="179" fontId="14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180" fontId="14" fillId="0" borderId="12" xfId="0" applyNumberFormat="1" applyFont="1" applyBorder="1" applyAlignment="1">
      <alignment horizontal="center" vertical="center" wrapText="1"/>
    </xf>
    <xf numFmtId="176" fontId="14" fillId="0" borderId="12" xfId="0" applyNumberFormat="1" applyFont="1" applyBorder="1" applyAlignment="1">
      <alignment horizontal="center" vertical="center" wrapText="1"/>
    </xf>
    <xf numFmtId="0" fontId="38" fillId="0" borderId="12" xfId="0" applyFont="1" applyBorder="1" applyAlignment="1">
      <alignment horizontal="left" vertical="center" wrapText="1" shrinkToFit="1"/>
    </xf>
    <xf numFmtId="0" fontId="39" fillId="0" borderId="12" xfId="0" applyFont="1" applyBorder="1" applyAlignment="1">
      <alignment horizontal="left" vertical="center" wrapText="1" shrinkToFit="1"/>
    </xf>
    <xf numFmtId="179" fontId="14" fillId="0" borderId="22" xfId="0" applyNumberFormat="1" applyFont="1" applyBorder="1" applyAlignment="1">
      <alignment horizontal="center" vertical="center" wrapText="1"/>
    </xf>
    <xf numFmtId="0" fontId="14" fillId="0" borderId="22" xfId="0" applyFont="1" applyBorder="1" applyAlignment="1">
      <alignment vertical="center" wrapText="1"/>
    </xf>
    <xf numFmtId="180" fontId="14" fillId="0" borderId="22" xfId="0" applyNumberFormat="1" applyFont="1" applyBorder="1" applyAlignment="1">
      <alignment horizontal="center" vertical="center" wrapText="1"/>
    </xf>
    <xf numFmtId="176" fontId="14" fillId="5" borderId="21" xfId="0" applyNumberFormat="1" applyFont="1" applyFill="1" applyBorder="1" applyAlignment="1">
      <alignment horizontal="center" vertical="center" shrinkToFit="1"/>
    </xf>
    <xf numFmtId="176" fontId="14" fillId="5" borderId="19" xfId="0" applyNumberFormat="1" applyFont="1" applyFill="1" applyBorder="1" applyAlignment="1">
      <alignment horizontal="center" vertical="center" shrinkToFit="1"/>
    </xf>
    <xf numFmtId="176" fontId="6" fillId="5" borderId="17" xfId="0" applyNumberFormat="1" applyFont="1" applyFill="1" applyBorder="1" applyAlignment="1">
      <alignment horizontal="center" vertical="center" shrinkToFit="1"/>
    </xf>
    <xf numFmtId="176" fontId="14" fillId="0" borderId="16" xfId="0" applyNumberFormat="1" applyFont="1" applyBorder="1" applyAlignment="1">
      <alignment vertical="center" wrapText="1"/>
    </xf>
    <xf numFmtId="176" fontId="14" fillId="0" borderId="17" xfId="0" applyNumberFormat="1" applyFont="1" applyBorder="1" applyAlignment="1">
      <alignment horizontal="left" vertical="center" wrapText="1"/>
    </xf>
    <xf numFmtId="176" fontId="14" fillId="0" borderId="19" xfId="0" applyNumberFormat="1" applyFont="1" applyBorder="1" applyAlignment="1">
      <alignment horizontal="center" vertical="center" wrapText="1"/>
    </xf>
    <xf numFmtId="176" fontId="14" fillId="0" borderId="17" xfId="0" applyNumberFormat="1" applyFont="1" applyBorder="1" applyAlignment="1">
      <alignment horizontal="left" vertical="center" wrapText="1" shrinkToFit="1"/>
    </xf>
    <xf numFmtId="0" fontId="14" fillId="0" borderId="17" xfId="0" applyFont="1" applyBorder="1" applyAlignment="1">
      <alignment horizontal="left" vertical="center" wrapText="1" shrinkToFit="1"/>
    </xf>
    <xf numFmtId="0" fontId="38" fillId="0" borderId="17" xfId="0" applyFont="1" applyBorder="1" applyAlignment="1">
      <alignment horizontal="left" vertical="center" wrapText="1" shrinkToFit="1"/>
    </xf>
    <xf numFmtId="0" fontId="14" fillId="0" borderId="17" xfId="0" applyFont="1" applyBorder="1" applyAlignment="1">
      <alignment vertical="center" wrapText="1"/>
    </xf>
    <xf numFmtId="180" fontId="14" fillId="0" borderId="17" xfId="0" applyNumberFormat="1" applyFont="1" applyBorder="1" applyAlignment="1">
      <alignment horizontal="center" vertical="center" wrapText="1"/>
    </xf>
    <xf numFmtId="178" fontId="14" fillId="3" borderId="19" xfId="0" applyNumberFormat="1" applyFont="1" applyFill="1" applyBorder="1" applyAlignment="1">
      <alignment vertical="center" wrapText="1" shrinkToFit="1"/>
    </xf>
    <xf numFmtId="179" fontId="14" fillId="0" borderId="17" xfId="0" applyNumberFormat="1" applyFont="1" applyBorder="1" applyAlignment="1">
      <alignment horizontal="center" vertical="center" wrapText="1"/>
    </xf>
    <xf numFmtId="176" fontId="14" fillId="0" borderId="37" xfId="0" applyNumberFormat="1" applyFont="1" applyBorder="1" applyAlignment="1">
      <alignment horizontal="center" vertical="center" wrapText="1"/>
    </xf>
    <xf numFmtId="49" fontId="14" fillId="3" borderId="16" xfId="0" applyNumberFormat="1" applyFont="1" applyFill="1" applyBorder="1" applyAlignment="1">
      <alignment horizontal="left" vertical="center" wrapText="1"/>
    </xf>
    <xf numFmtId="179" fontId="39" fillId="0" borderId="7" xfId="0" applyNumberFormat="1" applyFont="1" applyBorder="1" applyAlignment="1">
      <alignment horizontal="center" vertical="center" wrapText="1"/>
    </xf>
    <xf numFmtId="0" fontId="39" fillId="0" borderId="7" xfId="0" applyFont="1" applyBorder="1" applyAlignment="1">
      <alignment vertical="center" wrapText="1"/>
    </xf>
    <xf numFmtId="180" fontId="39" fillId="0" borderId="7" xfId="0" applyNumberFormat="1" applyFont="1" applyBorder="1" applyAlignment="1">
      <alignment horizontal="center" vertical="center" wrapText="1"/>
    </xf>
    <xf numFmtId="176" fontId="39" fillId="0" borderId="27" xfId="0" applyNumberFormat="1" applyFont="1" applyBorder="1" applyAlignment="1">
      <alignment horizontal="center" vertical="center" wrapText="1"/>
    </xf>
    <xf numFmtId="179" fontId="39" fillId="0" borderId="22" xfId="0" applyNumberFormat="1" applyFont="1" applyBorder="1" applyAlignment="1">
      <alignment horizontal="center" vertical="center" wrapText="1"/>
    </xf>
    <xf numFmtId="0" fontId="39" fillId="0" borderId="22" xfId="0" applyFont="1" applyBorder="1" applyAlignment="1">
      <alignment vertical="center" wrapText="1"/>
    </xf>
    <xf numFmtId="176" fontId="39" fillId="0" borderId="23" xfId="0" applyNumberFormat="1" applyFont="1" applyBorder="1" applyAlignment="1">
      <alignment horizontal="center" vertical="center" wrapText="1"/>
    </xf>
    <xf numFmtId="180" fontId="39" fillId="0" borderId="22" xfId="0" applyNumberFormat="1" applyFont="1" applyBorder="1" applyAlignment="1">
      <alignment horizontal="center" vertical="center" wrapText="1"/>
    </xf>
    <xf numFmtId="185" fontId="39" fillId="0" borderId="22" xfId="0" applyNumberFormat="1" applyFont="1" applyBorder="1" applyAlignment="1">
      <alignment horizontal="center" vertical="center" wrapText="1"/>
    </xf>
    <xf numFmtId="185" fontId="39" fillId="0" borderId="17" xfId="0" applyNumberFormat="1" applyFont="1" applyBorder="1" applyAlignment="1">
      <alignment horizontal="center" vertical="center" wrapText="1"/>
    </xf>
    <xf numFmtId="0" fontId="39" fillId="0" borderId="17" xfId="0" applyFont="1" applyBorder="1" applyAlignment="1">
      <alignment vertical="center" wrapText="1"/>
    </xf>
    <xf numFmtId="180" fontId="39" fillId="0" borderId="17" xfId="0" applyNumberFormat="1" applyFont="1" applyBorder="1" applyAlignment="1">
      <alignment horizontal="center" vertical="center" wrapText="1"/>
    </xf>
    <xf numFmtId="176" fontId="39" fillId="0" borderId="37" xfId="0" applyNumberFormat="1" applyFont="1" applyBorder="1" applyAlignment="1">
      <alignment horizontal="center" vertical="center" wrapText="1"/>
    </xf>
    <xf numFmtId="185" fontId="39" fillId="0" borderId="7" xfId="0" applyNumberFormat="1" applyFont="1" applyBorder="1" applyAlignment="1">
      <alignment horizontal="center" vertical="center" wrapText="1"/>
    </xf>
    <xf numFmtId="176" fontId="14" fillId="0" borderId="11" xfId="0" applyNumberFormat="1" applyFont="1" applyBorder="1" applyAlignment="1">
      <alignment horizontal="center" vertical="center" wrapText="1"/>
    </xf>
    <xf numFmtId="176" fontId="14" fillId="0" borderId="12" xfId="0" applyNumberFormat="1" applyFont="1" applyBorder="1" applyAlignment="1">
      <alignment horizontal="left" vertical="center" wrapText="1" shrinkToFit="1"/>
    </xf>
    <xf numFmtId="185" fontId="39" fillId="0" borderId="12" xfId="0" applyNumberFormat="1" applyFont="1" applyBorder="1" applyAlignment="1">
      <alignment horizontal="center" vertical="center" wrapText="1"/>
    </xf>
    <xf numFmtId="0" fontId="39" fillId="0" borderId="12" xfId="0" applyFont="1" applyBorder="1" applyAlignment="1">
      <alignment vertical="center" wrapText="1"/>
    </xf>
    <xf numFmtId="180" fontId="39" fillId="0" borderId="12" xfId="0" applyNumberFormat="1" applyFont="1" applyBorder="1" applyAlignment="1">
      <alignment horizontal="center" vertical="center" wrapText="1"/>
    </xf>
    <xf numFmtId="176" fontId="39" fillId="0" borderId="33" xfId="0" applyNumberFormat="1" applyFont="1" applyBorder="1" applyAlignment="1">
      <alignment horizontal="center" vertical="center" wrapText="1"/>
    </xf>
    <xf numFmtId="49" fontId="14" fillId="3" borderId="10" xfId="0" applyNumberFormat="1" applyFont="1" applyFill="1" applyBorder="1" applyAlignment="1">
      <alignment horizontal="left" vertical="center" wrapText="1"/>
    </xf>
    <xf numFmtId="178" fontId="14" fillId="3" borderId="11" xfId="0" applyNumberFormat="1" applyFont="1" applyFill="1" applyBorder="1" applyAlignment="1">
      <alignment vertical="center" wrapText="1" shrinkToFit="1"/>
    </xf>
    <xf numFmtId="176" fontId="14" fillId="0" borderId="38" xfId="0" applyNumberFormat="1" applyFont="1" applyBorder="1" applyAlignment="1">
      <alignment horizontal="center" vertical="center" wrapText="1"/>
    </xf>
    <xf numFmtId="176" fontId="14" fillId="0" borderId="15" xfId="0" applyNumberFormat="1" applyFont="1" applyBorder="1" applyAlignment="1">
      <alignment horizontal="left" vertical="center" wrapText="1" shrinkToFit="1"/>
    </xf>
    <xf numFmtId="0" fontId="14" fillId="0" borderId="15" xfId="0" applyFont="1" applyBorder="1" applyAlignment="1">
      <alignment horizontal="left" vertical="center" wrapText="1" shrinkToFit="1"/>
    </xf>
    <xf numFmtId="185" fontId="39" fillId="0" borderId="15" xfId="0" applyNumberFormat="1" applyFont="1" applyBorder="1" applyAlignment="1">
      <alignment horizontal="center" vertical="center" wrapText="1"/>
    </xf>
    <xf numFmtId="0" fontId="39" fillId="0" borderId="15" xfId="0" applyFont="1" applyBorder="1" applyAlignment="1">
      <alignment vertical="center" wrapText="1"/>
    </xf>
    <xf numFmtId="180" fontId="39" fillId="0" borderId="15" xfId="0" applyNumberFormat="1" applyFont="1" applyBorder="1" applyAlignment="1">
      <alignment horizontal="center" vertical="center" wrapText="1"/>
    </xf>
    <xf numFmtId="176" fontId="39" fillId="0" borderId="35" xfId="0" applyNumberFormat="1" applyFont="1" applyBorder="1" applyAlignment="1">
      <alignment horizontal="center" vertical="center" wrapText="1"/>
    </xf>
    <xf numFmtId="49" fontId="14" fillId="3" borderId="36" xfId="0" applyNumberFormat="1" applyFont="1" applyFill="1" applyBorder="1" applyAlignment="1">
      <alignment horizontal="left" vertical="center" wrapText="1"/>
    </xf>
    <xf numFmtId="178" fontId="14" fillId="3" borderId="38" xfId="0" applyNumberFormat="1" applyFont="1" applyFill="1" applyBorder="1" applyAlignment="1">
      <alignment vertical="center" wrapText="1" shrinkToFit="1"/>
    </xf>
    <xf numFmtId="176" fontId="14" fillId="5" borderId="7" xfId="0" applyNumberFormat="1" applyFont="1" applyFill="1" applyBorder="1" applyAlignment="1">
      <alignment horizontal="center" vertical="center" shrinkToFit="1"/>
    </xf>
    <xf numFmtId="176" fontId="14" fillId="5" borderId="17" xfId="0" applyNumberFormat="1" applyFont="1" applyFill="1" applyBorder="1" applyAlignment="1">
      <alignment horizontal="center" vertical="center" shrinkToFit="1"/>
    </xf>
    <xf numFmtId="176" fontId="14" fillId="4" borderId="12" xfId="0" applyNumberFormat="1" applyFont="1" applyFill="1" applyBorder="1" applyAlignment="1">
      <alignment horizontal="center" vertical="center" shrinkToFit="1"/>
    </xf>
    <xf numFmtId="176" fontId="14" fillId="4" borderId="17" xfId="0" applyNumberFormat="1" applyFont="1" applyFill="1" applyBorder="1" applyAlignment="1">
      <alignment horizontal="center" vertical="center" shrinkToFit="1"/>
    </xf>
    <xf numFmtId="176" fontId="14" fillId="3" borderId="12" xfId="0" applyNumberFormat="1" applyFont="1" applyFill="1" applyBorder="1" applyAlignment="1">
      <alignment horizontal="center" vertical="center" shrinkToFit="1"/>
    </xf>
    <xf numFmtId="176" fontId="14" fillId="3" borderId="17" xfId="0" applyNumberFormat="1" applyFont="1" applyFill="1" applyBorder="1" applyAlignment="1">
      <alignment horizontal="center" vertical="center" shrinkToFit="1"/>
    </xf>
    <xf numFmtId="176" fontId="6" fillId="5" borderId="15" xfId="0" applyNumberFormat="1" applyFont="1" applyFill="1" applyBorder="1" applyAlignment="1">
      <alignment horizontal="center" vertical="center" shrinkToFit="1"/>
    </xf>
    <xf numFmtId="176" fontId="14" fillId="3" borderId="39" xfId="0" applyNumberFormat="1" applyFont="1" applyFill="1" applyBorder="1" applyAlignment="1">
      <alignment horizontal="left" vertical="center"/>
    </xf>
    <xf numFmtId="176" fontId="14" fillId="3" borderId="40" xfId="0" applyNumberFormat="1" applyFont="1" applyFill="1" applyBorder="1" applyAlignment="1">
      <alignment horizontal="centerContinuous" vertical="center"/>
    </xf>
    <xf numFmtId="176" fontId="14" fillId="3" borderId="40" xfId="0" applyNumberFormat="1" applyFont="1" applyFill="1" applyBorder="1" applyAlignment="1">
      <alignment horizontal="left" vertical="center"/>
    </xf>
    <xf numFmtId="176" fontId="13" fillId="3" borderId="40" xfId="0" applyNumberFormat="1" applyFont="1" applyFill="1" applyBorder="1" applyAlignment="1">
      <alignment horizontal="centerContinuous" vertical="center"/>
    </xf>
    <xf numFmtId="176" fontId="14" fillId="3" borderId="41" xfId="0" applyNumberFormat="1" applyFont="1" applyFill="1" applyBorder="1" applyAlignment="1">
      <alignment horizontal="right" vertical="center"/>
    </xf>
    <xf numFmtId="176" fontId="14" fillId="3" borderId="43" xfId="0" applyNumberFormat="1" applyFont="1" applyFill="1" applyBorder="1" applyAlignment="1">
      <alignment horizontal="center" vertical="center" shrinkToFit="1"/>
    </xf>
    <xf numFmtId="177" fontId="14" fillId="3" borderId="45" xfId="0" applyNumberFormat="1" applyFont="1" applyFill="1" applyBorder="1" applyAlignment="1">
      <alignment horizontal="center" vertical="center" shrinkToFit="1"/>
    </xf>
    <xf numFmtId="49" fontId="14" fillId="3" borderId="46" xfId="0" applyNumberFormat="1" applyFont="1" applyFill="1" applyBorder="1" applyAlignment="1">
      <alignment horizontal="left" vertical="center" wrapText="1"/>
    </xf>
    <xf numFmtId="176" fontId="14" fillId="0" borderId="47" xfId="0" applyNumberFormat="1" applyFont="1" applyBorder="1" applyAlignment="1">
      <alignment horizontal="right" vertical="center"/>
    </xf>
    <xf numFmtId="49" fontId="14" fillId="3" borderId="48" xfId="0" applyNumberFormat="1" applyFont="1" applyFill="1" applyBorder="1" applyAlignment="1">
      <alignment horizontal="left" vertical="center" wrapText="1"/>
    </xf>
    <xf numFmtId="176" fontId="14" fillId="0" borderId="49" xfId="0" applyNumberFormat="1" applyFont="1" applyBorder="1" applyAlignment="1">
      <alignment horizontal="right" vertical="center"/>
    </xf>
    <xf numFmtId="49" fontId="14" fillId="3" borderId="50" xfId="0" applyNumberFormat="1" applyFont="1" applyFill="1" applyBorder="1" applyAlignment="1">
      <alignment horizontal="left" vertical="center" wrapText="1"/>
    </xf>
    <xf numFmtId="178" fontId="14" fillId="3" borderId="51" xfId="0" applyNumberFormat="1" applyFont="1" applyFill="1" applyBorder="1" applyAlignment="1">
      <alignment vertical="center" wrapText="1" shrinkToFit="1"/>
    </xf>
    <xf numFmtId="182" fontId="14" fillId="0" borderId="52" xfId="0" applyNumberFormat="1" applyFont="1" applyBorder="1" applyAlignment="1">
      <alignment horizontal="center" vertical="center" wrapText="1"/>
    </xf>
    <xf numFmtId="178" fontId="24" fillId="0" borderId="52" xfId="0" applyNumberFormat="1" applyFont="1" applyBorder="1" applyAlignment="1">
      <alignment horizontal="left" vertical="center" wrapText="1" shrinkToFit="1"/>
    </xf>
    <xf numFmtId="178" fontId="24" fillId="0" borderId="52" xfId="0" applyNumberFormat="1" applyFont="1" applyBorder="1" applyAlignment="1">
      <alignment horizontal="center" vertical="center" wrapText="1" shrinkToFit="1"/>
    </xf>
    <xf numFmtId="178" fontId="24" fillId="0" borderId="52" xfId="0" applyNumberFormat="1" applyFont="1" applyBorder="1" applyAlignment="1">
      <alignment vertical="center" wrapText="1" shrinkToFit="1"/>
    </xf>
    <xf numFmtId="176" fontId="14" fillId="0" borderId="52" xfId="0" applyNumberFormat="1" applyFont="1" applyBorder="1" applyAlignment="1">
      <alignment horizontal="center" vertical="center"/>
    </xf>
    <xf numFmtId="176" fontId="13" fillId="0" borderId="52" xfId="0" applyNumberFormat="1" applyFont="1" applyBorder="1" applyAlignment="1">
      <alignment horizontal="center" vertical="center"/>
    </xf>
    <xf numFmtId="178" fontId="14" fillId="0" borderId="53" xfId="0" applyNumberFormat="1" applyFont="1" applyBorder="1" applyAlignment="1">
      <alignment horizontal="center" vertical="center"/>
    </xf>
    <xf numFmtId="176" fontId="14" fillId="5" borderId="27" xfId="0" applyNumberFormat="1" applyFont="1" applyFill="1" applyBorder="1" applyAlignment="1">
      <alignment horizontal="center" vertical="center" shrinkToFit="1"/>
    </xf>
    <xf numFmtId="176" fontId="14" fillId="5" borderId="37" xfId="0" applyNumberFormat="1" applyFont="1" applyFill="1" applyBorder="1" applyAlignment="1">
      <alignment horizontal="center" vertical="center" shrinkToFit="1"/>
    </xf>
    <xf numFmtId="176" fontId="14" fillId="0" borderId="33" xfId="0" applyNumberFormat="1" applyFont="1" applyBorder="1" applyAlignment="1">
      <alignment horizontal="center" vertical="center" wrapText="1"/>
    </xf>
    <xf numFmtId="176" fontId="14" fillId="4" borderId="21" xfId="0" applyNumberFormat="1" applyFont="1" applyFill="1" applyBorder="1" applyAlignment="1">
      <alignment horizontal="centerContinuous" vertical="center"/>
    </xf>
    <xf numFmtId="178" fontId="14" fillId="4" borderId="54" xfId="0" applyNumberFormat="1" applyFont="1" applyFill="1" applyBorder="1" applyAlignment="1">
      <alignment horizontal="center" vertical="center"/>
    </xf>
    <xf numFmtId="178" fontId="14" fillId="6" borderId="54" xfId="0" applyNumberFormat="1" applyFont="1" applyFill="1" applyBorder="1" applyAlignment="1">
      <alignment horizontal="center" vertical="center"/>
    </xf>
    <xf numFmtId="178" fontId="14" fillId="6" borderId="55" xfId="0" applyNumberFormat="1" applyFont="1" applyFill="1" applyBorder="1" applyAlignment="1">
      <alignment horizontal="center" vertical="center"/>
    </xf>
    <xf numFmtId="176" fontId="13" fillId="0" borderId="0" xfId="0" applyNumberFormat="1" applyFont="1">
      <alignment vertical="center"/>
    </xf>
    <xf numFmtId="178" fontId="14" fillId="3" borderId="57" xfId="0" applyNumberFormat="1" applyFont="1" applyFill="1" applyBorder="1" applyAlignment="1">
      <alignment vertical="center" wrapText="1" shrinkToFit="1"/>
    </xf>
    <xf numFmtId="176" fontId="14" fillId="0" borderId="23" xfId="0" applyNumberFormat="1" applyFont="1" applyBorder="1" applyAlignment="1">
      <alignment horizontal="center" vertical="center" wrapText="1"/>
    </xf>
    <xf numFmtId="178" fontId="14" fillId="4" borderId="58" xfId="0" applyNumberFormat="1" applyFont="1" applyFill="1" applyBorder="1" applyAlignment="1">
      <alignment horizontal="center" vertical="center"/>
    </xf>
    <xf numFmtId="178" fontId="14" fillId="7" borderId="54" xfId="0" applyNumberFormat="1" applyFont="1" applyFill="1" applyBorder="1" applyAlignment="1">
      <alignment horizontal="center" vertical="center"/>
    </xf>
    <xf numFmtId="178" fontId="39" fillId="8" borderId="59" xfId="0" applyNumberFormat="1" applyFont="1" applyFill="1" applyBorder="1" applyAlignment="1">
      <alignment horizontal="center" vertical="center"/>
    </xf>
    <xf numFmtId="178" fontId="14" fillId="9" borderId="54" xfId="0" applyNumberFormat="1" applyFont="1" applyFill="1" applyBorder="1" applyAlignment="1">
      <alignment horizontal="center" vertical="center"/>
    </xf>
    <xf numFmtId="178" fontId="14" fillId="7" borderId="59" xfId="0" applyNumberFormat="1" applyFont="1" applyFill="1" applyBorder="1" applyAlignment="1">
      <alignment horizontal="center" vertical="center"/>
    </xf>
    <xf numFmtId="178" fontId="14" fillId="9" borderId="58" xfId="0" applyNumberFormat="1" applyFont="1" applyFill="1" applyBorder="1" applyAlignment="1">
      <alignment horizontal="center" vertical="center"/>
    </xf>
    <xf numFmtId="178" fontId="24" fillId="9" borderId="22" xfId="0" applyNumberFormat="1" applyFont="1" applyFill="1" applyBorder="1" applyAlignment="1">
      <alignment vertical="center" wrapText="1" shrinkToFit="1"/>
    </xf>
    <xf numFmtId="176" fontId="24" fillId="9" borderId="22" xfId="0" applyNumberFormat="1" applyFont="1" applyFill="1" applyBorder="1" applyAlignment="1">
      <alignment vertical="center" wrapText="1" shrinkToFit="1"/>
    </xf>
    <xf numFmtId="178" fontId="24" fillId="9" borderId="22" xfId="0" applyNumberFormat="1" applyFont="1" applyFill="1" applyBorder="1" applyAlignment="1">
      <alignment vertical="center" shrinkToFit="1"/>
    </xf>
    <xf numFmtId="184" fontId="14" fillId="9" borderId="22" xfId="1" applyNumberFormat="1" applyFont="1" applyFill="1" applyBorder="1" applyAlignment="1">
      <alignment horizontal="center" vertical="center"/>
    </xf>
    <xf numFmtId="181" fontId="14" fillId="9" borderId="22" xfId="0" applyNumberFormat="1" applyFont="1" applyFill="1" applyBorder="1" applyAlignment="1">
      <alignment horizontal="center" vertical="center"/>
    </xf>
    <xf numFmtId="183" fontId="14" fillId="9" borderId="22" xfId="0" applyNumberFormat="1" applyFont="1" applyFill="1" applyBorder="1" applyAlignment="1">
      <alignment horizontal="center" vertical="center"/>
    </xf>
    <xf numFmtId="183" fontId="14" fillId="9" borderId="28" xfId="0" applyNumberFormat="1" applyFont="1" applyFill="1" applyBorder="1" applyAlignment="1">
      <alignment horizontal="right" vertical="center"/>
    </xf>
    <xf numFmtId="178" fontId="14" fillId="9" borderId="59" xfId="0" applyNumberFormat="1" applyFont="1" applyFill="1" applyBorder="1" applyAlignment="1">
      <alignment horizontal="center" vertical="center"/>
    </xf>
    <xf numFmtId="178" fontId="24" fillId="9" borderId="15" xfId="0" applyNumberFormat="1" applyFont="1" applyFill="1" applyBorder="1" applyAlignment="1">
      <alignment vertical="center" wrapText="1" shrinkToFit="1"/>
    </xf>
    <xf numFmtId="176" fontId="24" fillId="9" borderId="15" xfId="0" applyNumberFormat="1" applyFont="1" applyFill="1" applyBorder="1" applyAlignment="1">
      <alignment vertical="center" wrapText="1" shrinkToFit="1"/>
    </xf>
    <xf numFmtId="178" fontId="24" fillId="9" borderId="15" xfId="0" applyNumberFormat="1" applyFont="1" applyFill="1" applyBorder="1" applyAlignment="1">
      <alignment vertical="center" shrinkToFit="1"/>
    </xf>
    <xf numFmtId="184" fontId="14" fillId="9" borderId="15" xfId="1" applyNumberFormat="1" applyFont="1" applyFill="1" applyBorder="1" applyAlignment="1">
      <alignment horizontal="center" vertical="center"/>
    </xf>
    <xf numFmtId="181" fontId="14" fillId="9" borderId="15" xfId="0" applyNumberFormat="1" applyFont="1" applyFill="1" applyBorder="1" applyAlignment="1">
      <alignment horizontal="center" vertical="center"/>
    </xf>
    <xf numFmtId="183" fontId="14" fillId="9" borderId="15" xfId="0" applyNumberFormat="1" applyFont="1" applyFill="1" applyBorder="1" applyAlignment="1">
      <alignment horizontal="center" vertical="center"/>
    </xf>
    <xf numFmtId="182" fontId="14" fillId="0" borderId="17" xfId="0" applyNumberFormat="1" applyFont="1" applyBorder="1" applyAlignment="1">
      <alignment horizontal="center" vertical="center" wrapText="1"/>
    </xf>
    <xf numFmtId="178" fontId="24" fillId="0" borderId="17" xfId="0" applyNumberFormat="1" applyFont="1" applyBorder="1" applyAlignment="1">
      <alignment horizontal="left" vertical="center" wrapText="1" shrinkToFit="1"/>
    </xf>
    <xf numFmtId="178" fontId="14" fillId="0" borderId="17" xfId="0" applyNumberFormat="1" applyFont="1" applyBorder="1" applyAlignment="1">
      <alignment horizontal="center" vertical="center"/>
    </xf>
    <xf numFmtId="178" fontId="14" fillId="4" borderId="60" xfId="0" applyNumberFormat="1" applyFont="1" applyFill="1" applyBorder="1" applyAlignment="1">
      <alignment horizontal="center" vertical="center"/>
    </xf>
    <xf numFmtId="183" fontId="14" fillId="0" borderId="14" xfId="0" applyNumberFormat="1" applyFont="1" applyBorder="1" applyAlignment="1">
      <alignment horizontal="right" vertical="center"/>
    </xf>
    <xf numFmtId="0" fontId="14" fillId="0" borderId="22" xfId="0" applyFont="1" applyBorder="1" applyAlignment="1">
      <alignment horizontal="center" vertical="center" wrapText="1" shrinkToFit="1"/>
    </xf>
    <xf numFmtId="176" fontId="14" fillId="0" borderId="17" xfId="0" applyNumberFormat="1" applyFont="1" applyBorder="1" applyAlignment="1">
      <alignment horizontal="center" vertical="center" wrapText="1"/>
    </xf>
    <xf numFmtId="182" fontId="14" fillId="0" borderId="12" xfId="0" applyNumberFormat="1" applyFont="1" applyBorder="1" applyAlignment="1">
      <alignment horizontal="center" vertical="center" wrapText="1"/>
    </xf>
    <xf numFmtId="178" fontId="24" fillId="0" borderId="12" xfId="0" applyNumberFormat="1" applyFont="1" applyBorder="1" applyAlignment="1">
      <alignment horizontal="left" vertical="center" wrapText="1" shrinkToFit="1"/>
    </xf>
    <xf numFmtId="178" fontId="24" fillId="0" borderId="12" xfId="0" applyNumberFormat="1" applyFont="1" applyBorder="1" applyAlignment="1">
      <alignment horizontal="center" vertical="center" wrapText="1" shrinkToFit="1"/>
    </xf>
    <xf numFmtId="178" fontId="24" fillId="0" borderId="12" xfId="0" applyNumberFormat="1" applyFont="1" applyBorder="1" applyAlignment="1">
      <alignment vertical="center" wrapText="1" shrinkToFit="1"/>
    </xf>
    <xf numFmtId="176" fontId="14" fillId="0" borderId="12" xfId="0" applyNumberFormat="1" applyFont="1" applyBorder="1" applyAlignment="1">
      <alignment horizontal="center" vertical="center"/>
    </xf>
    <xf numFmtId="176" fontId="13" fillId="0" borderId="12" xfId="0" applyNumberFormat="1" applyFont="1" applyBorder="1" applyAlignment="1">
      <alignment horizontal="center" vertical="center"/>
    </xf>
    <xf numFmtId="182" fontId="14" fillId="0" borderId="15" xfId="0" applyNumberFormat="1" applyFont="1" applyBorder="1" applyAlignment="1">
      <alignment horizontal="center" vertical="center" wrapText="1"/>
    </xf>
    <xf numFmtId="178" fontId="24" fillId="0" borderId="15" xfId="0" applyNumberFormat="1" applyFont="1" applyBorder="1" applyAlignment="1">
      <alignment horizontal="left" vertical="center" wrapText="1" shrinkToFit="1"/>
    </xf>
    <xf numFmtId="178" fontId="24" fillId="0" borderId="15" xfId="0" applyNumberFormat="1" applyFont="1" applyBorder="1" applyAlignment="1">
      <alignment horizontal="center" vertical="center" wrapText="1" shrinkToFit="1"/>
    </xf>
    <xf numFmtId="178" fontId="24" fillId="0" borderId="15" xfId="0" applyNumberFormat="1" applyFont="1" applyBorder="1" applyAlignment="1">
      <alignment vertical="center" wrapText="1" shrinkToFit="1"/>
    </xf>
    <xf numFmtId="176" fontId="14" fillId="0" borderId="15" xfId="0" applyNumberFormat="1" applyFont="1" applyBorder="1" applyAlignment="1">
      <alignment horizontal="center" vertical="center"/>
    </xf>
    <xf numFmtId="176" fontId="13" fillId="0" borderId="15" xfId="0" applyNumberFormat="1" applyFont="1" applyBorder="1" applyAlignment="1">
      <alignment horizontal="center" vertical="center"/>
    </xf>
    <xf numFmtId="176" fontId="14" fillId="0" borderId="33" xfId="0" applyNumberFormat="1" applyFont="1" applyBorder="1" applyAlignment="1">
      <alignment horizontal="right" vertical="center"/>
    </xf>
    <xf numFmtId="178" fontId="24" fillId="10" borderId="7" xfId="0" applyNumberFormat="1" applyFont="1" applyFill="1" applyBorder="1" applyAlignment="1">
      <alignment vertical="center" wrapText="1" shrinkToFit="1"/>
    </xf>
    <xf numFmtId="176" fontId="24" fillId="11" borderId="7" xfId="0" applyNumberFormat="1" applyFont="1" applyFill="1" applyBorder="1" applyAlignment="1">
      <alignment vertical="center" wrapText="1" shrinkToFit="1"/>
    </xf>
    <xf numFmtId="178" fontId="24" fillId="11" borderId="7" xfId="0" applyNumberFormat="1" applyFont="1" applyFill="1" applyBorder="1" applyAlignment="1">
      <alignment vertical="center" shrinkToFit="1"/>
    </xf>
    <xf numFmtId="184" fontId="14" fillId="11" borderId="7" xfId="1" applyNumberFormat="1" applyFont="1" applyFill="1" applyBorder="1" applyAlignment="1">
      <alignment horizontal="center" vertical="center"/>
    </xf>
    <xf numFmtId="181" fontId="14" fillId="11" borderId="7" xfId="0" applyNumberFormat="1" applyFont="1" applyFill="1" applyBorder="1" applyAlignment="1">
      <alignment horizontal="center" vertical="center"/>
    </xf>
    <xf numFmtId="183" fontId="14" fillId="11" borderId="7" xfId="0" applyNumberFormat="1" applyFont="1" applyFill="1" applyBorder="1" applyAlignment="1">
      <alignment horizontal="center" vertical="center"/>
    </xf>
    <xf numFmtId="178" fontId="24" fillId="10" borderId="22" xfId="0" applyNumberFormat="1" applyFont="1" applyFill="1" applyBorder="1" applyAlignment="1">
      <alignment vertical="center" wrapText="1" shrinkToFit="1"/>
    </xf>
    <xf numFmtId="176" fontId="24" fillId="11" borderId="22" xfId="0" applyNumberFormat="1" applyFont="1" applyFill="1" applyBorder="1" applyAlignment="1">
      <alignment vertical="center" wrapText="1" shrinkToFit="1"/>
    </xf>
    <xf numFmtId="178" fontId="24" fillId="11" borderId="22" xfId="0" applyNumberFormat="1" applyFont="1" applyFill="1" applyBorder="1" applyAlignment="1">
      <alignment vertical="center" shrinkToFit="1"/>
    </xf>
    <xf numFmtId="184" fontId="14" fillId="11" borderId="22" xfId="1" applyNumberFormat="1" applyFont="1" applyFill="1" applyBorder="1" applyAlignment="1">
      <alignment horizontal="center" vertical="center"/>
    </xf>
    <xf numFmtId="181" fontId="14" fillId="11" borderId="22" xfId="0" applyNumberFormat="1" applyFont="1" applyFill="1" applyBorder="1" applyAlignment="1">
      <alignment horizontal="center" vertical="center"/>
    </xf>
    <xf numFmtId="183" fontId="14" fillId="11" borderId="22" xfId="0" applyNumberFormat="1" applyFont="1" applyFill="1" applyBorder="1" applyAlignment="1">
      <alignment horizontal="center" vertical="center"/>
    </xf>
    <xf numFmtId="0" fontId="14" fillId="0" borderId="7" xfId="0" applyFont="1" applyBorder="1" applyAlignment="1">
      <alignment horizontal="left" vertical="center" wrapText="1" shrinkToFit="1"/>
    </xf>
    <xf numFmtId="0" fontId="14" fillId="0" borderId="12" xfId="0" applyFont="1" applyBorder="1" applyAlignment="1">
      <alignment horizontal="left" vertical="center" wrapText="1" shrinkToFit="1"/>
    </xf>
    <xf numFmtId="178" fontId="24" fillId="10" borderId="15" xfId="0" applyNumberFormat="1" applyFont="1" applyFill="1" applyBorder="1" applyAlignment="1">
      <alignment vertical="center" wrapText="1" shrinkToFit="1"/>
    </xf>
    <xf numFmtId="176" fontId="24" fillId="11" borderId="15" xfId="0" applyNumberFormat="1" applyFont="1" applyFill="1" applyBorder="1" applyAlignment="1">
      <alignment vertical="center" wrapText="1" shrinkToFit="1"/>
    </xf>
    <xf numFmtId="178" fontId="24" fillId="11" borderId="15" xfId="0" applyNumberFormat="1" applyFont="1" applyFill="1" applyBorder="1" applyAlignment="1">
      <alignment vertical="center" shrinkToFit="1"/>
    </xf>
    <xf numFmtId="184" fontId="14" fillId="11" borderId="15" xfId="1" applyNumberFormat="1" applyFont="1" applyFill="1" applyBorder="1" applyAlignment="1">
      <alignment horizontal="center" vertical="center"/>
    </xf>
    <xf numFmtId="181" fontId="14" fillId="11" borderId="15" xfId="0" applyNumberFormat="1" applyFont="1" applyFill="1" applyBorder="1" applyAlignment="1">
      <alignment horizontal="center" vertical="center"/>
    </xf>
    <xf numFmtId="183" fontId="14" fillId="11" borderId="15" xfId="0" applyNumberFormat="1" applyFont="1" applyFill="1" applyBorder="1" applyAlignment="1">
      <alignment horizontal="center" vertical="center"/>
    </xf>
    <xf numFmtId="178" fontId="24" fillId="10" borderId="12" xfId="0" applyNumberFormat="1" applyFont="1" applyFill="1" applyBorder="1" applyAlignment="1">
      <alignment vertical="center" wrapText="1" shrinkToFit="1"/>
    </xf>
    <xf numFmtId="176" fontId="24" fillId="11" borderId="12" xfId="0" applyNumberFormat="1" applyFont="1" applyFill="1" applyBorder="1" applyAlignment="1">
      <alignment vertical="center" wrapText="1" shrinkToFit="1"/>
    </xf>
    <xf numFmtId="178" fontId="24" fillId="11" borderId="12" xfId="0" applyNumberFormat="1" applyFont="1" applyFill="1" applyBorder="1" applyAlignment="1">
      <alignment vertical="center" shrinkToFit="1"/>
    </xf>
    <xf numFmtId="184" fontId="14" fillId="11" borderId="12" xfId="1" applyNumberFormat="1" applyFont="1" applyFill="1" applyBorder="1" applyAlignment="1">
      <alignment horizontal="center" vertical="center"/>
    </xf>
    <xf numFmtId="181" fontId="14" fillId="11" borderId="12" xfId="0" applyNumberFormat="1" applyFont="1" applyFill="1" applyBorder="1" applyAlignment="1">
      <alignment horizontal="center" vertical="center"/>
    </xf>
    <xf numFmtId="183" fontId="14" fillId="11" borderId="12" xfId="0" applyNumberFormat="1" applyFont="1" applyFill="1" applyBorder="1" applyAlignment="1">
      <alignment horizontal="center" vertical="center"/>
    </xf>
    <xf numFmtId="8" fontId="14" fillId="2" borderId="3" xfId="2" applyNumberFormat="1" applyFont="1" applyFill="1" applyBorder="1" applyAlignment="1">
      <alignment horizontal="center" vertical="center"/>
    </xf>
    <xf numFmtId="187" fontId="14" fillId="0" borderId="7" xfId="0" applyNumberFormat="1" applyFont="1" applyBorder="1" applyAlignment="1">
      <alignment horizontal="right" vertical="center"/>
    </xf>
    <xf numFmtId="187" fontId="14" fillId="0" borderId="22" xfId="0" applyNumberFormat="1" applyFont="1" applyBorder="1" applyAlignment="1">
      <alignment horizontal="right" vertical="center"/>
    </xf>
    <xf numFmtId="187" fontId="26" fillId="3" borderId="31" xfId="0" applyNumberFormat="1" applyFont="1" applyFill="1" applyBorder="1" applyAlignment="1">
      <alignment horizontal="center" vertical="center"/>
    </xf>
    <xf numFmtId="187" fontId="8" fillId="0" borderId="32" xfId="1" applyNumberFormat="1" applyFont="1" applyFill="1" applyBorder="1" applyAlignment="1">
      <alignment horizontal="right" vertical="center"/>
    </xf>
    <xf numFmtId="187" fontId="10" fillId="0" borderId="0" xfId="0" applyNumberFormat="1" applyFont="1" applyAlignment="1">
      <alignment horizontal="right" vertical="center"/>
    </xf>
    <xf numFmtId="187" fontId="10" fillId="0" borderId="0" xfId="0" quotePrefix="1" applyNumberFormat="1" applyFont="1" applyAlignment="1">
      <alignment horizontal="right" vertical="center"/>
    </xf>
    <xf numFmtId="187" fontId="14" fillId="4" borderId="7" xfId="0" applyNumberFormat="1" applyFont="1" applyFill="1" applyBorder="1" applyAlignment="1">
      <alignment horizontal="right" vertical="center"/>
    </xf>
    <xf numFmtId="187" fontId="14" fillId="4" borderId="12" xfId="0" applyNumberFormat="1" applyFont="1" applyFill="1" applyBorder="1" applyAlignment="1">
      <alignment horizontal="center" vertical="center" shrinkToFit="1"/>
    </xf>
    <xf numFmtId="187" fontId="14" fillId="4" borderId="17" xfId="0" applyNumberFormat="1" applyFont="1" applyFill="1" applyBorder="1" applyAlignment="1">
      <alignment horizontal="center" vertical="center" shrinkToFit="1"/>
    </xf>
    <xf numFmtId="187" fontId="14" fillId="6" borderId="22" xfId="0" applyNumberFormat="1" applyFont="1" applyFill="1" applyBorder="1" applyAlignment="1">
      <alignment horizontal="right" vertical="center"/>
    </xf>
    <xf numFmtId="187" fontId="31" fillId="0" borderId="0" xfId="2" applyNumberFormat="1" applyFont="1" applyFill="1" applyBorder="1" applyAlignment="1">
      <alignment horizontal="center" vertical="center"/>
    </xf>
    <xf numFmtId="187" fontId="0" fillId="0" borderId="0" xfId="0" applyNumberFormat="1">
      <alignment vertical="center"/>
    </xf>
    <xf numFmtId="187" fontId="14" fillId="0" borderId="12" xfId="0" applyNumberFormat="1" applyFont="1" applyBorder="1" applyAlignment="1">
      <alignment horizontal="right" vertical="center"/>
    </xf>
    <xf numFmtId="187" fontId="14" fillId="9" borderId="22" xfId="0" applyNumberFormat="1" applyFont="1" applyFill="1" applyBorder="1" applyAlignment="1">
      <alignment horizontal="right" vertical="center"/>
    </xf>
    <xf numFmtId="176" fontId="14" fillId="0" borderId="9" xfId="0" applyNumberFormat="1" applyFont="1" applyBorder="1" applyAlignment="1">
      <alignment horizontal="right" vertical="center"/>
    </xf>
    <xf numFmtId="188" fontId="10" fillId="0" borderId="0" xfId="0" applyNumberFormat="1" applyFont="1" applyAlignment="1">
      <alignment horizontal="center" vertical="center"/>
    </xf>
    <xf numFmtId="188" fontId="9" fillId="0" borderId="0" xfId="2" applyNumberFormat="1" applyFont="1" applyFill="1" applyBorder="1" applyAlignment="1">
      <alignment horizontal="right" vertical="center"/>
    </xf>
    <xf numFmtId="187" fontId="10" fillId="0" borderId="0" xfId="0" applyNumberFormat="1" applyFont="1" applyAlignment="1">
      <alignment horizontal="right" vertical="center" wrapText="1"/>
    </xf>
    <xf numFmtId="187" fontId="14" fillId="3" borderId="40" xfId="0" applyNumberFormat="1" applyFont="1" applyFill="1" applyBorder="1" applyAlignment="1">
      <alignment horizontal="right" vertical="center"/>
    </xf>
    <xf numFmtId="187" fontId="14" fillId="3" borderId="12" xfId="0" applyNumberFormat="1" applyFont="1" applyFill="1" applyBorder="1" applyAlignment="1">
      <alignment horizontal="center" vertical="center" shrinkToFit="1"/>
    </xf>
    <xf numFmtId="187" fontId="14" fillId="3" borderId="17" xfId="0" applyNumberFormat="1" applyFont="1" applyFill="1" applyBorder="1" applyAlignment="1">
      <alignment horizontal="center" vertical="center" shrinkToFit="1"/>
    </xf>
    <xf numFmtId="187" fontId="9" fillId="0" borderId="0" xfId="1" applyNumberFormat="1" applyFont="1" applyFill="1" applyBorder="1" applyAlignment="1">
      <alignment horizontal="right" vertical="center"/>
    </xf>
    <xf numFmtId="187" fontId="14" fillId="3" borderId="5" xfId="0" applyNumberFormat="1" applyFont="1" applyFill="1" applyBorder="1" applyAlignment="1">
      <alignment horizontal="right" vertical="center"/>
    </xf>
    <xf numFmtId="187" fontId="14" fillId="0" borderId="13" xfId="0" applyNumberFormat="1" applyFont="1" applyBorder="1" applyAlignment="1">
      <alignment horizontal="right" vertical="center"/>
    </xf>
    <xf numFmtId="176" fontId="14" fillId="0" borderId="61" xfId="0" applyNumberFormat="1" applyFont="1" applyBorder="1" applyAlignment="1">
      <alignment horizontal="right" vertical="center"/>
    </xf>
    <xf numFmtId="187" fontId="12" fillId="3" borderId="62" xfId="0" applyNumberFormat="1" applyFont="1" applyFill="1" applyBorder="1" applyAlignment="1">
      <alignment horizontal="center" vertical="center" wrapText="1"/>
    </xf>
    <xf numFmtId="176" fontId="12" fillId="3" borderId="62" xfId="0" applyNumberFormat="1" applyFont="1" applyFill="1" applyBorder="1" applyAlignment="1">
      <alignment horizontal="center" vertical="center" wrapText="1"/>
    </xf>
    <xf numFmtId="187" fontId="14" fillId="6" borderId="63" xfId="0" applyNumberFormat="1" applyFont="1" applyFill="1" applyBorder="1" applyAlignment="1">
      <alignment horizontal="right" vertical="center"/>
    </xf>
    <xf numFmtId="183" fontId="14" fillId="6" borderId="64" xfId="0" applyNumberFormat="1" applyFont="1" applyFill="1" applyBorder="1" applyAlignment="1">
      <alignment horizontal="right" vertical="center"/>
    </xf>
    <xf numFmtId="187" fontId="12" fillId="4" borderId="62" xfId="0" applyNumberFormat="1" applyFont="1" applyFill="1" applyBorder="1" applyAlignment="1">
      <alignment horizontal="center" vertical="center" wrapText="1"/>
    </xf>
    <xf numFmtId="176" fontId="12" fillId="4" borderId="62" xfId="0" applyNumberFormat="1" applyFont="1" applyFill="1" applyBorder="1" applyAlignment="1">
      <alignment horizontal="center" vertical="center" wrapText="1"/>
    </xf>
    <xf numFmtId="177" fontId="26" fillId="4" borderId="56" xfId="0" applyNumberFormat="1" applyFont="1" applyFill="1" applyBorder="1" applyAlignment="1">
      <alignment horizontal="center" vertical="center"/>
    </xf>
    <xf numFmtId="187" fontId="26" fillId="4" borderId="56" xfId="0" applyNumberFormat="1" applyFont="1" applyFill="1" applyBorder="1" applyAlignment="1">
      <alignment horizontal="center" vertical="center"/>
    </xf>
    <xf numFmtId="188" fontId="8" fillId="0" borderId="32" xfId="1" applyNumberFormat="1" applyFont="1" applyFill="1" applyBorder="1" applyAlignment="1">
      <alignment horizontal="right" vertical="center"/>
    </xf>
    <xf numFmtId="180" fontId="14" fillId="0" borderId="63" xfId="0" applyNumberFormat="1" applyFont="1" applyBorder="1" applyAlignment="1">
      <alignment horizontal="right" vertical="center"/>
    </xf>
    <xf numFmtId="183" fontId="14" fillId="0" borderId="64" xfId="0" applyNumberFormat="1" applyFont="1" applyBorder="1" applyAlignment="1">
      <alignment horizontal="right" vertical="center"/>
    </xf>
    <xf numFmtId="180" fontId="12" fillId="4" borderId="62" xfId="0" applyNumberFormat="1" applyFont="1" applyFill="1" applyBorder="1" applyAlignment="1">
      <alignment horizontal="center" vertical="center" wrapText="1"/>
    </xf>
    <xf numFmtId="180" fontId="26" fillId="4" borderId="56" xfId="0" applyNumberFormat="1" applyFont="1" applyFill="1" applyBorder="1" applyAlignment="1">
      <alignment horizontal="center" vertical="center"/>
    </xf>
    <xf numFmtId="187" fontId="14" fillId="9" borderId="63" xfId="0" applyNumberFormat="1" applyFont="1" applyFill="1" applyBorder="1" applyAlignment="1">
      <alignment horizontal="right" vertical="center"/>
    </xf>
    <xf numFmtId="183" fontId="14" fillId="9" borderId="64" xfId="0" applyNumberFormat="1" applyFont="1" applyFill="1" applyBorder="1" applyAlignment="1">
      <alignment horizontal="right" vertical="center"/>
    </xf>
    <xf numFmtId="176" fontId="14" fillId="0" borderId="65" xfId="0" applyNumberFormat="1" applyFont="1" applyBorder="1" applyAlignment="1">
      <alignment horizontal="right" vertical="center"/>
    </xf>
    <xf numFmtId="176" fontId="14" fillId="5" borderId="6" xfId="0" applyNumberFormat="1" applyFont="1" applyFill="1" applyBorder="1" applyAlignment="1">
      <alignment horizontal="center" vertical="center" shrinkToFit="1"/>
    </xf>
    <xf numFmtId="176" fontId="14" fillId="5" borderId="16" xfId="0" applyNumberFormat="1" applyFont="1" applyFill="1" applyBorder="1" applyAlignment="1">
      <alignment horizontal="center" vertical="center" shrinkToFit="1"/>
    </xf>
    <xf numFmtId="176" fontId="14" fillId="5" borderId="7" xfId="0" applyNumberFormat="1" applyFont="1" applyFill="1" applyBorder="1" applyAlignment="1">
      <alignment horizontal="center" vertical="center" shrinkToFit="1"/>
    </xf>
    <xf numFmtId="176" fontId="14" fillId="5" borderId="17" xfId="0" applyNumberFormat="1" applyFont="1" applyFill="1" applyBorder="1" applyAlignment="1">
      <alignment horizontal="center" vertical="center" shrinkToFit="1"/>
    </xf>
    <xf numFmtId="176" fontId="14" fillId="5" borderId="8" xfId="0" applyNumberFormat="1" applyFont="1" applyFill="1" applyBorder="1" applyAlignment="1">
      <alignment horizontal="center" vertical="center" wrapText="1"/>
    </xf>
    <xf numFmtId="176" fontId="14" fillId="5" borderId="15" xfId="0" applyNumberFormat="1" applyFont="1" applyFill="1" applyBorder="1" applyAlignment="1">
      <alignment horizontal="center" vertical="center" wrapText="1"/>
    </xf>
    <xf numFmtId="176" fontId="14" fillId="5" borderId="7" xfId="0" applyNumberFormat="1" applyFont="1" applyFill="1" applyBorder="1" applyAlignment="1">
      <alignment horizontal="left" vertical="center" shrinkToFit="1"/>
    </xf>
    <xf numFmtId="176" fontId="14" fillId="5" borderId="17" xfId="0" applyNumberFormat="1" applyFont="1" applyFill="1" applyBorder="1" applyAlignment="1">
      <alignment horizontal="left" vertical="center" shrinkToFit="1"/>
    </xf>
    <xf numFmtId="176" fontId="6" fillId="5" borderId="34" xfId="0" applyNumberFormat="1" applyFont="1" applyFill="1" applyBorder="1" applyAlignment="1">
      <alignment horizontal="center" vertical="center" shrinkToFit="1"/>
    </xf>
    <xf numFmtId="176" fontId="6" fillId="5" borderId="35" xfId="0" applyNumberFormat="1" applyFont="1" applyFill="1" applyBorder="1" applyAlignment="1">
      <alignment horizontal="center" vertical="center" shrinkToFit="1"/>
    </xf>
    <xf numFmtId="176" fontId="14" fillId="4" borderId="12" xfId="0" applyNumberFormat="1" applyFont="1" applyFill="1" applyBorder="1" applyAlignment="1">
      <alignment horizontal="center" vertical="center" shrinkToFit="1"/>
    </xf>
    <xf numFmtId="176" fontId="14" fillId="4" borderId="17" xfId="0" applyNumberFormat="1" applyFont="1" applyFill="1" applyBorder="1" applyAlignment="1">
      <alignment horizontal="center" vertical="center" shrinkToFit="1"/>
    </xf>
    <xf numFmtId="176" fontId="14" fillId="3" borderId="12" xfId="0" applyNumberFormat="1" applyFont="1" applyFill="1" applyBorder="1" applyAlignment="1">
      <alignment horizontal="center" vertical="center" shrinkToFit="1"/>
    </xf>
    <xf numFmtId="176" fontId="14" fillId="3" borderId="17" xfId="0" applyNumberFormat="1" applyFont="1" applyFill="1" applyBorder="1" applyAlignment="1">
      <alignment horizontal="center" vertical="center" shrinkToFit="1"/>
    </xf>
    <xf numFmtId="176" fontId="14" fillId="3" borderId="13" xfId="0" applyNumberFormat="1" applyFont="1" applyFill="1" applyBorder="1" applyAlignment="1">
      <alignment horizontal="center" vertical="center" shrinkToFit="1"/>
    </xf>
    <xf numFmtId="176" fontId="14" fillId="3" borderId="15" xfId="0" applyNumberFormat="1" applyFont="1" applyFill="1" applyBorder="1" applyAlignment="1">
      <alignment horizontal="center" vertical="center" shrinkToFit="1"/>
    </xf>
    <xf numFmtId="176" fontId="14" fillId="3" borderId="12" xfId="0" applyNumberFormat="1" applyFont="1" applyFill="1" applyBorder="1" applyAlignment="1">
      <alignment horizontal="left" vertical="center" shrinkToFit="1"/>
    </xf>
    <xf numFmtId="176" fontId="14" fillId="3" borderId="17" xfId="0" applyNumberFormat="1" applyFont="1" applyFill="1" applyBorder="1" applyAlignment="1">
      <alignment horizontal="left" vertical="center" shrinkToFit="1"/>
    </xf>
    <xf numFmtId="176" fontId="14" fillId="3" borderId="42" xfId="0" applyNumberFormat="1" applyFont="1" applyFill="1" applyBorder="1" applyAlignment="1">
      <alignment horizontal="left" vertical="center" shrinkToFit="1"/>
    </xf>
    <xf numFmtId="176" fontId="14" fillId="3" borderId="44" xfId="0" applyNumberFormat="1" applyFont="1" applyFill="1" applyBorder="1" applyAlignment="1">
      <alignment horizontal="left" vertical="center" shrinkToFit="1"/>
    </xf>
    <xf numFmtId="176" fontId="14" fillId="3" borderId="11" xfId="0" applyNumberFormat="1" applyFont="1" applyFill="1" applyBorder="1" applyAlignment="1">
      <alignment horizontal="center" vertical="center" shrinkToFit="1"/>
    </xf>
    <xf numFmtId="176" fontId="14" fillId="3" borderId="19" xfId="0" applyNumberFormat="1" applyFont="1" applyFill="1" applyBorder="1" applyAlignment="1">
      <alignment horizontal="center" vertical="center" shrinkToFit="1"/>
    </xf>
    <xf numFmtId="176" fontId="14" fillId="4" borderId="11" xfId="0" applyNumberFormat="1" applyFont="1" applyFill="1" applyBorder="1" applyAlignment="1">
      <alignment horizontal="center" vertical="center" wrapText="1"/>
    </xf>
    <xf numFmtId="176" fontId="14" fillId="4" borderId="19" xfId="0" applyNumberFormat="1" applyFont="1" applyFill="1" applyBorder="1" applyAlignment="1">
      <alignment horizontal="center" vertical="center"/>
    </xf>
    <xf numFmtId="176" fontId="6" fillId="5" borderId="8" xfId="0" applyNumberFormat="1" applyFont="1" applyFill="1" applyBorder="1" applyAlignment="1">
      <alignment horizontal="center" vertical="center" shrinkToFit="1"/>
    </xf>
    <xf numFmtId="176" fontId="6" fillId="5" borderId="15" xfId="0" applyNumberFormat="1" applyFont="1" applyFill="1" applyBorder="1" applyAlignment="1">
      <alignment horizontal="center" vertical="center" shrinkToFit="1"/>
    </xf>
    <xf numFmtId="176" fontId="14" fillId="3" borderId="10" xfId="0" applyNumberFormat="1" applyFont="1" applyFill="1" applyBorder="1" applyAlignment="1">
      <alignment horizontal="left" vertical="center" shrinkToFit="1"/>
    </xf>
    <xf numFmtId="176" fontId="14" fillId="3" borderId="16" xfId="0" applyNumberFormat="1" applyFont="1" applyFill="1" applyBorder="1" applyAlignment="1">
      <alignment horizontal="left" vertical="center" shrinkToFit="1"/>
    </xf>
    <xf numFmtId="176" fontId="14" fillId="4" borderId="10" xfId="0" applyNumberFormat="1" applyFont="1" applyFill="1" applyBorder="1" applyAlignment="1">
      <alignment horizontal="center" vertical="center" wrapText="1"/>
    </xf>
    <xf numFmtId="176" fontId="14" fillId="4" borderId="16" xfId="0" applyNumberFormat="1" applyFont="1" applyFill="1" applyBorder="1" applyAlignment="1">
      <alignment horizontal="center" vertical="center"/>
    </xf>
  </cellXfs>
  <cellStyles count="5">
    <cellStyle name="桁区切り" xfId="1" builtinId="6"/>
    <cellStyle name="通貨" xfId="2" builtinId="7"/>
    <cellStyle name="通貨 2" xfId="3"/>
    <cellStyle name="標準" xfId="0" builtinId="0"/>
    <cellStyle name="標準 10" xfId="4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3"/>
  <sheetViews>
    <sheetView tabSelected="1"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8" width="7.8984375" customWidth="1"/>
    <col min="9" max="9" width="6.8984375" customWidth="1"/>
    <col min="10" max="10" width="13.3984375" customWidth="1"/>
    <col min="11" max="11" width="23.19921875" customWidth="1"/>
    <col min="12" max="12" width="6" customWidth="1"/>
    <col min="13" max="13" width="16" customWidth="1"/>
    <col min="14" max="14" width="12" customWidth="1"/>
    <col min="15" max="15" width="13.39843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style="306" customWidth="1"/>
    <col min="32" max="32" width="22.8984375" customWidth="1"/>
  </cols>
  <sheetData>
    <row r="1" spans="1:32" ht="31.2" customHeight="1">
      <c r="A1" s="135" t="s">
        <v>0</v>
      </c>
      <c r="B1" s="6"/>
      <c r="C1" s="6"/>
      <c r="D1" s="7"/>
      <c r="E1" s="3"/>
      <c r="F1" s="6"/>
      <c r="G1" s="6"/>
      <c r="H1" s="6"/>
      <c r="I1" s="6"/>
      <c r="J1" s="8"/>
      <c r="K1" s="2"/>
      <c r="L1" s="5"/>
      <c r="M1" s="9"/>
      <c r="N1" s="5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299"/>
      <c r="AF1" s="11"/>
    </row>
    <row r="2" spans="1:32" ht="31.2" customHeight="1">
      <c r="A2" s="6"/>
      <c r="B2" s="6"/>
      <c r="C2" s="6"/>
      <c r="D2" s="7"/>
      <c r="E2" s="3"/>
      <c r="F2" s="6"/>
      <c r="G2" s="6"/>
      <c r="H2" s="6"/>
      <c r="I2" s="6"/>
      <c r="J2" s="8"/>
      <c r="K2" s="2"/>
      <c r="L2" s="5"/>
      <c r="M2" s="9"/>
      <c r="N2" s="5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300"/>
      <c r="AF2" s="11"/>
    </row>
    <row r="3" spans="1:32" ht="31.2" customHeight="1">
      <c r="A3" s="16" t="s">
        <v>1</v>
      </c>
      <c r="B3" s="16"/>
      <c r="C3" s="16"/>
      <c r="D3" s="106">
        <v>10</v>
      </c>
      <c r="E3" s="3"/>
      <c r="F3" s="17"/>
      <c r="G3" s="17"/>
      <c r="H3" s="18"/>
      <c r="I3" s="19"/>
      <c r="J3" s="20"/>
      <c r="K3" s="21"/>
      <c r="L3" s="21"/>
      <c r="M3" s="22"/>
      <c r="N3" s="21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299"/>
      <c r="AF3" s="11"/>
    </row>
    <row r="4" spans="1:32" ht="31.2" customHeight="1">
      <c r="A4" s="25" t="s">
        <v>2</v>
      </c>
      <c r="B4" s="25"/>
      <c r="C4" s="25"/>
      <c r="D4" s="107">
        <v>10</v>
      </c>
      <c r="E4" s="3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299"/>
      <c r="AF4" s="11"/>
    </row>
    <row r="5" spans="1:32" ht="31.2" customHeight="1" thickBot="1">
      <c r="A5" s="28" t="s">
        <v>867</v>
      </c>
      <c r="B5" s="28"/>
      <c r="C5" s="28"/>
      <c r="D5" s="294">
        <v>26.48</v>
      </c>
      <c r="E5" s="3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299"/>
      <c r="AF5" s="11"/>
    </row>
    <row r="6" spans="1:32" ht="31.2" customHeight="1" thickBot="1">
      <c r="A6" s="30"/>
      <c r="B6" s="27"/>
      <c r="C6" s="29"/>
      <c r="D6" s="27"/>
      <c r="E6" s="3"/>
      <c r="F6" s="3"/>
      <c r="G6" s="3"/>
      <c r="H6" s="29"/>
      <c r="I6" s="29"/>
      <c r="J6" s="198" t="s">
        <v>3</v>
      </c>
      <c r="K6" s="199"/>
      <c r="L6" s="199"/>
      <c r="M6" s="200"/>
      <c r="N6" s="199"/>
      <c r="O6" s="199"/>
      <c r="P6" s="199"/>
      <c r="Q6" s="199"/>
      <c r="R6" s="199"/>
      <c r="S6" s="199"/>
      <c r="T6" s="201"/>
      <c r="U6" s="199"/>
      <c r="V6" s="313"/>
      <c r="W6" s="202"/>
      <c r="X6" s="221" t="s">
        <v>4</v>
      </c>
      <c r="Y6" s="109"/>
      <c r="Z6" s="109"/>
      <c r="AA6" s="110"/>
      <c r="AB6" s="110"/>
      <c r="AC6" s="110"/>
      <c r="AD6" s="110"/>
      <c r="AE6" s="30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44" t="s">
        <v>9</v>
      </c>
      <c r="F7" s="36" t="s">
        <v>10</v>
      </c>
      <c r="G7" s="36"/>
      <c r="H7" s="145" t="s">
        <v>11</v>
      </c>
      <c r="I7" s="218" t="s">
        <v>12</v>
      </c>
      <c r="J7" s="354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203" t="s">
        <v>26</v>
      </c>
      <c r="X7" s="358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302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45"/>
      <c r="F8" s="147" t="s">
        <v>33</v>
      </c>
      <c r="G8" s="147" t="s">
        <v>34</v>
      </c>
      <c r="H8" s="146" t="s">
        <v>35</v>
      </c>
      <c r="I8" s="219" t="s">
        <v>36</v>
      </c>
      <c r="J8" s="355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204">
        <v>10</v>
      </c>
      <c r="X8" s="359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303" t="s">
        <v>40</v>
      </c>
      <c r="AF8" s="116">
        <v>10</v>
      </c>
    </row>
    <row r="9" spans="1:32" ht="31.2" customHeight="1">
      <c r="A9" s="133" t="s">
        <v>44</v>
      </c>
      <c r="B9" s="134" t="s">
        <v>45</v>
      </c>
      <c r="C9" s="61">
        <v>1</v>
      </c>
      <c r="D9" s="62" t="s">
        <v>46</v>
      </c>
      <c r="E9" s="74"/>
      <c r="F9" s="142"/>
      <c r="G9" s="143"/>
      <c r="H9" s="144">
        <v>12</v>
      </c>
      <c r="I9" s="227">
        <v>365</v>
      </c>
      <c r="J9" s="207" t="s">
        <v>47</v>
      </c>
      <c r="K9" s="49" t="s">
        <v>48</v>
      </c>
      <c r="L9" s="50">
        <v>1</v>
      </c>
      <c r="M9" s="51" t="s">
        <v>49</v>
      </c>
      <c r="N9" s="52" t="s">
        <v>50</v>
      </c>
      <c r="O9" s="53" t="s">
        <v>51</v>
      </c>
      <c r="P9" s="53" t="s">
        <v>51</v>
      </c>
      <c r="Q9" s="53" t="s">
        <v>51</v>
      </c>
      <c r="R9" s="52" t="s">
        <v>51</v>
      </c>
      <c r="S9" s="54">
        <v>90</v>
      </c>
      <c r="T9" s="55">
        <v>5</v>
      </c>
      <c r="U9" s="56">
        <v>5</v>
      </c>
      <c r="V9" s="295">
        <f>IFERROR((S9/1000)*H9*I9*U9,"-")</f>
        <v>1971.0000000000002</v>
      </c>
      <c r="W9" s="206">
        <f>IF(V9="-","-",(V9*$D$5)*$D$4)</f>
        <v>521920.8000000001</v>
      </c>
      <c r="X9" s="228" t="s">
        <v>849</v>
      </c>
      <c r="Y9" s="268"/>
      <c r="Z9" s="269"/>
      <c r="AA9" s="270"/>
      <c r="AB9" s="271"/>
      <c r="AC9" s="272"/>
      <c r="AD9" s="273"/>
      <c r="AE9" s="295">
        <f>IFERROR((AC9/1000)*H9*I9*AD9,"-")</f>
        <v>0</v>
      </c>
      <c r="AF9" s="58">
        <f>IF(AE9="-","-",(AE9*$D$5)*$D$4)</f>
        <v>0</v>
      </c>
    </row>
    <row r="10" spans="1:32" ht="31.2" customHeight="1">
      <c r="A10" s="59" t="s">
        <v>44</v>
      </c>
      <c r="B10" s="60" t="s">
        <v>45</v>
      </c>
      <c r="C10" s="61">
        <v>2</v>
      </c>
      <c r="D10" s="62" t="s">
        <v>52</v>
      </c>
      <c r="E10" s="74"/>
      <c r="F10" s="136"/>
      <c r="G10" s="137"/>
      <c r="H10" s="138">
        <v>17</v>
      </c>
      <c r="I10" s="220">
        <v>365</v>
      </c>
      <c r="J10" s="207" t="s">
        <v>53</v>
      </c>
      <c r="K10" s="49" t="s">
        <v>54</v>
      </c>
      <c r="L10" s="50">
        <v>2</v>
      </c>
      <c r="M10" s="64" t="s">
        <v>55</v>
      </c>
      <c r="N10" s="65" t="s">
        <v>56</v>
      </c>
      <c r="O10" s="66" t="s">
        <v>57</v>
      </c>
      <c r="P10" s="66" t="s">
        <v>51</v>
      </c>
      <c r="Q10" s="66" t="s">
        <v>51</v>
      </c>
      <c r="R10" s="65" t="s">
        <v>51</v>
      </c>
      <c r="S10" s="67">
        <v>47</v>
      </c>
      <c r="T10" s="68">
        <v>2</v>
      </c>
      <c r="U10" s="69">
        <v>4</v>
      </c>
      <c r="V10" s="296">
        <f>IFERROR((S10/1000)*H10*I10*U10,"-")</f>
        <v>1166.54</v>
      </c>
      <c r="W10" s="208">
        <f>IF(V10="-","-",(V10*$D$5)*$D$4)</f>
        <v>308899.79199999996</v>
      </c>
      <c r="X10" s="222" t="s">
        <v>850</v>
      </c>
      <c r="Y10" s="274"/>
      <c r="Z10" s="275"/>
      <c r="AA10" s="276"/>
      <c r="AB10" s="277"/>
      <c r="AC10" s="278"/>
      <c r="AD10" s="279"/>
      <c r="AE10" s="296">
        <f t="shared" ref="AE10:AE73" si="0">IFERROR((AC10/1000)*H10*I10*AD10,"-")</f>
        <v>0</v>
      </c>
      <c r="AF10" s="73">
        <f t="shared" ref="AF10:AF73" si="1">IF(AE10="-","-",(AE10*$D$5)*$D$4)</f>
        <v>0</v>
      </c>
    </row>
    <row r="11" spans="1:32" ht="31.2" customHeight="1">
      <c r="A11" s="59" t="s">
        <v>44</v>
      </c>
      <c r="B11" s="60" t="s">
        <v>45</v>
      </c>
      <c r="C11" s="61">
        <v>2</v>
      </c>
      <c r="D11" s="62" t="s">
        <v>52</v>
      </c>
      <c r="E11" s="74" t="s">
        <v>58</v>
      </c>
      <c r="F11" s="136"/>
      <c r="G11" s="137"/>
      <c r="H11" s="138" t="s">
        <v>865</v>
      </c>
      <c r="I11" s="220" t="s">
        <v>865</v>
      </c>
      <c r="J11" s="207" t="s">
        <v>59</v>
      </c>
      <c r="K11" s="49" t="s">
        <v>60</v>
      </c>
      <c r="L11" s="50">
        <v>1</v>
      </c>
      <c r="M11" s="64" t="s">
        <v>61</v>
      </c>
      <c r="N11" s="65" t="s">
        <v>62</v>
      </c>
      <c r="O11" s="66" t="s">
        <v>51</v>
      </c>
      <c r="P11" s="66" t="s">
        <v>51</v>
      </c>
      <c r="Q11" s="66" t="s">
        <v>51</v>
      </c>
      <c r="R11" s="65" t="s">
        <v>63</v>
      </c>
      <c r="S11" s="67">
        <v>3</v>
      </c>
      <c r="T11" s="68">
        <v>1</v>
      </c>
      <c r="U11" s="69">
        <v>1</v>
      </c>
      <c r="V11" s="296" t="str">
        <f t="shared" ref="V11:V74" si="2">IFERROR((S11/1000)*H11*I11*U11,"-")</f>
        <v>-</v>
      </c>
      <c r="W11" s="208" t="str">
        <f t="shared" ref="W11:W74" si="3">IF(V11="-","-",(V11*$D$5)*$D$4)</f>
        <v>-</v>
      </c>
      <c r="X11" s="223" t="s">
        <v>64</v>
      </c>
      <c r="Y11" s="76" t="s">
        <v>64</v>
      </c>
      <c r="Z11" s="77" t="s">
        <v>51</v>
      </c>
      <c r="AA11" s="78" t="s">
        <v>51</v>
      </c>
      <c r="AB11" s="79" t="s">
        <v>51</v>
      </c>
      <c r="AC11" s="80" t="s">
        <v>51</v>
      </c>
      <c r="AD11" s="81" t="s">
        <v>51</v>
      </c>
      <c r="AE11" s="304" t="str">
        <f t="shared" si="0"/>
        <v>-</v>
      </c>
      <c r="AF11" s="83" t="str">
        <f t="shared" si="1"/>
        <v>-</v>
      </c>
    </row>
    <row r="12" spans="1:32" ht="31.2" customHeight="1">
      <c r="A12" s="59" t="s">
        <v>44</v>
      </c>
      <c r="B12" s="60" t="s">
        <v>45</v>
      </c>
      <c r="C12" s="61">
        <v>2</v>
      </c>
      <c r="D12" s="62" t="s">
        <v>52</v>
      </c>
      <c r="E12" s="74"/>
      <c r="F12" s="136"/>
      <c r="G12" s="137"/>
      <c r="H12" s="138">
        <v>17</v>
      </c>
      <c r="I12" s="220">
        <v>365</v>
      </c>
      <c r="J12" s="207" t="s">
        <v>65</v>
      </c>
      <c r="K12" s="49" t="s">
        <v>54</v>
      </c>
      <c r="L12" s="50">
        <v>1</v>
      </c>
      <c r="M12" s="64" t="s">
        <v>66</v>
      </c>
      <c r="N12" s="65" t="s">
        <v>67</v>
      </c>
      <c r="O12" s="66" t="s">
        <v>51</v>
      </c>
      <c r="P12" s="66" t="s">
        <v>51</v>
      </c>
      <c r="Q12" s="66" t="s">
        <v>51</v>
      </c>
      <c r="R12" s="65" t="s">
        <v>51</v>
      </c>
      <c r="S12" s="67">
        <v>28</v>
      </c>
      <c r="T12" s="68">
        <v>1</v>
      </c>
      <c r="U12" s="69">
        <v>1</v>
      </c>
      <c r="V12" s="296">
        <f t="shared" si="2"/>
        <v>173.74</v>
      </c>
      <c r="W12" s="208">
        <f t="shared" si="3"/>
        <v>46006.352000000006</v>
      </c>
      <c r="X12" s="222" t="s">
        <v>850</v>
      </c>
      <c r="Y12" s="274"/>
      <c r="Z12" s="275"/>
      <c r="AA12" s="276"/>
      <c r="AB12" s="277"/>
      <c r="AC12" s="278"/>
      <c r="AD12" s="279"/>
      <c r="AE12" s="296">
        <f t="shared" si="0"/>
        <v>0</v>
      </c>
      <c r="AF12" s="73">
        <f t="shared" si="1"/>
        <v>0</v>
      </c>
    </row>
    <row r="13" spans="1:32" ht="31.2" customHeight="1">
      <c r="A13" s="59" t="s">
        <v>44</v>
      </c>
      <c r="B13" s="60" t="s">
        <v>45</v>
      </c>
      <c r="C13" s="61">
        <v>3</v>
      </c>
      <c r="D13" s="62" t="s">
        <v>68</v>
      </c>
      <c r="E13" s="74"/>
      <c r="F13" s="136"/>
      <c r="G13" s="137"/>
      <c r="H13" s="138">
        <v>1</v>
      </c>
      <c r="I13" s="220">
        <v>365</v>
      </c>
      <c r="J13" s="207" t="s">
        <v>69</v>
      </c>
      <c r="K13" s="49" t="s">
        <v>54</v>
      </c>
      <c r="L13" s="50">
        <v>1</v>
      </c>
      <c r="M13" s="64" t="s">
        <v>55</v>
      </c>
      <c r="N13" s="65" t="s">
        <v>67</v>
      </c>
      <c r="O13" s="66" t="s">
        <v>51</v>
      </c>
      <c r="P13" s="66" t="s">
        <v>51</v>
      </c>
      <c r="Q13" s="66" t="s">
        <v>51</v>
      </c>
      <c r="R13" s="65" t="s">
        <v>51</v>
      </c>
      <c r="S13" s="67">
        <v>47</v>
      </c>
      <c r="T13" s="68">
        <v>3</v>
      </c>
      <c r="U13" s="69">
        <v>3</v>
      </c>
      <c r="V13" s="296">
        <f t="shared" si="2"/>
        <v>51.465000000000003</v>
      </c>
      <c r="W13" s="208">
        <f t="shared" si="3"/>
        <v>13627.932000000001</v>
      </c>
      <c r="X13" s="222" t="s">
        <v>850</v>
      </c>
      <c r="Y13" s="274"/>
      <c r="Z13" s="275"/>
      <c r="AA13" s="276"/>
      <c r="AB13" s="277"/>
      <c r="AC13" s="278"/>
      <c r="AD13" s="279"/>
      <c r="AE13" s="296">
        <f t="shared" si="0"/>
        <v>0</v>
      </c>
      <c r="AF13" s="73">
        <f t="shared" si="1"/>
        <v>0</v>
      </c>
    </row>
    <row r="14" spans="1:32" ht="31.2" customHeight="1">
      <c r="A14" s="59" t="s">
        <v>44</v>
      </c>
      <c r="B14" s="60" t="s">
        <v>45</v>
      </c>
      <c r="C14" s="61">
        <v>4</v>
      </c>
      <c r="D14" s="62" t="s">
        <v>70</v>
      </c>
      <c r="E14" s="74"/>
      <c r="F14" s="136"/>
      <c r="G14" s="137"/>
      <c r="H14" s="138">
        <v>3</v>
      </c>
      <c r="I14" s="220">
        <v>365</v>
      </c>
      <c r="J14" s="207" t="s">
        <v>71</v>
      </c>
      <c r="K14" s="49" t="s">
        <v>72</v>
      </c>
      <c r="L14" s="50">
        <v>1</v>
      </c>
      <c r="M14" s="64" t="s">
        <v>55</v>
      </c>
      <c r="N14" s="65" t="s">
        <v>51</v>
      </c>
      <c r="O14" s="66" t="s">
        <v>73</v>
      </c>
      <c r="P14" s="66" t="s">
        <v>51</v>
      </c>
      <c r="Q14" s="66" t="s">
        <v>51</v>
      </c>
      <c r="R14" s="65" t="s">
        <v>51</v>
      </c>
      <c r="S14" s="67">
        <v>47</v>
      </c>
      <c r="T14" s="68">
        <v>1</v>
      </c>
      <c r="U14" s="69">
        <v>1</v>
      </c>
      <c r="V14" s="296">
        <f t="shared" si="2"/>
        <v>51.465000000000003</v>
      </c>
      <c r="W14" s="208">
        <f t="shared" si="3"/>
        <v>13627.932000000001</v>
      </c>
      <c r="X14" s="222" t="s">
        <v>850</v>
      </c>
      <c r="Y14" s="274"/>
      <c r="Z14" s="275"/>
      <c r="AA14" s="276"/>
      <c r="AB14" s="277"/>
      <c r="AC14" s="278"/>
      <c r="AD14" s="279"/>
      <c r="AE14" s="296">
        <f t="shared" si="0"/>
        <v>0</v>
      </c>
      <c r="AF14" s="73">
        <f t="shared" si="1"/>
        <v>0</v>
      </c>
    </row>
    <row r="15" spans="1:32" ht="31.2" customHeight="1">
      <c r="A15" s="59" t="s">
        <v>44</v>
      </c>
      <c r="B15" s="60" t="s">
        <v>45</v>
      </c>
      <c r="C15" s="61">
        <v>5</v>
      </c>
      <c r="D15" s="62" t="s">
        <v>74</v>
      </c>
      <c r="E15" s="74"/>
      <c r="F15" s="136"/>
      <c r="G15" s="137"/>
      <c r="H15" s="138">
        <v>1</v>
      </c>
      <c r="I15" s="220">
        <v>365</v>
      </c>
      <c r="J15" s="207" t="s">
        <v>75</v>
      </c>
      <c r="K15" s="49" t="s">
        <v>76</v>
      </c>
      <c r="L15" s="50">
        <v>1</v>
      </c>
      <c r="M15" s="64" t="s">
        <v>66</v>
      </c>
      <c r="N15" s="65" t="s">
        <v>51</v>
      </c>
      <c r="O15" s="66" t="s">
        <v>77</v>
      </c>
      <c r="P15" s="66" t="s">
        <v>51</v>
      </c>
      <c r="Q15" s="66" t="s">
        <v>51</v>
      </c>
      <c r="R15" s="65" t="s">
        <v>51</v>
      </c>
      <c r="S15" s="67">
        <v>28</v>
      </c>
      <c r="T15" s="68">
        <v>1</v>
      </c>
      <c r="U15" s="69">
        <v>1</v>
      </c>
      <c r="V15" s="296">
        <f t="shared" si="2"/>
        <v>10.220000000000001</v>
      </c>
      <c r="W15" s="208">
        <f t="shared" si="3"/>
        <v>2706.2560000000003</v>
      </c>
      <c r="X15" s="222" t="s">
        <v>850</v>
      </c>
      <c r="Y15" s="274"/>
      <c r="Z15" s="275"/>
      <c r="AA15" s="276"/>
      <c r="AB15" s="277"/>
      <c r="AC15" s="278"/>
      <c r="AD15" s="279"/>
      <c r="AE15" s="296">
        <f t="shared" si="0"/>
        <v>0</v>
      </c>
      <c r="AF15" s="73">
        <f t="shared" si="1"/>
        <v>0</v>
      </c>
    </row>
    <row r="16" spans="1:32" ht="31.2" customHeight="1">
      <c r="A16" s="59" t="s">
        <v>44</v>
      </c>
      <c r="B16" s="60" t="s">
        <v>45</v>
      </c>
      <c r="C16" s="61">
        <v>6</v>
      </c>
      <c r="D16" s="62" t="s">
        <v>78</v>
      </c>
      <c r="E16" s="74" t="s">
        <v>79</v>
      </c>
      <c r="F16" s="136"/>
      <c r="G16" s="137"/>
      <c r="H16" s="138">
        <v>24</v>
      </c>
      <c r="I16" s="220">
        <v>365</v>
      </c>
      <c r="J16" s="207" t="s">
        <v>80</v>
      </c>
      <c r="K16" s="49" t="s">
        <v>54</v>
      </c>
      <c r="L16" s="50">
        <v>2</v>
      </c>
      <c r="M16" s="64" t="s">
        <v>55</v>
      </c>
      <c r="N16" s="65" t="s">
        <v>56</v>
      </c>
      <c r="O16" s="66" t="s">
        <v>51</v>
      </c>
      <c r="P16" s="66" t="s">
        <v>51</v>
      </c>
      <c r="Q16" s="66" t="s">
        <v>51</v>
      </c>
      <c r="R16" s="65" t="s">
        <v>51</v>
      </c>
      <c r="S16" s="67">
        <v>47</v>
      </c>
      <c r="T16" s="68">
        <v>11</v>
      </c>
      <c r="U16" s="69">
        <v>22</v>
      </c>
      <c r="V16" s="296">
        <f t="shared" si="2"/>
        <v>9057.84</v>
      </c>
      <c r="W16" s="208">
        <f t="shared" si="3"/>
        <v>2398516.0320000001</v>
      </c>
      <c r="X16" s="222" t="s">
        <v>850</v>
      </c>
      <c r="Y16" s="274"/>
      <c r="Z16" s="275"/>
      <c r="AA16" s="276"/>
      <c r="AB16" s="277"/>
      <c r="AC16" s="278"/>
      <c r="AD16" s="279"/>
      <c r="AE16" s="296">
        <f t="shared" si="0"/>
        <v>0</v>
      </c>
      <c r="AF16" s="73">
        <f t="shared" si="1"/>
        <v>0</v>
      </c>
    </row>
    <row r="17" spans="1:32" ht="31.2" customHeight="1">
      <c r="A17" s="59" t="str">
        <f>A16</f>
        <v>庁舎棟</v>
      </c>
      <c r="B17" s="60" t="str">
        <f t="shared" ref="B17:D17" si="4">B16</f>
        <v>1F</v>
      </c>
      <c r="C17" s="61">
        <f t="shared" si="4"/>
        <v>6</v>
      </c>
      <c r="D17" s="62" t="str">
        <f t="shared" si="4"/>
        <v>車庫</v>
      </c>
      <c r="E17" s="74" t="s">
        <v>81</v>
      </c>
      <c r="F17" s="136"/>
      <c r="G17" s="137"/>
      <c r="H17" s="138"/>
      <c r="I17" s="220"/>
      <c r="J17" s="207"/>
      <c r="K17" s="49"/>
      <c r="L17" s="50"/>
      <c r="M17" s="64"/>
      <c r="N17" s="65"/>
      <c r="O17" s="66"/>
      <c r="P17" s="66"/>
      <c r="Q17" s="66"/>
      <c r="R17" s="65"/>
      <c r="S17" s="67"/>
      <c r="T17" s="68"/>
      <c r="U17" s="69"/>
      <c r="V17" s="296">
        <f t="shared" si="2"/>
        <v>0</v>
      </c>
      <c r="W17" s="208">
        <f t="shared" si="3"/>
        <v>0</v>
      </c>
      <c r="X17" s="222" t="s">
        <v>850</v>
      </c>
      <c r="Y17" s="274"/>
      <c r="Z17" s="275"/>
      <c r="AA17" s="276"/>
      <c r="AB17" s="277"/>
      <c r="AC17" s="278"/>
      <c r="AD17" s="279"/>
      <c r="AE17" s="296">
        <f t="shared" si="0"/>
        <v>0</v>
      </c>
      <c r="AF17" s="73">
        <f t="shared" si="1"/>
        <v>0</v>
      </c>
    </row>
    <row r="18" spans="1:32" ht="31.2" customHeight="1">
      <c r="A18" s="59" t="s">
        <v>44</v>
      </c>
      <c r="B18" s="60" t="s">
        <v>45</v>
      </c>
      <c r="C18" s="61">
        <v>6</v>
      </c>
      <c r="D18" s="62" t="s">
        <v>78</v>
      </c>
      <c r="E18" s="74" t="s">
        <v>79</v>
      </c>
      <c r="F18" s="253" t="s">
        <v>82</v>
      </c>
      <c r="G18" s="137"/>
      <c r="H18" s="138">
        <v>24</v>
      </c>
      <c r="I18" s="220">
        <v>365</v>
      </c>
      <c r="J18" s="207" t="s">
        <v>83</v>
      </c>
      <c r="K18" s="49" t="s">
        <v>84</v>
      </c>
      <c r="L18" s="50">
        <v>1</v>
      </c>
      <c r="M18" s="64" t="s">
        <v>85</v>
      </c>
      <c r="N18" s="65" t="s">
        <v>51</v>
      </c>
      <c r="O18" s="66" t="s">
        <v>86</v>
      </c>
      <c r="P18" s="66" t="s">
        <v>87</v>
      </c>
      <c r="Q18" s="66" t="s">
        <v>51</v>
      </c>
      <c r="R18" s="65" t="s">
        <v>51</v>
      </c>
      <c r="S18" s="67">
        <v>330</v>
      </c>
      <c r="T18" s="68">
        <v>3</v>
      </c>
      <c r="U18" s="84">
        <v>3</v>
      </c>
      <c r="V18" s="296">
        <f t="shared" si="2"/>
        <v>8672.4000000000015</v>
      </c>
      <c r="W18" s="208">
        <f t="shared" si="3"/>
        <v>2296451.5200000005</v>
      </c>
      <c r="X18" s="222" t="s">
        <v>849</v>
      </c>
      <c r="Y18" s="274"/>
      <c r="Z18" s="275"/>
      <c r="AA18" s="276"/>
      <c r="AB18" s="277"/>
      <c r="AC18" s="278"/>
      <c r="AD18" s="279"/>
      <c r="AE18" s="296">
        <f t="shared" si="0"/>
        <v>0</v>
      </c>
      <c r="AF18" s="73">
        <f t="shared" si="1"/>
        <v>0</v>
      </c>
    </row>
    <row r="19" spans="1:32" ht="31.2" customHeight="1">
      <c r="A19" s="59" t="str">
        <f>A18</f>
        <v>庁舎棟</v>
      </c>
      <c r="B19" s="60" t="str">
        <f t="shared" ref="B19" si="5">B18</f>
        <v>1F</v>
      </c>
      <c r="C19" s="61">
        <f t="shared" ref="C19" si="6">C18</f>
        <v>6</v>
      </c>
      <c r="D19" s="62" t="str">
        <f t="shared" ref="D19" si="7">D18</f>
        <v>車庫</v>
      </c>
      <c r="E19" s="74" t="s">
        <v>81</v>
      </c>
      <c r="F19" s="136"/>
      <c r="G19" s="137"/>
      <c r="H19" s="138"/>
      <c r="I19" s="220"/>
      <c r="J19" s="207"/>
      <c r="K19" s="49"/>
      <c r="L19" s="50"/>
      <c r="M19" s="64"/>
      <c r="N19" s="65"/>
      <c r="O19" s="66"/>
      <c r="P19" s="66"/>
      <c r="Q19" s="66"/>
      <c r="R19" s="65"/>
      <c r="S19" s="67"/>
      <c r="T19" s="68"/>
      <c r="U19" s="69"/>
      <c r="V19" s="296">
        <f t="shared" si="2"/>
        <v>0</v>
      </c>
      <c r="W19" s="208">
        <f t="shared" si="3"/>
        <v>0</v>
      </c>
      <c r="X19" s="222" t="s">
        <v>850</v>
      </c>
      <c r="Y19" s="274"/>
      <c r="Z19" s="275"/>
      <c r="AA19" s="276"/>
      <c r="AB19" s="277"/>
      <c r="AC19" s="278"/>
      <c r="AD19" s="279"/>
      <c r="AE19" s="296">
        <f t="shared" si="0"/>
        <v>0</v>
      </c>
      <c r="AF19" s="73">
        <f t="shared" si="1"/>
        <v>0</v>
      </c>
    </row>
    <row r="20" spans="1:32" ht="31.2" customHeight="1">
      <c r="A20" s="59" t="s">
        <v>44</v>
      </c>
      <c r="B20" s="60" t="s">
        <v>45</v>
      </c>
      <c r="C20" s="61">
        <v>6</v>
      </c>
      <c r="D20" s="62" t="s">
        <v>78</v>
      </c>
      <c r="E20" s="74" t="s">
        <v>79</v>
      </c>
      <c r="F20" s="140"/>
      <c r="G20" s="137"/>
      <c r="H20" s="138">
        <v>24</v>
      </c>
      <c r="I20" s="220">
        <v>365</v>
      </c>
      <c r="J20" s="207" t="s">
        <v>88</v>
      </c>
      <c r="K20" s="49" t="s">
        <v>89</v>
      </c>
      <c r="L20" s="50">
        <v>1</v>
      </c>
      <c r="M20" s="64" t="s">
        <v>55</v>
      </c>
      <c r="N20" s="65" t="s">
        <v>51</v>
      </c>
      <c r="O20" s="66" t="s">
        <v>51</v>
      </c>
      <c r="P20" s="66" t="s">
        <v>51</v>
      </c>
      <c r="Q20" s="66" t="s">
        <v>51</v>
      </c>
      <c r="R20" s="65" t="s">
        <v>51</v>
      </c>
      <c r="S20" s="67">
        <v>47</v>
      </c>
      <c r="T20" s="68">
        <v>1</v>
      </c>
      <c r="U20" s="69">
        <v>1</v>
      </c>
      <c r="V20" s="296">
        <f t="shared" si="2"/>
        <v>411.72</v>
      </c>
      <c r="W20" s="208">
        <f t="shared" si="3"/>
        <v>109023.45600000001</v>
      </c>
      <c r="X20" s="222" t="s">
        <v>850</v>
      </c>
      <c r="Y20" s="274"/>
      <c r="Z20" s="275"/>
      <c r="AA20" s="276"/>
      <c r="AB20" s="277"/>
      <c r="AC20" s="278"/>
      <c r="AD20" s="279"/>
      <c r="AE20" s="296">
        <f t="shared" si="0"/>
        <v>0</v>
      </c>
      <c r="AF20" s="73">
        <f t="shared" si="1"/>
        <v>0</v>
      </c>
    </row>
    <row r="21" spans="1:32" ht="31.2" customHeight="1">
      <c r="A21" s="59" t="str">
        <f>A20</f>
        <v>庁舎棟</v>
      </c>
      <c r="B21" s="60" t="str">
        <f t="shared" ref="B21" si="8">B20</f>
        <v>1F</v>
      </c>
      <c r="C21" s="61">
        <f t="shared" ref="C21" si="9">C20</f>
        <v>6</v>
      </c>
      <c r="D21" s="62" t="str">
        <f t="shared" ref="D21" si="10">D20</f>
        <v>車庫</v>
      </c>
      <c r="E21" s="74" t="s">
        <v>81</v>
      </c>
      <c r="F21" s="136"/>
      <c r="G21" s="137"/>
      <c r="H21" s="138"/>
      <c r="I21" s="220"/>
      <c r="J21" s="207"/>
      <c r="K21" s="49"/>
      <c r="L21" s="50"/>
      <c r="M21" s="64"/>
      <c r="N21" s="65"/>
      <c r="O21" s="66"/>
      <c r="P21" s="66"/>
      <c r="Q21" s="66"/>
      <c r="R21" s="65"/>
      <c r="S21" s="67"/>
      <c r="T21" s="68"/>
      <c r="U21" s="69"/>
      <c r="V21" s="296">
        <f t="shared" si="2"/>
        <v>0</v>
      </c>
      <c r="W21" s="208">
        <f t="shared" si="3"/>
        <v>0</v>
      </c>
      <c r="X21" s="222" t="s">
        <v>850</v>
      </c>
      <c r="Y21" s="274"/>
      <c r="Z21" s="275"/>
      <c r="AA21" s="276"/>
      <c r="AB21" s="277"/>
      <c r="AC21" s="278"/>
      <c r="AD21" s="279"/>
      <c r="AE21" s="296">
        <f t="shared" si="0"/>
        <v>0</v>
      </c>
      <c r="AF21" s="73">
        <f t="shared" si="1"/>
        <v>0</v>
      </c>
    </row>
    <row r="22" spans="1:32" ht="31.2" customHeight="1">
      <c r="A22" s="59" t="s">
        <v>44</v>
      </c>
      <c r="B22" s="60" t="s">
        <v>45</v>
      </c>
      <c r="C22" s="61">
        <v>6</v>
      </c>
      <c r="D22" s="62" t="s">
        <v>78</v>
      </c>
      <c r="E22" s="74" t="s">
        <v>79</v>
      </c>
      <c r="F22" s="141"/>
      <c r="G22" s="137"/>
      <c r="H22" s="138">
        <v>24</v>
      </c>
      <c r="I22" s="220">
        <v>365</v>
      </c>
      <c r="J22" s="207" t="s">
        <v>90</v>
      </c>
      <c r="K22" s="49" t="s">
        <v>91</v>
      </c>
      <c r="L22" s="50">
        <v>1</v>
      </c>
      <c r="M22" s="64" t="s">
        <v>92</v>
      </c>
      <c r="N22" s="65" t="s">
        <v>51</v>
      </c>
      <c r="O22" s="66" t="s">
        <v>93</v>
      </c>
      <c r="P22" s="66" t="s">
        <v>51</v>
      </c>
      <c r="Q22" s="66" t="s">
        <v>51</v>
      </c>
      <c r="R22" s="65" t="s">
        <v>51</v>
      </c>
      <c r="S22" s="67">
        <v>150</v>
      </c>
      <c r="T22" s="68">
        <v>5</v>
      </c>
      <c r="U22" s="69">
        <v>5</v>
      </c>
      <c r="V22" s="296">
        <f t="shared" si="2"/>
        <v>6569.9999999999991</v>
      </c>
      <c r="W22" s="208">
        <f t="shared" si="3"/>
        <v>1739735.9999999998</v>
      </c>
      <c r="X22" s="222" t="s">
        <v>849</v>
      </c>
      <c r="Y22" s="274"/>
      <c r="Z22" s="275"/>
      <c r="AA22" s="276"/>
      <c r="AB22" s="277"/>
      <c r="AC22" s="278"/>
      <c r="AD22" s="279"/>
      <c r="AE22" s="296">
        <f t="shared" si="0"/>
        <v>0</v>
      </c>
      <c r="AF22" s="73">
        <f t="shared" si="1"/>
        <v>0</v>
      </c>
    </row>
    <row r="23" spans="1:32" ht="31.2" customHeight="1">
      <c r="A23" s="59" t="str">
        <f>A22</f>
        <v>庁舎棟</v>
      </c>
      <c r="B23" s="60" t="str">
        <f t="shared" ref="B23" si="11">B22</f>
        <v>1F</v>
      </c>
      <c r="C23" s="61">
        <f t="shared" ref="C23" si="12">C22</f>
        <v>6</v>
      </c>
      <c r="D23" s="62" t="str">
        <f t="shared" ref="D23" si="13">D22</f>
        <v>車庫</v>
      </c>
      <c r="E23" s="74" t="s">
        <v>81</v>
      </c>
      <c r="F23" s="136"/>
      <c r="G23" s="137"/>
      <c r="H23" s="138"/>
      <c r="I23" s="220"/>
      <c r="J23" s="207"/>
      <c r="K23" s="49"/>
      <c r="L23" s="50"/>
      <c r="M23" s="64"/>
      <c r="N23" s="65"/>
      <c r="O23" s="66"/>
      <c r="P23" s="66"/>
      <c r="Q23" s="66"/>
      <c r="R23" s="65"/>
      <c r="S23" s="67"/>
      <c r="T23" s="68"/>
      <c r="U23" s="69"/>
      <c r="V23" s="296">
        <f t="shared" si="2"/>
        <v>0</v>
      </c>
      <c r="W23" s="208">
        <f t="shared" si="3"/>
        <v>0</v>
      </c>
      <c r="X23" s="222" t="s">
        <v>850</v>
      </c>
      <c r="Y23" s="274"/>
      <c r="Z23" s="275"/>
      <c r="AA23" s="276"/>
      <c r="AB23" s="277"/>
      <c r="AC23" s="278"/>
      <c r="AD23" s="279"/>
      <c r="AE23" s="296">
        <f t="shared" si="0"/>
        <v>0</v>
      </c>
      <c r="AF23" s="73">
        <f t="shared" si="1"/>
        <v>0</v>
      </c>
    </row>
    <row r="24" spans="1:32" ht="31.2" customHeight="1">
      <c r="A24" s="59" t="s">
        <v>44</v>
      </c>
      <c r="B24" s="60" t="s">
        <v>45</v>
      </c>
      <c r="C24" s="61">
        <v>7</v>
      </c>
      <c r="D24" s="62" t="s">
        <v>94</v>
      </c>
      <c r="E24" s="74"/>
      <c r="F24" s="140"/>
      <c r="G24" s="137"/>
      <c r="H24" s="138">
        <v>2</v>
      </c>
      <c r="I24" s="220">
        <v>365</v>
      </c>
      <c r="J24" s="207" t="s">
        <v>80</v>
      </c>
      <c r="K24" s="49" t="s">
        <v>54</v>
      </c>
      <c r="L24" s="50">
        <v>2</v>
      </c>
      <c r="M24" s="64" t="s">
        <v>55</v>
      </c>
      <c r="N24" s="65" t="s">
        <v>56</v>
      </c>
      <c r="O24" s="66" t="s">
        <v>51</v>
      </c>
      <c r="P24" s="66" t="s">
        <v>51</v>
      </c>
      <c r="Q24" s="66" t="s">
        <v>51</v>
      </c>
      <c r="R24" s="65" t="s">
        <v>51</v>
      </c>
      <c r="S24" s="67">
        <v>47</v>
      </c>
      <c r="T24" s="68">
        <v>2</v>
      </c>
      <c r="U24" s="69">
        <v>4</v>
      </c>
      <c r="V24" s="296">
        <f t="shared" si="2"/>
        <v>137.24</v>
      </c>
      <c r="W24" s="208">
        <f t="shared" si="3"/>
        <v>36341.152000000002</v>
      </c>
      <c r="X24" s="222" t="s">
        <v>850</v>
      </c>
      <c r="Y24" s="274"/>
      <c r="Z24" s="275"/>
      <c r="AA24" s="276"/>
      <c r="AB24" s="277"/>
      <c r="AC24" s="278"/>
      <c r="AD24" s="279"/>
      <c r="AE24" s="296">
        <f t="shared" si="0"/>
        <v>0</v>
      </c>
      <c r="AF24" s="73">
        <f t="shared" si="1"/>
        <v>0</v>
      </c>
    </row>
    <row r="25" spans="1:32" ht="31.2" customHeight="1">
      <c r="A25" s="59" t="s">
        <v>44</v>
      </c>
      <c r="B25" s="60" t="s">
        <v>45</v>
      </c>
      <c r="C25" s="61">
        <v>7</v>
      </c>
      <c r="D25" s="62" t="s">
        <v>94</v>
      </c>
      <c r="E25" s="74" t="s">
        <v>853</v>
      </c>
      <c r="F25" s="140"/>
      <c r="G25" s="137"/>
      <c r="H25" s="138" t="s">
        <v>865</v>
      </c>
      <c r="I25" s="220" t="s">
        <v>865</v>
      </c>
      <c r="J25" s="207" t="s">
        <v>95</v>
      </c>
      <c r="K25" s="49" t="s">
        <v>54</v>
      </c>
      <c r="L25" s="50">
        <v>2</v>
      </c>
      <c r="M25" s="64" t="s">
        <v>55</v>
      </c>
      <c r="N25" s="65" t="s">
        <v>56</v>
      </c>
      <c r="O25" s="66" t="s">
        <v>51</v>
      </c>
      <c r="P25" s="66" t="s">
        <v>51</v>
      </c>
      <c r="Q25" s="66" t="s">
        <v>51</v>
      </c>
      <c r="R25" s="65" t="s">
        <v>63</v>
      </c>
      <c r="S25" s="67">
        <v>47</v>
      </c>
      <c r="T25" s="68">
        <v>1</v>
      </c>
      <c r="U25" s="69">
        <v>2</v>
      </c>
      <c r="V25" s="296" t="str">
        <f t="shared" si="2"/>
        <v>-</v>
      </c>
      <c r="W25" s="208" t="str">
        <f t="shared" si="3"/>
        <v>-</v>
      </c>
      <c r="X25" s="223" t="s">
        <v>64</v>
      </c>
      <c r="Y25" s="76" t="s">
        <v>64</v>
      </c>
      <c r="Z25" s="77" t="s">
        <v>51</v>
      </c>
      <c r="AA25" s="78" t="s">
        <v>51</v>
      </c>
      <c r="AB25" s="79" t="s">
        <v>51</v>
      </c>
      <c r="AC25" s="80" t="s">
        <v>51</v>
      </c>
      <c r="AD25" s="81" t="s">
        <v>51</v>
      </c>
      <c r="AE25" s="304" t="str">
        <f t="shared" si="0"/>
        <v>-</v>
      </c>
      <c r="AF25" s="83" t="str">
        <f t="shared" si="1"/>
        <v>-</v>
      </c>
    </row>
    <row r="26" spans="1:32" ht="31.2" customHeight="1">
      <c r="A26" s="59" t="s">
        <v>44</v>
      </c>
      <c r="B26" s="60" t="s">
        <v>45</v>
      </c>
      <c r="C26" s="61">
        <v>7</v>
      </c>
      <c r="D26" s="62" t="s">
        <v>94</v>
      </c>
      <c r="E26" s="74"/>
      <c r="F26" s="140"/>
      <c r="G26" s="137"/>
      <c r="H26" s="138">
        <v>2</v>
      </c>
      <c r="I26" s="220">
        <v>365</v>
      </c>
      <c r="J26" s="207" t="s">
        <v>97</v>
      </c>
      <c r="K26" s="49" t="s">
        <v>48</v>
      </c>
      <c r="L26" s="50">
        <v>1</v>
      </c>
      <c r="M26" s="64" t="s">
        <v>98</v>
      </c>
      <c r="N26" s="65" t="s">
        <v>62</v>
      </c>
      <c r="O26" s="66" t="s">
        <v>99</v>
      </c>
      <c r="P26" s="66" t="s">
        <v>51</v>
      </c>
      <c r="Q26" s="66" t="s">
        <v>51</v>
      </c>
      <c r="R26" s="65" t="s">
        <v>51</v>
      </c>
      <c r="S26" s="67">
        <v>18</v>
      </c>
      <c r="T26" s="68">
        <v>1</v>
      </c>
      <c r="U26" s="69">
        <v>1</v>
      </c>
      <c r="V26" s="296">
        <f t="shared" si="2"/>
        <v>13.139999999999999</v>
      </c>
      <c r="W26" s="208">
        <f t="shared" si="3"/>
        <v>3479.4719999999998</v>
      </c>
      <c r="X26" s="222" t="s">
        <v>850</v>
      </c>
      <c r="Y26" s="274"/>
      <c r="Z26" s="275"/>
      <c r="AA26" s="276"/>
      <c r="AB26" s="277"/>
      <c r="AC26" s="278"/>
      <c r="AD26" s="279"/>
      <c r="AE26" s="296">
        <f t="shared" si="0"/>
        <v>0</v>
      </c>
      <c r="AF26" s="73">
        <f t="shared" si="1"/>
        <v>0</v>
      </c>
    </row>
    <row r="27" spans="1:32" ht="31.2" customHeight="1">
      <c r="A27" s="59" t="s">
        <v>44</v>
      </c>
      <c r="B27" s="60" t="s">
        <v>45</v>
      </c>
      <c r="C27" s="61">
        <v>8</v>
      </c>
      <c r="D27" s="62" t="s">
        <v>100</v>
      </c>
      <c r="E27" s="74"/>
      <c r="F27" s="140"/>
      <c r="G27" s="137"/>
      <c r="H27" s="138">
        <v>3</v>
      </c>
      <c r="I27" s="220">
        <v>365</v>
      </c>
      <c r="J27" s="207" t="s">
        <v>80</v>
      </c>
      <c r="K27" s="49" t="s">
        <v>54</v>
      </c>
      <c r="L27" s="50">
        <v>2</v>
      </c>
      <c r="M27" s="64" t="s">
        <v>55</v>
      </c>
      <c r="N27" s="65" t="s">
        <v>56</v>
      </c>
      <c r="O27" s="66" t="s">
        <v>51</v>
      </c>
      <c r="P27" s="66" t="s">
        <v>51</v>
      </c>
      <c r="Q27" s="66" t="s">
        <v>51</v>
      </c>
      <c r="R27" s="65" t="s">
        <v>51</v>
      </c>
      <c r="S27" s="67">
        <v>47</v>
      </c>
      <c r="T27" s="68">
        <v>6</v>
      </c>
      <c r="U27" s="69">
        <v>12</v>
      </c>
      <c r="V27" s="296">
        <f t="shared" si="2"/>
        <v>617.58000000000004</v>
      </c>
      <c r="W27" s="208">
        <f t="shared" si="3"/>
        <v>163535.18400000001</v>
      </c>
      <c r="X27" s="222" t="s">
        <v>850</v>
      </c>
      <c r="Y27" s="274"/>
      <c r="Z27" s="275"/>
      <c r="AA27" s="276"/>
      <c r="AB27" s="277"/>
      <c r="AC27" s="278"/>
      <c r="AD27" s="279"/>
      <c r="AE27" s="296">
        <f t="shared" si="0"/>
        <v>0</v>
      </c>
      <c r="AF27" s="73">
        <f t="shared" si="1"/>
        <v>0</v>
      </c>
    </row>
    <row r="28" spans="1:32" ht="31.2" customHeight="1">
      <c r="A28" s="59" t="s">
        <v>44</v>
      </c>
      <c r="B28" s="60" t="s">
        <v>45</v>
      </c>
      <c r="C28" s="61">
        <v>9</v>
      </c>
      <c r="D28" s="62" t="s">
        <v>101</v>
      </c>
      <c r="E28" s="74"/>
      <c r="F28" s="141"/>
      <c r="G28" s="137"/>
      <c r="H28" s="138">
        <v>3</v>
      </c>
      <c r="I28" s="220">
        <v>365</v>
      </c>
      <c r="J28" s="207" t="s">
        <v>102</v>
      </c>
      <c r="K28" s="49" t="s">
        <v>72</v>
      </c>
      <c r="L28" s="50">
        <v>2</v>
      </c>
      <c r="M28" s="64" t="s">
        <v>55</v>
      </c>
      <c r="N28" s="65" t="s">
        <v>51</v>
      </c>
      <c r="O28" s="66" t="s">
        <v>73</v>
      </c>
      <c r="P28" s="66" t="s">
        <v>103</v>
      </c>
      <c r="Q28" s="66" t="s">
        <v>51</v>
      </c>
      <c r="R28" s="65" t="s">
        <v>51</v>
      </c>
      <c r="S28" s="67">
        <v>47</v>
      </c>
      <c r="T28" s="68">
        <v>2</v>
      </c>
      <c r="U28" s="69">
        <v>4</v>
      </c>
      <c r="V28" s="296">
        <f t="shared" si="2"/>
        <v>205.86</v>
      </c>
      <c r="W28" s="208">
        <f t="shared" si="3"/>
        <v>54511.728000000003</v>
      </c>
      <c r="X28" s="222" t="s">
        <v>850</v>
      </c>
      <c r="Y28" s="274"/>
      <c r="Z28" s="275"/>
      <c r="AA28" s="276"/>
      <c r="AB28" s="277"/>
      <c r="AC28" s="278"/>
      <c r="AD28" s="279"/>
      <c r="AE28" s="296">
        <f t="shared" si="0"/>
        <v>0</v>
      </c>
      <c r="AF28" s="73">
        <f t="shared" si="1"/>
        <v>0</v>
      </c>
    </row>
    <row r="29" spans="1:32" ht="31.2" customHeight="1">
      <c r="A29" s="59" t="s">
        <v>44</v>
      </c>
      <c r="B29" s="60" t="s">
        <v>45</v>
      </c>
      <c r="C29" s="61">
        <v>10</v>
      </c>
      <c r="D29" s="62" t="s">
        <v>104</v>
      </c>
      <c r="E29" s="74"/>
      <c r="F29" s="140"/>
      <c r="G29" s="137"/>
      <c r="H29" s="138">
        <v>3</v>
      </c>
      <c r="I29" s="220">
        <v>365</v>
      </c>
      <c r="J29" s="207" t="s">
        <v>105</v>
      </c>
      <c r="K29" s="49" t="s">
        <v>89</v>
      </c>
      <c r="L29" s="50">
        <v>1</v>
      </c>
      <c r="M29" s="64" t="s">
        <v>55</v>
      </c>
      <c r="N29" s="65" t="s">
        <v>51</v>
      </c>
      <c r="O29" s="66" t="s">
        <v>103</v>
      </c>
      <c r="P29" s="66" t="s">
        <v>51</v>
      </c>
      <c r="Q29" s="66" t="s">
        <v>51</v>
      </c>
      <c r="R29" s="65" t="s">
        <v>51</v>
      </c>
      <c r="S29" s="67">
        <v>47</v>
      </c>
      <c r="T29" s="68">
        <v>1</v>
      </c>
      <c r="U29" s="69">
        <v>1</v>
      </c>
      <c r="V29" s="296">
        <f t="shared" si="2"/>
        <v>51.465000000000003</v>
      </c>
      <c r="W29" s="208">
        <f t="shared" si="3"/>
        <v>13627.932000000001</v>
      </c>
      <c r="X29" s="222" t="s">
        <v>850</v>
      </c>
      <c r="Y29" s="274"/>
      <c r="Z29" s="275"/>
      <c r="AA29" s="276"/>
      <c r="AB29" s="277"/>
      <c r="AC29" s="278"/>
      <c r="AD29" s="279"/>
      <c r="AE29" s="296">
        <f t="shared" si="0"/>
        <v>0</v>
      </c>
      <c r="AF29" s="73">
        <f t="shared" si="1"/>
        <v>0</v>
      </c>
    </row>
    <row r="30" spans="1:32" ht="31.2" customHeight="1">
      <c r="A30" s="59" t="s">
        <v>44</v>
      </c>
      <c r="B30" s="60" t="s">
        <v>45</v>
      </c>
      <c r="C30" s="61">
        <v>10</v>
      </c>
      <c r="D30" s="62" t="s">
        <v>104</v>
      </c>
      <c r="E30" s="74"/>
      <c r="F30" s="140"/>
      <c r="G30" s="137"/>
      <c r="H30" s="138">
        <v>3</v>
      </c>
      <c r="I30" s="220">
        <v>365</v>
      </c>
      <c r="J30" s="207" t="s">
        <v>106</v>
      </c>
      <c r="K30" s="49" t="s">
        <v>107</v>
      </c>
      <c r="L30" s="50">
        <v>1</v>
      </c>
      <c r="M30" s="64" t="s">
        <v>108</v>
      </c>
      <c r="N30" s="65" t="s">
        <v>51</v>
      </c>
      <c r="O30" s="66" t="s">
        <v>109</v>
      </c>
      <c r="P30" s="66" t="s">
        <v>103</v>
      </c>
      <c r="Q30" s="66" t="s">
        <v>51</v>
      </c>
      <c r="R30" s="65" t="s">
        <v>51</v>
      </c>
      <c r="S30" s="67">
        <v>34</v>
      </c>
      <c r="T30" s="68">
        <v>1</v>
      </c>
      <c r="U30" s="69">
        <v>1</v>
      </c>
      <c r="V30" s="296">
        <f t="shared" si="2"/>
        <v>37.230000000000004</v>
      </c>
      <c r="W30" s="208">
        <f t="shared" si="3"/>
        <v>9858.5040000000008</v>
      </c>
      <c r="X30" s="222" t="s">
        <v>849</v>
      </c>
      <c r="Y30" s="274"/>
      <c r="Z30" s="275"/>
      <c r="AA30" s="276"/>
      <c r="AB30" s="277"/>
      <c r="AC30" s="278"/>
      <c r="AD30" s="279"/>
      <c r="AE30" s="296">
        <f t="shared" si="0"/>
        <v>0</v>
      </c>
      <c r="AF30" s="73">
        <f t="shared" si="1"/>
        <v>0</v>
      </c>
    </row>
    <row r="31" spans="1:32" ht="31.2" customHeight="1">
      <c r="A31" s="59" t="s">
        <v>44</v>
      </c>
      <c r="B31" s="60" t="s">
        <v>45</v>
      </c>
      <c r="C31" s="61">
        <v>11</v>
      </c>
      <c r="D31" s="62" t="s">
        <v>110</v>
      </c>
      <c r="E31" s="74"/>
      <c r="F31" s="140"/>
      <c r="G31" s="137"/>
      <c r="H31" s="138">
        <v>3</v>
      </c>
      <c r="I31" s="220">
        <v>365</v>
      </c>
      <c r="J31" s="207" t="s">
        <v>111</v>
      </c>
      <c r="K31" s="49" t="s">
        <v>72</v>
      </c>
      <c r="L31" s="50">
        <v>1</v>
      </c>
      <c r="M31" s="64" t="s">
        <v>55</v>
      </c>
      <c r="N31" s="65" t="s">
        <v>51</v>
      </c>
      <c r="O31" s="66" t="s">
        <v>51</v>
      </c>
      <c r="P31" s="66" t="s">
        <v>51</v>
      </c>
      <c r="Q31" s="66" t="s">
        <v>51</v>
      </c>
      <c r="R31" s="65" t="s">
        <v>51</v>
      </c>
      <c r="S31" s="67">
        <v>47</v>
      </c>
      <c r="T31" s="68">
        <v>1</v>
      </c>
      <c r="U31" s="69">
        <v>1</v>
      </c>
      <c r="V31" s="296">
        <f t="shared" si="2"/>
        <v>51.465000000000003</v>
      </c>
      <c r="W31" s="208">
        <f t="shared" si="3"/>
        <v>13627.932000000001</v>
      </c>
      <c r="X31" s="222" t="s">
        <v>850</v>
      </c>
      <c r="Y31" s="274"/>
      <c r="Z31" s="275"/>
      <c r="AA31" s="276"/>
      <c r="AB31" s="277"/>
      <c r="AC31" s="278"/>
      <c r="AD31" s="279"/>
      <c r="AE31" s="296">
        <f t="shared" si="0"/>
        <v>0</v>
      </c>
      <c r="AF31" s="73">
        <f t="shared" si="1"/>
        <v>0</v>
      </c>
    </row>
    <row r="32" spans="1:32" ht="31.2" customHeight="1">
      <c r="A32" s="59" t="s">
        <v>44</v>
      </c>
      <c r="B32" s="60" t="s">
        <v>45</v>
      </c>
      <c r="C32" s="61">
        <v>12</v>
      </c>
      <c r="D32" s="62" t="s">
        <v>112</v>
      </c>
      <c r="E32" s="74"/>
      <c r="F32" s="140"/>
      <c r="G32" s="137"/>
      <c r="H32" s="138">
        <v>3</v>
      </c>
      <c r="I32" s="220">
        <v>365</v>
      </c>
      <c r="J32" s="207" t="s">
        <v>111</v>
      </c>
      <c r="K32" s="49" t="s">
        <v>72</v>
      </c>
      <c r="L32" s="50">
        <v>1</v>
      </c>
      <c r="M32" s="64" t="s">
        <v>55</v>
      </c>
      <c r="N32" s="65" t="s">
        <v>51</v>
      </c>
      <c r="O32" s="66" t="s">
        <v>51</v>
      </c>
      <c r="P32" s="66" t="s">
        <v>51</v>
      </c>
      <c r="Q32" s="66" t="s">
        <v>51</v>
      </c>
      <c r="R32" s="65" t="s">
        <v>51</v>
      </c>
      <c r="S32" s="67">
        <v>47</v>
      </c>
      <c r="T32" s="68">
        <v>1</v>
      </c>
      <c r="U32" s="69">
        <v>1</v>
      </c>
      <c r="V32" s="296">
        <f t="shared" si="2"/>
        <v>51.465000000000003</v>
      </c>
      <c r="W32" s="208">
        <f t="shared" si="3"/>
        <v>13627.932000000001</v>
      </c>
      <c r="X32" s="222" t="s">
        <v>850</v>
      </c>
      <c r="Y32" s="274"/>
      <c r="Z32" s="275"/>
      <c r="AA32" s="276"/>
      <c r="AB32" s="277"/>
      <c r="AC32" s="278"/>
      <c r="AD32" s="279"/>
      <c r="AE32" s="296">
        <f t="shared" si="0"/>
        <v>0</v>
      </c>
      <c r="AF32" s="73">
        <f t="shared" si="1"/>
        <v>0</v>
      </c>
    </row>
    <row r="33" spans="1:32" ht="31.2" customHeight="1">
      <c r="A33" s="59" t="s">
        <v>44</v>
      </c>
      <c r="B33" s="60" t="s">
        <v>45</v>
      </c>
      <c r="C33" s="61">
        <v>12</v>
      </c>
      <c r="D33" s="62" t="s">
        <v>112</v>
      </c>
      <c r="E33" s="74"/>
      <c r="F33" s="141"/>
      <c r="G33" s="137"/>
      <c r="H33" s="138">
        <v>3</v>
      </c>
      <c r="I33" s="220">
        <v>365</v>
      </c>
      <c r="J33" s="207" t="s">
        <v>113</v>
      </c>
      <c r="K33" s="49" t="s">
        <v>114</v>
      </c>
      <c r="L33" s="50">
        <v>1</v>
      </c>
      <c r="M33" s="64" t="s">
        <v>55</v>
      </c>
      <c r="N33" s="65" t="s">
        <v>51</v>
      </c>
      <c r="O33" s="66" t="s">
        <v>115</v>
      </c>
      <c r="P33" s="66" t="s">
        <v>51</v>
      </c>
      <c r="Q33" s="66" t="s">
        <v>51</v>
      </c>
      <c r="R33" s="65" t="s">
        <v>51</v>
      </c>
      <c r="S33" s="67">
        <v>47</v>
      </c>
      <c r="T33" s="68">
        <v>1</v>
      </c>
      <c r="U33" s="69">
        <v>1</v>
      </c>
      <c r="V33" s="296">
        <f t="shared" si="2"/>
        <v>51.465000000000003</v>
      </c>
      <c r="W33" s="208">
        <f t="shared" si="3"/>
        <v>13627.932000000001</v>
      </c>
      <c r="X33" s="222" t="s">
        <v>850</v>
      </c>
      <c r="Y33" s="274"/>
      <c r="Z33" s="275"/>
      <c r="AA33" s="276"/>
      <c r="AB33" s="277"/>
      <c r="AC33" s="278"/>
      <c r="AD33" s="279"/>
      <c r="AE33" s="296">
        <f t="shared" si="0"/>
        <v>0</v>
      </c>
      <c r="AF33" s="73">
        <f t="shared" si="1"/>
        <v>0</v>
      </c>
    </row>
    <row r="34" spans="1:32" ht="31.2" customHeight="1">
      <c r="A34" s="59" t="s">
        <v>44</v>
      </c>
      <c r="B34" s="60" t="s">
        <v>45</v>
      </c>
      <c r="C34" s="61">
        <v>13</v>
      </c>
      <c r="D34" s="62" t="s">
        <v>116</v>
      </c>
      <c r="E34" s="74"/>
      <c r="F34" s="140"/>
      <c r="G34" s="137"/>
      <c r="H34" s="138">
        <v>3</v>
      </c>
      <c r="I34" s="220">
        <v>365</v>
      </c>
      <c r="J34" s="207" t="s">
        <v>117</v>
      </c>
      <c r="K34" s="49" t="s">
        <v>118</v>
      </c>
      <c r="L34" s="50">
        <v>1</v>
      </c>
      <c r="M34" s="64" t="s">
        <v>119</v>
      </c>
      <c r="N34" s="65" t="s">
        <v>51</v>
      </c>
      <c r="O34" s="66" t="s">
        <v>103</v>
      </c>
      <c r="P34" s="66" t="s">
        <v>120</v>
      </c>
      <c r="Q34" s="66" t="s">
        <v>51</v>
      </c>
      <c r="R34" s="65" t="s">
        <v>51</v>
      </c>
      <c r="S34" s="67">
        <v>13</v>
      </c>
      <c r="T34" s="68">
        <v>1</v>
      </c>
      <c r="U34" s="69">
        <v>1</v>
      </c>
      <c r="V34" s="296">
        <f t="shared" si="2"/>
        <v>14.234999999999999</v>
      </c>
      <c r="W34" s="208">
        <f t="shared" si="3"/>
        <v>3769.4279999999999</v>
      </c>
      <c r="X34" s="222" t="s">
        <v>849</v>
      </c>
      <c r="Y34" s="274"/>
      <c r="Z34" s="275"/>
      <c r="AA34" s="276"/>
      <c r="AB34" s="277"/>
      <c r="AC34" s="278"/>
      <c r="AD34" s="279"/>
      <c r="AE34" s="296">
        <f t="shared" si="0"/>
        <v>0</v>
      </c>
      <c r="AF34" s="73">
        <f t="shared" si="1"/>
        <v>0</v>
      </c>
    </row>
    <row r="35" spans="1:32" ht="31.2" customHeight="1">
      <c r="A35" s="59" t="s">
        <v>44</v>
      </c>
      <c r="B35" s="60" t="s">
        <v>45</v>
      </c>
      <c r="C35" s="61">
        <v>14</v>
      </c>
      <c r="D35" s="62" t="s">
        <v>121</v>
      </c>
      <c r="E35" s="74" t="s">
        <v>853</v>
      </c>
      <c r="F35" s="140"/>
      <c r="G35" s="137"/>
      <c r="H35" s="138" t="s">
        <v>865</v>
      </c>
      <c r="I35" s="220" t="s">
        <v>865</v>
      </c>
      <c r="J35" s="207" t="s">
        <v>122</v>
      </c>
      <c r="K35" s="49" t="s">
        <v>54</v>
      </c>
      <c r="L35" s="50">
        <v>2</v>
      </c>
      <c r="M35" s="64" t="s">
        <v>66</v>
      </c>
      <c r="N35" s="65" t="s">
        <v>56</v>
      </c>
      <c r="O35" s="66" t="s">
        <v>51</v>
      </c>
      <c r="P35" s="66" t="s">
        <v>51</v>
      </c>
      <c r="Q35" s="66" t="s">
        <v>51</v>
      </c>
      <c r="R35" s="65" t="s">
        <v>63</v>
      </c>
      <c r="S35" s="67">
        <v>28</v>
      </c>
      <c r="T35" s="68">
        <v>1</v>
      </c>
      <c r="U35" s="69">
        <v>2</v>
      </c>
      <c r="V35" s="296" t="str">
        <f t="shared" si="2"/>
        <v>-</v>
      </c>
      <c r="W35" s="208" t="str">
        <f t="shared" si="3"/>
        <v>-</v>
      </c>
      <c r="X35" s="223" t="s">
        <v>64</v>
      </c>
      <c r="Y35" s="76" t="s">
        <v>64</v>
      </c>
      <c r="Z35" s="77" t="s">
        <v>51</v>
      </c>
      <c r="AA35" s="78" t="s">
        <v>51</v>
      </c>
      <c r="AB35" s="79" t="s">
        <v>51</v>
      </c>
      <c r="AC35" s="80" t="s">
        <v>51</v>
      </c>
      <c r="AD35" s="81" t="s">
        <v>51</v>
      </c>
      <c r="AE35" s="304" t="str">
        <f t="shared" si="0"/>
        <v>-</v>
      </c>
      <c r="AF35" s="83" t="str">
        <f t="shared" si="1"/>
        <v>-</v>
      </c>
    </row>
    <row r="36" spans="1:32" ht="31.2" customHeight="1">
      <c r="A36" s="59" t="s">
        <v>44</v>
      </c>
      <c r="B36" s="60" t="s">
        <v>45</v>
      </c>
      <c r="C36" s="61">
        <v>14</v>
      </c>
      <c r="D36" s="62" t="s">
        <v>121</v>
      </c>
      <c r="E36" s="74" t="s">
        <v>58</v>
      </c>
      <c r="F36" s="140"/>
      <c r="G36" s="137"/>
      <c r="H36" s="138" t="s">
        <v>865</v>
      </c>
      <c r="I36" s="220" t="s">
        <v>865</v>
      </c>
      <c r="J36" s="207" t="s">
        <v>123</v>
      </c>
      <c r="K36" s="49" t="s">
        <v>60</v>
      </c>
      <c r="L36" s="50">
        <v>1</v>
      </c>
      <c r="M36" s="64" t="s">
        <v>124</v>
      </c>
      <c r="N36" s="65" t="s">
        <v>125</v>
      </c>
      <c r="O36" s="66" t="s">
        <v>51</v>
      </c>
      <c r="P36" s="66" t="s">
        <v>51</v>
      </c>
      <c r="Q36" s="66" t="s">
        <v>51</v>
      </c>
      <c r="R36" s="65" t="s">
        <v>63</v>
      </c>
      <c r="S36" s="67">
        <v>3</v>
      </c>
      <c r="T36" s="68">
        <v>2</v>
      </c>
      <c r="U36" s="69">
        <v>2</v>
      </c>
      <c r="V36" s="296" t="str">
        <f t="shared" si="2"/>
        <v>-</v>
      </c>
      <c r="W36" s="208" t="str">
        <f t="shared" si="3"/>
        <v>-</v>
      </c>
      <c r="X36" s="231" t="s">
        <v>64</v>
      </c>
      <c r="Y36" s="76" t="s">
        <v>64</v>
      </c>
      <c r="Z36" s="77" t="s">
        <v>51</v>
      </c>
      <c r="AA36" s="78" t="s">
        <v>51</v>
      </c>
      <c r="AB36" s="79" t="s">
        <v>51</v>
      </c>
      <c r="AC36" s="80" t="s">
        <v>51</v>
      </c>
      <c r="AD36" s="81" t="s">
        <v>51</v>
      </c>
      <c r="AE36" s="304" t="str">
        <f t="shared" si="0"/>
        <v>-</v>
      </c>
      <c r="AF36" s="83" t="str">
        <f t="shared" si="1"/>
        <v>-</v>
      </c>
    </row>
    <row r="37" spans="1:32" ht="31.2" customHeight="1">
      <c r="A37" s="59" t="s">
        <v>44</v>
      </c>
      <c r="B37" s="60" t="s">
        <v>45</v>
      </c>
      <c r="C37" s="61">
        <v>15</v>
      </c>
      <c r="D37" s="62" t="s">
        <v>126</v>
      </c>
      <c r="E37" s="74"/>
      <c r="F37" s="140"/>
      <c r="G37" s="137"/>
      <c r="H37" s="138">
        <v>12</v>
      </c>
      <c r="I37" s="220">
        <v>365</v>
      </c>
      <c r="J37" s="207" t="s">
        <v>127</v>
      </c>
      <c r="K37" s="49" t="s">
        <v>84</v>
      </c>
      <c r="L37" s="50">
        <v>1</v>
      </c>
      <c r="M37" s="64" t="s">
        <v>128</v>
      </c>
      <c r="N37" s="65" t="s">
        <v>51</v>
      </c>
      <c r="O37" s="66" t="s">
        <v>86</v>
      </c>
      <c r="P37" s="66" t="s">
        <v>87</v>
      </c>
      <c r="Q37" s="66" t="s">
        <v>51</v>
      </c>
      <c r="R37" s="65" t="s">
        <v>51</v>
      </c>
      <c r="S37" s="67">
        <v>228</v>
      </c>
      <c r="T37" s="68">
        <v>1</v>
      </c>
      <c r="U37" s="69">
        <v>1</v>
      </c>
      <c r="V37" s="296">
        <f t="shared" si="2"/>
        <v>998.6400000000001</v>
      </c>
      <c r="W37" s="208">
        <f t="shared" si="3"/>
        <v>264439.87200000003</v>
      </c>
      <c r="X37" s="222" t="s">
        <v>849</v>
      </c>
      <c r="Y37" s="274"/>
      <c r="Z37" s="275"/>
      <c r="AA37" s="276"/>
      <c r="AB37" s="277"/>
      <c r="AC37" s="278"/>
      <c r="AD37" s="279"/>
      <c r="AE37" s="296">
        <f t="shared" si="0"/>
        <v>0</v>
      </c>
      <c r="AF37" s="73">
        <f t="shared" si="1"/>
        <v>0</v>
      </c>
    </row>
    <row r="38" spans="1:32" ht="31.2" customHeight="1">
      <c r="A38" s="59" t="s">
        <v>44</v>
      </c>
      <c r="B38" s="60" t="s">
        <v>45</v>
      </c>
      <c r="C38" s="61">
        <v>15</v>
      </c>
      <c r="D38" s="62" t="s">
        <v>126</v>
      </c>
      <c r="E38" s="74"/>
      <c r="F38" s="140"/>
      <c r="G38" s="137"/>
      <c r="H38" s="138">
        <v>12</v>
      </c>
      <c r="I38" s="220">
        <v>365</v>
      </c>
      <c r="J38" s="207" t="s">
        <v>129</v>
      </c>
      <c r="K38" s="49" t="s">
        <v>89</v>
      </c>
      <c r="L38" s="50">
        <v>1</v>
      </c>
      <c r="M38" s="64" t="s">
        <v>66</v>
      </c>
      <c r="N38" s="65" t="s">
        <v>51</v>
      </c>
      <c r="O38" s="66" t="s">
        <v>115</v>
      </c>
      <c r="P38" s="66" t="s">
        <v>103</v>
      </c>
      <c r="Q38" s="66" t="s">
        <v>51</v>
      </c>
      <c r="R38" s="65" t="s">
        <v>51</v>
      </c>
      <c r="S38" s="67">
        <v>28</v>
      </c>
      <c r="T38" s="68">
        <v>1</v>
      </c>
      <c r="U38" s="69">
        <v>1</v>
      </c>
      <c r="V38" s="296">
        <f t="shared" si="2"/>
        <v>122.64</v>
      </c>
      <c r="W38" s="208">
        <f t="shared" si="3"/>
        <v>32475.072</v>
      </c>
      <c r="X38" s="222" t="s">
        <v>850</v>
      </c>
      <c r="Y38" s="274"/>
      <c r="Z38" s="275"/>
      <c r="AA38" s="276"/>
      <c r="AB38" s="277"/>
      <c r="AC38" s="278"/>
      <c r="AD38" s="279"/>
      <c r="AE38" s="296">
        <f t="shared" si="0"/>
        <v>0</v>
      </c>
      <c r="AF38" s="73">
        <f t="shared" si="1"/>
        <v>0</v>
      </c>
    </row>
    <row r="39" spans="1:32" ht="31.2" customHeight="1">
      <c r="A39" s="59" t="s">
        <v>44</v>
      </c>
      <c r="B39" s="60" t="s">
        <v>45</v>
      </c>
      <c r="C39" s="61">
        <v>16</v>
      </c>
      <c r="D39" s="62" t="s">
        <v>130</v>
      </c>
      <c r="E39" s="74"/>
      <c r="F39" s="140"/>
      <c r="G39" s="137"/>
      <c r="H39" s="138">
        <v>10</v>
      </c>
      <c r="I39" s="220">
        <v>365</v>
      </c>
      <c r="J39" s="207" t="s">
        <v>131</v>
      </c>
      <c r="K39" s="49" t="s">
        <v>132</v>
      </c>
      <c r="L39" s="50">
        <v>1</v>
      </c>
      <c r="M39" s="64" t="s">
        <v>55</v>
      </c>
      <c r="N39" s="65" t="s">
        <v>51</v>
      </c>
      <c r="O39" s="66" t="s">
        <v>51</v>
      </c>
      <c r="P39" s="66" t="s">
        <v>51</v>
      </c>
      <c r="Q39" s="66" t="s">
        <v>51</v>
      </c>
      <c r="R39" s="65" t="s">
        <v>51</v>
      </c>
      <c r="S39" s="67">
        <v>47</v>
      </c>
      <c r="T39" s="68">
        <v>1</v>
      </c>
      <c r="U39" s="69">
        <v>1</v>
      </c>
      <c r="V39" s="296">
        <f t="shared" si="2"/>
        <v>171.54999999999998</v>
      </c>
      <c r="W39" s="208">
        <f t="shared" si="3"/>
        <v>45426.439999999995</v>
      </c>
      <c r="X39" s="222" t="s">
        <v>850</v>
      </c>
      <c r="Y39" s="274"/>
      <c r="Z39" s="275"/>
      <c r="AA39" s="276"/>
      <c r="AB39" s="277"/>
      <c r="AC39" s="278"/>
      <c r="AD39" s="279"/>
      <c r="AE39" s="296">
        <f t="shared" si="0"/>
        <v>0</v>
      </c>
      <c r="AF39" s="73">
        <f t="shared" si="1"/>
        <v>0</v>
      </c>
    </row>
    <row r="40" spans="1:32" ht="31.2" customHeight="1">
      <c r="A40" s="59" t="s">
        <v>44</v>
      </c>
      <c r="B40" s="60" t="s">
        <v>133</v>
      </c>
      <c r="C40" s="61">
        <v>1</v>
      </c>
      <c r="D40" s="62" t="s">
        <v>134</v>
      </c>
      <c r="E40" s="74"/>
      <c r="F40" s="140"/>
      <c r="G40" s="137"/>
      <c r="H40" s="138">
        <v>17</v>
      </c>
      <c r="I40" s="220">
        <v>365</v>
      </c>
      <c r="J40" s="207" t="s">
        <v>80</v>
      </c>
      <c r="K40" s="49" t="s">
        <v>54</v>
      </c>
      <c r="L40" s="50">
        <v>2</v>
      </c>
      <c r="M40" s="64" t="s">
        <v>55</v>
      </c>
      <c r="N40" s="65" t="s">
        <v>56</v>
      </c>
      <c r="O40" s="66" t="s">
        <v>51</v>
      </c>
      <c r="P40" s="66" t="s">
        <v>51</v>
      </c>
      <c r="Q40" s="66" t="s">
        <v>51</v>
      </c>
      <c r="R40" s="65" t="s">
        <v>51</v>
      </c>
      <c r="S40" s="67">
        <v>47</v>
      </c>
      <c r="T40" s="68">
        <v>12</v>
      </c>
      <c r="U40" s="69">
        <v>24</v>
      </c>
      <c r="V40" s="296">
        <f t="shared" si="2"/>
        <v>6999.24</v>
      </c>
      <c r="W40" s="208">
        <f t="shared" si="3"/>
        <v>1853398.7520000001</v>
      </c>
      <c r="X40" s="222" t="s">
        <v>850</v>
      </c>
      <c r="Y40" s="274"/>
      <c r="Z40" s="275"/>
      <c r="AA40" s="276"/>
      <c r="AB40" s="277"/>
      <c r="AC40" s="278"/>
      <c r="AD40" s="279"/>
      <c r="AE40" s="296">
        <f t="shared" si="0"/>
        <v>0</v>
      </c>
      <c r="AF40" s="73">
        <f t="shared" si="1"/>
        <v>0</v>
      </c>
    </row>
    <row r="41" spans="1:32" ht="31.2" customHeight="1">
      <c r="A41" s="59" t="s">
        <v>44</v>
      </c>
      <c r="B41" s="60" t="s">
        <v>133</v>
      </c>
      <c r="C41" s="61">
        <v>2</v>
      </c>
      <c r="D41" s="62" t="s">
        <v>135</v>
      </c>
      <c r="E41" s="74"/>
      <c r="F41" s="140"/>
      <c r="G41" s="137"/>
      <c r="H41" s="138">
        <v>1</v>
      </c>
      <c r="I41" s="220">
        <v>365</v>
      </c>
      <c r="J41" s="207" t="s">
        <v>111</v>
      </c>
      <c r="K41" s="49" t="s">
        <v>72</v>
      </c>
      <c r="L41" s="50">
        <v>1</v>
      </c>
      <c r="M41" s="64" t="s">
        <v>55</v>
      </c>
      <c r="N41" s="65" t="s">
        <v>51</v>
      </c>
      <c r="O41" s="66" t="s">
        <v>51</v>
      </c>
      <c r="P41" s="66" t="s">
        <v>51</v>
      </c>
      <c r="Q41" s="66" t="s">
        <v>51</v>
      </c>
      <c r="R41" s="65" t="s">
        <v>51</v>
      </c>
      <c r="S41" s="67">
        <v>47</v>
      </c>
      <c r="T41" s="68">
        <v>1</v>
      </c>
      <c r="U41" s="69">
        <v>1</v>
      </c>
      <c r="V41" s="296">
        <f t="shared" si="2"/>
        <v>17.155000000000001</v>
      </c>
      <c r="W41" s="208">
        <f t="shared" si="3"/>
        <v>4542.6440000000002</v>
      </c>
      <c r="X41" s="223" t="s">
        <v>850</v>
      </c>
      <c r="Y41" s="274"/>
      <c r="Z41" s="275"/>
      <c r="AA41" s="276"/>
      <c r="AB41" s="277"/>
      <c r="AC41" s="278"/>
      <c r="AD41" s="279"/>
      <c r="AE41" s="296">
        <f t="shared" si="0"/>
        <v>0</v>
      </c>
      <c r="AF41" s="73">
        <f t="shared" si="1"/>
        <v>0</v>
      </c>
    </row>
    <row r="42" spans="1:32" ht="31.2" customHeight="1">
      <c r="A42" s="59" t="s">
        <v>44</v>
      </c>
      <c r="B42" s="60" t="s">
        <v>133</v>
      </c>
      <c r="C42" s="61">
        <v>3</v>
      </c>
      <c r="D42" s="62" t="s">
        <v>136</v>
      </c>
      <c r="E42" s="74"/>
      <c r="F42" s="140"/>
      <c r="G42" s="137"/>
      <c r="H42" s="138">
        <v>5</v>
      </c>
      <c r="I42" s="220">
        <v>365</v>
      </c>
      <c r="J42" s="207" t="s">
        <v>137</v>
      </c>
      <c r="K42" s="49" t="s">
        <v>138</v>
      </c>
      <c r="L42" s="50">
        <v>1</v>
      </c>
      <c r="M42" s="64" t="s">
        <v>139</v>
      </c>
      <c r="N42" s="65" t="s">
        <v>51</v>
      </c>
      <c r="O42" s="66" t="s">
        <v>115</v>
      </c>
      <c r="P42" s="66" t="s">
        <v>51</v>
      </c>
      <c r="Q42" s="66" t="s">
        <v>51</v>
      </c>
      <c r="R42" s="65" t="s">
        <v>51</v>
      </c>
      <c r="S42" s="67">
        <v>5</v>
      </c>
      <c r="T42" s="68">
        <v>1</v>
      </c>
      <c r="U42" s="69">
        <v>1</v>
      </c>
      <c r="V42" s="296">
        <f t="shared" si="2"/>
        <v>9.125</v>
      </c>
      <c r="W42" s="208">
        <f t="shared" si="3"/>
        <v>2416.3000000000002</v>
      </c>
      <c r="X42" s="222" t="s">
        <v>850</v>
      </c>
      <c r="Y42" s="274"/>
      <c r="Z42" s="275"/>
      <c r="AA42" s="276"/>
      <c r="AB42" s="277"/>
      <c r="AC42" s="278"/>
      <c r="AD42" s="279"/>
      <c r="AE42" s="296">
        <f t="shared" si="0"/>
        <v>0</v>
      </c>
      <c r="AF42" s="73">
        <f t="shared" si="1"/>
        <v>0</v>
      </c>
    </row>
    <row r="43" spans="1:32" ht="31.2" customHeight="1">
      <c r="A43" s="59" t="s">
        <v>44</v>
      </c>
      <c r="B43" s="60" t="s">
        <v>133</v>
      </c>
      <c r="C43" s="61">
        <v>3</v>
      </c>
      <c r="D43" s="62" t="s">
        <v>136</v>
      </c>
      <c r="E43" s="74"/>
      <c r="F43" s="141"/>
      <c r="G43" s="137"/>
      <c r="H43" s="138">
        <v>5</v>
      </c>
      <c r="I43" s="220">
        <v>365</v>
      </c>
      <c r="J43" s="207" t="s">
        <v>140</v>
      </c>
      <c r="K43" s="49" t="s">
        <v>141</v>
      </c>
      <c r="L43" s="50">
        <v>2</v>
      </c>
      <c r="M43" s="64" t="s">
        <v>55</v>
      </c>
      <c r="N43" s="65" t="s">
        <v>51</v>
      </c>
      <c r="O43" s="66" t="s">
        <v>109</v>
      </c>
      <c r="P43" s="66" t="s">
        <v>142</v>
      </c>
      <c r="Q43" s="66" t="s">
        <v>51</v>
      </c>
      <c r="R43" s="65" t="s">
        <v>51</v>
      </c>
      <c r="S43" s="67">
        <v>47</v>
      </c>
      <c r="T43" s="68">
        <v>1</v>
      </c>
      <c r="U43" s="69">
        <v>2</v>
      </c>
      <c r="V43" s="296">
        <f t="shared" si="2"/>
        <v>171.54999999999998</v>
      </c>
      <c r="W43" s="208">
        <f t="shared" si="3"/>
        <v>45426.439999999995</v>
      </c>
      <c r="X43" s="222" t="s">
        <v>850</v>
      </c>
      <c r="Y43" s="274"/>
      <c r="Z43" s="275"/>
      <c r="AA43" s="276"/>
      <c r="AB43" s="277"/>
      <c r="AC43" s="278"/>
      <c r="AD43" s="279"/>
      <c r="AE43" s="296">
        <f t="shared" si="0"/>
        <v>0</v>
      </c>
      <c r="AF43" s="73">
        <f t="shared" si="1"/>
        <v>0</v>
      </c>
    </row>
    <row r="44" spans="1:32" ht="31.2" customHeight="1">
      <c r="A44" s="59" t="s">
        <v>44</v>
      </c>
      <c r="B44" s="60" t="s">
        <v>133</v>
      </c>
      <c r="C44" s="61">
        <v>3</v>
      </c>
      <c r="D44" s="62" t="s">
        <v>136</v>
      </c>
      <c r="E44" s="74" t="s">
        <v>58</v>
      </c>
      <c r="F44" s="141"/>
      <c r="G44" s="137"/>
      <c r="H44" s="138" t="s">
        <v>865</v>
      </c>
      <c r="I44" s="220" t="s">
        <v>865</v>
      </c>
      <c r="J44" s="207" t="s">
        <v>59</v>
      </c>
      <c r="K44" s="49" t="s">
        <v>60</v>
      </c>
      <c r="L44" s="50">
        <v>1</v>
      </c>
      <c r="M44" s="64" t="s">
        <v>61</v>
      </c>
      <c r="N44" s="65" t="s">
        <v>62</v>
      </c>
      <c r="O44" s="66" t="s">
        <v>51</v>
      </c>
      <c r="P44" s="66" t="s">
        <v>51</v>
      </c>
      <c r="Q44" s="66" t="s">
        <v>51</v>
      </c>
      <c r="R44" s="65" t="s">
        <v>63</v>
      </c>
      <c r="S44" s="67">
        <v>3</v>
      </c>
      <c r="T44" s="68">
        <v>1</v>
      </c>
      <c r="U44" s="69">
        <v>1</v>
      </c>
      <c r="V44" s="296" t="str">
        <f t="shared" si="2"/>
        <v>-</v>
      </c>
      <c r="W44" s="208" t="str">
        <f t="shared" si="3"/>
        <v>-</v>
      </c>
      <c r="X44" s="231" t="s">
        <v>64</v>
      </c>
      <c r="Y44" s="76" t="s">
        <v>64</v>
      </c>
      <c r="Z44" s="77" t="s">
        <v>51</v>
      </c>
      <c r="AA44" s="78" t="s">
        <v>51</v>
      </c>
      <c r="AB44" s="79" t="s">
        <v>51</v>
      </c>
      <c r="AC44" s="80" t="s">
        <v>51</v>
      </c>
      <c r="AD44" s="81" t="s">
        <v>51</v>
      </c>
      <c r="AE44" s="304" t="str">
        <f t="shared" si="0"/>
        <v>-</v>
      </c>
      <c r="AF44" s="83" t="str">
        <f t="shared" si="1"/>
        <v>-</v>
      </c>
    </row>
    <row r="45" spans="1:32" ht="31.2" customHeight="1">
      <c r="A45" s="59" t="s">
        <v>44</v>
      </c>
      <c r="B45" s="60" t="s">
        <v>133</v>
      </c>
      <c r="C45" s="61">
        <v>4</v>
      </c>
      <c r="D45" s="62" t="s">
        <v>143</v>
      </c>
      <c r="E45" s="74" t="s">
        <v>79</v>
      </c>
      <c r="F45" s="140"/>
      <c r="G45" s="137"/>
      <c r="H45" s="138">
        <v>24</v>
      </c>
      <c r="I45" s="220">
        <v>365</v>
      </c>
      <c r="J45" s="207" t="s">
        <v>65</v>
      </c>
      <c r="K45" s="49" t="s">
        <v>54</v>
      </c>
      <c r="L45" s="50">
        <v>1</v>
      </c>
      <c r="M45" s="64" t="s">
        <v>66</v>
      </c>
      <c r="N45" s="65" t="s">
        <v>67</v>
      </c>
      <c r="O45" s="66" t="s">
        <v>51</v>
      </c>
      <c r="P45" s="66" t="s">
        <v>51</v>
      </c>
      <c r="Q45" s="66" t="s">
        <v>51</v>
      </c>
      <c r="R45" s="65" t="s">
        <v>51</v>
      </c>
      <c r="S45" s="67">
        <v>28</v>
      </c>
      <c r="T45" s="68">
        <v>1</v>
      </c>
      <c r="U45" s="69">
        <v>1</v>
      </c>
      <c r="V45" s="296">
        <f t="shared" si="2"/>
        <v>245.28</v>
      </c>
      <c r="W45" s="208">
        <f t="shared" si="3"/>
        <v>64950.144</v>
      </c>
      <c r="X45" s="222" t="s">
        <v>850</v>
      </c>
      <c r="Y45" s="274"/>
      <c r="Z45" s="275"/>
      <c r="AA45" s="276"/>
      <c r="AB45" s="277"/>
      <c r="AC45" s="278"/>
      <c r="AD45" s="279"/>
      <c r="AE45" s="296">
        <f t="shared" si="0"/>
        <v>0</v>
      </c>
      <c r="AF45" s="73">
        <f t="shared" si="1"/>
        <v>0</v>
      </c>
    </row>
    <row r="46" spans="1:32" ht="31.2" customHeight="1">
      <c r="A46" s="59" t="str">
        <f>A45</f>
        <v>庁舎棟</v>
      </c>
      <c r="B46" s="60" t="str">
        <f t="shared" ref="B46" si="14">B45</f>
        <v>2F</v>
      </c>
      <c r="C46" s="61">
        <f t="shared" ref="C46" si="15">C45</f>
        <v>4</v>
      </c>
      <c r="D46" s="62" t="str">
        <f t="shared" ref="D46" si="16">D45</f>
        <v>廊下1</v>
      </c>
      <c r="E46" s="74" t="s">
        <v>81</v>
      </c>
      <c r="F46" s="136"/>
      <c r="G46" s="137"/>
      <c r="H46" s="138"/>
      <c r="I46" s="220"/>
      <c r="J46" s="207"/>
      <c r="K46" s="49"/>
      <c r="L46" s="50"/>
      <c r="M46" s="64"/>
      <c r="N46" s="65"/>
      <c r="O46" s="66"/>
      <c r="P46" s="66"/>
      <c r="Q46" s="66"/>
      <c r="R46" s="65"/>
      <c r="S46" s="67"/>
      <c r="T46" s="68"/>
      <c r="U46" s="69"/>
      <c r="V46" s="296">
        <f t="shared" si="2"/>
        <v>0</v>
      </c>
      <c r="W46" s="208">
        <f t="shared" si="3"/>
        <v>0</v>
      </c>
      <c r="X46" s="222" t="s">
        <v>850</v>
      </c>
      <c r="Y46" s="274"/>
      <c r="Z46" s="275"/>
      <c r="AA46" s="276"/>
      <c r="AB46" s="277"/>
      <c r="AC46" s="278"/>
      <c r="AD46" s="279"/>
      <c r="AE46" s="296">
        <f t="shared" si="0"/>
        <v>0</v>
      </c>
      <c r="AF46" s="73">
        <f t="shared" si="1"/>
        <v>0</v>
      </c>
    </row>
    <row r="47" spans="1:32" ht="31.2" customHeight="1">
      <c r="A47" s="59" t="s">
        <v>44</v>
      </c>
      <c r="B47" s="60" t="s">
        <v>133</v>
      </c>
      <c r="C47" s="61">
        <v>5</v>
      </c>
      <c r="D47" s="62" t="s">
        <v>144</v>
      </c>
      <c r="E47" s="74" t="s">
        <v>79</v>
      </c>
      <c r="F47" s="140"/>
      <c r="G47" s="137"/>
      <c r="H47" s="138">
        <v>24</v>
      </c>
      <c r="I47" s="220">
        <v>365</v>
      </c>
      <c r="J47" s="207" t="s">
        <v>145</v>
      </c>
      <c r="K47" s="49" t="s">
        <v>54</v>
      </c>
      <c r="L47" s="50">
        <v>2</v>
      </c>
      <c r="M47" s="64" t="s">
        <v>66</v>
      </c>
      <c r="N47" s="65" t="s">
        <v>56</v>
      </c>
      <c r="O47" s="66" t="s">
        <v>51</v>
      </c>
      <c r="P47" s="66" t="s">
        <v>51</v>
      </c>
      <c r="Q47" s="66" t="s">
        <v>51</v>
      </c>
      <c r="R47" s="65" t="s">
        <v>51</v>
      </c>
      <c r="S47" s="67">
        <v>28</v>
      </c>
      <c r="T47" s="68">
        <v>2</v>
      </c>
      <c r="U47" s="69">
        <v>4</v>
      </c>
      <c r="V47" s="296">
        <f t="shared" si="2"/>
        <v>981.12</v>
      </c>
      <c r="W47" s="208">
        <f t="shared" si="3"/>
        <v>259800.576</v>
      </c>
      <c r="X47" s="222" t="s">
        <v>850</v>
      </c>
      <c r="Y47" s="274"/>
      <c r="Z47" s="275"/>
      <c r="AA47" s="276"/>
      <c r="AB47" s="277"/>
      <c r="AC47" s="278"/>
      <c r="AD47" s="279"/>
      <c r="AE47" s="296">
        <f t="shared" si="0"/>
        <v>0</v>
      </c>
      <c r="AF47" s="73">
        <f t="shared" si="1"/>
        <v>0</v>
      </c>
    </row>
    <row r="48" spans="1:32" ht="31.2" customHeight="1">
      <c r="A48" s="59" t="str">
        <f>A47</f>
        <v>庁舎棟</v>
      </c>
      <c r="B48" s="60" t="str">
        <f t="shared" ref="B48" si="17">B47</f>
        <v>2F</v>
      </c>
      <c r="C48" s="61">
        <f t="shared" ref="C48" si="18">C47</f>
        <v>5</v>
      </c>
      <c r="D48" s="62" t="str">
        <f t="shared" ref="D48" si="19">D47</f>
        <v>廊下2</v>
      </c>
      <c r="E48" s="74" t="s">
        <v>81</v>
      </c>
      <c r="F48" s="136"/>
      <c r="G48" s="137"/>
      <c r="H48" s="138"/>
      <c r="I48" s="220"/>
      <c r="J48" s="207"/>
      <c r="K48" s="49"/>
      <c r="L48" s="50"/>
      <c r="M48" s="64"/>
      <c r="N48" s="65"/>
      <c r="O48" s="66"/>
      <c r="P48" s="66"/>
      <c r="Q48" s="66"/>
      <c r="R48" s="65"/>
      <c r="S48" s="67"/>
      <c r="T48" s="68"/>
      <c r="U48" s="69"/>
      <c r="V48" s="296">
        <f t="shared" si="2"/>
        <v>0</v>
      </c>
      <c r="W48" s="208">
        <f t="shared" si="3"/>
        <v>0</v>
      </c>
      <c r="X48" s="222" t="s">
        <v>850</v>
      </c>
      <c r="Y48" s="274"/>
      <c r="Z48" s="275"/>
      <c r="AA48" s="276"/>
      <c r="AB48" s="277"/>
      <c r="AC48" s="278"/>
      <c r="AD48" s="279"/>
      <c r="AE48" s="296">
        <f t="shared" si="0"/>
        <v>0</v>
      </c>
      <c r="AF48" s="73">
        <f t="shared" si="1"/>
        <v>0</v>
      </c>
    </row>
    <row r="49" spans="1:32" ht="31.2" customHeight="1">
      <c r="A49" s="59" t="s">
        <v>44</v>
      </c>
      <c r="B49" s="60" t="s">
        <v>133</v>
      </c>
      <c r="C49" s="61">
        <v>5</v>
      </c>
      <c r="D49" s="62" t="s">
        <v>144</v>
      </c>
      <c r="E49" s="74" t="s">
        <v>853</v>
      </c>
      <c r="F49" s="140"/>
      <c r="G49" s="137"/>
      <c r="H49" s="138" t="s">
        <v>865</v>
      </c>
      <c r="I49" s="220" t="s">
        <v>865</v>
      </c>
      <c r="J49" s="207" t="s">
        <v>122</v>
      </c>
      <c r="K49" s="49" t="s">
        <v>54</v>
      </c>
      <c r="L49" s="50">
        <v>2</v>
      </c>
      <c r="M49" s="64" t="s">
        <v>66</v>
      </c>
      <c r="N49" s="65" t="s">
        <v>56</v>
      </c>
      <c r="O49" s="66" t="s">
        <v>51</v>
      </c>
      <c r="P49" s="66" t="s">
        <v>51</v>
      </c>
      <c r="Q49" s="66" t="s">
        <v>51</v>
      </c>
      <c r="R49" s="65" t="s">
        <v>63</v>
      </c>
      <c r="S49" s="67">
        <v>28</v>
      </c>
      <c r="T49" s="68">
        <v>2</v>
      </c>
      <c r="U49" s="69">
        <v>4</v>
      </c>
      <c r="V49" s="296" t="str">
        <f t="shared" si="2"/>
        <v>-</v>
      </c>
      <c r="W49" s="208" t="str">
        <f t="shared" si="3"/>
        <v>-</v>
      </c>
      <c r="X49" s="223" t="s">
        <v>64</v>
      </c>
      <c r="Y49" s="76" t="s">
        <v>64</v>
      </c>
      <c r="Z49" s="77" t="s">
        <v>51</v>
      </c>
      <c r="AA49" s="78" t="s">
        <v>51</v>
      </c>
      <c r="AB49" s="79" t="s">
        <v>51</v>
      </c>
      <c r="AC49" s="80" t="s">
        <v>51</v>
      </c>
      <c r="AD49" s="81" t="s">
        <v>51</v>
      </c>
      <c r="AE49" s="304" t="str">
        <f t="shared" si="0"/>
        <v>-</v>
      </c>
      <c r="AF49" s="83" t="str">
        <f t="shared" si="1"/>
        <v>-</v>
      </c>
    </row>
    <row r="50" spans="1:32" ht="31.2" customHeight="1">
      <c r="A50" s="59" t="s">
        <v>44</v>
      </c>
      <c r="B50" s="60" t="s">
        <v>133</v>
      </c>
      <c r="C50" s="61">
        <v>6</v>
      </c>
      <c r="D50" s="62" t="s">
        <v>146</v>
      </c>
      <c r="E50" s="74"/>
      <c r="F50" s="140"/>
      <c r="G50" s="137"/>
      <c r="H50" s="138">
        <v>3</v>
      </c>
      <c r="I50" s="220">
        <v>365</v>
      </c>
      <c r="J50" s="207" t="s">
        <v>69</v>
      </c>
      <c r="K50" s="49" t="s">
        <v>54</v>
      </c>
      <c r="L50" s="50">
        <v>1</v>
      </c>
      <c r="M50" s="64" t="s">
        <v>55</v>
      </c>
      <c r="N50" s="65" t="s">
        <v>67</v>
      </c>
      <c r="O50" s="66" t="s">
        <v>51</v>
      </c>
      <c r="P50" s="66" t="s">
        <v>51</v>
      </c>
      <c r="Q50" s="66" t="s">
        <v>51</v>
      </c>
      <c r="R50" s="65" t="s">
        <v>51</v>
      </c>
      <c r="S50" s="67">
        <v>47</v>
      </c>
      <c r="T50" s="68">
        <v>2</v>
      </c>
      <c r="U50" s="69">
        <v>2</v>
      </c>
      <c r="V50" s="296">
        <f t="shared" si="2"/>
        <v>102.93</v>
      </c>
      <c r="W50" s="208">
        <f t="shared" si="3"/>
        <v>27255.864000000001</v>
      </c>
      <c r="X50" s="222" t="s">
        <v>850</v>
      </c>
      <c r="Y50" s="274"/>
      <c r="Z50" s="275"/>
      <c r="AA50" s="276"/>
      <c r="AB50" s="277"/>
      <c r="AC50" s="278"/>
      <c r="AD50" s="279"/>
      <c r="AE50" s="296">
        <f t="shared" si="0"/>
        <v>0</v>
      </c>
      <c r="AF50" s="73">
        <f t="shared" si="1"/>
        <v>0</v>
      </c>
    </row>
    <row r="51" spans="1:32" ht="31.2" customHeight="1">
      <c r="A51" s="59" t="s">
        <v>44</v>
      </c>
      <c r="B51" s="60" t="s">
        <v>133</v>
      </c>
      <c r="C51" s="61">
        <v>7</v>
      </c>
      <c r="D51" s="62" t="s">
        <v>112</v>
      </c>
      <c r="E51" s="74"/>
      <c r="F51" s="140"/>
      <c r="G51" s="137"/>
      <c r="H51" s="138">
        <v>3</v>
      </c>
      <c r="I51" s="220">
        <v>365</v>
      </c>
      <c r="J51" s="207" t="s">
        <v>69</v>
      </c>
      <c r="K51" s="49" t="s">
        <v>54</v>
      </c>
      <c r="L51" s="50">
        <v>1</v>
      </c>
      <c r="M51" s="64" t="s">
        <v>55</v>
      </c>
      <c r="N51" s="65" t="s">
        <v>67</v>
      </c>
      <c r="O51" s="66" t="s">
        <v>51</v>
      </c>
      <c r="P51" s="66" t="s">
        <v>51</v>
      </c>
      <c r="Q51" s="66" t="s">
        <v>51</v>
      </c>
      <c r="R51" s="65" t="s">
        <v>51</v>
      </c>
      <c r="S51" s="67">
        <v>47</v>
      </c>
      <c r="T51" s="68">
        <v>1</v>
      </c>
      <c r="U51" s="69">
        <v>1</v>
      </c>
      <c r="V51" s="296">
        <f t="shared" si="2"/>
        <v>51.465000000000003</v>
      </c>
      <c r="W51" s="208">
        <f t="shared" si="3"/>
        <v>13627.932000000001</v>
      </c>
      <c r="X51" s="222" t="s">
        <v>850</v>
      </c>
      <c r="Y51" s="274"/>
      <c r="Z51" s="275"/>
      <c r="AA51" s="276"/>
      <c r="AB51" s="277"/>
      <c r="AC51" s="278"/>
      <c r="AD51" s="279"/>
      <c r="AE51" s="296">
        <f t="shared" si="0"/>
        <v>0</v>
      </c>
      <c r="AF51" s="73">
        <f t="shared" si="1"/>
        <v>0</v>
      </c>
    </row>
    <row r="52" spans="1:32" ht="31.2" customHeight="1">
      <c r="A52" s="59" t="s">
        <v>44</v>
      </c>
      <c r="B52" s="60" t="s">
        <v>133</v>
      </c>
      <c r="C52" s="61">
        <v>7</v>
      </c>
      <c r="D52" s="62" t="s">
        <v>112</v>
      </c>
      <c r="E52" s="74"/>
      <c r="F52" s="140"/>
      <c r="G52" s="137"/>
      <c r="H52" s="138">
        <v>3</v>
      </c>
      <c r="I52" s="220">
        <v>365</v>
      </c>
      <c r="J52" s="207" t="s">
        <v>147</v>
      </c>
      <c r="K52" s="49" t="s">
        <v>114</v>
      </c>
      <c r="L52" s="50">
        <v>1</v>
      </c>
      <c r="M52" s="64" t="s">
        <v>66</v>
      </c>
      <c r="N52" s="65" t="s">
        <v>51</v>
      </c>
      <c r="O52" s="66" t="s">
        <v>115</v>
      </c>
      <c r="P52" s="66" t="s">
        <v>51</v>
      </c>
      <c r="Q52" s="66" t="s">
        <v>51</v>
      </c>
      <c r="R52" s="65" t="s">
        <v>51</v>
      </c>
      <c r="S52" s="67">
        <v>28</v>
      </c>
      <c r="T52" s="68">
        <v>3</v>
      </c>
      <c r="U52" s="69">
        <v>3</v>
      </c>
      <c r="V52" s="296">
        <f t="shared" si="2"/>
        <v>91.98</v>
      </c>
      <c r="W52" s="208">
        <f t="shared" si="3"/>
        <v>24356.304</v>
      </c>
      <c r="X52" s="222" t="s">
        <v>850</v>
      </c>
      <c r="Y52" s="274"/>
      <c r="Z52" s="275"/>
      <c r="AA52" s="276"/>
      <c r="AB52" s="277"/>
      <c r="AC52" s="278"/>
      <c r="AD52" s="279"/>
      <c r="AE52" s="296">
        <f t="shared" si="0"/>
        <v>0</v>
      </c>
      <c r="AF52" s="73">
        <f t="shared" si="1"/>
        <v>0</v>
      </c>
    </row>
    <row r="53" spans="1:32" ht="31.2" customHeight="1">
      <c r="A53" s="59" t="s">
        <v>44</v>
      </c>
      <c r="B53" s="60" t="s">
        <v>133</v>
      </c>
      <c r="C53" s="61">
        <v>8</v>
      </c>
      <c r="D53" s="62" t="s">
        <v>70</v>
      </c>
      <c r="E53" s="74"/>
      <c r="F53" s="141"/>
      <c r="G53" s="137"/>
      <c r="H53" s="138">
        <v>3</v>
      </c>
      <c r="I53" s="220">
        <v>365</v>
      </c>
      <c r="J53" s="207" t="s">
        <v>71</v>
      </c>
      <c r="K53" s="49" t="s">
        <v>72</v>
      </c>
      <c r="L53" s="50">
        <v>1</v>
      </c>
      <c r="M53" s="64" t="s">
        <v>55</v>
      </c>
      <c r="N53" s="65" t="s">
        <v>51</v>
      </c>
      <c r="O53" s="66" t="s">
        <v>73</v>
      </c>
      <c r="P53" s="66" t="s">
        <v>51</v>
      </c>
      <c r="Q53" s="66" t="s">
        <v>51</v>
      </c>
      <c r="R53" s="65" t="s">
        <v>51</v>
      </c>
      <c r="S53" s="67">
        <v>47</v>
      </c>
      <c r="T53" s="68">
        <v>1</v>
      </c>
      <c r="U53" s="69">
        <v>1</v>
      </c>
      <c r="V53" s="296">
        <f t="shared" si="2"/>
        <v>51.465000000000003</v>
      </c>
      <c r="W53" s="208">
        <f t="shared" si="3"/>
        <v>13627.932000000001</v>
      </c>
      <c r="X53" s="222" t="s">
        <v>850</v>
      </c>
      <c r="Y53" s="274"/>
      <c r="Z53" s="275"/>
      <c r="AA53" s="276"/>
      <c r="AB53" s="277"/>
      <c r="AC53" s="278"/>
      <c r="AD53" s="279"/>
      <c r="AE53" s="296">
        <f t="shared" si="0"/>
        <v>0</v>
      </c>
      <c r="AF53" s="73">
        <f t="shared" si="1"/>
        <v>0</v>
      </c>
    </row>
    <row r="54" spans="1:32" ht="31.2" customHeight="1">
      <c r="A54" s="59" t="s">
        <v>44</v>
      </c>
      <c r="B54" s="60" t="s">
        <v>133</v>
      </c>
      <c r="C54" s="61">
        <v>9</v>
      </c>
      <c r="D54" s="62" t="s">
        <v>148</v>
      </c>
      <c r="E54" s="74"/>
      <c r="F54" s="140"/>
      <c r="G54" s="137"/>
      <c r="H54" s="138">
        <v>2</v>
      </c>
      <c r="I54" s="220">
        <v>365</v>
      </c>
      <c r="J54" s="207" t="s">
        <v>80</v>
      </c>
      <c r="K54" s="49" t="s">
        <v>54</v>
      </c>
      <c r="L54" s="50">
        <v>2</v>
      </c>
      <c r="M54" s="64" t="s">
        <v>55</v>
      </c>
      <c r="N54" s="65" t="s">
        <v>56</v>
      </c>
      <c r="O54" s="66" t="s">
        <v>51</v>
      </c>
      <c r="P54" s="66" t="s">
        <v>51</v>
      </c>
      <c r="Q54" s="66" t="s">
        <v>51</v>
      </c>
      <c r="R54" s="65" t="s">
        <v>51</v>
      </c>
      <c r="S54" s="67">
        <v>47</v>
      </c>
      <c r="T54" s="68">
        <v>6</v>
      </c>
      <c r="U54" s="69">
        <v>12</v>
      </c>
      <c r="V54" s="296">
        <f t="shared" si="2"/>
        <v>411.72</v>
      </c>
      <c r="W54" s="208">
        <f t="shared" si="3"/>
        <v>109023.45600000001</v>
      </c>
      <c r="X54" s="222" t="s">
        <v>850</v>
      </c>
      <c r="Y54" s="274"/>
      <c r="Z54" s="275"/>
      <c r="AA54" s="276"/>
      <c r="AB54" s="277"/>
      <c r="AC54" s="278"/>
      <c r="AD54" s="279"/>
      <c r="AE54" s="296">
        <f t="shared" si="0"/>
        <v>0</v>
      </c>
      <c r="AF54" s="73">
        <f t="shared" si="1"/>
        <v>0</v>
      </c>
    </row>
    <row r="55" spans="1:32" ht="31.2" customHeight="1">
      <c r="A55" s="59" t="s">
        <v>44</v>
      </c>
      <c r="B55" s="60" t="s">
        <v>133</v>
      </c>
      <c r="C55" s="61">
        <v>9</v>
      </c>
      <c r="D55" s="62" t="s">
        <v>148</v>
      </c>
      <c r="E55" s="74" t="s">
        <v>58</v>
      </c>
      <c r="F55" s="140"/>
      <c r="G55" s="137"/>
      <c r="H55" s="138" t="s">
        <v>865</v>
      </c>
      <c r="I55" s="220" t="s">
        <v>865</v>
      </c>
      <c r="J55" s="207" t="s">
        <v>59</v>
      </c>
      <c r="K55" s="49" t="s">
        <v>60</v>
      </c>
      <c r="L55" s="50">
        <v>1</v>
      </c>
      <c r="M55" s="64" t="s">
        <v>61</v>
      </c>
      <c r="N55" s="65" t="s">
        <v>62</v>
      </c>
      <c r="O55" s="66" t="s">
        <v>51</v>
      </c>
      <c r="P55" s="66" t="s">
        <v>51</v>
      </c>
      <c r="Q55" s="66" t="s">
        <v>51</v>
      </c>
      <c r="R55" s="65" t="s">
        <v>63</v>
      </c>
      <c r="S55" s="67">
        <v>3</v>
      </c>
      <c r="T55" s="68">
        <v>4</v>
      </c>
      <c r="U55" s="84">
        <v>4</v>
      </c>
      <c r="V55" s="296" t="str">
        <f t="shared" si="2"/>
        <v>-</v>
      </c>
      <c r="W55" s="208" t="str">
        <f t="shared" si="3"/>
        <v>-</v>
      </c>
      <c r="X55" s="231" t="s">
        <v>64</v>
      </c>
      <c r="Y55" s="76" t="s">
        <v>64</v>
      </c>
      <c r="Z55" s="77" t="s">
        <v>51</v>
      </c>
      <c r="AA55" s="78" t="s">
        <v>51</v>
      </c>
      <c r="AB55" s="79" t="s">
        <v>51</v>
      </c>
      <c r="AC55" s="80" t="s">
        <v>51</v>
      </c>
      <c r="AD55" s="81" t="s">
        <v>51</v>
      </c>
      <c r="AE55" s="304" t="str">
        <f t="shared" si="0"/>
        <v>-</v>
      </c>
      <c r="AF55" s="83" t="str">
        <f t="shared" si="1"/>
        <v>-</v>
      </c>
    </row>
    <row r="56" spans="1:32" ht="31.2" customHeight="1">
      <c r="A56" s="59" t="s">
        <v>44</v>
      </c>
      <c r="B56" s="60" t="s">
        <v>133</v>
      </c>
      <c r="C56" s="61">
        <v>9</v>
      </c>
      <c r="D56" s="62" t="s">
        <v>148</v>
      </c>
      <c r="E56" s="74"/>
      <c r="F56" s="140"/>
      <c r="G56" s="137"/>
      <c r="H56" s="138">
        <v>2</v>
      </c>
      <c r="I56" s="220">
        <v>365</v>
      </c>
      <c r="J56" s="207" t="s">
        <v>97</v>
      </c>
      <c r="K56" s="49" t="s">
        <v>48</v>
      </c>
      <c r="L56" s="50">
        <v>1</v>
      </c>
      <c r="M56" s="64" t="s">
        <v>98</v>
      </c>
      <c r="N56" s="65" t="s">
        <v>62</v>
      </c>
      <c r="O56" s="66" t="s">
        <v>99</v>
      </c>
      <c r="P56" s="66" t="s">
        <v>51</v>
      </c>
      <c r="Q56" s="66" t="s">
        <v>51</v>
      </c>
      <c r="R56" s="65" t="s">
        <v>51</v>
      </c>
      <c r="S56" s="67">
        <v>18</v>
      </c>
      <c r="T56" s="68">
        <v>1</v>
      </c>
      <c r="U56" s="69">
        <v>1</v>
      </c>
      <c r="V56" s="296">
        <f t="shared" si="2"/>
        <v>13.139999999999999</v>
      </c>
      <c r="W56" s="208">
        <f t="shared" si="3"/>
        <v>3479.4719999999998</v>
      </c>
      <c r="X56" s="222" t="s">
        <v>849</v>
      </c>
      <c r="Y56" s="274"/>
      <c r="Z56" s="275"/>
      <c r="AA56" s="276"/>
      <c r="AB56" s="277"/>
      <c r="AC56" s="278"/>
      <c r="AD56" s="279"/>
      <c r="AE56" s="296">
        <f t="shared" si="0"/>
        <v>0</v>
      </c>
      <c r="AF56" s="73">
        <f t="shared" si="1"/>
        <v>0</v>
      </c>
    </row>
    <row r="57" spans="1:32" ht="31.2" customHeight="1">
      <c r="A57" s="59" t="s">
        <v>44</v>
      </c>
      <c r="B57" s="60" t="s">
        <v>133</v>
      </c>
      <c r="C57" s="61">
        <v>10</v>
      </c>
      <c r="D57" s="62" t="s">
        <v>74</v>
      </c>
      <c r="E57" s="74"/>
      <c r="F57" s="141"/>
      <c r="G57" s="137"/>
      <c r="H57" s="138">
        <v>1</v>
      </c>
      <c r="I57" s="220">
        <v>365</v>
      </c>
      <c r="J57" s="207" t="s">
        <v>149</v>
      </c>
      <c r="K57" s="49" t="s">
        <v>72</v>
      </c>
      <c r="L57" s="50">
        <v>1</v>
      </c>
      <c r="M57" s="64" t="s">
        <v>55</v>
      </c>
      <c r="N57" s="65" t="s">
        <v>51</v>
      </c>
      <c r="O57" s="66" t="s">
        <v>77</v>
      </c>
      <c r="P57" s="66" t="s">
        <v>51</v>
      </c>
      <c r="Q57" s="66" t="s">
        <v>51</v>
      </c>
      <c r="R57" s="65" t="s">
        <v>51</v>
      </c>
      <c r="S57" s="67">
        <v>47</v>
      </c>
      <c r="T57" s="68">
        <v>2</v>
      </c>
      <c r="U57" s="69">
        <v>2</v>
      </c>
      <c r="V57" s="296">
        <f t="shared" si="2"/>
        <v>34.31</v>
      </c>
      <c r="W57" s="208">
        <f t="shared" si="3"/>
        <v>9085.2880000000005</v>
      </c>
      <c r="X57" s="222" t="s">
        <v>850</v>
      </c>
      <c r="Y57" s="274"/>
      <c r="Z57" s="275"/>
      <c r="AA57" s="276"/>
      <c r="AB57" s="277"/>
      <c r="AC57" s="278"/>
      <c r="AD57" s="279"/>
      <c r="AE57" s="296">
        <f t="shared" si="0"/>
        <v>0</v>
      </c>
      <c r="AF57" s="73">
        <f t="shared" si="1"/>
        <v>0</v>
      </c>
    </row>
    <row r="58" spans="1:32" ht="31.2" customHeight="1">
      <c r="A58" s="59" t="s">
        <v>44</v>
      </c>
      <c r="B58" s="60" t="s">
        <v>133</v>
      </c>
      <c r="C58" s="61">
        <v>11</v>
      </c>
      <c r="D58" s="62" t="s">
        <v>150</v>
      </c>
      <c r="E58" s="74"/>
      <c r="F58" s="140"/>
      <c r="G58" s="137"/>
      <c r="H58" s="138">
        <v>12</v>
      </c>
      <c r="I58" s="220">
        <v>365</v>
      </c>
      <c r="J58" s="207" t="s">
        <v>129</v>
      </c>
      <c r="K58" s="49" t="s">
        <v>89</v>
      </c>
      <c r="L58" s="50">
        <v>1</v>
      </c>
      <c r="M58" s="64" t="s">
        <v>66</v>
      </c>
      <c r="N58" s="65" t="s">
        <v>51</v>
      </c>
      <c r="O58" s="66" t="s">
        <v>115</v>
      </c>
      <c r="P58" s="66" t="s">
        <v>103</v>
      </c>
      <c r="Q58" s="66" t="s">
        <v>51</v>
      </c>
      <c r="R58" s="65" t="s">
        <v>51</v>
      </c>
      <c r="S58" s="67">
        <v>28</v>
      </c>
      <c r="T58" s="68">
        <v>2</v>
      </c>
      <c r="U58" s="69">
        <v>2</v>
      </c>
      <c r="V58" s="296">
        <f t="shared" si="2"/>
        <v>245.28</v>
      </c>
      <c r="W58" s="208">
        <f t="shared" si="3"/>
        <v>64950.144</v>
      </c>
      <c r="X58" s="222" t="s">
        <v>850</v>
      </c>
      <c r="Y58" s="274"/>
      <c r="Z58" s="275"/>
      <c r="AA58" s="276"/>
      <c r="AB58" s="277"/>
      <c r="AC58" s="278"/>
      <c r="AD58" s="279"/>
      <c r="AE58" s="296">
        <f t="shared" si="0"/>
        <v>0</v>
      </c>
      <c r="AF58" s="73">
        <f t="shared" si="1"/>
        <v>0</v>
      </c>
    </row>
    <row r="59" spans="1:32" ht="31.2" customHeight="1">
      <c r="A59" s="59" t="s">
        <v>44</v>
      </c>
      <c r="B59" s="60" t="s">
        <v>151</v>
      </c>
      <c r="C59" s="61" t="s">
        <v>152</v>
      </c>
      <c r="D59" s="62" t="s">
        <v>153</v>
      </c>
      <c r="E59" s="74" t="s">
        <v>79</v>
      </c>
      <c r="F59" s="140"/>
      <c r="G59" s="137"/>
      <c r="H59" s="138">
        <v>24</v>
      </c>
      <c r="I59" s="220">
        <v>365</v>
      </c>
      <c r="J59" s="207" t="s">
        <v>111</v>
      </c>
      <c r="K59" s="49" t="s">
        <v>72</v>
      </c>
      <c r="L59" s="50">
        <v>1</v>
      </c>
      <c r="M59" s="64" t="s">
        <v>55</v>
      </c>
      <c r="N59" s="65" t="s">
        <v>51</v>
      </c>
      <c r="O59" s="66" t="s">
        <v>51</v>
      </c>
      <c r="P59" s="66" t="s">
        <v>51</v>
      </c>
      <c r="Q59" s="66" t="s">
        <v>51</v>
      </c>
      <c r="R59" s="65" t="s">
        <v>51</v>
      </c>
      <c r="S59" s="67">
        <v>47</v>
      </c>
      <c r="T59" s="68">
        <v>1</v>
      </c>
      <c r="U59" s="69">
        <v>1</v>
      </c>
      <c r="V59" s="296">
        <f t="shared" si="2"/>
        <v>411.72</v>
      </c>
      <c r="W59" s="208">
        <f t="shared" si="3"/>
        <v>109023.45600000001</v>
      </c>
      <c r="X59" s="222" t="s">
        <v>850</v>
      </c>
      <c r="Y59" s="274"/>
      <c r="Z59" s="275"/>
      <c r="AA59" s="276"/>
      <c r="AB59" s="277"/>
      <c r="AC59" s="278"/>
      <c r="AD59" s="279"/>
      <c r="AE59" s="296">
        <f t="shared" si="0"/>
        <v>0</v>
      </c>
      <c r="AF59" s="73">
        <f t="shared" si="1"/>
        <v>0</v>
      </c>
    </row>
    <row r="60" spans="1:32" ht="31.2" customHeight="1">
      <c r="A60" s="59" t="str">
        <f>A59</f>
        <v>庁舎棟</v>
      </c>
      <c r="B60" s="60" t="str">
        <f t="shared" ref="B60" si="20">B59</f>
        <v>1-3F</v>
      </c>
      <c r="C60" s="61" t="str">
        <f t="shared" ref="C60" si="21">C59</f>
        <v>K-1</v>
      </c>
      <c r="D60" s="62" t="str">
        <f t="shared" ref="D60" si="22">D59</f>
        <v>階段</v>
      </c>
      <c r="E60" s="74" t="s">
        <v>81</v>
      </c>
      <c r="F60" s="136"/>
      <c r="G60" s="137"/>
      <c r="H60" s="138"/>
      <c r="I60" s="220"/>
      <c r="J60" s="207"/>
      <c r="K60" s="49"/>
      <c r="L60" s="50"/>
      <c r="M60" s="64"/>
      <c r="N60" s="65"/>
      <c r="O60" s="66"/>
      <c r="P60" s="66"/>
      <c r="Q60" s="66"/>
      <c r="R60" s="65"/>
      <c r="S60" s="67"/>
      <c r="T60" s="68"/>
      <c r="U60" s="69"/>
      <c r="V60" s="296">
        <f t="shared" si="2"/>
        <v>0</v>
      </c>
      <c r="W60" s="208">
        <f t="shared" si="3"/>
        <v>0</v>
      </c>
      <c r="X60" s="222" t="s">
        <v>850</v>
      </c>
      <c r="Y60" s="274"/>
      <c r="Z60" s="275"/>
      <c r="AA60" s="276"/>
      <c r="AB60" s="277"/>
      <c r="AC60" s="278"/>
      <c r="AD60" s="279"/>
      <c r="AE60" s="296">
        <f t="shared" si="0"/>
        <v>0</v>
      </c>
      <c r="AF60" s="73">
        <f t="shared" si="1"/>
        <v>0</v>
      </c>
    </row>
    <row r="61" spans="1:32" ht="31.2" customHeight="1">
      <c r="A61" s="59" t="s">
        <v>44</v>
      </c>
      <c r="B61" s="60" t="s">
        <v>151</v>
      </c>
      <c r="C61" s="61" t="s">
        <v>152</v>
      </c>
      <c r="D61" s="62" t="s">
        <v>153</v>
      </c>
      <c r="E61" s="74" t="s">
        <v>79</v>
      </c>
      <c r="F61" s="140"/>
      <c r="G61" s="137"/>
      <c r="H61" s="138">
        <v>24</v>
      </c>
      <c r="I61" s="220">
        <v>365</v>
      </c>
      <c r="J61" s="207" t="s">
        <v>154</v>
      </c>
      <c r="K61" s="49" t="s">
        <v>72</v>
      </c>
      <c r="L61" s="50">
        <v>1</v>
      </c>
      <c r="M61" s="64" t="s">
        <v>66</v>
      </c>
      <c r="N61" s="65" t="s">
        <v>51</v>
      </c>
      <c r="O61" s="66" t="s">
        <v>51</v>
      </c>
      <c r="P61" s="66" t="s">
        <v>51</v>
      </c>
      <c r="Q61" s="66" t="s">
        <v>51</v>
      </c>
      <c r="R61" s="65" t="s">
        <v>51</v>
      </c>
      <c r="S61" s="67">
        <v>28</v>
      </c>
      <c r="T61" s="68">
        <v>3</v>
      </c>
      <c r="U61" s="69">
        <v>3</v>
      </c>
      <c r="V61" s="296">
        <f t="shared" si="2"/>
        <v>735.84</v>
      </c>
      <c r="W61" s="208">
        <f t="shared" si="3"/>
        <v>194850.432</v>
      </c>
      <c r="X61" s="222" t="s">
        <v>850</v>
      </c>
      <c r="Y61" s="274"/>
      <c r="Z61" s="275"/>
      <c r="AA61" s="276"/>
      <c r="AB61" s="277"/>
      <c r="AC61" s="278"/>
      <c r="AD61" s="279"/>
      <c r="AE61" s="296">
        <f t="shared" si="0"/>
        <v>0</v>
      </c>
      <c r="AF61" s="73">
        <f t="shared" si="1"/>
        <v>0</v>
      </c>
    </row>
    <row r="62" spans="1:32" ht="31.2" customHeight="1">
      <c r="A62" s="59" t="str">
        <f>A61</f>
        <v>庁舎棟</v>
      </c>
      <c r="B62" s="60" t="str">
        <f t="shared" ref="B62" si="23">B61</f>
        <v>1-3F</v>
      </c>
      <c r="C62" s="61" t="str">
        <f t="shared" ref="C62" si="24">C61</f>
        <v>K-1</v>
      </c>
      <c r="D62" s="62" t="str">
        <f t="shared" ref="D62" si="25">D61</f>
        <v>階段</v>
      </c>
      <c r="E62" s="74" t="s">
        <v>81</v>
      </c>
      <c r="F62" s="136"/>
      <c r="G62" s="137"/>
      <c r="H62" s="138"/>
      <c r="I62" s="220"/>
      <c r="J62" s="207"/>
      <c r="K62" s="49"/>
      <c r="L62" s="50"/>
      <c r="M62" s="64"/>
      <c r="N62" s="65"/>
      <c r="O62" s="66"/>
      <c r="P62" s="66"/>
      <c r="Q62" s="66"/>
      <c r="R62" s="65"/>
      <c r="S62" s="67"/>
      <c r="T62" s="68"/>
      <c r="U62" s="69"/>
      <c r="V62" s="296">
        <f t="shared" si="2"/>
        <v>0</v>
      </c>
      <c r="W62" s="208">
        <f t="shared" si="3"/>
        <v>0</v>
      </c>
      <c r="X62" s="222" t="s">
        <v>850</v>
      </c>
      <c r="Y62" s="274"/>
      <c r="Z62" s="275"/>
      <c r="AA62" s="276"/>
      <c r="AB62" s="277"/>
      <c r="AC62" s="278"/>
      <c r="AD62" s="279"/>
      <c r="AE62" s="296">
        <f t="shared" si="0"/>
        <v>0</v>
      </c>
      <c r="AF62" s="73">
        <f t="shared" si="1"/>
        <v>0</v>
      </c>
    </row>
    <row r="63" spans="1:32" ht="31.2" customHeight="1">
      <c r="A63" s="59" t="s">
        <v>44</v>
      </c>
      <c r="B63" s="60" t="s">
        <v>151</v>
      </c>
      <c r="C63" s="61" t="s">
        <v>152</v>
      </c>
      <c r="D63" s="62" t="s">
        <v>153</v>
      </c>
      <c r="E63" s="74" t="s">
        <v>854</v>
      </c>
      <c r="F63" s="140"/>
      <c r="G63" s="137"/>
      <c r="H63" s="138" t="s">
        <v>865</v>
      </c>
      <c r="I63" s="220" t="s">
        <v>865</v>
      </c>
      <c r="J63" s="207" t="s">
        <v>155</v>
      </c>
      <c r="K63" s="49" t="s">
        <v>156</v>
      </c>
      <c r="L63" s="50">
        <v>1</v>
      </c>
      <c r="M63" s="64" t="s">
        <v>66</v>
      </c>
      <c r="N63" s="65" t="s">
        <v>51</v>
      </c>
      <c r="O63" s="66" t="s">
        <v>157</v>
      </c>
      <c r="P63" s="66" t="s">
        <v>115</v>
      </c>
      <c r="Q63" s="66" t="s">
        <v>51</v>
      </c>
      <c r="R63" s="65" t="s">
        <v>51</v>
      </c>
      <c r="S63" s="67">
        <v>28</v>
      </c>
      <c r="T63" s="68">
        <v>1</v>
      </c>
      <c r="U63" s="69">
        <v>1</v>
      </c>
      <c r="V63" s="296" t="str">
        <f t="shared" si="2"/>
        <v>-</v>
      </c>
      <c r="W63" s="208" t="str">
        <f t="shared" si="3"/>
        <v>-</v>
      </c>
      <c r="X63" s="223" t="s">
        <v>64</v>
      </c>
      <c r="Y63" s="76" t="s">
        <v>64</v>
      </c>
      <c r="Z63" s="77" t="s">
        <v>51</v>
      </c>
      <c r="AA63" s="78" t="s">
        <v>51</v>
      </c>
      <c r="AB63" s="79" t="s">
        <v>51</v>
      </c>
      <c r="AC63" s="80" t="s">
        <v>51</v>
      </c>
      <c r="AD63" s="81" t="s">
        <v>51</v>
      </c>
      <c r="AE63" s="304" t="str">
        <f t="shared" si="0"/>
        <v>-</v>
      </c>
      <c r="AF63" s="83" t="str">
        <f t="shared" si="1"/>
        <v>-</v>
      </c>
    </row>
    <row r="64" spans="1:32" ht="31.2" customHeight="1">
      <c r="A64" s="59" t="s">
        <v>44</v>
      </c>
      <c r="B64" s="60" t="s">
        <v>151</v>
      </c>
      <c r="C64" s="61" t="s">
        <v>152</v>
      </c>
      <c r="D64" s="62" t="s">
        <v>153</v>
      </c>
      <c r="E64" s="74" t="s">
        <v>853</v>
      </c>
      <c r="F64" s="140"/>
      <c r="G64" s="137"/>
      <c r="H64" s="138" t="s">
        <v>865</v>
      </c>
      <c r="I64" s="220" t="s">
        <v>865</v>
      </c>
      <c r="J64" s="207" t="s">
        <v>158</v>
      </c>
      <c r="K64" s="49" t="s">
        <v>72</v>
      </c>
      <c r="L64" s="50">
        <v>1</v>
      </c>
      <c r="M64" s="64" t="s">
        <v>55</v>
      </c>
      <c r="N64" s="65" t="s">
        <v>51</v>
      </c>
      <c r="O64" s="66" t="s">
        <v>51</v>
      </c>
      <c r="P64" s="66" t="s">
        <v>51</v>
      </c>
      <c r="Q64" s="66" t="s">
        <v>51</v>
      </c>
      <c r="R64" s="65" t="s">
        <v>63</v>
      </c>
      <c r="S64" s="67">
        <v>47</v>
      </c>
      <c r="T64" s="68">
        <v>2</v>
      </c>
      <c r="U64" s="69">
        <v>2</v>
      </c>
      <c r="V64" s="296" t="str">
        <f t="shared" si="2"/>
        <v>-</v>
      </c>
      <c r="W64" s="208" t="str">
        <f t="shared" si="3"/>
        <v>-</v>
      </c>
      <c r="X64" s="223" t="s">
        <v>64</v>
      </c>
      <c r="Y64" s="76" t="s">
        <v>64</v>
      </c>
      <c r="Z64" s="77" t="s">
        <v>51</v>
      </c>
      <c r="AA64" s="78" t="s">
        <v>51</v>
      </c>
      <c r="AB64" s="79" t="s">
        <v>51</v>
      </c>
      <c r="AC64" s="80" t="s">
        <v>51</v>
      </c>
      <c r="AD64" s="81" t="s">
        <v>51</v>
      </c>
      <c r="AE64" s="304" t="str">
        <f t="shared" si="0"/>
        <v>-</v>
      </c>
      <c r="AF64" s="83" t="str">
        <f t="shared" si="1"/>
        <v>-</v>
      </c>
    </row>
    <row r="65" spans="1:32" ht="31.2" customHeight="1">
      <c r="A65" s="59" t="s">
        <v>159</v>
      </c>
      <c r="B65" s="60" t="s">
        <v>45</v>
      </c>
      <c r="C65" s="61">
        <v>1</v>
      </c>
      <c r="D65" s="62" t="s">
        <v>74</v>
      </c>
      <c r="E65" s="74"/>
      <c r="F65" s="140"/>
      <c r="G65" s="137"/>
      <c r="H65" s="138">
        <v>1</v>
      </c>
      <c r="I65" s="220">
        <v>365</v>
      </c>
      <c r="J65" s="207" t="s">
        <v>160</v>
      </c>
      <c r="K65" s="49" t="s">
        <v>76</v>
      </c>
      <c r="L65" s="50">
        <v>2</v>
      </c>
      <c r="M65" s="64" t="s">
        <v>55</v>
      </c>
      <c r="N65" s="65" t="s">
        <v>51</v>
      </c>
      <c r="O65" s="66" t="s">
        <v>77</v>
      </c>
      <c r="P65" s="66" t="s">
        <v>51</v>
      </c>
      <c r="Q65" s="66" t="s">
        <v>51</v>
      </c>
      <c r="R65" s="65" t="s">
        <v>51</v>
      </c>
      <c r="S65" s="67">
        <v>47</v>
      </c>
      <c r="T65" s="68">
        <v>1</v>
      </c>
      <c r="U65" s="69">
        <v>2</v>
      </c>
      <c r="V65" s="296">
        <f t="shared" si="2"/>
        <v>34.31</v>
      </c>
      <c r="W65" s="208">
        <f t="shared" si="3"/>
        <v>9085.2880000000005</v>
      </c>
      <c r="X65" s="222" t="s">
        <v>850</v>
      </c>
      <c r="Y65" s="274"/>
      <c r="Z65" s="275"/>
      <c r="AA65" s="276"/>
      <c r="AB65" s="277"/>
      <c r="AC65" s="278"/>
      <c r="AD65" s="279"/>
      <c r="AE65" s="296">
        <f t="shared" si="0"/>
        <v>0</v>
      </c>
      <c r="AF65" s="73">
        <f t="shared" si="1"/>
        <v>0</v>
      </c>
    </row>
    <row r="66" spans="1:32" ht="31.2" customHeight="1">
      <c r="A66" s="59" t="s">
        <v>159</v>
      </c>
      <c r="B66" s="60" t="s">
        <v>45</v>
      </c>
      <c r="C66" s="61">
        <v>2</v>
      </c>
      <c r="D66" s="62" t="s">
        <v>161</v>
      </c>
      <c r="E66" s="74"/>
      <c r="F66" s="140"/>
      <c r="G66" s="137"/>
      <c r="H66" s="138">
        <v>1</v>
      </c>
      <c r="I66" s="220">
        <v>365</v>
      </c>
      <c r="J66" s="207" t="s">
        <v>75</v>
      </c>
      <c r="K66" s="49" t="s">
        <v>76</v>
      </c>
      <c r="L66" s="50">
        <v>1</v>
      </c>
      <c r="M66" s="64" t="s">
        <v>66</v>
      </c>
      <c r="N66" s="65" t="s">
        <v>51</v>
      </c>
      <c r="O66" s="66" t="s">
        <v>77</v>
      </c>
      <c r="P66" s="66" t="s">
        <v>51</v>
      </c>
      <c r="Q66" s="66" t="s">
        <v>51</v>
      </c>
      <c r="R66" s="65" t="s">
        <v>51</v>
      </c>
      <c r="S66" s="67">
        <v>28</v>
      </c>
      <c r="T66" s="68">
        <v>1</v>
      </c>
      <c r="U66" s="69">
        <v>1</v>
      </c>
      <c r="V66" s="296">
        <f t="shared" si="2"/>
        <v>10.220000000000001</v>
      </c>
      <c r="W66" s="208">
        <f t="shared" si="3"/>
        <v>2706.2560000000003</v>
      </c>
      <c r="X66" s="222" t="s">
        <v>850</v>
      </c>
      <c r="Y66" s="274"/>
      <c r="Z66" s="275"/>
      <c r="AA66" s="276"/>
      <c r="AB66" s="277"/>
      <c r="AC66" s="278"/>
      <c r="AD66" s="279"/>
      <c r="AE66" s="296">
        <f t="shared" si="0"/>
        <v>0</v>
      </c>
      <c r="AF66" s="73">
        <f t="shared" si="1"/>
        <v>0</v>
      </c>
    </row>
    <row r="67" spans="1:32" ht="31.2" customHeight="1">
      <c r="A67" s="59" t="s">
        <v>159</v>
      </c>
      <c r="B67" s="60" t="s">
        <v>45</v>
      </c>
      <c r="C67" s="61">
        <v>2</v>
      </c>
      <c r="D67" s="62" t="s">
        <v>161</v>
      </c>
      <c r="E67" s="74" t="s">
        <v>853</v>
      </c>
      <c r="F67" s="140"/>
      <c r="G67" s="137"/>
      <c r="H67" s="138" t="s">
        <v>865</v>
      </c>
      <c r="I67" s="220" t="s">
        <v>865</v>
      </c>
      <c r="J67" s="207" t="s">
        <v>162</v>
      </c>
      <c r="K67" s="49" t="s">
        <v>76</v>
      </c>
      <c r="L67" s="50">
        <v>1</v>
      </c>
      <c r="M67" s="64" t="s">
        <v>66</v>
      </c>
      <c r="N67" s="65" t="s">
        <v>51</v>
      </c>
      <c r="O67" s="66" t="s">
        <v>77</v>
      </c>
      <c r="P67" s="66" t="s">
        <v>51</v>
      </c>
      <c r="Q67" s="66" t="s">
        <v>51</v>
      </c>
      <c r="R67" s="65" t="s">
        <v>63</v>
      </c>
      <c r="S67" s="67">
        <v>28</v>
      </c>
      <c r="T67" s="68">
        <v>1</v>
      </c>
      <c r="U67" s="69">
        <v>1</v>
      </c>
      <c r="V67" s="296" t="str">
        <f t="shared" si="2"/>
        <v>-</v>
      </c>
      <c r="W67" s="208" t="str">
        <f t="shared" si="3"/>
        <v>-</v>
      </c>
      <c r="X67" s="223" t="s">
        <v>64</v>
      </c>
      <c r="Y67" s="76" t="s">
        <v>64</v>
      </c>
      <c r="Z67" s="77" t="s">
        <v>51</v>
      </c>
      <c r="AA67" s="78" t="s">
        <v>51</v>
      </c>
      <c r="AB67" s="79" t="s">
        <v>51</v>
      </c>
      <c r="AC67" s="80" t="s">
        <v>51</v>
      </c>
      <c r="AD67" s="81" t="s">
        <v>51</v>
      </c>
      <c r="AE67" s="304" t="str">
        <f t="shared" si="0"/>
        <v>-</v>
      </c>
      <c r="AF67" s="83" t="str">
        <f t="shared" si="1"/>
        <v>-</v>
      </c>
    </row>
    <row r="68" spans="1:32" ht="31.2" customHeight="1">
      <c r="A68" s="59" t="s">
        <v>159</v>
      </c>
      <c r="B68" s="60" t="s">
        <v>45</v>
      </c>
      <c r="C68" s="61">
        <v>3</v>
      </c>
      <c r="D68" s="62" t="s">
        <v>163</v>
      </c>
      <c r="E68" s="74"/>
      <c r="F68" s="140"/>
      <c r="G68" s="137"/>
      <c r="H68" s="138">
        <v>1</v>
      </c>
      <c r="I68" s="220">
        <v>365</v>
      </c>
      <c r="J68" s="207" t="s">
        <v>164</v>
      </c>
      <c r="K68" s="49" t="s">
        <v>165</v>
      </c>
      <c r="L68" s="50">
        <v>1</v>
      </c>
      <c r="M68" s="64" t="s">
        <v>66</v>
      </c>
      <c r="N68" s="65" t="s">
        <v>51</v>
      </c>
      <c r="O68" s="66" t="s">
        <v>77</v>
      </c>
      <c r="P68" s="66" t="s">
        <v>51</v>
      </c>
      <c r="Q68" s="66" t="s">
        <v>51</v>
      </c>
      <c r="R68" s="65" t="s">
        <v>51</v>
      </c>
      <c r="S68" s="67">
        <v>28</v>
      </c>
      <c r="T68" s="68">
        <v>1</v>
      </c>
      <c r="U68" s="69">
        <v>1</v>
      </c>
      <c r="V68" s="296">
        <f t="shared" si="2"/>
        <v>10.220000000000001</v>
      </c>
      <c r="W68" s="208">
        <f t="shared" si="3"/>
        <v>2706.2560000000003</v>
      </c>
      <c r="X68" s="222" t="s">
        <v>849</v>
      </c>
      <c r="Y68" s="274"/>
      <c r="Z68" s="275"/>
      <c r="AA68" s="276"/>
      <c r="AB68" s="277"/>
      <c r="AC68" s="278"/>
      <c r="AD68" s="279"/>
      <c r="AE68" s="296">
        <f t="shared" si="0"/>
        <v>0</v>
      </c>
      <c r="AF68" s="73">
        <f t="shared" si="1"/>
        <v>0</v>
      </c>
    </row>
    <row r="69" spans="1:32" ht="31.2" customHeight="1">
      <c r="A69" s="59" t="s">
        <v>159</v>
      </c>
      <c r="B69" s="60" t="s">
        <v>45</v>
      </c>
      <c r="C69" s="61">
        <v>4</v>
      </c>
      <c r="D69" s="62" t="s">
        <v>78</v>
      </c>
      <c r="E69" s="74" t="s">
        <v>79</v>
      </c>
      <c r="F69" s="140"/>
      <c r="G69" s="137"/>
      <c r="H69" s="138">
        <v>24</v>
      </c>
      <c r="I69" s="220">
        <v>365</v>
      </c>
      <c r="J69" s="207" t="s">
        <v>149</v>
      </c>
      <c r="K69" s="49" t="s">
        <v>72</v>
      </c>
      <c r="L69" s="50">
        <v>1</v>
      </c>
      <c r="M69" s="64" t="s">
        <v>55</v>
      </c>
      <c r="N69" s="65" t="s">
        <v>51</v>
      </c>
      <c r="O69" s="66" t="s">
        <v>77</v>
      </c>
      <c r="P69" s="66" t="s">
        <v>51</v>
      </c>
      <c r="Q69" s="66" t="s">
        <v>51</v>
      </c>
      <c r="R69" s="65" t="s">
        <v>51</v>
      </c>
      <c r="S69" s="67">
        <v>47</v>
      </c>
      <c r="T69" s="68">
        <v>4</v>
      </c>
      <c r="U69" s="69">
        <v>4</v>
      </c>
      <c r="V69" s="296">
        <f t="shared" si="2"/>
        <v>1646.88</v>
      </c>
      <c r="W69" s="208">
        <f t="shared" si="3"/>
        <v>436093.82400000002</v>
      </c>
      <c r="X69" s="222" t="s">
        <v>850</v>
      </c>
      <c r="Y69" s="274"/>
      <c r="Z69" s="275"/>
      <c r="AA69" s="276"/>
      <c r="AB69" s="277"/>
      <c r="AC69" s="278"/>
      <c r="AD69" s="279"/>
      <c r="AE69" s="296">
        <f t="shared" si="0"/>
        <v>0</v>
      </c>
      <c r="AF69" s="73">
        <f t="shared" si="1"/>
        <v>0</v>
      </c>
    </row>
    <row r="70" spans="1:32" ht="31.2" customHeight="1">
      <c r="A70" s="59" t="str">
        <f>A69</f>
        <v>付属棟</v>
      </c>
      <c r="B70" s="60" t="str">
        <f t="shared" ref="B70" si="26">B69</f>
        <v>1F</v>
      </c>
      <c r="C70" s="61">
        <f t="shared" ref="C70" si="27">C69</f>
        <v>4</v>
      </c>
      <c r="D70" s="62" t="str">
        <f t="shared" ref="D70" si="28">D69</f>
        <v>車庫</v>
      </c>
      <c r="E70" s="74" t="s">
        <v>81</v>
      </c>
      <c r="F70" s="136"/>
      <c r="G70" s="137"/>
      <c r="H70" s="138"/>
      <c r="I70" s="220"/>
      <c r="J70" s="207"/>
      <c r="K70" s="49"/>
      <c r="L70" s="50"/>
      <c r="M70" s="64"/>
      <c r="N70" s="65"/>
      <c r="O70" s="66"/>
      <c r="P70" s="66"/>
      <c r="Q70" s="66"/>
      <c r="R70" s="65"/>
      <c r="S70" s="67"/>
      <c r="T70" s="68"/>
      <c r="U70" s="69"/>
      <c r="V70" s="296">
        <f t="shared" si="2"/>
        <v>0</v>
      </c>
      <c r="W70" s="208">
        <f t="shared" si="3"/>
        <v>0</v>
      </c>
      <c r="X70" s="222" t="s">
        <v>850</v>
      </c>
      <c r="Y70" s="274"/>
      <c r="Z70" s="275"/>
      <c r="AA70" s="276"/>
      <c r="AB70" s="277"/>
      <c r="AC70" s="278"/>
      <c r="AD70" s="279"/>
      <c r="AE70" s="296">
        <f t="shared" si="0"/>
        <v>0</v>
      </c>
      <c r="AF70" s="73">
        <f t="shared" si="1"/>
        <v>0</v>
      </c>
    </row>
    <row r="71" spans="1:32" ht="31.2" customHeight="1">
      <c r="A71" s="59" t="s">
        <v>159</v>
      </c>
      <c r="B71" s="60" t="s">
        <v>45</v>
      </c>
      <c r="C71" s="61">
        <v>4</v>
      </c>
      <c r="D71" s="62" t="s">
        <v>78</v>
      </c>
      <c r="E71" s="74" t="s">
        <v>79</v>
      </c>
      <c r="F71" s="140"/>
      <c r="G71" s="137"/>
      <c r="H71" s="138">
        <v>24</v>
      </c>
      <c r="I71" s="220">
        <v>365</v>
      </c>
      <c r="J71" s="207" t="s">
        <v>166</v>
      </c>
      <c r="K71" s="49" t="s">
        <v>167</v>
      </c>
      <c r="L71" s="50">
        <v>1</v>
      </c>
      <c r="M71" s="64" t="s">
        <v>55</v>
      </c>
      <c r="N71" s="65" t="s">
        <v>51</v>
      </c>
      <c r="O71" s="66" t="s">
        <v>51</v>
      </c>
      <c r="P71" s="66" t="s">
        <v>51</v>
      </c>
      <c r="Q71" s="66" t="s">
        <v>51</v>
      </c>
      <c r="R71" s="65" t="s">
        <v>51</v>
      </c>
      <c r="S71" s="67">
        <v>47</v>
      </c>
      <c r="T71" s="68">
        <v>1</v>
      </c>
      <c r="U71" s="69">
        <v>1</v>
      </c>
      <c r="V71" s="296">
        <f t="shared" si="2"/>
        <v>411.72</v>
      </c>
      <c r="W71" s="208">
        <f t="shared" si="3"/>
        <v>109023.45600000001</v>
      </c>
      <c r="X71" s="222" t="s">
        <v>850</v>
      </c>
      <c r="Y71" s="274"/>
      <c r="Z71" s="275"/>
      <c r="AA71" s="276"/>
      <c r="AB71" s="277"/>
      <c r="AC71" s="278"/>
      <c r="AD71" s="279"/>
      <c r="AE71" s="296">
        <f t="shared" si="0"/>
        <v>0</v>
      </c>
      <c r="AF71" s="73">
        <f t="shared" si="1"/>
        <v>0</v>
      </c>
    </row>
    <row r="72" spans="1:32" ht="31.2" customHeight="1">
      <c r="A72" s="59" t="str">
        <f>A71</f>
        <v>付属棟</v>
      </c>
      <c r="B72" s="60" t="str">
        <f t="shared" ref="B72" si="29">B71</f>
        <v>1F</v>
      </c>
      <c r="C72" s="61">
        <f t="shared" ref="C72" si="30">C71</f>
        <v>4</v>
      </c>
      <c r="D72" s="62" t="str">
        <f t="shared" ref="D72" si="31">D71</f>
        <v>車庫</v>
      </c>
      <c r="E72" s="74" t="s">
        <v>81</v>
      </c>
      <c r="F72" s="136"/>
      <c r="G72" s="137"/>
      <c r="H72" s="138"/>
      <c r="I72" s="220"/>
      <c r="J72" s="207"/>
      <c r="K72" s="49"/>
      <c r="L72" s="50"/>
      <c r="M72" s="64"/>
      <c r="N72" s="65"/>
      <c r="O72" s="66"/>
      <c r="P72" s="66"/>
      <c r="Q72" s="66"/>
      <c r="R72" s="65"/>
      <c r="S72" s="67"/>
      <c r="T72" s="68"/>
      <c r="U72" s="69"/>
      <c r="V72" s="296">
        <f t="shared" si="2"/>
        <v>0</v>
      </c>
      <c r="W72" s="208">
        <f t="shared" si="3"/>
        <v>0</v>
      </c>
      <c r="X72" s="222" t="s">
        <v>850</v>
      </c>
      <c r="Y72" s="274"/>
      <c r="Z72" s="275"/>
      <c r="AA72" s="276"/>
      <c r="AB72" s="277"/>
      <c r="AC72" s="278"/>
      <c r="AD72" s="279"/>
      <c r="AE72" s="296">
        <f t="shared" si="0"/>
        <v>0</v>
      </c>
      <c r="AF72" s="73">
        <f t="shared" si="1"/>
        <v>0</v>
      </c>
    </row>
    <row r="73" spans="1:32" ht="31.2" customHeight="1">
      <c r="A73" s="59" t="s">
        <v>159</v>
      </c>
      <c r="B73" s="60" t="s">
        <v>45</v>
      </c>
      <c r="C73" s="61">
        <v>5</v>
      </c>
      <c r="D73" s="62" t="s">
        <v>126</v>
      </c>
      <c r="E73" s="74"/>
      <c r="F73" s="74" t="s">
        <v>82</v>
      </c>
      <c r="G73" s="137"/>
      <c r="H73" s="138">
        <v>12</v>
      </c>
      <c r="I73" s="220">
        <v>365</v>
      </c>
      <c r="J73" s="207" t="s">
        <v>127</v>
      </c>
      <c r="K73" s="49" t="s">
        <v>84</v>
      </c>
      <c r="L73" s="50">
        <v>1</v>
      </c>
      <c r="M73" s="64" t="s">
        <v>128</v>
      </c>
      <c r="N73" s="65" t="s">
        <v>51</v>
      </c>
      <c r="O73" s="66" t="s">
        <v>86</v>
      </c>
      <c r="P73" s="66" t="s">
        <v>87</v>
      </c>
      <c r="Q73" s="66" t="s">
        <v>51</v>
      </c>
      <c r="R73" s="65" t="s">
        <v>51</v>
      </c>
      <c r="S73" s="67">
        <v>228</v>
      </c>
      <c r="T73" s="68">
        <v>1</v>
      </c>
      <c r="U73" s="69">
        <v>1</v>
      </c>
      <c r="V73" s="296">
        <f t="shared" si="2"/>
        <v>998.6400000000001</v>
      </c>
      <c r="W73" s="208">
        <f t="shared" si="3"/>
        <v>264439.87200000003</v>
      </c>
      <c r="X73" s="222" t="s">
        <v>849</v>
      </c>
      <c r="Y73" s="274"/>
      <c r="Z73" s="275"/>
      <c r="AA73" s="276"/>
      <c r="AB73" s="277"/>
      <c r="AC73" s="278"/>
      <c r="AD73" s="279"/>
      <c r="AE73" s="296">
        <f t="shared" si="0"/>
        <v>0</v>
      </c>
      <c r="AF73" s="73">
        <f t="shared" si="1"/>
        <v>0</v>
      </c>
    </row>
    <row r="74" spans="1:32" ht="31.2" customHeight="1" thickBot="1">
      <c r="A74" s="148" t="s">
        <v>51</v>
      </c>
      <c r="B74" s="149" t="s">
        <v>168</v>
      </c>
      <c r="C74" s="150" t="s">
        <v>51</v>
      </c>
      <c r="D74" s="151" t="s">
        <v>169</v>
      </c>
      <c r="E74" s="152" t="s">
        <v>170</v>
      </c>
      <c r="F74" s="153"/>
      <c r="G74" s="154"/>
      <c r="H74" s="155" t="s">
        <v>51</v>
      </c>
      <c r="I74" s="158" t="s">
        <v>51</v>
      </c>
      <c r="J74" s="209" t="s">
        <v>171</v>
      </c>
      <c r="K74" s="226" t="s">
        <v>172</v>
      </c>
      <c r="L74" s="211">
        <v>1</v>
      </c>
      <c r="M74" s="212" t="s">
        <v>173</v>
      </c>
      <c r="N74" s="213" t="s">
        <v>51</v>
      </c>
      <c r="O74" s="214" t="s">
        <v>174</v>
      </c>
      <c r="P74" s="214" t="s">
        <v>77</v>
      </c>
      <c r="Q74" s="214" t="s">
        <v>175</v>
      </c>
      <c r="R74" s="213" t="s">
        <v>51</v>
      </c>
      <c r="S74" s="215">
        <v>120</v>
      </c>
      <c r="T74" s="216">
        <v>1</v>
      </c>
      <c r="U74" s="217">
        <v>1</v>
      </c>
      <c r="V74" s="318" t="str">
        <f t="shared" si="2"/>
        <v>-</v>
      </c>
      <c r="W74" s="319" t="str">
        <f t="shared" si="3"/>
        <v>-</v>
      </c>
      <c r="X74" s="230" t="s">
        <v>64</v>
      </c>
      <c r="Y74" s="86" t="s">
        <v>64</v>
      </c>
      <c r="Z74" s="87" t="s">
        <v>51</v>
      </c>
      <c r="AA74" s="88" t="s">
        <v>51</v>
      </c>
      <c r="AB74" s="89" t="s">
        <v>51</v>
      </c>
      <c r="AC74" s="90" t="s">
        <v>51</v>
      </c>
      <c r="AD74" s="91" t="s">
        <v>51</v>
      </c>
      <c r="AE74" s="322" t="str">
        <f t="shared" ref="AE74" si="32">IFERROR((AC74/1000)*H74*I74*AD74,"-")</f>
        <v>-</v>
      </c>
      <c r="AF74" s="323" t="str">
        <f t="shared" ref="AF74" si="33">IF(AE74="-","-",(AE74*$D$5)*$D$4)</f>
        <v>-</v>
      </c>
    </row>
    <row r="75" spans="1:32" ht="31.2" customHeight="1" thickTop="1">
      <c r="A75" s="29"/>
      <c r="B75" s="29"/>
      <c r="C75" s="29"/>
      <c r="D75" s="27"/>
      <c r="E75" s="29"/>
      <c r="F75" s="29"/>
      <c r="G75" s="29"/>
      <c r="H75" s="29"/>
      <c r="I75" s="29"/>
      <c r="J75" s="27"/>
      <c r="K75" s="30"/>
      <c r="L75" s="30"/>
      <c r="M75" s="27"/>
      <c r="N75" s="30"/>
      <c r="O75" s="30"/>
      <c r="P75" s="30"/>
      <c r="Q75" s="30"/>
      <c r="R75" s="30"/>
      <c r="S75" s="30"/>
      <c r="T75" s="225"/>
      <c r="U75" s="30"/>
      <c r="V75" s="320" t="s">
        <v>176</v>
      </c>
      <c r="W75" s="321" t="s">
        <v>177</v>
      </c>
      <c r="X75" s="120"/>
      <c r="Y75" s="95"/>
      <c r="Z75" s="95"/>
      <c r="AA75" s="30"/>
      <c r="AB75" s="30"/>
      <c r="AC75" s="30"/>
      <c r="AD75" s="96"/>
      <c r="AE75" s="324" t="s">
        <v>178</v>
      </c>
      <c r="AF75" s="325" t="s">
        <v>179</v>
      </c>
    </row>
    <row r="76" spans="1:32" ht="31.2" customHeight="1" thickBot="1">
      <c r="A76" s="5"/>
      <c r="B76" s="9"/>
      <c r="C76" s="5"/>
      <c r="D76" s="9"/>
      <c r="E76" s="3"/>
      <c r="F76" s="29"/>
      <c r="G76" s="1"/>
      <c r="H76" s="5"/>
      <c r="I76" s="5"/>
      <c r="J76" s="27"/>
      <c r="K76" s="5"/>
      <c r="L76" s="5"/>
      <c r="M76" s="9"/>
      <c r="N76" s="5"/>
      <c r="O76" s="5"/>
      <c r="P76" s="5"/>
      <c r="Q76" s="5"/>
      <c r="R76" s="5"/>
      <c r="S76" s="5"/>
      <c r="T76" s="10"/>
      <c r="U76" s="5"/>
      <c r="V76" s="297" t="s">
        <v>180</v>
      </c>
      <c r="W76" s="97">
        <v>10</v>
      </c>
      <c r="X76" s="120"/>
      <c r="Y76" s="12"/>
      <c r="Z76" s="12"/>
      <c r="AA76" s="5"/>
      <c r="AB76" s="5"/>
      <c r="AC76" s="5"/>
      <c r="AD76" s="5"/>
      <c r="AE76" s="327" t="s">
        <v>180</v>
      </c>
      <c r="AF76" s="326">
        <v>10</v>
      </c>
    </row>
    <row r="77" spans="1:32" ht="31.2" customHeight="1" thickTop="1" thickBot="1">
      <c r="A77" s="98"/>
      <c r="B77" s="99"/>
      <c r="C77" s="98"/>
      <c r="D77" s="99"/>
      <c r="E77" s="3"/>
      <c r="F77" s="29"/>
      <c r="G77" s="4"/>
      <c r="H77" s="98"/>
      <c r="I77" s="98"/>
      <c r="J77" s="27"/>
      <c r="K77" s="98"/>
      <c r="L77" s="98"/>
      <c r="M77" s="99"/>
      <c r="N77" s="98"/>
      <c r="O77" s="98"/>
      <c r="P77" s="98"/>
      <c r="Q77" s="98"/>
      <c r="R77" s="98"/>
      <c r="S77" s="98"/>
      <c r="T77" s="10"/>
      <c r="U77" s="98"/>
      <c r="V77" s="298">
        <f>SUM(V9:V74)</f>
        <v>44345.674999999996</v>
      </c>
      <c r="W77" s="100">
        <f>SUM(W9:W74)</f>
        <v>11742734.739999996</v>
      </c>
      <c r="X77" s="120"/>
      <c r="Y77" s="102"/>
      <c r="Z77" s="102"/>
      <c r="AA77" s="101"/>
      <c r="AB77" s="101"/>
      <c r="AC77" s="101"/>
      <c r="AD77" s="101"/>
      <c r="AE77" s="298">
        <f>SUM(AE9:AE74)</f>
        <v>0</v>
      </c>
      <c r="AF77" s="328">
        <f>SUM(AF9:AF74)</f>
        <v>0</v>
      </c>
    </row>
    <row r="78" spans="1:32" ht="31.2" customHeight="1" thickTop="1">
      <c r="A78" s="29"/>
      <c r="B78" s="27"/>
      <c r="C78" s="29"/>
      <c r="D78" s="27"/>
      <c r="E78" s="3"/>
      <c r="F78" s="29"/>
      <c r="G78" s="3"/>
      <c r="H78" s="29"/>
      <c r="I78" s="29"/>
      <c r="J78" s="27"/>
      <c r="K78" s="29"/>
      <c r="L78" s="29"/>
      <c r="M78" s="27"/>
      <c r="N78" s="29"/>
      <c r="O78" s="29"/>
      <c r="P78" s="29"/>
      <c r="Q78" s="29"/>
      <c r="R78" s="29"/>
      <c r="S78" s="29"/>
      <c r="T78" s="10"/>
      <c r="U78" s="29"/>
      <c r="V78" s="316"/>
      <c r="W78" s="117" t="s">
        <v>181</v>
      </c>
      <c r="X78" s="120"/>
      <c r="Y78" s="118"/>
      <c r="Z78" s="119"/>
      <c r="AA78" s="119"/>
      <c r="AB78" s="119"/>
      <c r="AC78" s="119"/>
      <c r="AD78" s="119"/>
      <c r="AE78" s="305"/>
      <c r="AF78" s="311"/>
    </row>
    <row r="79" spans="1:32" ht="31.2" customHeight="1">
      <c r="A79" s="5"/>
      <c r="B79" s="9"/>
      <c r="C79" s="5"/>
      <c r="D79" s="9"/>
      <c r="E79" s="3"/>
      <c r="F79" s="1"/>
      <c r="G79" s="1"/>
      <c r="H79" s="5"/>
      <c r="I79" s="5"/>
      <c r="J79" s="27"/>
      <c r="K79" s="5"/>
      <c r="L79" s="5"/>
      <c r="M79" s="9"/>
      <c r="N79" s="5"/>
      <c r="O79" s="5"/>
      <c r="P79" s="5"/>
      <c r="Q79" s="5"/>
      <c r="R79" s="5"/>
      <c r="S79" s="5"/>
      <c r="T79" s="10"/>
      <c r="U79" s="5"/>
      <c r="V79" s="299"/>
      <c r="W79" s="11"/>
      <c r="X79" s="120"/>
      <c r="Y79" s="12"/>
      <c r="Z79" s="12"/>
      <c r="AA79" s="5"/>
      <c r="AB79" s="5"/>
      <c r="AC79" s="5"/>
      <c r="AD79" s="5"/>
      <c r="AE79" s="299"/>
      <c r="AF79" s="11"/>
    </row>
    <row r="80" spans="1:32" ht="31.2" customHeight="1">
      <c r="A80" s="5"/>
      <c r="B80" s="9"/>
      <c r="C80" s="5"/>
      <c r="D80" s="9"/>
      <c r="E80" s="3"/>
      <c r="F80" s="1"/>
      <c r="G80" s="1"/>
      <c r="H80" s="5"/>
      <c r="I80" s="5"/>
      <c r="J80" s="27"/>
      <c r="K80" s="5"/>
      <c r="L80" s="5"/>
      <c r="M80" s="9"/>
      <c r="N80" s="5"/>
      <c r="O80" s="5"/>
      <c r="P80" s="5"/>
      <c r="Q80" s="5"/>
      <c r="R80" s="5"/>
      <c r="S80" s="5"/>
      <c r="T80" s="10"/>
      <c r="U80" s="5"/>
      <c r="V80" s="299"/>
      <c r="W80" s="11"/>
      <c r="X80" s="120"/>
      <c r="Y80" s="12"/>
      <c r="Z80" s="12"/>
      <c r="AA80" s="5"/>
      <c r="AB80" s="5"/>
      <c r="AC80" s="5"/>
      <c r="AD80" s="5"/>
      <c r="AE80" s="299"/>
      <c r="AF80" s="11"/>
    </row>
    <row r="81" spans="1:32" ht="31.2" customHeight="1">
      <c r="A81" s="5"/>
      <c r="B81" s="9"/>
      <c r="C81" s="5"/>
      <c r="D81" s="9"/>
      <c r="E81" s="3"/>
      <c r="F81" s="1"/>
      <c r="G81" s="1"/>
      <c r="H81" s="5"/>
      <c r="I81" s="5"/>
      <c r="J81" s="27"/>
      <c r="K81" s="5"/>
      <c r="L81" s="5"/>
      <c r="M81" s="9"/>
      <c r="N81" s="5"/>
      <c r="O81" s="5"/>
      <c r="P81" s="5"/>
      <c r="Q81" s="5"/>
      <c r="R81" s="5"/>
      <c r="S81" s="5"/>
      <c r="T81" s="10"/>
      <c r="U81" s="5"/>
      <c r="V81" s="299"/>
      <c r="W81" s="11"/>
      <c r="X81" s="120"/>
      <c r="Y81" s="12"/>
      <c r="Z81" s="12"/>
      <c r="AA81" s="5"/>
      <c r="AB81" s="5"/>
      <c r="AC81" s="5"/>
      <c r="AD81" s="5"/>
      <c r="AE81" s="299"/>
      <c r="AF81" s="11"/>
    </row>
    <row r="82" spans="1:32" ht="31.2" customHeight="1">
      <c r="X82" s="120"/>
    </row>
    <row r="83" spans="1:32" ht="31.2" customHeight="1">
      <c r="X83" s="120"/>
    </row>
    <row r="84" spans="1:32" ht="31.2" customHeight="1">
      <c r="X84" s="120"/>
    </row>
    <row r="85" spans="1:32" ht="31.2" customHeight="1">
      <c r="X85" s="120"/>
    </row>
    <row r="86" spans="1:32" ht="31.2" customHeight="1">
      <c r="X86" s="118"/>
    </row>
    <row r="87" spans="1:32" ht="31.2" customHeight="1">
      <c r="X87" s="120"/>
    </row>
    <row r="88" spans="1:32" ht="31.2" customHeight="1">
      <c r="X88" s="120"/>
    </row>
    <row r="89" spans="1:32" ht="31.2" customHeight="1">
      <c r="X89" s="121"/>
    </row>
    <row r="90" spans="1:32" ht="31.2" customHeight="1">
      <c r="X90" s="122"/>
    </row>
    <row r="91" spans="1:32" ht="31.2" customHeight="1">
      <c r="X91" s="5"/>
    </row>
    <row r="92" spans="1:32" ht="31.2" customHeight="1">
      <c r="X92" s="5"/>
    </row>
    <row r="93" spans="1:32" ht="31.2" customHeight="1">
      <c r="X93" s="5"/>
    </row>
  </sheetData>
  <mergeCells count="18">
    <mergeCell ref="J7:J8"/>
    <mergeCell ref="K7:K8"/>
    <mergeCell ref="L7:L8"/>
    <mergeCell ref="Y7:Y8"/>
    <mergeCell ref="Z7:Z8"/>
    <mergeCell ref="X7:X8"/>
    <mergeCell ref="AA7:AA8"/>
    <mergeCell ref="P7:P8"/>
    <mergeCell ref="Q7:Q8"/>
    <mergeCell ref="R7:R8"/>
    <mergeCell ref="M7:M8"/>
    <mergeCell ref="N7:N8"/>
    <mergeCell ref="O7:O8"/>
    <mergeCell ref="A7:A8"/>
    <mergeCell ref="B7:B8"/>
    <mergeCell ref="C7:C8"/>
    <mergeCell ref="D7:D8"/>
    <mergeCell ref="E7:E8"/>
  </mergeCells>
  <phoneticPr fontId="2"/>
  <conditionalFormatting sqref="AD9:AD74">
    <cfRule type="expression" dxfId="9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4"/>
  <sheetViews>
    <sheetView zoomScale="40" zoomScaleNormal="40" workbookViewId="0"/>
  </sheetViews>
  <sheetFormatPr defaultRowHeight="31.2" customHeight="1"/>
  <cols>
    <col min="1" max="1" width="12.19921875" customWidth="1"/>
    <col min="2" max="2" width="8" customWidth="1"/>
    <col min="3" max="3" width="6.69921875" customWidth="1"/>
    <col min="4" max="4" width="22.19921875" customWidth="1"/>
    <col min="5" max="5" width="24.8984375" style="29" customWidth="1"/>
    <col min="6" max="6" width="11.8984375" style="5" customWidth="1"/>
    <col min="7" max="7" width="11.5" customWidth="1"/>
    <col min="8" max="9" width="8.69921875" customWidth="1"/>
    <col min="10" max="10" width="13.3984375" customWidth="1"/>
    <col min="11" max="11" width="22.59765625" customWidth="1"/>
    <col min="12" max="12" width="7" customWidth="1"/>
    <col min="13" max="13" width="16" customWidth="1"/>
    <col min="14" max="14" width="12" customWidth="1"/>
    <col min="15" max="15" width="13.39843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style="306" customWidth="1"/>
    <col min="32" max="32" width="22.8984375" customWidth="1"/>
  </cols>
  <sheetData>
    <row r="1" spans="1:32" ht="31.2" customHeight="1">
      <c r="A1" s="135" t="s">
        <v>814</v>
      </c>
      <c r="B1" s="6"/>
      <c r="C1" s="6"/>
      <c r="D1" s="7"/>
      <c r="E1" s="3"/>
      <c r="F1" s="6"/>
      <c r="G1" s="6"/>
      <c r="H1" s="6"/>
      <c r="I1" s="6"/>
      <c r="J1" s="8"/>
      <c r="K1" s="2"/>
      <c r="L1" s="5"/>
      <c r="M1" s="9"/>
      <c r="N1" s="5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299"/>
      <c r="AF1" s="11"/>
    </row>
    <row r="2" spans="1:32" ht="31.2" customHeight="1">
      <c r="A2" s="6"/>
      <c r="B2" s="6"/>
      <c r="C2" s="6"/>
      <c r="D2" s="7"/>
      <c r="E2" s="3"/>
      <c r="F2" s="6"/>
      <c r="G2" s="6"/>
      <c r="H2" s="6"/>
      <c r="I2" s="6"/>
      <c r="J2" s="8"/>
      <c r="K2" s="2"/>
      <c r="L2" s="5"/>
      <c r="M2" s="9"/>
      <c r="N2" s="5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300"/>
      <c r="AF2" s="11"/>
    </row>
    <row r="3" spans="1:32" ht="31.2" customHeight="1">
      <c r="A3" s="16" t="s">
        <v>1</v>
      </c>
      <c r="B3" s="16"/>
      <c r="C3" s="16"/>
      <c r="D3" s="106">
        <v>10</v>
      </c>
      <c r="E3" s="3"/>
      <c r="F3" s="17"/>
      <c r="G3" s="17"/>
      <c r="H3" s="18"/>
      <c r="I3" s="19"/>
      <c r="J3" s="20"/>
      <c r="K3" s="21"/>
      <c r="L3" s="21"/>
      <c r="M3" s="22"/>
      <c r="N3" s="21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299"/>
      <c r="AF3" s="11"/>
    </row>
    <row r="4" spans="1:32" ht="31.2" customHeight="1">
      <c r="A4" s="25" t="s">
        <v>2</v>
      </c>
      <c r="B4" s="25"/>
      <c r="C4" s="25"/>
      <c r="D4" s="107">
        <v>10</v>
      </c>
      <c r="E4" s="3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299"/>
      <c r="AF4" s="11"/>
    </row>
    <row r="5" spans="1:32" ht="31.2" customHeight="1" thickBot="1">
      <c r="A5" s="28" t="s">
        <v>867</v>
      </c>
      <c r="B5" s="28"/>
      <c r="C5" s="28"/>
      <c r="D5" s="294">
        <v>26.48</v>
      </c>
      <c r="E5" s="3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299"/>
      <c r="AF5" s="11"/>
    </row>
    <row r="6" spans="1:32" ht="31.2" customHeight="1" thickBot="1">
      <c r="A6" s="30"/>
      <c r="B6" s="27"/>
      <c r="C6" s="29"/>
      <c r="D6" s="27"/>
      <c r="E6" s="3"/>
      <c r="F6" s="3"/>
      <c r="G6" s="3"/>
      <c r="H6" s="29"/>
      <c r="I6" s="29"/>
      <c r="J6" s="31" t="s">
        <v>3</v>
      </c>
      <c r="K6" s="32"/>
      <c r="L6" s="32"/>
      <c r="M6" s="33"/>
      <c r="N6" s="32"/>
      <c r="O6" s="32"/>
      <c r="P6" s="32"/>
      <c r="Q6" s="32"/>
      <c r="R6" s="32"/>
      <c r="S6" s="32"/>
      <c r="T6" s="34"/>
      <c r="U6" s="32"/>
      <c r="V6" s="317"/>
      <c r="W6" s="35"/>
      <c r="X6" s="108" t="s">
        <v>4</v>
      </c>
      <c r="Y6" s="109"/>
      <c r="Z6" s="109"/>
      <c r="AA6" s="110"/>
      <c r="AB6" s="110"/>
      <c r="AC6" s="110"/>
      <c r="AD6" s="110"/>
      <c r="AE6" s="30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60" t="s">
        <v>9</v>
      </c>
      <c r="F7" s="36" t="s">
        <v>10</v>
      </c>
      <c r="G7" s="36"/>
      <c r="H7" s="191" t="s">
        <v>11</v>
      </c>
      <c r="I7" s="37" t="s">
        <v>12</v>
      </c>
      <c r="J7" s="362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39" t="s">
        <v>26</v>
      </c>
      <c r="X7" s="364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302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61"/>
      <c r="F8" s="197" t="s">
        <v>33</v>
      </c>
      <c r="G8" s="197" t="s">
        <v>34</v>
      </c>
      <c r="H8" s="192" t="s">
        <v>35</v>
      </c>
      <c r="I8" s="40" t="s">
        <v>36</v>
      </c>
      <c r="J8" s="363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42">
        <v>10</v>
      </c>
      <c r="X8" s="365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303" t="s">
        <v>40</v>
      </c>
      <c r="AF8" s="116">
        <v>10</v>
      </c>
    </row>
    <row r="9" spans="1:32" ht="31.2" customHeight="1">
      <c r="A9" s="43" t="s">
        <v>96</v>
      </c>
      <c r="B9" s="44" t="s">
        <v>45</v>
      </c>
      <c r="C9" s="45">
        <v>1</v>
      </c>
      <c r="D9" s="46" t="s">
        <v>815</v>
      </c>
      <c r="E9" s="280"/>
      <c r="F9" s="173"/>
      <c r="G9" s="161"/>
      <c r="H9" s="162">
        <v>12</v>
      </c>
      <c r="I9" s="163">
        <v>287</v>
      </c>
      <c r="J9" s="123" t="s">
        <v>816</v>
      </c>
      <c r="K9" s="49" t="s">
        <v>253</v>
      </c>
      <c r="L9" s="50">
        <v>1</v>
      </c>
      <c r="M9" s="51" t="s">
        <v>108</v>
      </c>
      <c r="N9" s="52" t="s">
        <v>51</v>
      </c>
      <c r="O9" s="53" t="s">
        <v>817</v>
      </c>
      <c r="P9" s="53" t="s">
        <v>87</v>
      </c>
      <c r="Q9" s="53" t="s">
        <v>51</v>
      </c>
      <c r="R9" s="52" t="s">
        <v>51</v>
      </c>
      <c r="S9" s="54">
        <v>34</v>
      </c>
      <c r="T9" s="55">
        <v>1</v>
      </c>
      <c r="U9" s="56">
        <v>1</v>
      </c>
      <c r="V9" s="295">
        <f>IFERROR((S9/1000)*H9*I9*U9,"-")</f>
        <v>117.096</v>
      </c>
      <c r="W9" s="309">
        <f>IF(V9="-","-",(V9*$D$5)*$D$4)</f>
        <v>31007.020799999998</v>
      </c>
      <c r="X9" s="57" t="s">
        <v>849</v>
      </c>
      <c r="Y9" s="268"/>
      <c r="Z9" s="269"/>
      <c r="AA9" s="270"/>
      <c r="AB9" s="271"/>
      <c r="AC9" s="272"/>
      <c r="AD9" s="273"/>
      <c r="AE9" s="295">
        <f t="shared" ref="AE9:AE37" si="0">IFERROR((AC9/1000)*H9*I9*AD9,"-")</f>
        <v>0</v>
      </c>
      <c r="AF9" s="58">
        <f>IF(AE9="-","-",(AE9*$D$5)*$D$4)</f>
        <v>0</v>
      </c>
    </row>
    <row r="10" spans="1:32" ht="31.2" customHeight="1">
      <c r="A10" s="59" t="s">
        <v>51</v>
      </c>
      <c r="B10" s="60" t="s">
        <v>45</v>
      </c>
      <c r="C10" s="61">
        <v>2</v>
      </c>
      <c r="D10" s="62" t="s">
        <v>281</v>
      </c>
      <c r="E10" s="74" t="s">
        <v>855</v>
      </c>
      <c r="F10" s="168"/>
      <c r="G10" s="165"/>
      <c r="H10" s="167" t="s">
        <v>865</v>
      </c>
      <c r="I10" s="166" t="s">
        <v>865</v>
      </c>
      <c r="J10" s="48" t="s">
        <v>818</v>
      </c>
      <c r="K10" s="49" t="s">
        <v>481</v>
      </c>
      <c r="L10" s="50">
        <v>4</v>
      </c>
      <c r="M10" s="64" t="s">
        <v>66</v>
      </c>
      <c r="N10" s="65" t="s">
        <v>482</v>
      </c>
      <c r="O10" s="66" t="s">
        <v>735</v>
      </c>
      <c r="P10" s="66" t="s">
        <v>51</v>
      </c>
      <c r="Q10" s="66" t="s">
        <v>51</v>
      </c>
      <c r="R10" s="65" t="s">
        <v>63</v>
      </c>
      <c r="S10" s="67">
        <v>28</v>
      </c>
      <c r="T10" s="68">
        <v>2</v>
      </c>
      <c r="U10" s="69">
        <v>8</v>
      </c>
      <c r="V10" s="296" t="str">
        <f>IFERROR((S10/1000)*H10*I10*U10,"-")</f>
        <v>-</v>
      </c>
      <c r="W10" s="70" t="str">
        <f>IF(V10="-","-",(V10*$D$5)*$D$4)</f>
        <v>-</v>
      </c>
      <c r="X10" s="75" t="s">
        <v>64</v>
      </c>
      <c r="Y10" s="76" t="s">
        <v>64</v>
      </c>
      <c r="Z10" s="77" t="s">
        <v>51</v>
      </c>
      <c r="AA10" s="78" t="s">
        <v>51</v>
      </c>
      <c r="AB10" s="79" t="s">
        <v>51</v>
      </c>
      <c r="AC10" s="80" t="s">
        <v>51</v>
      </c>
      <c r="AD10" s="81" t="s">
        <v>51</v>
      </c>
      <c r="AE10" s="304" t="str">
        <f t="shared" si="0"/>
        <v>-</v>
      </c>
      <c r="AF10" s="83" t="str">
        <f t="shared" ref="AF10:AF37" si="1">IF(AE10="-","-",(AE10*$D$5)*$D$4)</f>
        <v>-</v>
      </c>
    </row>
    <row r="11" spans="1:32" ht="31.2" customHeight="1">
      <c r="A11" s="59" t="s">
        <v>51</v>
      </c>
      <c r="B11" s="60" t="s">
        <v>45</v>
      </c>
      <c r="C11" s="61">
        <v>2</v>
      </c>
      <c r="D11" s="62" t="s">
        <v>281</v>
      </c>
      <c r="E11" s="74"/>
      <c r="F11" s="168"/>
      <c r="G11" s="165"/>
      <c r="H11" s="167">
        <v>12</v>
      </c>
      <c r="I11" s="166">
        <v>287</v>
      </c>
      <c r="J11" s="48" t="s">
        <v>819</v>
      </c>
      <c r="K11" s="49" t="s">
        <v>481</v>
      </c>
      <c r="L11" s="50">
        <v>4</v>
      </c>
      <c r="M11" s="64" t="s">
        <v>66</v>
      </c>
      <c r="N11" s="65" t="s">
        <v>482</v>
      </c>
      <c r="O11" s="66" t="s">
        <v>735</v>
      </c>
      <c r="P11" s="66" t="s">
        <v>51</v>
      </c>
      <c r="Q11" s="66" t="s">
        <v>51</v>
      </c>
      <c r="R11" s="65" t="s">
        <v>51</v>
      </c>
      <c r="S11" s="67">
        <v>28</v>
      </c>
      <c r="T11" s="68">
        <v>1</v>
      </c>
      <c r="U11" s="69">
        <v>4</v>
      </c>
      <c r="V11" s="296">
        <f t="shared" ref="V11:V37" si="2">IFERROR((S11/1000)*H11*I11*U11,"-")</f>
        <v>385.72800000000001</v>
      </c>
      <c r="W11" s="70">
        <f t="shared" ref="W11:W37" si="3">IF(V11="-","-",(V11*$D$5)*$D$4)</f>
        <v>102140.77440000001</v>
      </c>
      <c r="X11" s="71" t="s">
        <v>850</v>
      </c>
      <c r="Y11" s="274"/>
      <c r="Z11" s="275"/>
      <c r="AA11" s="276"/>
      <c r="AB11" s="277"/>
      <c r="AC11" s="278"/>
      <c r="AD11" s="279"/>
      <c r="AE11" s="296">
        <f t="shared" si="0"/>
        <v>0</v>
      </c>
      <c r="AF11" s="73">
        <f t="shared" si="1"/>
        <v>0</v>
      </c>
    </row>
    <row r="12" spans="1:32" ht="31.2" customHeight="1">
      <c r="A12" s="59" t="s">
        <v>51</v>
      </c>
      <c r="B12" s="60" t="s">
        <v>45</v>
      </c>
      <c r="C12" s="61">
        <v>3</v>
      </c>
      <c r="D12" s="62" t="s">
        <v>820</v>
      </c>
      <c r="E12" s="74"/>
      <c r="F12" s="168"/>
      <c r="G12" s="165"/>
      <c r="H12" s="167">
        <v>3.3</v>
      </c>
      <c r="I12" s="166">
        <v>287</v>
      </c>
      <c r="J12" s="48" t="s">
        <v>821</v>
      </c>
      <c r="K12" s="49" t="s">
        <v>91</v>
      </c>
      <c r="L12" s="50">
        <v>1</v>
      </c>
      <c r="M12" s="64" t="s">
        <v>822</v>
      </c>
      <c r="N12" s="65" t="s">
        <v>471</v>
      </c>
      <c r="O12" s="66" t="s">
        <v>823</v>
      </c>
      <c r="P12" s="66" t="s">
        <v>402</v>
      </c>
      <c r="Q12" s="66" t="s">
        <v>51</v>
      </c>
      <c r="R12" s="65" t="s">
        <v>51</v>
      </c>
      <c r="S12" s="67">
        <v>50</v>
      </c>
      <c r="T12" s="68">
        <v>2</v>
      </c>
      <c r="U12" s="69">
        <v>2</v>
      </c>
      <c r="V12" s="296">
        <f t="shared" si="2"/>
        <v>94.710000000000008</v>
      </c>
      <c r="W12" s="70">
        <f t="shared" si="3"/>
        <v>25079.208000000002</v>
      </c>
      <c r="X12" s="71" t="s">
        <v>849</v>
      </c>
      <c r="Y12" s="274"/>
      <c r="Z12" s="275"/>
      <c r="AA12" s="276"/>
      <c r="AB12" s="277"/>
      <c r="AC12" s="278"/>
      <c r="AD12" s="279"/>
      <c r="AE12" s="296">
        <f t="shared" si="0"/>
        <v>0</v>
      </c>
      <c r="AF12" s="73">
        <f t="shared" si="1"/>
        <v>0</v>
      </c>
    </row>
    <row r="13" spans="1:32" ht="31.2" customHeight="1">
      <c r="A13" s="59" t="s">
        <v>51</v>
      </c>
      <c r="B13" s="60" t="s">
        <v>45</v>
      </c>
      <c r="C13" s="61">
        <v>4</v>
      </c>
      <c r="D13" s="62" t="s">
        <v>824</v>
      </c>
      <c r="E13" s="74"/>
      <c r="F13" s="168"/>
      <c r="G13" s="165"/>
      <c r="H13" s="167">
        <v>2.2000000000000002</v>
      </c>
      <c r="I13" s="166">
        <v>287</v>
      </c>
      <c r="J13" s="48" t="s">
        <v>825</v>
      </c>
      <c r="K13" s="49" t="s">
        <v>132</v>
      </c>
      <c r="L13" s="50">
        <v>1</v>
      </c>
      <c r="M13" s="64" t="s">
        <v>55</v>
      </c>
      <c r="N13" s="65" t="s">
        <v>51</v>
      </c>
      <c r="O13" s="66" t="s">
        <v>51</v>
      </c>
      <c r="P13" s="66" t="s">
        <v>51</v>
      </c>
      <c r="Q13" s="66" t="s">
        <v>51</v>
      </c>
      <c r="R13" s="65" t="s">
        <v>51</v>
      </c>
      <c r="S13" s="67">
        <v>47</v>
      </c>
      <c r="T13" s="68">
        <v>17</v>
      </c>
      <c r="U13" s="69">
        <v>17</v>
      </c>
      <c r="V13" s="296">
        <f t="shared" si="2"/>
        <v>504.48860000000002</v>
      </c>
      <c r="W13" s="70">
        <f t="shared" si="3"/>
        <v>133588.58127999998</v>
      </c>
      <c r="X13" s="71" t="s">
        <v>850</v>
      </c>
      <c r="Y13" s="274"/>
      <c r="Z13" s="275"/>
      <c r="AA13" s="276"/>
      <c r="AB13" s="277"/>
      <c r="AC13" s="278"/>
      <c r="AD13" s="279"/>
      <c r="AE13" s="296">
        <f t="shared" si="0"/>
        <v>0</v>
      </c>
      <c r="AF13" s="73">
        <f t="shared" si="1"/>
        <v>0</v>
      </c>
    </row>
    <row r="14" spans="1:32" ht="31.2" customHeight="1">
      <c r="A14" s="59" t="s">
        <v>51</v>
      </c>
      <c r="B14" s="60" t="s">
        <v>45</v>
      </c>
      <c r="C14" s="61">
        <v>5</v>
      </c>
      <c r="D14" s="62" t="s">
        <v>203</v>
      </c>
      <c r="E14" s="74"/>
      <c r="F14" s="168"/>
      <c r="G14" s="165"/>
      <c r="H14" s="167">
        <v>1</v>
      </c>
      <c r="I14" s="166">
        <v>12</v>
      </c>
      <c r="J14" s="48" t="s">
        <v>826</v>
      </c>
      <c r="K14" s="49" t="s">
        <v>505</v>
      </c>
      <c r="L14" s="50">
        <v>1</v>
      </c>
      <c r="M14" s="64" t="s">
        <v>337</v>
      </c>
      <c r="N14" s="65" t="s">
        <v>51</v>
      </c>
      <c r="O14" s="66" t="s">
        <v>552</v>
      </c>
      <c r="P14" s="66" t="s">
        <v>51</v>
      </c>
      <c r="Q14" s="66" t="s">
        <v>51</v>
      </c>
      <c r="R14" s="65" t="s">
        <v>51</v>
      </c>
      <c r="S14" s="67">
        <v>36</v>
      </c>
      <c r="T14" s="68">
        <v>1</v>
      </c>
      <c r="U14" s="69">
        <v>1</v>
      </c>
      <c r="V14" s="296">
        <f t="shared" si="2"/>
        <v>0.43199999999999994</v>
      </c>
      <c r="W14" s="70">
        <f t="shared" si="3"/>
        <v>114.39359999999999</v>
      </c>
      <c r="X14" s="71" t="s">
        <v>850</v>
      </c>
      <c r="Y14" s="274"/>
      <c r="Z14" s="275"/>
      <c r="AA14" s="276"/>
      <c r="AB14" s="277"/>
      <c r="AC14" s="278"/>
      <c r="AD14" s="279"/>
      <c r="AE14" s="296">
        <f t="shared" si="0"/>
        <v>0</v>
      </c>
      <c r="AF14" s="73">
        <f t="shared" si="1"/>
        <v>0</v>
      </c>
    </row>
    <row r="15" spans="1:32" ht="31.2" customHeight="1">
      <c r="A15" s="59" t="s">
        <v>51</v>
      </c>
      <c r="B15" s="60" t="s">
        <v>45</v>
      </c>
      <c r="C15" s="61">
        <v>6</v>
      </c>
      <c r="D15" s="62" t="s">
        <v>746</v>
      </c>
      <c r="E15" s="74"/>
      <c r="F15" s="168"/>
      <c r="G15" s="165"/>
      <c r="H15" s="167">
        <v>12</v>
      </c>
      <c r="I15" s="166">
        <v>287</v>
      </c>
      <c r="J15" s="48" t="s">
        <v>827</v>
      </c>
      <c r="K15" s="49" t="s">
        <v>72</v>
      </c>
      <c r="L15" s="50">
        <v>1</v>
      </c>
      <c r="M15" s="64" t="s">
        <v>55</v>
      </c>
      <c r="N15" s="65" t="s">
        <v>51</v>
      </c>
      <c r="O15" s="66" t="s">
        <v>51</v>
      </c>
      <c r="P15" s="66" t="s">
        <v>51</v>
      </c>
      <c r="Q15" s="66" t="s">
        <v>51</v>
      </c>
      <c r="R15" s="65" t="s">
        <v>51</v>
      </c>
      <c r="S15" s="67">
        <v>47</v>
      </c>
      <c r="T15" s="68">
        <v>2</v>
      </c>
      <c r="U15" s="69">
        <v>2</v>
      </c>
      <c r="V15" s="296">
        <f t="shared" si="2"/>
        <v>323.73600000000005</v>
      </c>
      <c r="W15" s="70">
        <f t="shared" si="3"/>
        <v>85725.29280000001</v>
      </c>
      <c r="X15" s="71" t="s">
        <v>850</v>
      </c>
      <c r="Y15" s="274"/>
      <c r="Z15" s="275"/>
      <c r="AA15" s="276"/>
      <c r="AB15" s="277"/>
      <c r="AC15" s="278"/>
      <c r="AD15" s="279"/>
      <c r="AE15" s="296">
        <f t="shared" si="0"/>
        <v>0</v>
      </c>
      <c r="AF15" s="73">
        <f t="shared" si="1"/>
        <v>0</v>
      </c>
    </row>
    <row r="16" spans="1:32" ht="31.2" customHeight="1">
      <c r="A16" s="59" t="s">
        <v>51</v>
      </c>
      <c r="B16" s="60" t="s">
        <v>45</v>
      </c>
      <c r="C16" s="61">
        <v>6</v>
      </c>
      <c r="D16" s="62" t="s">
        <v>746</v>
      </c>
      <c r="E16" s="74"/>
      <c r="F16" s="168"/>
      <c r="G16" s="165"/>
      <c r="H16" s="167">
        <v>12</v>
      </c>
      <c r="I16" s="166">
        <v>287</v>
      </c>
      <c r="J16" s="48" t="s">
        <v>828</v>
      </c>
      <c r="K16" s="49" t="s">
        <v>114</v>
      </c>
      <c r="L16" s="50">
        <v>1</v>
      </c>
      <c r="M16" s="64" t="s">
        <v>55</v>
      </c>
      <c r="N16" s="65" t="s">
        <v>51</v>
      </c>
      <c r="O16" s="66" t="s">
        <v>829</v>
      </c>
      <c r="P16" s="66" t="s">
        <v>51</v>
      </c>
      <c r="Q16" s="66" t="s">
        <v>51</v>
      </c>
      <c r="R16" s="65" t="s">
        <v>51</v>
      </c>
      <c r="S16" s="67">
        <v>47</v>
      </c>
      <c r="T16" s="68">
        <v>1</v>
      </c>
      <c r="U16" s="69">
        <v>1</v>
      </c>
      <c r="V16" s="296">
        <f t="shared" si="2"/>
        <v>161.86800000000002</v>
      </c>
      <c r="W16" s="70">
        <f t="shared" si="3"/>
        <v>42862.646400000005</v>
      </c>
      <c r="X16" s="71" t="s">
        <v>850</v>
      </c>
      <c r="Y16" s="274"/>
      <c r="Z16" s="275"/>
      <c r="AA16" s="276"/>
      <c r="AB16" s="277"/>
      <c r="AC16" s="278"/>
      <c r="AD16" s="279"/>
      <c r="AE16" s="296">
        <f t="shared" si="0"/>
        <v>0</v>
      </c>
      <c r="AF16" s="73">
        <f t="shared" si="1"/>
        <v>0</v>
      </c>
    </row>
    <row r="17" spans="1:32" ht="31.2" customHeight="1">
      <c r="A17" s="59" t="s">
        <v>51</v>
      </c>
      <c r="B17" s="60" t="s">
        <v>45</v>
      </c>
      <c r="C17" s="61">
        <v>7</v>
      </c>
      <c r="D17" s="62" t="s">
        <v>499</v>
      </c>
      <c r="E17" s="74"/>
      <c r="F17" s="168"/>
      <c r="G17" s="165"/>
      <c r="H17" s="167">
        <v>3</v>
      </c>
      <c r="I17" s="166">
        <v>287</v>
      </c>
      <c r="J17" s="48" t="s">
        <v>830</v>
      </c>
      <c r="K17" s="49" t="s">
        <v>72</v>
      </c>
      <c r="L17" s="50">
        <v>2</v>
      </c>
      <c r="M17" s="64" t="s">
        <v>66</v>
      </c>
      <c r="N17" s="65" t="s">
        <v>51</v>
      </c>
      <c r="O17" s="66" t="s">
        <v>51</v>
      </c>
      <c r="P17" s="66" t="s">
        <v>51</v>
      </c>
      <c r="Q17" s="66" t="s">
        <v>51</v>
      </c>
      <c r="R17" s="65" t="s">
        <v>51</v>
      </c>
      <c r="S17" s="67">
        <v>28</v>
      </c>
      <c r="T17" s="68">
        <v>2</v>
      </c>
      <c r="U17" s="84">
        <v>4</v>
      </c>
      <c r="V17" s="296">
        <f t="shared" si="2"/>
        <v>96.432000000000002</v>
      </c>
      <c r="W17" s="70">
        <f t="shared" si="3"/>
        <v>25535.193600000002</v>
      </c>
      <c r="X17" s="71" t="s">
        <v>850</v>
      </c>
      <c r="Y17" s="274"/>
      <c r="Z17" s="275"/>
      <c r="AA17" s="276"/>
      <c r="AB17" s="277"/>
      <c r="AC17" s="278"/>
      <c r="AD17" s="279"/>
      <c r="AE17" s="296">
        <f t="shared" si="0"/>
        <v>0</v>
      </c>
      <c r="AF17" s="73">
        <f t="shared" si="1"/>
        <v>0</v>
      </c>
    </row>
    <row r="18" spans="1:32" ht="31.2" customHeight="1">
      <c r="A18" s="59" t="s">
        <v>51</v>
      </c>
      <c r="B18" s="60" t="s">
        <v>45</v>
      </c>
      <c r="C18" s="61">
        <v>8</v>
      </c>
      <c r="D18" s="62" t="s">
        <v>754</v>
      </c>
      <c r="E18" s="74"/>
      <c r="F18" s="168"/>
      <c r="G18" s="165"/>
      <c r="H18" s="167">
        <v>3.3</v>
      </c>
      <c r="I18" s="166">
        <v>287</v>
      </c>
      <c r="J18" s="48" t="s">
        <v>831</v>
      </c>
      <c r="K18" s="49" t="s">
        <v>141</v>
      </c>
      <c r="L18" s="50">
        <v>3</v>
      </c>
      <c r="M18" s="64" t="s">
        <v>66</v>
      </c>
      <c r="N18" s="65" t="s">
        <v>51</v>
      </c>
      <c r="O18" s="66" t="s">
        <v>823</v>
      </c>
      <c r="P18" s="66" t="s">
        <v>402</v>
      </c>
      <c r="Q18" s="66" t="s">
        <v>51</v>
      </c>
      <c r="R18" s="65" t="s">
        <v>51</v>
      </c>
      <c r="S18" s="67">
        <v>28</v>
      </c>
      <c r="T18" s="68">
        <v>1</v>
      </c>
      <c r="U18" s="69">
        <v>3</v>
      </c>
      <c r="V18" s="296">
        <f t="shared" si="2"/>
        <v>79.556399999999996</v>
      </c>
      <c r="W18" s="70">
        <f t="shared" si="3"/>
        <v>21066.53472</v>
      </c>
      <c r="X18" s="71" t="s">
        <v>850</v>
      </c>
      <c r="Y18" s="274"/>
      <c r="Z18" s="275"/>
      <c r="AA18" s="276"/>
      <c r="AB18" s="277"/>
      <c r="AC18" s="278"/>
      <c r="AD18" s="279"/>
      <c r="AE18" s="296">
        <f t="shared" si="0"/>
        <v>0</v>
      </c>
      <c r="AF18" s="73">
        <f t="shared" si="1"/>
        <v>0</v>
      </c>
    </row>
    <row r="19" spans="1:32" ht="31.2" customHeight="1">
      <c r="A19" s="59" t="s">
        <v>51</v>
      </c>
      <c r="B19" s="60" t="s">
        <v>45</v>
      </c>
      <c r="C19" s="61">
        <v>8</v>
      </c>
      <c r="D19" s="62" t="s">
        <v>754</v>
      </c>
      <c r="E19" s="74"/>
      <c r="F19" s="168"/>
      <c r="G19" s="165"/>
      <c r="H19" s="167">
        <v>3.3</v>
      </c>
      <c r="I19" s="166">
        <v>287</v>
      </c>
      <c r="J19" s="48" t="s">
        <v>832</v>
      </c>
      <c r="K19" s="49" t="s">
        <v>118</v>
      </c>
      <c r="L19" s="50">
        <v>1</v>
      </c>
      <c r="M19" s="64" t="s">
        <v>822</v>
      </c>
      <c r="N19" s="65" t="s">
        <v>51</v>
      </c>
      <c r="O19" s="66" t="s">
        <v>833</v>
      </c>
      <c r="P19" s="66" t="s">
        <v>51</v>
      </c>
      <c r="Q19" s="66" t="s">
        <v>51</v>
      </c>
      <c r="R19" s="65" t="s">
        <v>51</v>
      </c>
      <c r="S19" s="67">
        <v>50</v>
      </c>
      <c r="T19" s="68">
        <v>1</v>
      </c>
      <c r="U19" s="69">
        <v>1</v>
      </c>
      <c r="V19" s="296">
        <f t="shared" si="2"/>
        <v>47.355000000000004</v>
      </c>
      <c r="W19" s="70">
        <f t="shared" si="3"/>
        <v>12539.604000000001</v>
      </c>
      <c r="X19" s="71" t="s">
        <v>850</v>
      </c>
      <c r="Y19" s="274"/>
      <c r="Z19" s="275"/>
      <c r="AA19" s="276"/>
      <c r="AB19" s="277"/>
      <c r="AC19" s="278"/>
      <c r="AD19" s="279"/>
      <c r="AE19" s="296">
        <f t="shared" si="0"/>
        <v>0</v>
      </c>
      <c r="AF19" s="73">
        <f t="shared" si="1"/>
        <v>0</v>
      </c>
    </row>
    <row r="20" spans="1:32" ht="31.2" customHeight="1">
      <c r="A20" s="59" t="s">
        <v>51</v>
      </c>
      <c r="B20" s="60" t="s">
        <v>45</v>
      </c>
      <c r="C20" s="61">
        <v>9</v>
      </c>
      <c r="D20" s="62" t="s">
        <v>751</v>
      </c>
      <c r="E20" s="74"/>
      <c r="F20" s="168"/>
      <c r="G20" s="165"/>
      <c r="H20" s="167">
        <v>3.3</v>
      </c>
      <c r="I20" s="166">
        <v>287</v>
      </c>
      <c r="J20" s="48" t="s">
        <v>831</v>
      </c>
      <c r="K20" s="49" t="s">
        <v>141</v>
      </c>
      <c r="L20" s="50">
        <v>3</v>
      </c>
      <c r="M20" s="64" t="s">
        <v>66</v>
      </c>
      <c r="N20" s="65" t="s">
        <v>51</v>
      </c>
      <c r="O20" s="66" t="s">
        <v>823</v>
      </c>
      <c r="P20" s="66" t="s">
        <v>402</v>
      </c>
      <c r="Q20" s="66" t="s">
        <v>51</v>
      </c>
      <c r="R20" s="65" t="s">
        <v>51</v>
      </c>
      <c r="S20" s="67">
        <v>28</v>
      </c>
      <c r="T20" s="68">
        <v>1</v>
      </c>
      <c r="U20" s="69">
        <v>3</v>
      </c>
      <c r="V20" s="296">
        <f t="shared" si="2"/>
        <v>79.556399999999996</v>
      </c>
      <c r="W20" s="70">
        <f t="shared" si="3"/>
        <v>21066.53472</v>
      </c>
      <c r="X20" s="71" t="s">
        <v>850</v>
      </c>
      <c r="Y20" s="274"/>
      <c r="Z20" s="275"/>
      <c r="AA20" s="276"/>
      <c r="AB20" s="277"/>
      <c r="AC20" s="278"/>
      <c r="AD20" s="279"/>
      <c r="AE20" s="296">
        <f t="shared" si="0"/>
        <v>0</v>
      </c>
      <c r="AF20" s="73">
        <f t="shared" si="1"/>
        <v>0</v>
      </c>
    </row>
    <row r="21" spans="1:32" ht="31.2" customHeight="1">
      <c r="A21" s="59" t="s">
        <v>51</v>
      </c>
      <c r="B21" s="60" t="s">
        <v>45</v>
      </c>
      <c r="C21" s="61">
        <v>10</v>
      </c>
      <c r="D21" s="62" t="s">
        <v>834</v>
      </c>
      <c r="E21" s="74"/>
      <c r="F21" s="168"/>
      <c r="G21" s="165"/>
      <c r="H21" s="167">
        <v>2.2000000000000002</v>
      </c>
      <c r="I21" s="166">
        <v>287</v>
      </c>
      <c r="J21" s="48" t="s">
        <v>835</v>
      </c>
      <c r="K21" s="49" t="s">
        <v>72</v>
      </c>
      <c r="L21" s="50">
        <v>1</v>
      </c>
      <c r="M21" s="64" t="s">
        <v>66</v>
      </c>
      <c r="N21" s="65" t="s">
        <v>51</v>
      </c>
      <c r="O21" s="66" t="s">
        <v>51</v>
      </c>
      <c r="P21" s="66" t="s">
        <v>51</v>
      </c>
      <c r="Q21" s="66" t="s">
        <v>51</v>
      </c>
      <c r="R21" s="65" t="s">
        <v>51</v>
      </c>
      <c r="S21" s="67">
        <v>28</v>
      </c>
      <c r="T21" s="68">
        <v>1</v>
      </c>
      <c r="U21" s="69">
        <v>1</v>
      </c>
      <c r="V21" s="296">
        <f t="shared" si="2"/>
        <v>17.679200000000002</v>
      </c>
      <c r="W21" s="70">
        <f t="shared" si="3"/>
        <v>4681.4521600000007</v>
      </c>
      <c r="X21" s="71" t="s">
        <v>850</v>
      </c>
      <c r="Y21" s="274"/>
      <c r="Z21" s="275"/>
      <c r="AA21" s="276"/>
      <c r="AB21" s="277"/>
      <c r="AC21" s="278"/>
      <c r="AD21" s="279"/>
      <c r="AE21" s="296">
        <f t="shared" si="0"/>
        <v>0</v>
      </c>
      <c r="AF21" s="73">
        <f t="shared" si="1"/>
        <v>0</v>
      </c>
    </row>
    <row r="22" spans="1:32" ht="31.2" customHeight="1">
      <c r="A22" s="59" t="s">
        <v>51</v>
      </c>
      <c r="B22" s="60" t="s">
        <v>183</v>
      </c>
      <c r="C22" s="61">
        <v>11</v>
      </c>
      <c r="D22" s="62" t="s">
        <v>249</v>
      </c>
      <c r="E22" s="74"/>
      <c r="F22" s="168"/>
      <c r="G22" s="165"/>
      <c r="H22" s="167">
        <v>2.2000000000000002</v>
      </c>
      <c r="I22" s="166">
        <v>287</v>
      </c>
      <c r="J22" s="48" t="s">
        <v>836</v>
      </c>
      <c r="K22" s="49" t="s">
        <v>548</v>
      </c>
      <c r="L22" s="50">
        <v>1</v>
      </c>
      <c r="M22" s="64" t="s">
        <v>108</v>
      </c>
      <c r="N22" s="65" t="s">
        <v>51</v>
      </c>
      <c r="O22" s="66" t="s">
        <v>103</v>
      </c>
      <c r="P22" s="66" t="s">
        <v>744</v>
      </c>
      <c r="Q22" s="66" t="s">
        <v>51</v>
      </c>
      <c r="R22" s="65" t="s">
        <v>51</v>
      </c>
      <c r="S22" s="67">
        <v>34</v>
      </c>
      <c r="T22" s="68">
        <v>1</v>
      </c>
      <c r="U22" s="69">
        <v>1</v>
      </c>
      <c r="V22" s="296">
        <f t="shared" si="2"/>
        <v>21.467600000000001</v>
      </c>
      <c r="W22" s="70">
        <f t="shared" si="3"/>
        <v>5684.6204799999996</v>
      </c>
      <c r="X22" s="71" t="s">
        <v>849</v>
      </c>
      <c r="Y22" s="274"/>
      <c r="Z22" s="275"/>
      <c r="AA22" s="276"/>
      <c r="AB22" s="277"/>
      <c r="AC22" s="278"/>
      <c r="AD22" s="279"/>
      <c r="AE22" s="296">
        <f t="shared" si="0"/>
        <v>0</v>
      </c>
      <c r="AF22" s="73">
        <f t="shared" si="1"/>
        <v>0</v>
      </c>
    </row>
    <row r="23" spans="1:32" ht="31.2" customHeight="1">
      <c r="A23" s="59" t="s">
        <v>51</v>
      </c>
      <c r="B23" s="60" t="s">
        <v>236</v>
      </c>
      <c r="C23" s="61">
        <v>1</v>
      </c>
      <c r="D23" s="62" t="s">
        <v>485</v>
      </c>
      <c r="E23" s="74" t="s">
        <v>855</v>
      </c>
      <c r="F23" s="168"/>
      <c r="G23" s="165"/>
      <c r="H23" s="167" t="s">
        <v>51</v>
      </c>
      <c r="I23" s="166" t="s">
        <v>51</v>
      </c>
      <c r="J23" s="48" t="s">
        <v>818</v>
      </c>
      <c r="K23" s="49" t="s">
        <v>481</v>
      </c>
      <c r="L23" s="50">
        <v>4</v>
      </c>
      <c r="M23" s="64" t="s">
        <v>66</v>
      </c>
      <c r="N23" s="65" t="s">
        <v>482</v>
      </c>
      <c r="O23" s="66" t="s">
        <v>735</v>
      </c>
      <c r="P23" s="66" t="s">
        <v>51</v>
      </c>
      <c r="Q23" s="66" t="s">
        <v>51</v>
      </c>
      <c r="R23" s="65" t="s">
        <v>63</v>
      </c>
      <c r="S23" s="67">
        <v>28</v>
      </c>
      <c r="T23" s="68">
        <v>2</v>
      </c>
      <c r="U23" s="69">
        <v>8</v>
      </c>
      <c r="V23" s="296" t="str">
        <f t="shared" si="2"/>
        <v>-</v>
      </c>
      <c r="W23" s="70" t="str">
        <f t="shared" si="3"/>
        <v>-</v>
      </c>
      <c r="X23" s="75" t="s">
        <v>64</v>
      </c>
      <c r="Y23" s="76" t="s">
        <v>64</v>
      </c>
      <c r="Z23" s="77" t="s">
        <v>51</v>
      </c>
      <c r="AA23" s="78" t="s">
        <v>51</v>
      </c>
      <c r="AB23" s="79" t="s">
        <v>51</v>
      </c>
      <c r="AC23" s="80" t="s">
        <v>51</v>
      </c>
      <c r="AD23" s="81" t="s">
        <v>51</v>
      </c>
      <c r="AE23" s="304" t="str">
        <f t="shared" si="0"/>
        <v>-</v>
      </c>
      <c r="AF23" s="83" t="str">
        <f t="shared" si="1"/>
        <v>-</v>
      </c>
    </row>
    <row r="24" spans="1:32" ht="31.2" customHeight="1">
      <c r="A24" s="59" t="s">
        <v>51</v>
      </c>
      <c r="B24" s="60" t="s">
        <v>236</v>
      </c>
      <c r="C24" s="61">
        <v>1</v>
      </c>
      <c r="D24" s="62" t="s">
        <v>485</v>
      </c>
      <c r="E24" s="74"/>
      <c r="F24" s="168"/>
      <c r="G24" s="165"/>
      <c r="H24" s="167">
        <v>12</v>
      </c>
      <c r="I24" s="166">
        <v>287</v>
      </c>
      <c r="J24" s="48" t="s">
        <v>819</v>
      </c>
      <c r="K24" s="49" t="s">
        <v>481</v>
      </c>
      <c r="L24" s="50">
        <v>4</v>
      </c>
      <c r="M24" s="64" t="s">
        <v>66</v>
      </c>
      <c r="N24" s="65" t="s">
        <v>482</v>
      </c>
      <c r="O24" s="66" t="s">
        <v>735</v>
      </c>
      <c r="P24" s="66" t="s">
        <v>51</v>
      </c>
      <c r="Q24" s="66" t="s">
        <v>51</v>
      </c>
      <c r="R24" s="65" t="s">
        <v>51</v>
      </c>
      <c r="S24" s="67">
        <v>28</v>
      </c>
      <c r="T24" s="68">
        <v>1</v>
      </c>
      <c r="U24" s="69">
        <v>4</v>
      </c>
      <c r="V24" s="296">
        <f t="shared" si="2"/>
        <v>385.72800000000001</v>
      </c>
      <c r="W24" s="70">
        <f t="shared" si="3"/>
        <v>102140.77440000001</v>
      </c>
      <c r="X24" s="71" t="s">
        <v>850</v>
      </c>
      <c r="Y24" s="274"/>
      <c r="Z24" s="275"/>
      <c r="AA24" s="276"/>
      <c r="AB24" s="277"/>
      <c r="AC24" s="278"/>
      <c r="AD24" s="279"/>
      <c r="AE24" s="296">
        <f t="shared" si="0"/>
        <v>0</v>
      </c>
      <c r="AF24" s="73">
        <f t="shared" si="1"/>
        <v>0</v>
      </c>
    </row>
    <row r="25" spans="1:32" ht="31.2" customHeight="1">
      <c r="A25" s="59" t="s">
        <v>51</v>
      </c>
      <c r="B25" s="60" t="s">
        <v>236</v>
      </c>
      <c r="C25" s="61">
        <v>1</v>
      </c>
      <c r="D25" s="62" t="s">
        <v>485</v>
      </c>
      <c r="E25" s="74" t="s">
        <v>475</v>
      </c>
      <c r="F25" s="168"/>
      <c r="G25" s="165"/>
      <c r="H25" s="167" t="s">
        <v>51</v>
      </c>
      <c r="I25" s="166" t="s">
        <v>51</v>
      </c>
      <c r="J25" s="48" t="s">
        <v>837</v>
      </c>
      <c r="K25" s="49" t="s">
        <v>477</v>
      </c>
      <c r="L25" s="50">
        <v>1</v>
      </c>
      <c r="M25" s="64" t="s">
        <v>66</v>
      </c>
      <c r="N25" s="65" t="s">
        <v>51</v>
      </c>
      <c r="O25" s="66" t="s">
        <v>478</v>
      </c>
      <c r="P25" s="66" t="s">
        <v>536</v>
      </c>
      <c r="Q25" s="66" t="s">
        <v>732</v>
      </c>
      <c r="R25" s="65" t="s">
        <v>63</v>
      </c>
      <c r="S25" s="67">
        <v>28</v>
      </c>
      <c r="T25" s="68">
        <v>1</v>
      </c>
      <c r="U25" s="69">
        <v>1</v>
      </c>
      <c r="V25" s="296" t="str">
        <f t="shared" si="2"/>
        <v>-</v>
      </c>
      <c r="W25" s="70" t="str">
        <f t="shared" si="3"/>
        <v>-</v>
      </c>
      <c r="X25" s="75" t="s">
        <v>64</v>
      </c>
      <c r="Y25" s="76" t="s">
        <v>64</v>
      </c>
      <c r="Z25" s="77" t="s">
        <v>51</v>
      </c>
      <c r="AA25" s="78" t="s">
        <v>51</v>
      </c>
      <c r="AB25" s="79" t="s">
        <v>51</v>
      </c>
      <c r="AC25" s="80" t="s">
        <v>51</v>
      </c>
      <c r="AD25" s="81" t="s">
        <v>51</v>
      </c>
      <c r="AE25" s="304" t="str">
        <f t="shared" si="0"/>
        <v>-</v>
      </c>
      <c r="AF25" s="83" t="str">
        <f t="shared" si="1"/>
        <v>-</v>
      </c>
    </row>
    <row r="26" spans="1:32" ht="31.2" customHeight="1">
      <c r="A26" s="59" t="s">
        <v>51</v>
      </c>
      <c r="B26" s="60" t="s">
        <v>236</v>
      </c>
      <c r="C26" s="61">
        <v>2</v>
      </c>
      <c r="D26" s="62" t="s">
        <v>746</v>
      </c>
      <c r="E26" s="74"/>
      <c r="F26" s="168"/>
      <c r="G26" s="165"/>
      <c r="H26" s="167">
        <v>12</v>
      </c>
      <c r="I26" s="166">
        <v>287</v>
      </c>
      <c r="J26" s="48" t="s">
        <v>827</v>
      </c>
      <c r="K26" s="49" t="s">
        <v>72</v>
      </c>
      <c r="L26" s="50">
        <v>1</v>
      </c>
      <c r="M26" s="64" t="s">
        <v>55</v>
      </c>
      <c r="N26" s="65" t="s">
        <v>51</v>
      </c>
      <c r="O26" s="66" t="s">
        <v>51</v>
      </c>
      <c r="P26" s="66" t="s">
        <v>51</v>
      </c>
      <c r="Q26" s="66" t="s">
        <v>51</v>
      </c>
      <c r="R26" s="65" t="s">
        <v>51</v>
      </c>
      <c r="S26" s="67">
        <v>47</v>
      </c>
      <c r="T26" s="68">
        <v>2</v>
      </c>
      <c r="U26" s="69">
        <v>2</v>
      </c>
      <c r="V26" s="296">
        <f t="shared" si="2"/>
        <v>323.73600000000005</v>
      </c>
      <c r="W26" s="70">
        <f t="shared" si="3"/>
        <v>85725.29280000001</v>
      </c>
      <c r="X26" s="71" t="s">
        <v>850</v>
      </c>
      <c r="Y26" s="274"/>
      <c r="Z26" s="275"/>
      <c r="AA26" s="276"/>
      <c r="AB26" s="277"/>
      <c r="AC26" s="278"/>
      <c r="AD26" s="279"/>
      <c r="AE26" s="296">
        <f t="shared" si="0"/>
        <v>0</v>
      </c>
      <c r="AF26" s="73">
        <f t="shared" si="1"/>
        <v>0</v>
      </c>
    </row>
    <row r="27" spans="1:32" ht="31.2" customHeight="1">
      <c r="A27" s="59" t="s">
        <v>51</v>
      </c>
      <c r="B27" s="60" t="s">
        <v>236</v>
      </c>
      <c r="C27" s="61">
        <v>2</v>
      </c>
      <c r="D27" s="62" t="s">
        <v>746</v>
      </c>
      <c r="E27" s="74"/>
      <c r="F27" s="168"/>
      <c r="G27" s="165"/>
      <c r="H27" s="167">
        <v>12</v>
      </c>
      <c r="I27" s="166">
        <v>287</v>
      </c>
      <c r="J27" s="48" t="s">
        <v>828</v>
      </c>
      <c r="K27" s="49" t="s">
        <v>114</v>
      </c>
      <c r="L27" s="50">
        <v>1</v>
      </c>
      <c r="M27" s="64" t="s">
        <v>55</v>
      </c>
      <c r="N27" s="65" t="s">
        <v>51</v>
      </c>
      <c r="O27" s="66" t="s">
        <v>829</v>
      </c>
      <c r="P27" s="66" t="s">
        <v>51</v>
      </c>
      <c r="Q27" s="66" t="s">
        <v>51</v>
      </c>
      <c r="R27" s="65" t="s">
        <v>51</v>
      </c>
      <c r="S27" s="67">
        <v>47</v>
      </c>
      <c r="T27" s="68">
        <v>1</v>
      </c>
      <c r="U27" s="69">
        <v>1</v>
      </c>
      <c r="V27" s="296">
        <f t="shared" si="2"/>
        <v>161.86800000000002</v>
      </c>
      <c r="W27" s="70">
        <f t="shared" si="3"/>
        <v>42862.646400000005</v>
      </c>
      <c r="X27" s="71" t="s">
        <v>850</v>
      </c>
      <c r="Y27" s="274"/>
      <c r="Z27" s="275"/>
      <c r="AA27" s="276"/>
      <c r="AB27" s="277"/>
      <c r="AC27" s="278"/>
      <c r="AD27" s="279"/>
      <c r="AE27" s="296">
        <f t="shared" si="0"/>
        <v>0</v>
      </c>
      <c r="AF27" s="73">
        <f t="shared" si="1"/>
        <v>0</v>
      </c>
    </row>
    <row r="28" spans="1:32" ht="31.2" customHeight="1">
      <c r="A28" s="59" t="s">
        <v>51</v>
      </c>
      <c r="B28" s="60" t="s">
        <v>236</v>
      </c>
      <c r="C28" s="61">
        <v>3</v>
      </c>
      <c r="D28" s="62" t="s">
        <v>282</v>
      </c>
      <c r="E28" s="74"/>
      <c r="F28" s="168"/>
      <c r="G28" s="165"/>
      <c r="H28" s="167">
        <v>3</v>
      </c>
      <c r="I28" s="166">
        <v>287</v>
      </c>
      <c r="J28" s="48" t="s">
        <v>835</v>
      </c>
      <c r="K28" s="49" t="s">
        <v>72</v>
      </c>
      <c r="L28" s="50">
        <v>1</v>
      </c>
      <c r="M28" s="64" t="s">
        <v>66</v>
      </c>
      <c r="N28" s="65" t="s">
        <v>51</v>
      </c>
      <c r="O28" s="66" t="s">
        <v>51</v>
      </c>
      <c r="P28" s="66" t="s">
        <v>51</v>
      </c>
      <c r="Q28" s="66" t="s">
        <v>51</v>
      </c>
      <c r="R28" s="65" t="s">
        <v>51</v>
      </c>
      <c r="S28" s="67">
        <v>28</v>
      </c>
      <c r="T28" s="68">
        <v>1</v>
      </c>
      <c r="U28" s="69">
        <v>1</v>
      </c>
      <c r="V28" s="296">
        <f t="shared" si="2"/>
        <v>24.108000000000001</v>
      </c>
      <c r="W28" s="70">
        <f t="shared" si="3"/>
        <v>6383.7984000000006</v>
      </c>
      <c r="X28" s="71" t="s">
        <v>850</v>
      </c>
      <c r="Y28" s="274"/>
      <c r="Z28" s="275"/>
      <c r="AA28" s="276"/>
      <c r="AB28" s="277"/>
      <c r="AC28" s="278"/>
      <c r="AD28" s="279"/>
      <c r="AE28" s="296">
        <f t="shared" si="0"/>
        <v>0</v>
      </c>
      <c r="AF28" s="73">
        <f t="shared" si="1"/>
        <v>0</v>
      </c>
    </row>
    <row r="29" spans="1:32" ht="31.2" customHeight="1">
      <c r="A29" s="59" t="s">
        <v>51</v>
      </c>
      <c r="B29" s="60" t="s">
        <v>236</v>
      </c>
      <c r="C29" s="61">
        <v>4</v>
      </c>
      <c r="D29" s="62" t="s">
        <v>762</v>
      </c>
      <c r="E29" s="74"/>
      <c r="F29" s="168"/>
      <c r="G29" s="165"/>
      <c r="H29" s="167">
        <v>2.4</v>
      </c>
      <c r="I29" s="166">
        <v>287</v>
      </c>
      <c r="J29" s="48" t="s">
        <v>838</v>
      </c>
      <c r="K29" s="49" t="s">
        <v>54</v>
      </c>
      <c r="L29" s="50">
        <v>2</v>
      </c>
      <c r="M29" s="64" t="s">
        <v>55</v>
      </c>
      <c r="N29" s="65" t="s">
        <v>56</v>
      </c>
      <c r="O29" s="66" t="s">
        <v>51</v>
      </c>
      <c r="P29" s="66" t="s">
        <v>51</v>
      </c>
      <c r="Q29" s="66" t="s">
        <v>51</v>
      </c>
      <c r="R29" s="65" t="s">
        <v>51</v>
      </c>
      <c r="S29" s="67">
        <v>47</v>
      </c>
      <c r="T29" s="68">
        <v>4</v>
      </c>
      <c r="U29" s="69">
        <v>8</v>
      </c>
      <c r="V29" s="296">
        <f t="shared" si="2"/>
        <v>258.98879999999997</v>
      </c>
      <c r="W29" s="70">
        <f t="shared" si="3"/>
        <v>68580.234239999991</v>
      </c>
      <c r="X29" s="71" t="s">
        <v>850</v>
      </c>
      <c r="Y29" s="274"/>
      <c r="Z29" s="275"/>
      <c r="AA29" s="276"/>
      <c r="AB29" s="277"/>
      <c r="AC29" s="278"/>
      <c r="AD29" s="279"/>
      <c r="AE29" s="296">
        <f t="shared" si="0"/>
        <v>0</v>
      </c>
      <c r="AF29" s="73">
        <f t="shared" si="1"/>
        <v>0</v>
      </c>
    </row>
    <row r="30" spans="1:32" ht="31.2" customHeight="1">
      <c r="A30" s="59" t="s">
        <v>51</v>
      </c>
      <c r="B30" s="60" t="s">
        <v>236</v>
      </c>
      <c r="C30" s="61">
        <v>4</v>
      </c>
      <c r="D30" s="62" t="s">
        <v>762</v>
      </c>
      <c r="E30" s="74" t="s">
        <v>855</v>
      </c>
      <c r="F30" s="168"/>
      <c r="G30" s="165"/>
      <c r="H30" s="167" t="s">
        <v>51</v>
      </c>
      <c r="I30" s="166" t="s">
        <v>51</v>
      </c>
      <c r="J30" s="48" t="s">
        <v>839</v>
      </c>
      <c r="K30" s="49" t="s">
        <v>54</v>
      </c>
      <c r="L30" s="50">
        <v>2</v>
      </c>
      <c r="M30" s="64" t="s">
        <v>55</v>
      </c>
      <c r="N30" s="65" t="s">
        <v>56</v>
      </c>
      <c r="O30" s="66" t="s">
        <v>51</v>
      </c>
      <c r="P30" s="66" t="s">
        <v>51</v>
      </c>
      <c r="Q30" s="66" t="s">
        <v>51</v>
      </c>
      <c r="R30" s="65" t="s">
        <v>63</v>
      </c>
      <c r="S30" s="67">
        <v>47</v>
      </c>
      <c r="T30" s="68">
        <v>2</v>
      </c>
      <c r="U30" s="69">
        <v>4</v>
      </c>
      <c r="V30" s="296" t="str">
        <f t="shared" si="2"/>
        <v>-</v>
      </c>
      <c r="W30" s="70" t="str">
        <f t="shared" si="3"/>
        <v>-</v>
      </c>
      <c r="X30" s="75" t="s">
        <v>64</v>
      </c>
      <c r="Y30" s="76" t="s">
        <v>64</v>
      </c>
      <c r="Z30" s="77" t="s">
        <v>51</v>
      </c>
      <c r="AA30" s="78" t="s">
        <v>51</v>
      </c>
      <c r="AB30" s="79" t="s">
        <v>51</v>
      </c>
      <c r="AC30" s="80" t="s">
        <v>51</v>
      </c>
      <c r="AD30" s="81" t="s">
        <v>51</v>
      </c>
      <c r="AE30" s="304" t="str">
        <f t="shared" si="0"/>
        <v>-</v>
      </c>
      <c r="AF30" s="83" t="str">
        <f t="shared" si="1"/>
        <v>-</v>
      </c>
    </row>
    <row r="31" spans="1:32" ht="31.2" customHeight="1">
      <c r="A31" s="59" t="s">
        <v>51</v>
      </c>
      <c r="B31" s="60" t="s">
        <v>236</v>
      </c>
      <c r="C31" s="61">
        <v>5</v>
      </c>
      <c r="D31" s="62" t="s">
        <v>758</v>
      </c>
      <c r="E31" s="74"/>
      <c r="F31" s="168"/>
      <c r="G31" s="165"/>
      <c r="H31" s="167">
        <v>3.3</v>
      </c>
      <c r="I31" s="166">
        <v>287</v>
      </c>
      <c r="J31" s="48" t="s">
        <v>838</v>
      </c>
      <c r="K31" s="49" t="s">
        <v>54</v>
      </c>
      <c r="L31" s="50">
        <v>2</v>
      </c>
      <c r="M31" s="64" t="s">
        <v>55</v>
      </c>
      <c r="N31" s="65" t="s">
        <v>56</v>
      </c>
      <c r="O31" s="66" t="s">
        <v>51</v>
      </c>
      <c r="P31" s="66" t="s">
        <v>51</v>
      </c>
      <c r="Q31" s="66" t="s">
        <v>51</v>
      </c>
      <c r="R31" s="65" t="s">
        <v>51</v>
      </c>
      <c r="S31" s="67">
        <v>47</v>
      </c>
      <c r="T31" s="68">
        <v>8</v>
      </c>
      <c r="U31" s="69">
        <v>16</v>
      </c>
      <c r="V31" s="296">
        <f t="shared" si="2"/>
        <v>712.2192</v>
      </c>
      <c r="W31" s="70">
        <f t="shared" si="3"/>
        <v>188595.64416000003</v>
      </c>
      <c r="X31" s="71" t="s">
        <v>850</v>
      </c>
      <c r="Y31" s="274"/>
      <c r="Z31" s="275"/>
      <c r="AA31" s="276"/>
      <c r="AB31" s="277"/>
      <c r="AC31" s="278"/>
      <c r="AD31" s="279"/>
      <c r="AE31" s="296">
        <f t="shared" si="0"/>
        <v>0</v>
      </c>
      <c r="AF31" s="73">
        <f t="shared" si="1"/>
        <v>0</v>
      </c>
    </row>
    <row r="32" spans="1:32" ht="31.2" customHeight="1">
      <c r="A32" s="59" t="s">
        <v>51</v>
      </c>
      <c r="B32" s="60" t="s">
        <v>236</v>
      </c>
      <c r="C32" s="61">
        <v>5</v>
      </c>
      <c r="D32" s="62" t="s">
        <v>758</v>
      </c>
      <c r="E32" s="74" t="s">
        <v>855</v>
      </c>
      <c r="F32" s="168"/>
      <c r="G32" s="165"/>
      <c r="H32" s="167" t="s">
        <v>51</v>
      </c>
      <c r="I32" s="166" t="s">
        <v>51</v>
      </c>
      <c r="J32" s="48" t="s">
        <v>839</v>
      </c>
      <c r="K32" s="49" t="s">
        <v>54</v>
      </c>
      <c r="L32" s="50">
        <v>2</v>
      </c>
      <c r="M32" s="64" t="s">
        <v>55</v>
      </c>
      <c r="N32" s="65" t="s">
        <v>56</v>
      </c>
      <c r="O32" s="66" t="s">
        <v>51</v>
      </c>
      <c r="P32" s="66" t="s">
        <v>51</v>
      </c>
      <c r="Q32" s="66" t="s">
        <v>51</v>
      </c>
      <c r="R32" s="65" t="s">
        <v>63</v>
      </c>
      <c r="S32" s="67">
        <v>47</v>
      </c>
      <c r="T32" s="68">
        <v>4</v>
      </c>
      <c r="U32" s="69">
        <v>8</v>
      </c>
      <c r="V32" s="296" t="str">
        <f t="shared" si="2"/>
        <v>-</v>
      </c>
      <c r="W32" s="70" t="str">
        <f t="shared" si="3"/>
        <v>-</v>
      </c>
      <c r="X32" s="75" t="s">
        <v>64</v>
      </c>
      <c r="Y32" s="76" t="s">
        <v>64</v>
      </c>
      <c r="Z32" s="77" t="s">
        <v>51</v>
      </c>
      <c r="AA32" s="78" t="s">
        <v>51</v>
      </c>
      <c r="AB32" s="79" t="s">
        <v>51</v>
      </c>
      <c r="AC32" s="80" t="s">
        <v>51</v>
      </c>
      <c r="AD32" s="81" t="s">
        <v>51</v>
      </c>
      <c r="AE32" s="304" t="str">
        <f t="shared" si="0"/>
        <v>-</v>
      </c>
      <c r="AF32" s="83" t="str">
        <f t="shared" si="1"/>
        <v>-</v>
      </c>
    </row>
    <row r="33" spans="1:32" ht="31.2" customHeight="1">
      <c r="A33" s="59" t="s">
        <v>51</v>
      </c>
      <c r="B33" s="60" t="s">
        <v>236</v>
      </c>
      <c r="C33" s="61">
        <v>5</v>
      </c>
      <c r="D33" s="62" t="s">
        <v>758</v>
      </c>
      <c r="E33" s="74" t="s">
        <v>475</v>
      </c>
      <c r="F33" s="168"/>
      <c r="G33" s="165"/>
      <c r="H33" s="167" t="s">
        <v>51</v>
      </c>
      <c r="I33" s="166" t="s">
        <v>51</v>
      </c>
      <c r="J33" s="48" t="s">
        <v>840</v>
      </c>
      <c r="K33" s="49" t="s">
        <v>488</v>
      </c>
      <c r="L33" s="50">
        <v>1</v>
      </c>
      <c r="M33" s="64" t="s">
        <v>358</v>
      </c>
      <c r="N33" s="65" t="s">
        <v>51</v>
      </c>
      <c r="O33" s="66" t="s">
        <v>478</v>
      </c>
      <c r="P33" s="66" t="s">
        <v>311</v>
      </c>
      <c r="Q33" s="66" t="s">
        <v>666</v>
      </c>
      <c r="R33" s="65" t="s">
        <v>63</v>
      </c>
      <c r="S33" s="67">
        <v>13</v>
      </c>
      <c r="T33" s="68">
        <v>1</v>
      </c>
      <c r="U33" s="69">
        <v>1</v>
      </c>
      <c r="V33" s="296" t="str">
        <f t="shared" si="2"/>
        <v>-</v>
      </c>
      <c r="W33" s="70" t="str">
        <f t="shared" si="3"/>
        <v>-</v>
      </c>
      <c r="X33" s="75" t="s">
        <v>64</v>
      </c>
      <c r="Y33" s="76" t="s">
        <v>64</v>
      </c>
      <c r="Z33" s="77" t="s">
        <v>51</v>
      </c>
      <c r="AA33" s="78" t="s">
        <v>51</v>
      </c>
      <c r="AB33" s="79" t="s">
        <v>51</v>
      </c>
      <c r="AC33" s="80" t="s">
        <v>51</v>
      </c>
      <c r="AD33" s="81" t="s">
        <v>51</v>
      </c>
      <c r="AE33" s="304" t="str">
        <f t="shared" si="0"/>
        <v>-</v>
      </c>
      <c r="AF33" s="83" t="str">
        <f t="shared" si="1"/>
        <v>-</v>
      </c>
    </row>
    <row r="34" spans="1:32" ht="31.2" customHeight="1">
      <c r="A34" s="59" t="s">
        <v>51</v>
      </c>
      <c r="B34" s="60" t="s">
        <v>236</v>
      </c>
      <c r="C34" s="61">
        <v>6</v>
      </c>
      <c r="D34" s="62" t="s">
        <v>841</v>
      </c>
      <c r="E34" s="74"/>
      <c r="F34" s="168"/>
      <c r="G34" s="165"/>
      <c r="H34" s="167">
        <v>1</v>
      </c>
      <c r="I34" s="166">
        <v>12</v>
      </c>
      <c r="J34" s="48" t="s">
        <v>842</v>
      </c>
      <c r="K34" s="49" t="s">
        <v>76</v>
      </c>
      <c r="L34" s="50">
        <v>2</v>
      </c>
      <c r="M34" s="64" t="s">
        <v>55</v>
      </c>
      <c r="N34" s="65" t="s">
        <v>51</v>
      </c>
      <c r="O34" s="66" t="s">
        <v>51</v>
      </c>
      <c r="P34" s="66" t="s">
        <v>51</v>
      </c>
      <c r="Q34" s="66" t="s">
        <v>51</v>
      </c>
      <c r="R34" s="65" t="s">
        <v>51</v>
      </c>
      <c r="S34" s="67">
        <v>47</v>
      </c>
      <c r="T34" s="68">
        <v>2</v>
      </c>
      <c r="U34" s="69">
        <v>4</v>
      </c>
      <c r="V34" s="296">
        <f t="shared" si="2"/>
        <v>2.2560000000000002</v>
      </c>
      <c r="W34" s="70">
        <f t="shared" si="3"/>
        <v>597.38880000000006</v>
      </c>
      <c r="X34" s="71" t="s">
        <v>850</v>
      </c>
      <c r="Y34" s="274"/>
      <c r="Z34" s="275"/>
      <c r="AA34" s="276"/>
      <c r="AB34" s="277"/>
      <c r="AC34" s="278"/>
      <c r="AD34" s="279"/>
      <c r="AE34" s="296">
        <f t="shared" si="0"/>
        <v>0</v>
      </c>
      <c r="AF34" s="73">
        <f t="shared" si="1"/>
        <v>0</v>
      </c>
    </row>
    <row r="35" spans="1:32" ht="31.2" customHeight="1">
      <c r="A35" s="59" t="s">
        <v>51</v>
      </c>
      <c r="B35" s="60" t="s">
        <v>236</v>
      </c>
      <c r="C35" s="61">
        <v>6</v>
      </c>
      <c r="D35" s="62" t="s">
        <v>841</v>
      </c>
      <c r="E35" s="74"/>
      <c r="F35" s="168"/>
      <c r="G35" s="165"/>
      <c r="H35" s="167">
        <v>1</v>
      </c>
      <c r="I35" s="166">
        <v>12</v>
      </c>
      <c r="J35" s="48" t="s">
        <v>843</v>
      </c>
      <c r="K35" s="49" t="s">
        <v>167</v>
      </c>
      <c r="L35" s="50">
        <v>1</v>
      </c>
      <c r="M35" s="64" t="s">
        <v>55</v>
      </c>
      <c r="N35" s="65" t="s">
        <v>51</v>
      </c>
      <c r="O35" s="66" t="s">
        <v>51</v>
      </c>
      <c r="P35" s="66" t="s">
        <v>51</v>
      </c>
      <c r="Q35" s="66" t="s">
        <v>51</v>
      </c>
      <c r="R35" s="65" t="s">
        <v>51</v>
      </c>
      <c r="S35" s="67">
        <v>47</v>
      </c>
      <c r="T35" s="68">
        <v>1</v>
      </c>
      <c r="U35" s="69">
        <v>1</v>
      </c>
      <c r="V35" s="296">
        <f t="shared" si="2"/>
        <v>0.56400000000000006</v>
      </c>
      <c r="W35" s="70">
        <f t="shared" si="3"/>
        <v>149.34720000000002</v>
      </c>
      <c r="X35" s="71" t="s">
        <v>850</v>
      </c>
      <c r="Y35" s="274"/>
      <c r="Z35" s="275"/>
      <c r="AA35" s="276"/>
      <c r="AB35" s="277"/>
      <c r="AC35" s="278"/>
      <c r="AD35" s="279"/>
      <c r="AE35" s="296">
        <f t="shared" si="0"/>
        <v>0</v>
      </c>
      <c r="AF35" s="73">
        <f t="shared" si="1"/>
        <v>0</v>
      </c>
    </row>
    <row r="36" spans="1:32" ht="31.2" customHeight="1">
      <c r="A36" s="59" t="s">
        <v>96</v>
      </c>
      <c r="B36" s="60" t="s">
        <v>549</v>
      </c>
      <c r="C36" s="61" t="s">
        <v>308</v>
      </c>
      <c r="D36" s="62" t="s">
        <v>763</v>
      </c>
      <c r="E36" s="74" t="s">
        <v>864</v>
      </c>
      <c r="F36" s="168"/>
      <c r="G36" s="165"/>
      <c r="H36" s="167" t="s">
        <v>51</v>
      </c>
      <c r="I36" s="166" t="s">
        <v>51</v>
      </c>
      <c r="J36" s="48" t="s">
        <v>844</v>
      </c>
      <c r="K36" s="49" t="s">
        <v>156</v>
      </c>
      <c r="L36" s="50">
        <v>1</v>
      </c>
      <c r="M36" s="64" t="s">
        <v>55</v>
      </c>
      <c r="N36" s="65" t="s">
        <v>51</v>
      </c>
      <c r="O36" s="66" t="s">
        <v>311</v>
      </c>
      <c r="P36" s="66" t="s">
        <v>845</v>
      </c>
      <c r="Q36" s="66" t="s">
        <v>735</v>
      </c>
      <c r="R36" s="65" t="s">
        <v>63</v>
      </c>
      <c r="S36" s="67">
        <v>47</v>
      </c>
      <c r="T36" s="68">
        <v>1</v>
      </c>
      <c r="U36" s="69">
        <v>1</v>
      </c>
      <c r="V36" s="296" t="str">
        <f t="shared" si="2"/>
        <v>-</v>
      </c>
      <c r="W36" s="70" t="str">
        <f t="shared" si="3"/>
        <v>-</v>
      </c>
      <c r="X36" s="75" t="s">
        <v>64</v>
      </c>
      <c r="Y36" s="76" t="s">
        <v>64</v>
      </c>
      <c r="Z36" s="77" t="s">
        <v>51</v>
      </c>
      <c r="AA36" s="78" t="s">
        <v>51</v>
      </c>
      <c r="AB36" s="79" t="s">
        <v>51</v>
      </c>
      <c r="AC36" s="80" t="s">
        <v>51</v>
      </c>
      <c r="AD36" s="81" t="s">
        <v>51</v>
      </c>
      <c r="AE36" s="304" t="str">
        <f t="shared" si="0"/>
        <v>-</v>
      </c>
      <c r="AF36" s="83" t="str">
        <f t="shared" si="1"/>
        <v>-</v>
      </c>
    </row>
    <row r="37" spans="1:32" ht="31.2" customHeight="1" thickBot="1">
      <c r="A37" s="148" t="s">
        <v>322</v>
      </c>
      <c r="B37" s="149" t="s">
        <v>96</v>
      </c>
      <c r="C37" s="150" t="s">
        <v>96</v>
      </c>
      <c r="D37" s="151" t="s">
        <v>456</v>
      </c>
      <c r="E37" s="152" t="s">
        <v>170</v>
      </c>
      <c r="F37" s="169"/>
      <c r="G37" s="170"/>
      <c r="H37" s="171" t="s">
        <v>51</v>
      </c>
      <c r="I37" s="172" t="s">
        <v>51</v>
      </c>
      <c r="J37" s="159" t="s">
        <v>846</v>
      </c>
      <c r="K37" s="156" t="s">
        <v>172</v>
      </c>
      <c r="L37" s="248">
        <v>1</v>
      </c>
      <c r="M37" s="249" t="s">
        <v>173</v>
      </c>
      <c r="N37" s="65" t="s">
        <v>51</v>
      </c>
      <c r="O37" s="66" t="s">
        <v>847</v>
      </c>
      <c r="P37" s="66" t="s">
        <v>848</v>
      </c>
      <c r="Q37" s="66" t="s">
        <v>51</v>
      </c>
      <c r="R37" s="65" t="s">
        <v>51</v>
      </c>
      <c r="S37" s="67">
        <v>120</v>
      </c>
      <c r="T37" s="68">
        <v>2</v>
      </c>
      <c r="U37" s="69">
        <v>2</v>
      </c>
      <c r="V37" s="307" t="str">
        <f t="shared" si="2"/>
        <v>-</v>
      </c>
      <c r="W37" s="267" t="str">
        <f t="shared" si="3"/>
        <v>-</v>
      </c>
      <c r="X37" s="85" t="s">
        <v>64</v>
      </c>
      <c r="Y37" s="86" t="s">
        <v>64</v>
      </c>
      <c r="Z37" s="87" t="s">
        <v>51</v>
      </c>
      <c r="AA37" s="88" t="s">
        <v>51</v>
      </c>
      <c r="AB37" s="89" t="s">
        <v>51</v>
      </c>
      <c r="AC37" s="90" t="s">
        <v>51</v>
      </c>
      <c r="AD37" s="91" t="s">
        <v>51</v>
      </c>
      <c r="AE37" s="322" t="str">
        <f t="shared" si="0"/>
        <v>-</v>
      </c>
      <c r="AF37" s="323" t="str">
        <f t="shared" si="1"/>
        <v>-</v>
      </c>
    </row>
    <row r="38" spans="1:32" ht="31.2" customHeight="1" thickTop="1">
      <c r="A38" s="29"/>
      <c r="B38" s="29"/>
      <c r="C38" s="29"/>
      <c r="D38" s="27"/>
      <c r="G38" s="29"/>
      <c r="H38" s="29"/>
      <c r="I38" s="29"/>
      <c r="J38" s="27"/>
      <c r="K38" s="30"/>
      <c r="L38" s="30"/>
      <c r="M38" s="27"/>
      <c r="N38" s="92"/>
      <c r="O38" s="92"/>
      <c r="P38" s="92"/>
      <c r="Q38" s="92"/>
      <c r="R38" s="92"/>
      <c r="S38" s="92"/>
      <c r="T38" s="94"/>
      <c r="U38" s="92"/>
      <c r="V38" s="320" t="s">
        <v>176</v>
      </c>
      <c r="W38" s="321" t="s">
        <v>177</v>
      </c>
      <c r="X38" s="29"/>
      <c r="Y38" s="95"/>
      <c r="Z38" s="95"/>
      <c r="AA38" s="30"/>
      <c r="AB38" s="30"/>
      <c r="AC38" s="30"/>
      <c r="AD38" s="96"/>
      <c r="AE38" s="324" t="s">
        <v>178</v>
      </c>
      <c r="AF38" s="325" t="s">
        <v>179</v>
      </c>
    </row>
    <row r="39" spans="1:32" ht="31.2" customHeight="1" thickBot="1">
      <c r="A39" s="5"/>
      <c r="B39" s="9"/>
      <c r="C39" s="5"/>
      <c r="D39" s="9"/>
      <c r="G39" s="1"/>
      <c r="H39" s="5"/>
      <c r="I39" s="5"/>
      <c r="J39" s="27"/>
      <c r="K39" s="5"/>
      <c r="L39" s="5"/>
      <c r="M39" s="9"/>
      <c r="N39" s="5"/>
      <c r="O39" s="5"/>
      <c r="P39" s="5"/>
      <c r="Q39" s="5"/>
      <c r="R39" s="5"/>
      <c r="S39" s="5"/>
      <c r="T39" s="10"/>
      <c r="U39" s="5"/>
      <c r="V39" s="297" t="s">
        <v>180</v>
      </c>
      <c r="W39" s="97">
        <v>10</v>
      </c>
      <c r="X39" s="5"/>
      <c r="Y39" s="12"/>
      <c r="Z39" s="12"/>
      <c r="AA39" s="5"/>
      <c r="AB39" s="5"/>
      <c r="AC39" s="5"/>
      <c r="AD39" s="5"/>
      <c r="AE39" s="327" t="s">
        <v>180</v>
      </c>
      <c r="AF39" s="326">
        <v>10</v>
      </c>
    </row>
    <row r="40" spans="1:32" ht="31.2" customHeight="1" thickTop="1" thickBot="1">
      <c r="A40" s="98"/>
      <c r="B40" s="99"/>
      <c r="C40" s="98"/>
      <c r="D40" s="99"/>
      <c r="G40" s="4"/>
      <c r="H40" s="98"/>
      <c r="I40" s="98"/>
      <c r="J40" s="27"/>
      <c r="K40" s="98"/>
      <c r="L40" s="98"/>
      <c r="M40" s="99"/>
      <c r="N40" s="98"/>
      <c r="O40" s="98"/>
      <c r="P40" s="98"/>
      <c r="Q40" s="98"/>
      <c r="R40" s="98"/>
      <c r="S40" s="98"/>
      <c r="T40" s="10"/>
      <c r="U40" s="98"/>
      <c r="V40" s="298">
        <f>SUM(V9:V37)</f>
        <v>3799.5731999999998</v>
      </c>
      <c r="W40" s="100">
        <f>SUM(W9:X37)</f>
        <v>1006126.98336</v>
      </c>
      <c r="X40" s="101"/>
      <c r="Y40" s="102"/>
      <c r="Z40" s="102"/>
      <c r="AA40" s="101"/>
      <c r="AB40" s="101"/>
      <c r="AC40" s="101"/>
      <c r="AD40" s="101"/>
      <c r="AE40" s="298">
        <f>SUM(AE9:AE37)</f>
        <v>0</v>
      </c>
      <c r="AF40" s="328">
        <f>SUM(AF9:AF37)</f>
        <v>0</v>
      </c>
    </row>
    <row r="41" spans="1:32" ht="31.2" customHeight="1" thickTop="1">
      <c r="A41" s="29"/>
      <c r="B41" s="27"/>
      <c r="C41" s="29"/>
      <c r="D41" s="27"/>
      <c r="G41" s="3"/>
      <c r="H41" s="29"/>
      <c r="I41" s="29"/>
      <c r="J41" s="27"/>
      <c r="K41" s="29"/>
      <c r="L41" s="29"/>
      <c r="M41" s="27"/>
      <c r="N41" s="29"/>
      <c r="O41" s="29"/>
      <c r="P41" s="29"/>
      <c r="Q41" s="29"/>
      <c r="R41" s="29"/>
      <c r="S41" s="29"/>
      <c r="T41" s="10"/>
      <c r="U41" s="29"/>
      <c r="V41" s="316"/>
      <c r="W41" s="117" t="s">
        <v>181</v>
      </c>
      <c r="X41" s="104"/>
      <c r="Y41" s="105"/>
      <c r="Z41" s="105"/>
      <c r="AA41" s="104"/>
      <c r="AB41" s="104"/>
      <c r="AC41" s="104"/>
      <c r="AD41" s="104"/>
      <c r="AE41" s="305"/>
      <c r="AF41" s="103" t="s">
        <v>767</v>
      </c>
    </row>
    <row r="42" spans="1:32" ht="31.2" customHeight="1">
      <c r="A42" s="5"/>
      <c r="B42" s="9"/>
      <c r="C42" s="5"/>
      <c r="D42" s="9"/>
      <c r="G42" s="1"/>
      <c r="H42" s="5"/>
      <c r="I42" s="5"/>
      <c r="J42" s="27"/>
      <c r="K42" s="5"/>
      <c r="L42" s="5"/>
      <c r="M42" s="9"/>
      <c r="N42" s="5"/>
      <c r="O42" s="5"/>
      <c r="P42" s="5"/>
      <c r="Q42" s="5"/>
      <c r="R42" s="5"/>
      <c r="S42" s="5"/>
      <c r="T42" s="10"/>
      <c r="U42" s="5"/>
      <c r="V42" s="299"/>
      <c r="W42" s="11"/>
      <c r="X42" s="5"/>
      <c r="Y42" s="12"/>
      <c r="Z42" s="12"/>
      <c r="AA42" s="5"/>
      <c r="AB42" s="5"/>
      <c r="AC42" s="5"/>
      <c r="AD42" s="5"/>
      <c r="AE42" s="299"/>
      <c r="AF42" s="11"/>
    </row>
    <row r="43" spans="1:32" ht="31.2" customHeight="1">
      <c r="A43" s="5"/>
      <c r="B43" s="9"/>
      <c r="C43" s="5"/>
      <c r="D43" s="9"/>
      <c r="G43" s="1"/>
      <c r="H43" s="5"/>
      <c r="I43" s="5"/>
      <c r="J43" s="27"/>
      <c r="K43" s="5"/>
      <c r="L43" s="5"/>
      <c r="M43" s="9"/>
      <c r="N43" s="5"/>
      <c r="O43" s="5"/>
      <c r="P43" s="5"/>
      <c r="Q43" s="5"/>
      <c r="R43" s="5"/>
      <c r="S43" s="5"/>
      <c r="T43" s="10"/>
      <c r="U43" s="5"/>
      <c r="V43" s="299"/>
      <c r="W43" s="11"/>
      <c r="X43" s="5"/>
      <c r="Y43" s="12"/>
      <c r="Z43" s="12"/>
      <c r="AA43" s="5"/>
      <c r="AB43" s="5"/>
      <c r="AC43" s="5"/>
      <c r="AD43" s="5"/>
      <c r="AE43" s="299"/>
      <c r="AF43" s="11"/>
    </row>
    <row r="44" spans="1:32" ht="31.2" customHeight="1">
      <c r="A44" s="5"/>
      <c r="B44" s="9"/>
      <c r="C44" s="5"/>
      <c r="D44" s="9"/>
      <c r="G44" s="1"/>
      <c r="H44" s="5"/>
      <c r="I44" s="5"/>
      <c r="J44" s="27"/>
      <c r="K44" s="5"/>
      <c r="L44" s="5"/>
      <c r="M44" s="9"/>
      <c r="N44" s="5"/>
      <c r="O44" s="5"/>
      <c r="P44" s="5"/>
      <c r="Q44" s="5"/>
      <c r="R44" s="5"/>
      <c r="S44" s="5"/>
      <c r="T44" s="10"/>
      <c r="U44" s="5"/>
      <c r="V44" s="299"/>
      <c r="W44" s="11"/>
      <c r="X44" s="5"/>
      <c r="Y44" s="12"/>
      <c r="Z44" s="12"/>
      <c r="AA44" s="5"/>
      <c r="AB44" s="5"/>
      <c r="AC44" s="5"/>
      <c r="AD44" s="5"/>
      <c r="AE44" s="299"/>
      <c r="AF44" s="11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37">
    <cfRule type="expression" dxfId="0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27" orientation="landscape" verticalDpi="0" r:id="rId1"/>
  <headerFooter>
    <oddHeader>&amp;L&amp;"BIZ UDPゴシック,太字"&amp;24様式11号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4"/>
  <sheetViews>
    <sheetView zoomScale="40" zoomScaleNormal="40" workbookViewId="0"/>
  </sheetViews>
  <sheetFormatPr defaultRowHeight="31.2" customHeight="1"/>
  <cols>
    <col min="1" max="1" width="12.6992187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8" width="8.19921875" customWidth="1"/>
    <col min="9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199218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3.5976562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35" t="s">
        <v>182</v>
      </c>
      <c r="B1" s="6"/>
      <c r="C1" s="6"/>
      <c r="D1" s="7"/>
      <c r="E1" s="3"/>
      <c r="F1" s="6"/>
      <c r="G1" s="6"/>
      <c r="H1" s="6"/>
      <c r="I1" s="6" t="s">
        <v>865</v>
      </c>
      <c r="J1" s="8"/>
      <c r="K1" s="2"/>
      <c r="L1" s="5"/>
      <c r="M1" s="9"/>
      <c r="N1" s="5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13"/>
      <c r="AF1" s="11"/>
    </row>
    <row r="2" spans="1:32" ht="31.2" customHeight="1">
      <c r="A2" s="6"/>
      <c r="B2" s="6"/>
      <c r="C2" s="6"/>
      <c r="D2" s="7"/>
      <c r="E2" s="3"/>
      <c r="F2" s="6"/>
      <c r="G2" s="6"/>
      <c r="H2" s="6"/>
      <c r="I2" s="6"/>
      <c r="J2" s="8"/>
      <c r="K2" s="2"/>
      <c r="L2" s="5"/>
      <c r="M2" s="9"/>
      <c r="N2" s="5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15"/>
      <c r="AF2" s="11"/>
    </row>
    <row r="3" spans="1:32" ht="31.2" customHeight="1">
      <c r="A3" s="16" t="s">
        <v>1</v>
      </c>
      <c r="B3" s="16"/>
      <c r="C3" s="16"/>
      <c r="D3" s="106">
        <v>10</v>
      </c>
      <c r="E3" s="3"/>
      <c r="F3" s="17"/>
      <c r="G3" s="17"/>
      <c r="H3" s="18"/>
      <c r="I3" s="19"/>
      <c r="J3" s="20"/>
      <c r="K3" s="21"/>
      <c r="L3" s="21"/>
      <c r="M3" s="22"/>
      <c r="N3" s="21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13"/>
      <c r="AF3" s="11"/>
    </row>
    <row r="4" spans="1:32" ht="31.2" customHeight="1">
      <c r="A4" s="25" t="s">
        <v>2</v>
      </c>
      <c r="B4" s="25"/>
      <c r="C4" s="25"/>
      <c r="D4" s="107">
        <v>10</v>
      </c>
      <c r="E4" s="3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13"/>
      <c r="AF4" s="11"/>
    </row>
    <row r="5" spans="1:32" ht="31.2" customHeight="1" thickBot="1">
      <c r="A5" s="28" t="s">
        <v>867</v>
      </c>
      <c r="B5" s="28"/>
      <c r="C5" s="28"/>
      <c r="D5" s="294">
        <v>30</v>
      </c>
      <c r="E5" s="3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13"/>
      <c r="AF5" s="11"/>
    </row>
    <row r="6" spans="1:32" ht="31.2" customHeight="1" thickBot="1">
      <c r="A6" s="30"/>
      <c r="B6" s="27"/>
      <c r="C6" s="29"/>
      <c r="D6" s="27"/>
      <c r="E6" s="3"/>
      <c r="F6" s="3"/>
      <c r="G6" s="3"/>
      <c r="H6" s="29"/>
      <c r="I6" s="29"/>
      <c r="J6" s="198" t="s">
        <v>3</v>
      </c>
      <c r="K6" s="199"/>
      <c r="L6" s="199"/>
      <c r="M6" s="200"/>
      <c r="N6" s="199"/>
      <c r="O6" s="199"/>
      <c r="P6" s="199"/>
      <c r="Q6" s="199"/>
      <c r="R6" s="199"/>
      <c r="S6" s="199"/>
      <c r="T6" s="201"/>
      <c r="U6" s="199"/>
      <c r="V6" s="313"/>
      <c r="W6" s="202"/>
      <c r="X6" s="221" t="s">
        <v>4</v>
      </c>
      <c r="Y6" s="109"/>
      <c r="Z6" s="109"/>
      <c r="AA6" s="110"/>
      <c r="AB6" s="110"/>
      <c r="AC6" s="110"/>
      <c r="AD6" s="110"/>
      <c r="AE6" s="11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60" t="s">
        <v>9</v>
      </c>
      <c r="F7" s="36" t="s">
        <v>10</v>
      </c>
      <c r="G7" s="36"/>
      <c r="H7" s="191" t="s">
        <v>11</v>
      </c>
      <c r="I7" s="218" t="s">
        <v>12</v>
      </c>
      <c r="J7" s="354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203" t="s">
        <v>26</v>
      </c>
      <c r="X7" s="358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113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61"/>
      <c r="F8" s="197" t="s">
        <v>33</v>
      </c>
      <c r="G8" s="197" t="s">
        <v>34</v>
      </c>
      <c r="H8" s="192" t="s">
        <v>35</v>
      </c>
      <c r="I8" s="219" t="s">
        <v>36</v>
      </c>
      <c r="J8" s="355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204">
        <v>10</v>
      </c>
      <c r="X8" s="359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115" t="s">
        <v>40</v>
      </c>
      <c r="AF8" s="116">
        <v>10</v>
      </c>
    </row>
    <row r="9" spans="1:32" ht="31.2" customHeight="1">
      <c r="A9" s="43" t="s">
        <v>96</v>
      </c>
      <c r="B9" s="44" t="s">
        <v>183</v>
      </c>
      <c r="C9" s="45">
        <v>1</v>
      </c>
      <c r="D9" s="46" t="s">
        <v>184</v>
      </c>
      <c r="E9" s="280" t="s">
        <v>185</v>
      </c>
      <c r="F9" s="142"/>
      <c r="G9" s="143"/>
      <c r="H9" s="138" t="s">
        <v>865</v>
      </c>
      <c r="I9" s="220" t="s">
        <v>865</v>
      </c>
      <c r="J9" s="205" t="s">
        <v>186</v>
      </c>
      <c r="K9" s="49" t="s">
        <v>187</v>
      </c>
      <c r="L9" s="50">
        <v>0</v>
      </c>
      <c r="M9" s="51" t="s">
        <v>188</v>
      </c>
      <c r="N9" s="52" t="s">
        <v>51</v>
      </c>
      <c r="O9" s="53" t="s">
        <v>189</v>
      </c>
      <c r="P9" s="53" t="s">
        <v>51</v>
      </c>
      <c r="Q9" s="53" t="s">
        <v>51</v>
      </c>
      <c r="R9" s="52" t="s">
        <v>51</v>
      </c>
      <c r="S9" s="54" t="s">
        <v>51</v>
      </c>
      <c r="T9" s="55">
        <v>3</v>
      </c>
      <c r="U9" s="56">
        <v>0</v>
      </c>
      <c r="V9" s="295" t="str">
        <f>IFERROR((S9/1000)*H9*I9*U9,"-")</f>
        <v>-</v>
      </c>
      <c r="W9" s="206" t="str">
        <f>IF(V9="-","-",(V9*$D$5)*$D$4)</f>
        <v>-</v>
      </c>
      <c r="X9" s="233" t="s">
        <v>64</v>
      </c>
      <c r="Y9" s="124" t="s">
        <v>64</v>
      </c>
      <c r="Z9" s="125" t="s">
        <v>51</v>
      </c>
      <c r="AA9" s="126" t="s">
        <v>51</v>
      </c>
      <c r="AB9" s="127" t="s">
        <v>51</v>
      </c>
      <c r="AC9" s="128" t="s">
        <v>51</v>
      </c>
      <c r="AD9" s="129" t="s">
        <v>51</v>
      </c>
      <c r="AE9" s="130" t="str">
        <f t="shared" ref="AE9:AE72" si="0">IFERROR((AC9/1000)*H9*I9*AD9,"-")</f>
        <v>-</v>
      </c>
      <c r="AF9" s="131" t="str">
        <f>IF(AE9="-","-",(AE9*$D$5)*$D$4)</f>
        <v>-</v>
      </c>
    </row>
    <row r="10" spans="1:32" ht="31.2" customHeight="1">
      <c r="A10" s="59" t="s">
        <v>96</v>
      </c>
      <c r="B10" s="60" t="s">
        <v>183</v>
      </c>
      <c r="C10" s="61">
        <v>1</v>
      </c>
      <c r="D10" s="62" t="s">
        <v>184</v>
      </c>
      <c r="E10" s="74" t="s">
        <v>185</v>
      </c>
      <c r="F10" s="136"/>
      <c r="G10" s="137"/>
      <c r="H10" s="138"/>
      <c r="I10" s="220"/>
      <c r="J10" s="207" t="s">
        <v>190</v>
      </c>
      <c r="K10" s="49" t="s">
        <v>191</v>
      </c>
      <c r="L10" s="50">
        <v>0</v>
      </c>
      <c r="M10" s="64" t="s">
        <v>188</v>
      </c>
      <c r="N10" s="65" t="s">
        <v>51</v>
      </c>
      <c r="O10" s="66" t="s">
        <v>192</v>
      </c>
      <c r="P10" s="66" t="s">
        <v>193</v>
      </c>
      <c r="Q10" s="66" t="s">
        <v>51</v>
      </c>
      <c r="R10" s="65" t="s">
        <v>51</v>
      </c>
      <c r="S10" s="67" t="s">
        <v>51</v>
      </c>
      <c r="T10" s="68">
        <v>4</v>
      </c>
      <c r="U10" s="69">
        <v>0</v>
      </c>
      <c r="V10" s="296" t="str">
        <f>IFERROR((S10/1000)*H10*I10*U10,"-")</f>
        <v>-</v>
      </c>
      <c r="W10" s="208" t="str">
        <f>IF(V10="-","-",(V10*$D$5)*$D$4)</f>
        <v>-</v>
      </c>
      <c r="X10" s="231" t="s">
        <v>64</v>
      </c>
      <c r="Y10" s="76" t="s">
        <v>64</v>
      </c>
      <c r="Z10" s="77" t="s">
        <v>51</v>
      </c>
      <c r="AA10" s="78" t="s">
        <v>51</v>
      </c>
      <c r="AB10" s="79" t="s">
        <v>51</v>
      </c>
      <c r="AC10" s="80" t="s">
        <v>51</v>
      </c>
      <c r="AD10" s="81" t="s">
        <v>51</v>
      </c>
      <c r="AE10" s="82" t="str">
        <f t="shared" si="0"/>
        <v>-</v>
      </c>
      <c r="AF10" s="83" t="str">
        <f t="shared" ref="AF10:AF73" si="1">IF(AE10="-","-",(AE10*$D$5)*$D$4)</f>
        <v>-</v>
      </c>
    </row>
    <row r="11" spans="1:32" ht="31.2" customHeight="1">
      <c r="A11" s="59" t="s">
        <v>96</v>
      </c>
      <c r="B11" s="60" t="s">
        <v>183</v>
      </c>
      <c r="C11" s="61">
        <v>2</v>
      </c>
      <c r="D11" s="62" t="s">
        <v>194</v>
      </c>
      <c r="E11" s="74" t="s">
        <v>185</v>
      </c>
      <c r="F11" s="136"/>
      <c r="G11" s="137"/>
      <c r="H11" s="138" t="s">
        <v>865</v>
      </c>
      <c r="I11" s="220" t="s">
        <v>865</v>
      </c>
      <c r="J11" s="207" t="s">
        <v>195</v>
      </c>
      <c r="K11" s="49" t="s">
        <v>48</v>
      </c>
      <c r="L11" s="50">
        <v>0</v>
      </c>
      <c r="M11" s="64" t="s">
        <v>188</v>
      </c>
      <c r="N11" s="65" t="s">
        <v>51</v>
      </c>
      <c r="O11" s="66" t="s">
        <v>196</v>
      </c>
      <c r="P11" s="66" t="s">
        <v>51</v>
      </c>
      <c r="Q11" s="66" t="s">
        <v>51</v>
      </c>
      <c r="R11" s="65" t="s">
        <v>51</v>
      </c>
      <c r="S11" s="67" t="s">
        <v>51</v>
      </c>
      <c r="T11" s="68">
        <v>9</v>
      </c>
      <c r="U11" s="69">
        <v>0</v>
      </c>
      <c r="V11" s="296" t="str">
        <f t="shared" ref="V11:V74" si="2">IFERROR((S11/1000)*H11*I11*U11,"-")</f>
        <v>-</v>
      </c>
      <c r="W11" s="208" t="str">
        <f t="shared" ref="W11:W74" si="3">IF(V11="-","-",(V11*$D$5)*$D$4)</f>
        <v>-</v>
      </c>
      <c r="X11" s="231" t="s">
        <v>64</v>
      </c>
      <c r="Y11" s="76" t="s">
        <v>64</v>
      </c>
      <c r="Z11" s="77" t="s">
        <v>51</v>
      </c>
      <c r="AA11" s="78" t="s">
        <v>51</v>
      </c>
      <c r="AB11" s="79" t="s">
        <v>51</v>
      </c>
      <c r="AC11" s="80" t="s">
        <v>51</v>
      </c>
      <c r="AD11" s="81" t="s">
        <v>51</v>
      </c>
      <c r="AE11" s="82" t="str">
        <f t="shared" si="0"/>
        <v>-</v>
      </c>
      <c r="AF11" s="83" t="str">
        <f t="shared" si="1"/>
        <v>-</v>
      </c>
    </row>
    <row r="12" spans="1:32" ht="31.2" customHeight="1">
      <c r="A12" s="59" t="s">
        <v>96</v>
      </c>
      <c r="B12" s="60" t="s">
        <v>183</v>
      </c>
      <c r="C12" s="61">
        <v>2</v>
      </c>
      <c r="D12" s="62" t="s">
        <v>194</v>
      </c>
      <c r="E12" s="74" t="s">
        <v>58</v>
      </c>
      <c r="F12" s="136"/>
      <c r="G12" s="137"/>
      <c r="H12" s="138" t="s">
        <v>865</v>
      </c>
      <c r="I12" s="220" t="s">
        <v>865</v>
      </c>
      <c r="J12" s="207" t="s">
        <v>197</v>
      </c>
      <c r="K12" s="49" t="s">
        <v>60</v>
      </c>
      <c r="L12" s="50">
        <v>1</v>
      </c>
      <c r="M12" s="64" t="s">
        <v>198</v>
      </c>
      <c r="N12" s="65" t="s">
        <v>62</v>
      </c>
      <c r="O12" s="66" t="s">
        <v>51</v>
      </c>
      <c r="P12" s="66" t="s">
        <v>51</v>
      </c>
      <c r="Q12" s="66" t="s">
        <v>51</v>
      </c>
      <c r="R12" s="65" t="s">
        <v>63</v>
      </c>
      <c r="S12" s="67">
        <v>2.7</v>
      </c>
      <c r="T12" s="68">
        <v>3</v>
      </c>
      <c r="U12" s="69">
        <v>3</v>
      </c>
      <c r="V12" s="296" t="str">
        <f t="shared" si="2"/>
        <v>-</v>
      </c>
      <c r="W12" s="208" t="str">
        <f t="shared" si="3"/>
        <v>-</v>
      </c>
      <c r="X12" s="231" t="s">
        <v>64</v>
      </c>
      <c r="Y12" s="76" t="s">
        <v>64</v>
      </c>
      <c r="Z12" s="77" t="s">
        <v>51</v>
      </c>
      <c r="AA12" s="78" t="s">
        <v>51</v>
      </c>
      <c r="AB12" s="79" t="s">
        <v>51</v>
      </c>
      <c r="AC12" s="80" t="s">
        <v>51</v>
      </c>
      <c r="AD12" s="81" t="s">
        <v>51</v>
      </c>
      <c r="AE12" s="82" t="str">
        <f t="shared" si="0"/>
        <v>-</v>
      </c>
      <c r="AF12" s="83" t="str">
        <f t="shared" si="1"/>
        <v>-</v>
      </c>
    </row>
    <row r="13" spans="1:32" ht="31.2" customHeight="1">
      <c r="A13" s="59" t="s">
        <v>96</v>
      </c>
      <c r="B13" s="60" t="s">
        <v>183</v>
      </c>
      <c r="C13" s="61">
        <v>3</v>
      </c>
      <c r="D13" s="62" t="s">
        <v>199</v>
      </c>
      <c r="E13" s="74"/>
      <c r="F13" s="136"/>
      <c r="G13" s="137"/>
      <c r="H13" s="138">
        <v>17</v>
      </c>
      <c r="I13" s="220">
        <v>365</v>
      </c>
      <c r="J13" s="207" t="s">
        <v>200</v>
      </c>
      <c r="K13" s="49" t="s">
        <v>54</v>
      </c>
      <c r="L13" s="50">
        <v>1</v>
      </c>
      <c r="M13" s="64" t="s">
        <v>201</v>
      </c>
      <c r="N13" s="65" t="s">
        <v>202</v>
      </c>
      <c r="O13" s="66" t="s">
        <v>51</v>
      </c>
      <c r="P13" s="66" t="s">
        <v>51</v>
      </c>
      <c r="Q13" s="66" t="s">
        <v>51</v>
      </c>
      <c r="R13" s="65" t="s">
        <v>51</v>
      </c>
      <c r="S13" s="67">
        <v>48</v>
      </c>
      <c r="T13" s="68">
        <v>2</v>
      </c>
      <c r="U13" s="69">
        <v>2</v>
      </c>
      <c r="V13" s="296">
        <f t="shared" si="2"/>
        <v>595.68000000000006</v>
      </c>
      <c r="W13" s="208">
        <f t="shared" si="3"/>
        <v>178704</v>
      </c>
      <c r="X13" s="229" t="s">
        <v>850</v>
      </c>
      <c r="Y13" s="274"/>
      <c r="Z13" s="275"/>
      <c r="AA13" s="276"/>
      <c r="AB13" s="277"/>
      <c r="AC13" s="278"/>
      <c r="AD13" s="279"/>
      <c r="AE13" s="72">
        <f t="shared" si="0"/>
        <v>0</v>
      </c>
      <c r="AF13" s="73">
        <f t="shared" si="1"/>
        <v>0</v>
      </c>
    </row>
    <row r="14" spans="1:32" ht="31.2" customHeight="1">
      <c r="A14" s="59" t="s">
        <v>96</v>
      </c>
      <c r="B14" s="60" t="s">
        <v>183</v>
      </c>
      <c r="C14" s="61">
        <v>4</v>
      </c>
      <c r="D14" s="62" t="s">
        <v>203</v>
      </c>
      <c r="E14" s="74"/>
      <c r="F14" s="136"/>
      <c r="G14" s="137"/>
      <c r="H14" s="138">
        <v>1</v>
      </c>
      <c r="I14" s="220">
        <v>365</v>
      </c>
      <c r="J14" s="207" t="s">
        <v>204</v>
      </c>
      <c r="K14" s="49" t="s">
        <v>132</v>
      </c>
      <c r="L14" s="50">
        <v>1</v>
      </c>
      <c r="M14" s="64" t="s">
        <v>205</v>
      </c>
      <c r="N14" s="65" t="s">
        <v>51</v>
      </c>
      <c r="O14" s="66" t="s">
        <v>51</v>
      </c>
      <c r="P14" s="66" t="s">
        <v>51</v>
      </c>
      <c r="Q14" s="66" t="s">
        <v>51</v>
      </c>
      <c r="R14" s="65" t="s">
        <v>51</v>
      </c>
      <c r="S14" s="67">
        <v>27</v>
      </c>
      <c r="T14" s="68">
        <v>1</v>
      </c>
      <c r="U14" s="69">
        <v>1</v>
      </c>
      <c r="V14" s="296">
        <f t="shared" si="2"/>
        <v>9.8550000000000004</v>
      </c>
      <c r="W14" s="208">
        <f t="shared" si="3"/>
        <v>2956.5000000000005</v>
      </c>
      <c r="X14" s="229" t="s">
        <v>850</v>
      </c>
      <c r="Y14" s="274"/>
      <c r="Z14" s="275"/>
      <c r="AA14" s="276"/>
      <c r="AB14" s="277"/>
      <c r="AC14" s="278"/>
      <c r="AD14" s="279"/>
      <c r="AE14" s="72">
        <f t="shared" si="0"/>
        <v>0</v>
      </c>
      <c r="AF14" s="73">
        <f t="shared" si="1"/>
        <v>0</v>
      </c>
    </row>
    <row r="15" spans="1:32" ht="31.2" customHeight="1">
      <c r="A15" s="59" t="s">
        <v>96</v>
      </c>
      <c r="B15" s="60" t="s">
        <v>183</v>
      </c>
      <c r="C15" s="61">
        <v>5</v>
      </c>
      <c r="D15" s="62" t="s">
        <v>206</v>
      </c>
      <c r="E15" s="74" t="s">
        <v>185</v>
      </c>
      <c r="F15" s="136"/>
      <c r="G15" s="137"/>
      <c r="H15" s="138" t="s">
        <v>865</v>
      </c>
      <c r="I15" s="220" t="s">
        <v>865</v>
      </c>
      <c r="J15" s="207" t="s">
        <v>207</v>
      </c>
      <c r="K15" s="49" t="s">
        <v>48</v>
      </c>
      <c r="L15" s="50">
        <v>0</v>
      </c>
      <c r="M15" s="64" t="s">
        <v>188</v>
      </c>
      <c r="N15" s="65" t="s">
        <v>51</v>
      </c>
      <c r="O15" s="66" t="s">
        <v>208</v>
      </c>
      <c r="P15" s="66" t="s">
        <v>51</v>
      </c>
      <c r="Q15" s="66" t="s">
        <v>51</v>
      </c>
      <c r="R15" s="65" t="s">
        <v>51</v>
      </c>
      <c r="S15" s="67" t="s">
        <v>51</v>
      </c>
      <c r="T15" s="68">
        <v>2</v>
      </c>
      <c r="U15" s="69">
        <v>0</v>
      </c>
      <c r="V15" s="296" t="str">
        <f t="shared" si="2"/>
        <v>-</v>
      </c>
      <c r="W15" s="208" t="str">
        <f t="shared" si="3"/>
        <v>-</v>
      </c>
      <c r="X15" s="231" t="s">
        <v>64</v>
      </c>
      <c r="Y15" s="76" t="s">
        <v>64</v>
      </c>
      <c r="Z15" s="77" t="s">
        <v>51</v>
      </c>
      <c r="AA15" s="78" t="s">
        <v>51</v>
      </c>
      <c r="AB15" s="79" t="s">
        <v>51</v>
      </c>
      <c r="AC15" s="80" t="s">
        <v>51</v>
      </c>
      <c r="AD15" s="81" t="s">
        <v>51</v>
      </c>
      <c r="AE15" s="82" t="str">
        <f t="shared" si="0"/>
        <v>-</v>
      </c>
      <c r="AF15" s="83" t="str">
        <f t="shared" si="1"/>
        <v>-</v>
      </c>
    </row>
    <row r="16" spans="1:32" ht="31.2" customHeight="1">
      <c r="A16" s="59" t="s">
        <v>96</v>
      </c>
      <c r="B16" s="60" t="s">
        <v>183</v>
      </c>
      <c r="C16" s="61">
        <v>6</v>
      </c>
      <c r="D16" s="62" t="s">
        <v>209</v>
      </c>
      <c r="E16" s="74" t="s">
        <v>185</v>
      </c>
      <c r="F16" s="136"/>
      <c r="G16" s="137"/>
      <c r="H16" s="138" t="s">
        <v>865</v>
      </c>
      <c r="I16" s="220" t="s">
        <v>865</v>
      </c>
      <c r="J16" s="207" t="s">
        <v>207</v>
      </c>
      <c r="K16" s="49" t="s">
        <v>48</v>
      </c>
      <c r="L16" s="50">
        <v>0</v>
      </c>
      <c r="M16" s="64" t="s">
        <v>188</v>
      </c>
      <c r="N16" s="65" t="s">
        <v>51</v>
      </c>
      <c r="O16" s="66" t="s">
        <v>208</v>
      </c>
      <c r="P16" s="66" t="s">
        <v>51</v>
      </c>
      <c r="Q16" s="66" t="s">
        <v>51</v>
      </c>
      <c r="R16" s="65" t="s">
        <v>51</v>
      </c>
      <c r="S16" s="67" t="s">
        <v>51</v>
      </c>
      <c r="T16" s="68">
        <v>4</v>
      </c>
      <c r="U16" s="69">
        <v>0</v>
      </c>
      <c r="V16" s="296" t="str">
        <f t="shared" si="2"/>
        <v>-</v>
      </c>
      <c r="W16" s="208" t="str">
        <f t="shared" si="3"/>
        <v>-</v>
      </c>
      <c r="X16" s="231" t="s">
        <v>64</v>
      </c>
      <c r="Y16" s="76" t="s">
        <v>64</v>
      </c>
      <c r="Z16" s="77" t="s">
        <v>51</v>
      </c>
      <c r="AA16" s="78" t="s">
        <v>51</v>
      </c>
      <c r="AB16" s="79" t="s">
        <v>51</v>
      </c>
      <c r="AC16" s="80" t="s">
        <v>51</v>
      </c>
      <c r="AD16" s="81" t="s">
        <v>51</v>
      </c>
      <c r="AE16" s="82" t="str">
        <f t="shared" si="0"/>
        <v>-</v>
      </c>
      <c r="AF16" s="83" t="str">
        <f t="shared" si="1"/>
        <v>-</v>
      </c>
    </row>
    <row r="17" spans="1:32" ht="31.2" customHeight="1">
      <c r="A17" s="59" t="s">
        <v>96</v>
      </c>
      <c r="B17" s="60" t="s">
        <v>183</v>
      </c>
      <c r="C17" s="61">
        <v>6</v>
      </c>
      <c r="D17" s="62" t="s">
        <v>209</v>
      </c>
      <c r="E17" s="74" t="s">
        <v>210</v>
      </c>
      <c r="F17" s="140"/>
      <c r="G17" s="137"/>
      <c r="H17" s="138">
        <v>5</v>
      </c>
      <c r="I17" s="220">
        <v>365</v>
      </c>
      <c r="J17" s="207" t="s">
        <v>211</v>
      </c>
      <c r="K17" s="49" t="s">
        <v>212</v>
      </c>
      <c r="L17" s="50">
        <v>1</v>
      </c>
      <c r="M17" s="64" t="s">
        <v>213</v>
      </c>
      <c r="N17" s="65" t="s">
        <v>51</v>
      </c>
      <c r="O17" s="66" t="s">
        <v>214</v>
      </c>
      <c r="P17" s="66" t="s">
        <v>51</v>
      </c>
      <c r="Q17" s="66" t="s">
        <v>51</v>
      </c>
      <c r="R17" s="65" t="s">
        <v>51</v>
      </c>
      <c r="S17" s="67">
        <v>12</v>
      </c>
      <c r="T17" s="68">
        <v>2</v>
      </c>
      <c r="U17" s="84">
        <v>2</v>
      </c>
      <c r="V17" s="296">
        <f t="shared" si="2"/>
        <v>43.8</v>
      </c>
      <c r="W17" s="208">
        <f t="shared" si="3"/>
        <v>13140</v>
      </c>
      <c r="X17" s="229" t="s">
        <v>850</v>
      </c>
      <c r="Y17" s="274"/>
      <c r="Z17" s="275"/>
      <c r="AA17" s="276"/>
      <c r="AB17" s="277"/>
      <c r="AC17" s="278"/>
      <c r="AD17" s="279"/>
      <c r="AE17" s="72">
        <f t="shared" si="0"/>
        <v>0</v>
      </c>
      <c r="AF17" s="73">
        <f t="shared" si="1"/>
        <v>0</v>
      </c>
    </row>
    <row r="18" spans="1:32" ht="31.2" customHeight="1">
      <c r="A18" s="59" t="s">
        <v>96</v>
      </c>
      <c r="B18" s="60" t="s">
        <v>183</v>
      </c>
      <c r="C18" s="61">
        <v>7</v>
      </c>
      <c r="D18" s="62" t="s">
        <v>215</v>
      </c>
      <c r="E18" s="74" t="s">
        <v>185</v>
      </c>
      <c r="F18" s="140"/>
      <c r="G18" s="137"/>
      <c r="H18" s="138" t="s">
        <v>865</v>
      </c>
      <c r="I18" s="220" t="s">
        <v>865</v>
      </c>
      <c r="J18" s="207" t="s">
        <v>207</v>
      </c>
      <c r="K18" s="49" t="s">
        <v>48</v>
      </c>
      <c r="L18" s="50">
        <v>0</v>
      </c>
      <c r="M18" s="64" t="s">
        <v>188</v>
      </c>
      <c r="N18" s="65" t="s">
        <v>51</v>
      </c>
      <c r="O18" s="66" t="s">
        <v>208</v>
      </c>
      <c r="P18" s="66" t="s">
        <v>51</v>
      </c>
      <c r="Q18" s="66" t="s">
        <v>51</v>
      </c>
      <c r="R18" s="65" t="s">
        <v>51</v>
      </c>
      <c r="S18" s="67" t="s">
        <v>51</v>
      </c>
      <c r="T18" s="68">
        <v>2</v>
      </c>
      <c r="U18" s="69">
        <v>0</v>
      </c>
      <c r="V18" s="296" t="str">
        <f t="shared" si="2"/>
        <v>-</v>
      </c>
      <c r="W18" s="208" t="str">
        <f t="shared" si="3"/>
        <v>-</v>
      </c>
      <c r="X18" s="231" t="s">
        <v>64</v>
      </c>
      <c r="Y18" s="76" t="s">
        <v>64</v>
      </c>
      <c r="Z18" s="77" t="s">
        <v>51</v>
      </c>
      <c r="AA18" s="78" t="s">
        <v>51</v>
      </c>
      <c r="AB18" s="79" t="s">
        <v>51</v>
      </c>
      <c r="AC18" s="80" t="s">
        <v>51</v>
      </c>
      <c r="AD18" s="81" t="s">
        <v>51</v>
      </c>
      <c r="AE18" s="82" t="str">
        <f t="shared" si="0"/>
        <v>-</v>
      </c>
      <c r="AF18" s="83" t="str">
        <f t="shared" si="1"/>
        <v>-</v>
      </c>
    </row>
    <row r="19" spans="1:32" ht="31.2" customHeight="1">
      <c r="A19" s="59" t="s">
        <v>96</v>
      </c>
      <c r="B19" s="60" t="s">
        <v>183</v>
      </c>
      <c r="C19" s="61">
        <v>7</v>
      </c>
      <c r="D19" s="62" t="s">
        <v>215</v>
      </c>
      <c r="E19" s="74" t="s">
        <v>210</v>
      </c>
      <c r="F19" s="141"/>
      <c r="G19" s="137"/>
      <c r="H19" s="138">
        <v>5</v>
      </c>
      <c r="I19" s="220">
        <v>365</v>
      </c>
      <c r="J19" s="207" t="s">
        <v>211</v>
      </c>
      <c r="K19" s="49" t="s">
        <v>212</v>
      </c>
      <c r="L19" s="50">
        <v>1</v>
      </c>
      <c r="M19" s="64" t="s">
        <v>213</v>
      </c>
      <c r="N19" s="65" t="s">
        <v>51</v>
      </c>
      <c r="O19" s="66" t="s">
        <v>214</v>
      </c>
      <c r="P19" s="66" t="s">
        <v>51</v>
      </c>
      <c r="Q19" s="66" t="s">
        <v>51</v>
      </c>
      <c r="R19" s="65" t="s">
        <v>51</v>
      </c>
      <c r="S19" s="67">
        <v>12</v>
      </c>
      <c r="T19" s="68">
        <v>1</v>
      </c>
      <c r="U19" s="69">
        <v>1</v>
      </c>
      <c r="V19" s="296">
        <f t="shared" si="2"/>
        <v>21.9</v>
      </c>
      <c r="W19" s="208">
        <f t="shared" si="3"/>
        <v>6570</v>
      </c>
      <c r="X19" s="229" t="s">
        <v>850</v>
      </c>
      <c r="Y19" s="274"/>
      <c r="Z19" s="275"/>
      <c r="AA19" s="276"/>
      <c r="AB19" s="277"/>
      <c r="AC19" s="278"/>
      <c r="AD19" s="279"/>
      <c r="AE19" s="72">
        <f t="shared" si="0"/>
        <v>0</v>
      </c>
      <c r="AF19" s="73">
        <f t="shared" si="1"/>
        <v>0</v>
      </c>
    </row>
    <row r="20" spans="1:32" ht="31.2" customHeight="1">
      <c r="A20" s="59" t="s">
        <v>96</v>
      </c>
      <c r="B20" s="60" t="s">
        <v>183</v>
      </c>
      <c r="C20" s="61">
        <v>8</v>
      </c>
      <c r="D20" s="62" t="s">
        <v>216</v>
      </c>
      <c r="E20" s="74" t="s">
        <v>79</v>
      </c>
      <c r="F20" s="140"/>
      <c r="G20" s="137"/>
      <c r="H20" s="138">
        <v>24</v>
      </c>
      <c r="I20" s="220">
        <v>365</v>
      </c>
      <c r="J20" s="207" t="s">
        <v>217</v>
      </c>
      <c r="K20" s="49" t="s">
        <v>72</v>
      </c>
      <c r="L20" s="50">
        <v>2</v>
      </c>
      <c r="M20" s="64" t="s">
        <v>201</v>
      </c>
      <c r="N20" s="65" t="s">
        <v>51</v>
      </c>
      <c r="O20" s="66" t="s">
        <v>87</v>
      </c>
      <c r="P20" s="66" t="s">
        <v>51</v>
      </c>
      <c r="Q20" s="66" t="s">
        <v>51</v>
      </c>
      <c r="R20" s="65" t="s">
        <v>51</v>
      </c>
      <c r="S20" s="67">
        <v>48</v>
      </c>
      <c r="T20" s="68">
        <v>16</v>
      </c>
      <c r="U20" s="69">
        <v>32</v>
      </c>
      <c r="V20" s="296">
        <f t="shared" si="2"/>
        <v>13455.360000000002</v>
      </c>
      <c r="W20" s="208">
        <f t="shared" si="3"/>
        <v>4036608.0000000005</v>
      </c>
      <c r="X20" s="229" t="s">
        <v>850</v>
      </c>
      <c r="Y20" s="274"/>
      <c r="Z20" s="275"/>
      <c r="AA20" s="276"/>
      <c r="AB20" s="277"/>
      <c r="AC20" s="278"/>
      <c r="AD20" s="279"/>
      <c r="AE20" s="72">
        <f t="shared" si="0"/>
        <v>0</v>
      </c>
      <c r="AF20" s="73">
        <f t="shared" si="1"/>
        <v>0</v>
      </c>
    </row>
    <row r="21" spans="1:32" ht="31.2" customHeight="1">
      <c r="A21" s="59" t="str">
        <f>A20</f>
        <v>-</v>
      </c>
      <c r="B21" s="60" t="str">
        <f t="shared" ref="B21:D21" si="4">B20</f>
        <v>1F</v>
      </c>
      <c r="C21" s="61">
        <f t="shared" si="4"/>
        <v>8</v>
      </c>
      <c r="D21" s="62" t="str">
        <f t="shared" si="4"/>
        <v>駐車場</v>
      </c>
      <c r="E21" s="74" t="s">
        <v>81</v>
      </c>
      <c r="F21" s="136"/>
      <c r="G21" s="137"/>
      <c r="H21" s="138"/>
      <c r="I21" s="220"/>
      <c r="J21" s="207"/>
      <c r="K21" s="49"/>
      <c r="L21" s="50"/>
      <c r="M21" s="64"/>
      <c r="N21" s="65"/>
      <c r="O21" s="66"/>
      <c r="P21" s="66"/>
      <c r="Q21" s="66"/>
      <c r="R21" s="65"/>
      <c r="S21" s="67"/>
      <c r="T21" s="68"/>
      <c r="U21" s="69"/>
      <c r="V21" s="296">
        <f t="shared" si="2"/>
        <v>0</v>
      </c>
      <c r="W21" s="208">
        <f t="shared" si="3"/>
        <v>0</v>
      </c>
      <c r="X21" s="229" t="s">
        <v>850</v>
      </c>
      <c r="Y21" s="274"/>
      <c r="Z21" s="275"/>
      <c r="AA21" s="276"/>
      <c r="AB21" s="277"/>
      <c r="AC21" s="278"/>
      <c r="AD21" s="279"/>
      <c r="AE21" s="72">
        <f t="shared" si="0"/>
        <v>0</v>
      </c>
      <c r="AF21" s="73">
        <f t="shared" si="1"/>
        <v>0</v>
      </c>
    </row>
    <row r="22" spans="1:32" ht="31.2" customHeight="1">
      <c r="A22" s="59" t="s">
        <v>96</v>
      </c>
      <c r="B22" s="60" t="s">
        <v>183</v>
      </c>
      <c r="C22" s="61">
        <v>9</v>
      </c>
      <c r="D22" s="62" t="s">
        <v>218</v>
      </c>
      <c r="E22" s="281" t="s">
        <v>185</v>
      </c>
      <c r="F22" s="140"/>
      <c r="G22" s="137"/>
      <c r="H22" s="138" t="s">
        <v>865</v>
      </c>
      <c r="I22" s="220" t="s">
        <v>865</v>
      </c>
      <c r="J22" s="207" t="s">
        <v>219</v>
      </c>
      <c r="K22" s="49" t="s">
        <v>187</v>
      </c>
      <c r="L22" s="50">
        <v>0</v>
      </c>
      <c r="M22" s="64" t="s">
        <v>188</v>
      </c>
      <c r="N22" s="65" t="s">
        <v>51</v>
      </c>
      <c r="O22" s="66" t="s">
        <v>220</v>
      </c>
      <c r="P22" s="66" t="s">
        <v>51</v>
      </c>
      <c r="Q22" s="66" t="s">
        <v>51</v>
      </c>
      <c r="R22" s="65" t="s">
        <v>51</v>
      </c>
      <c r="S22" s="67" t="s">
        <v>51</v>
      </c>
      <c r="T22" s="68">
        <v>7</v>
      </c>
      <c r="U22" s="69">
        <v>0</v>
      </c>
      <c r="V22" s="296" t="str">
        <f t="shared" si="2"/>
        <v>-</v>
      </c>
      <c r="W22" s="208" t="str">
        <f t="shared" si="3"/>
        <v>-</v>
      </c>
      <c r="X22" s="231" t="s">
        <v>64</v>
      </c>
      <c r="Y22" s="76" t="s">
        <v>64</v>
      </c>
      <c r="Z22" s="77" t="s">
        <v>51</v>
      </c>
      <c r="AA22" s="78" t="s">
        <v>51</v>
      </c>
      <c r="AB22" s="79" t="s">
        <v>51</v>
      </c>
      <c r="AC22" s="80" t="s">
        <v>51</v>
      </c>
      <c r="AD22" s="81" t="s">
        <v>51</v>
      </c>
      <c r="AE22" s="82" t="str">
        <f t="shared" si="0"/>
        <v>-</v>
      </c>
      <c r="AF22" s="83" t="str">
        <f t="shared" si="1"/>
        <v>-</v>
      </c>
    </row>
    <row r="23" spans="1:32" ht="31.2" customHeight="1">
      <c r="A23" s="59" t="s">
        <v>96</v>
      </c>
      <c r="B23" s="60" t="s">
        <v>183</v>
      </c>
      <c r="C23" s="61">
        <v>10</v>
      </c>
      <c r="D23" s="62" t="s">
        <v>221</v>
      </c>
      <c r="E23" s="74"/>
      <c r="F23" s="140"/>
      <c r="G23" s="137"/>
      <c r="H23" s="138">
        <v>3</v>
      </c>
      <c r="I23" s="220">
        <v>365</v>
      </c>
      <c r="J23" s="207" t="s">
        <v>222</v>
      </c>
      <c r="K23" s="49" t="s">
        <v>54</v>
      </c>
      <c r="L23" s="50">
        <v>2</v>
      </c>
      <c r="M23" s="64" t="s">
        <v>201</v>
      </c>
      <c r="N23" s="65" t="s">
        <v>223</v>
      </c>
      <c r="O23" s="66" t="s">
        <v>51</v>
      </c>
      <c r="P23" s="66" t="s">
        <v>51</v>
      </c>
      <c r="Q23" s="66" t="s">
        <v>51</v>
      </c>
      <c r="R23" s="65" t="s">
        <v>51</v>
      </c>
      <c r="S23" s="67">
        <v>48</v>
      </c>
      <c r="T23" s="68">
        <v>1</v>
      </c>
      <c r="U23" s="69">
        <v>2</v>
      </c>
      <c r="V23" s="296">
        <f t="shared" si="2"/>
        <v>105.12000000000002</v>
      </c>
      <c r="W23" s="208">
        <f t="shared" si="3"/>
        <v>31536.000000000004</v>
      </c>
      <c r="X23" s="229" t="s">
        <v>850</v>
      </c>
      <c r="Y23" s="274"/>
      <c r="Z23" s="275"/>
      <c r="AA23" s="276"/>
      <c r="AB23" s="277"/>
      <c r="AC23" s="278"/>
      <c r="AD23" s="279"/>
      <c r="AE23" s="72">
        <f t="shared" si="0"/>
        <v>0</v>
      </c>
      <c r="AF23" s="73">
        <f t="shared" si="1"/>
        <v>0</v>
      </c>
    </row>
    <row r="24" spans="1:32" ht="31.2" customHeight="1">
      <c r="A24" s="59" t="s">
        <v>96</v>
      </c>
      <c r="B24" s="60" t="s">
        <v>183</v>
      </c>
      <c r="C24" s="61">
        <v>10</v>
      </c>
      <c r="D24" s="62" t="s">
        <v>221</v>
      </c>
      <c r="E24" s="74"/>
      <c r="F24" s="140"/>
      <c r="G24" s="137"/>
      <c r="H24" s="138">
        <v>3</v>
      </c>
      <c r="I24" s="220">
        <v>365</v>
      </c>
      <c r="J24" s="207" t="s">
        <v>224</v>
      </c>
      <c r="K24" s="49" t="s">
        <v>72</v>
      </c>
      <c r="L24" s="50">
        <v>2</v>
      </c>
      <c r="M24" s="64" t="s">
        <v>201</v>
      </c>
      <c r="N24" s="65" t="s">
        <v>51</v>
      </c>
      <c r="O24" s="66" t="s">
        <v>51</v>
      </c>
      <c r="P24" s="66" t="s">
        <v>51</v>
      </c>
      <c r="Q24" s="66" t="s">
        <v>51</v>
      </c>
      <c r="R24" s="65" t="s">
        <v>51</v>
      </c>
      <c r="S24" s="67">
        <v>48</v>
      </c>
      <c r="T24" s="68">
        <v>1</v>
      </c>
      <c r="U24" s="69">
        <v>2</v>
      </c>
      <c r="V24" s="296">
        <f t="shared" si="2"/>
        <v>105.12000000000002</v>
      </c>
      <c r="W24" s="208">
        <f t="shared" si="3"/>
        <v>31536.000000000004</v>
      </c>
      <c r="X24" s="229" t="s">
        <v>850</v>
      </c>
      <c r="Y24" s="274"/>
      <c r="Z24" s="275"/>
      <c r="AA24" s="276"/>
      <c r="AB24" s="277"/>
      <c r="AC24" s="278"/>
      <c r="AD24" s="279"/>
      <c r="AE24" s="72">
        <f>IFERROR((AC24/1000)*H24*I24*AD24,"-")</f>
        <v>0</v>
      </c>
      <c r="AF24" s="73">
        <f t="shared" si="1"/>
        <v>0</v>
      </c>
    </row>
    <row r="25" spans="1:32" ht="31.2" customHeight="1">
      <c r="A25" s="59" t="s">
        <v>96</v>
      </c>
      <c r="B25" s="60" t="s">
        <v>183</v>
      </c>
      <c r="C25" s="61">
        <v>10</v>
      </c>
      <c r="D25" s="62" t="s">
        <v>221</v>
      </c>
      <c r="E25" s="74"/>
      <c r="F25" s="140"/>
      <c r="G25" s="137"/>
      <c r="H25" s="138">
        <v>3</v>
      </c>
      <c r="I25" s="220">
        <v>365</v>
      </c>
      <c r="J25" s="207" t="s">
        <v>225</v>
      </c>
      <c r="K25" s="49" t="s">
        <v>226</v>
      </c>
      <c r="L25" s="50">
        <v>1</v>
      </c>
      <c r="M25" s="64" t="s">
        <v>213</v>
      </c>
      <c r="N25" s="65" t="s">
        <v>51</v>
      </c>
      <c r="O25" s="66" t="s">
        <v>109</v>
      </c>
      <c r="P25" s="66" t="s">
        <v>103</v>
      </c>
      <c r="Q25" s="66" t="s">
        <v>51</v>
      </c>
      <c r="R25" s="65" t="s">
        <v>51</v>
      </c>
      <c r="S25" s="67">
        <v>12</v>
      </c>
      <c r="T25" s="68">
        <v>1</v>
      </c>
      <c r="U25" s="69">
        <v>1</v>
      </c>
      <c r="V25" s="296">
        <f t="shared" si="2"/>
        <v>13.140000000000002</v>
      </c>
      <c r="W25" s="208">
        <f t="shared" si="3"/>
        <v>3942.0000000000005</v>
      </c>
      <c r="X25" s="229" t="s">
        <v>850</v>
      </c>
      <c r="Y25" s="274"/>
      <c r="Z25" s="275"/>
      <c r="AA25" s="276"/>
      <c r="AB25" s="277"/>
      <c r="AC25" s="278"/>
      <c r="AD25" s="279"/>
      <c r="AE25" s="72">
        <f t="shared" si="0"/>
        <v>0</v>
      </c>
      <c r="AF25" s="73">
        <f t="shared" si="1"/>
        <v>0</v>
      </c>
    </row>
    <row r="26" spans="1:32" ht="31.2" customHeight="1">
      <c r="A26" s="59" t="s">
        <v>96</v>
      </c>
      <c r="B26" s="60" t="s">
        <v>183</v>
      </c>
      <c r="C26" s="61">
        <v>10</v>
      </c>
      <c r="D26" s="62" t="s">
        <v>221</v>
      </c>
      <c r="E26" s="74" t="s">
        <v>58</v>
      </c>
      <c r="F26" s="141"/>
      <c r="G26" s="137"/>
      <c r="H26" s="138" t="s">
        <v>865</v>
      </c>
      <c r="I26" s="220" t="s">
        <v>865</v>
      </c>
      <c r="J26" s="207" t="s">
        <v>227</v>
      </c>
      <c r="K26" s="49" t="s">
        <v>60</v>
      </c>
      <c r="L26" s="50">
        <v>1</v>
      </c>
      <c r="M26" s="64" t="s">
        <v>228</v>
      </c>
      <c r="N26" s="65" t="s">
        <v>62</v>
      </c>
      <c r="O26" s="66" t="s">
        <v>51</v>
      </c>
      <c r="P26" s="66" t="s">
        <v>51</v>
      </c>
      <c r="Q26" s="66" t="s">
        <v>51</v>
      </c>
      <c r="R26" s="65" t="s">
        <v>63</v>
      </c>
      <c r="S26" s="67">
        <v>2</v>
      </c>
      <c r="T26" s="68">
        <v>2</v>
      </c>
      <c r="U26" s="69">
        <v>2</v>
      </c>
      <c r="V26" s="296" t="str">
        <f t="shared" si="2"/>
        <v>-</v>
      </c>
      <c r="W26" s="208" t="str">
        <f t="shared" si="3"/>
        <v>-</v>
      </c>
      <c r="X26" s="231" t="s">
        <v>64</v>
      </c>
      <c r="Y26" s="76" t="s">
        <v>64</v>
      </c>
      <c r="Z26" s="77" t="s">
        <v>51</v>
      </c>
      <c r="AA26" s="78" t="s">
        <v>51</v>
      </c>
      <c r="AB26" s="79" t="s">
        <v>51</v>
      </c>
      <c r="AC26" s="80" t="s">
        <v>51</v>
      </c>
      <c r="AD26" s="81" t="s">
        <v>51</v>
      </c>
      <c r="AE26" s="82" t="str">
        <f t="shared" si="0"/>
        <v>-</v>
      </c>
      <c r="AF26" s="83" t="str">
        <f t="shared" si="1"/>
        <v>-</v>
      </c>
    </row>
    <row r="27" spans="1:32" ht="31.2" customHeight="1">
      <c r="A27" s="59" t="s">
        <v>96</v>
      </c>
      <c r="B27" s="60" t="s">
        <v>183</v>
      </c>
      <c r="C27" s="61">
        <v>11</v>
      </c>
      <c r="D27" s="62" t="s">
        <v>229</v>
      </c>
      <c r="E27" s="74"/>
      <c r="F27" s="140"/>
      <c r="G27" s="137"/>
      <c r="H27" s="138">
        <v>3</v>
      </c>
      <c r="I27" s="220">
        <v>365</v>
      </c>
      <c r="J27" s="207" t="s">
        <v>222</v>
      </c>
      <c r="K27" s="49" t="s">
        <v>54</v>
      </c>
      <c r="L27" s="50">
        <v>2</v>
      </c>
      <c r="M27" s="64" t="s">
        <v>201</v>
      </c>
      <c r="N27" s="65" t="s">
        <v>223</v>
      </c>
      <c r="O27" s="66" t="s">
        <v>51</v>
      </c>
      <c r="P27" s="66" t="s">
        <v>51</v>
      </c>
      <c r="Q27" s="66" t="s">
        <v>51</v>
      </c>
      <c r="R27" s="65" t="s">
        <v>51</v>
      </c>
      <c r="S27" s="67">
        <v>48</v>
      </c>
      <c r="T27" s="68">
        <v>6</v>
      </c>
      <c r="U27" s="69">
        <v>12</v>
      </c>
      <c r="V27" s="296">
        <f t="shared" si="2"/>
        <v>630.72000000000014</v>
      </c>
      <c r="W27" s="208">
        <f t="shared" si="3"/>
        <v>189216.00000000006</v>
      </c>
      <c r="X27" s="229" t="s">
        <v>850</v>
      </c>
      <c r="Y27" s="274"/>
      <c r="Z27" s="275"/>
      <c r="AA27" s="276"/>
      <c r="AB27" s="277"/>
      <c r="AC27" s="278"/>
      <c r="AD27" s="279"/>
      <c r="AE27" s="72">
        <f t="shared" si="0"/>
        <v>0</v>
      </c>
      <c r="AF27" s="73">
        <f t="shared" si="1"/>
        <v>0</v>
      </c>
    </row>
    <row r="28" spans="1:32" ht="31.2" customHeight="1">
      <c r="A28" s="59" t="s">
        <v>96</v>
      </c>
      <c r="B28" s="60" t="s">
        <v>183</v>
      </c>
      <c r="C28" s="61">
        <v>11</v>
      </c>
      <c r="D28" s="62" t="s">
        <v>229</v>
      </c>
      <c r="E28" s="74" t="s">
        <v>58</v>
      </c>
      <c r="F28" s="140"/>
      <c r="G28" s="137"/>
      <c r="H28" s="138" t="s">
        <v>865</v>
      </c>
      <c r="I28" s="220" t="s">
        <v>865</v>
      </c>
      <c r="J28" s="207" t="s">
        <v>197</v>
      </c>
      <c r="K28" s="49" t="s">
        <v>60</v>
      </c>
      <c r="L28" s="50">
        <v>1</v>
      </c>
      <c r="M28" s="64" t="s">
        <v>198</v>
      </c>
      <c r="N28" s="65" t="s">
        <v>62</v>
      </c>
      <c r="O28" s="66" t="s">
        <v>51</v>
      </c>
      <c r="P28" s="66" t="s">
        <v>51</v>
      </c>
      <c r="Q28" s="66" t="s">
        <v>51</v>
      </c>
      <c r="R28" s="65" t="s">
        <v>63</v>
      </c>
      <c r="S28" s="67">
        <v>2.7</v>
      </c>
      <c r="T28" s="68">
        <v>2</v>
      </c>
      <c r="U28" s="69">
        <v>2</v>
      </c>
      <c r="V28" s="296" t="str">
        <f t="shared" si="2"/>
        <v>-</v>
      </c>
      <c r="W28" s="208" t="str">
        <f t="shared" si="3"/>
        <v>-</v>
      </c>
      <c r="X28" s="231" t="s">
        <v>64</v>
      </c>
      <c r="Y28" s="76" t="s">
        <v>64</v>
      </c>
      <c r="Z28" s="77" t="s">
        <v>51</v>
      </c>
      <c r="AA28" s="78" t="s">
        <v>51</v>
      </c>
      <c r="AB28" s="79" t="s">
        <v>51</v>
      </c>
      <c r="AC28" s="80" t="s">
        <v>51</v>
      </c>
      <c r="AD28" s="81" t="s">
        <v>51</v>
      </c>
      <c r="AE28" s="82" t="str">
        <f t="shared" si="0"/>
        <v>-</v>
      </c>
      <c r="AF28" s="83" t="str">
        <f t="shared" si="1"/>
        <v>-</v>
      </c>
    </row>
    <row r="29" spans="1:32" ht="31.2" customHeight="1">
      <c r="A29" s="59" t="s">
        <v>96</v>
      </c>
      <c r="B29" s="60" t="s">
        <v>183</v>
      </c>
      <c r="C29" s="61">
        <v>12</v>
      </c>
      <c r="D29" s="62" t="s">
        <v>230</v>
      </c>
      <c r="E29" s="74"/>
      <c r="F29" s="140"/>
      <c r="G29" s="137"/>
      <c r="H29" s="138">
        <v>1</v>
      </c>
      <c r="I29" s="220">
        <v>365</v>
      </c>
      <c r="J29" s="207" t="s">
        <v>224</v>
      </c>
      <c r="K29" s="49" t="s">
        <v>72</v>
      </c>
      <c r="L29" s="50">
        <v>2</v>
      </c>
      <c r="M29" s="64" t="s">
        <v>201</v>
      </c>
      <c r="N29" s="65" t="s">
        <v>51</v>
      </c>
      <c r="O29" s="66" t="s">
        <v>51</v>
      </c>
      <c r="P29" s="66" t="s">
        <v>51</v>
      </c>
      <c r="Q29" s="66" t="s">
        <v>51</v>
      </c>
      <c r="R29" s="65" t="s">
        <v>51</v>
      </c>
      <c r="S29" s="67">
        <v>48</v>
      </c>
      <c r="T29" s="68">
        <v>2</v>
      </c>
      <c r="U29" s="69">
        <v>4</v>
      </c>
      <c r="V29" s="296">
        <f t="shared" si="2"/>
        <v>70.08</v>
      </c>
      <c r="W29" s="208">
        <f t="shared" si="3"/>
        <v>21024</v>
      </c>
      <c r="X29" s="229" t="s">
        <v>850</v>
      </c>
      <c r="Y29" s="274"/>
      <c r="Z29" s="275"/>
      <c r="AA29" s="276"/>
      <c r="AB29" s="277"/>
      <c r="AC29" s="278"/>
      <c r="AD29" s="279"/>
      <c r="AE29" s="72">
        <f t="shared" si="0"/>
        <v>0</v>
      </c>
      <c r="AF29" s="73">
        <f t="shared" si="1"/>
        <v>0</v>
      </c>
    </row>
    <row r="30" spans="1:32" ht="31.2" customHeight="1">
      <c r="A30" s="59" t="s">
        <v>96</v>
      </c>
      <c r="B30" s="60" t="s">
        <v>183</v>
      </c>
      <c r="C30" s="61">
        <v>13</v>
      </c>
      <c r="D30" s="62" t="s">
        <v>231</v>
      </c>
      <c r="E30" s="74"/>
      <c r="F30" s="140"/>
      <c r="G30" s="137"/>
      <c r="H30" s="138">
        <v>1</v>
      </c>
      <c r="I30" s="220">
        <v>365</v>
      </c>
      <c r="J30" s="207" t="s">
        <v>224</v>
      </c>
      <c r="K30" s="49" t="s">
        <v>72</v>
      </c>
      <c r="L30" s="50">
        <v>2</v>
      </c>
      <c r="M30" s="64" t="s">
        <v>201</v>
      </c>
      <c r="N30" s="65" t="s">
        <v>51</v>
      </c>
      <c r="O30" s="66" t="s">
        <v>51</v>
      </c>
      <c r="P30" s="66" t="s">
        <v>51</v>
      </c>
      <c r="Q30" s="66" t="s">
        <v>51</v>
      </c>
      <c r="R30" s="65" t="s">
        <v>51</v>
      </c>
      <c r="S30" s="67">
        <v>48</v>
      </c>
      <c r="T30" s="68">
        <v>2</v>
      </c>
      <c r="U30" s="69">
        <v>4</v>
      </c>
      <c r="V30" s="296">
        <f t="shared" si="2"/>
        <v>70.08</v>
      </c>
      <c r="W30" s="208">
        <f t="shared" si="3"/>
        <v>21024</v>
      </c>
      <c r="X30" s="229" t="s">
        <v>850</v>
      </c>
      <c r="Y30" s="274"/>
      <c r="Z30" s="275"/>
      <c r="AA30" s="276"/>
      <c r="AB30" s="277"/>
      <c r="AC30" s="278"/>
      <c r="AD30" s="279"/>
      <c r="AE30" s="72">
        <f t="shared" si="0"/>
        <v>0</v>
      </c>
      <c r="AF30" s="73">
        <f t="shared" si="1"/>
        <v>0</v>
      </c>
    </row>
    <row r="31" spans="1:32" ht="31.2" customHeight="1">
      <c r="A31" s="59" t="s">
        <v>96</v>
      </c>
      <c r="B31" s="60" t="s">
        <v>183</v>
      </c>
      <c r="C31" s="61">
        <v>14</v>
      </c>
      <c r="D31" s="62" t="s">
        <v>232</v>
      </c>
      <c r="E31" s="74"/>
      <c r="F31" s="141"/>
      <c r="G31" s="137"/>
      <c r="H31" s="138" t="s">
        <v>51</v>
      </c>
      <c r="I31" s="220" t="s">
        <v>51</v>
      </c>
      <c r="J31" s="207" t="s">
        <v>96</v>
      </c>
      <c r="K31" s="49" t="s">
        <v>51</v>
      </c>
      <c r="L31" s="50" t="s">
        <v>51</v>
      </c>
      <c r="M31" s="64" t="s">
        <v>51</v>
      </c>
      <c r="N31" s="65" t="s">
        <v>51</v>
      </c>
      <c r="O31" s="66" t="s">
        <v>51</v>
      </c>
      <c r="P31" s="66" t="s">
        <v>51</v>
      </c>
      <c r="Q31" s="66" t="s">
        <v>51</v>
      </c>
      <c r="R31" s="65" t="s">
        <v>51</v>
      </c>
      <c r="S31" s="67" t="s">
        <v>51</v>
      </c>
      <c r="T31" s="68"/>
      <c r="U31" s="69" t="s">
        <v>51</v>
      </c>
      <c r="V31" s="296" t="str">
        <f t="shared" si="2"/>
        <v>-</v>
      </c>
      <c r="W31" s="208" t="str">
        <f t="shared" si="3"/>
        <v>-</v>
      </c>
      <c r="X31" s="229" t="s">
        <v>51</v>
      </c>
      <c r="Y31" s="274" t="s">
        <v>233</v>
      </c>
      <c r="Z31" s="275"/>
      <c r="AA31" s="276"/>
      <c r="AB31" s="277"/>
      <c r="AC31" s="278"/>
      <c r="AD31" s="279" t="s">
        <v>51</v>
      </c>
      <c r="AE31" s="72" t="str">
        <f t="shared" si="0"/>
        <v>-</v>
      </c>
      <c r="AF31" s="73" t="str">
        <f t="shared" si="1"/>
        <v>-</v>
      </c>
    </row>
    <row r="32" spans="1:32" ht="31.2" customHeight="1">
      <c r="A32" s="59" t="s">
        <v>96</v>
      </c>
      <c r="B32" s="60" t="s">
        <v>234</v>
      </c>
      <c r="C32" s="61">
        <v>1</v>
      </c>
      <c r="D32" s="62" t="s">
        <v>235</v>
      </c>
      <c r="E32" s="74"/>
      <c r="F32" s="140"/>
      <c r="G32" s="137"/>
      <c r="H32" s="138">
        <v>1</v>
      </c>
      <c r="I32" s="220">
        <v>365</v>
      </c>
      <c r="J32" s="207" t="s">
        <v>217</v>
      </c>
      <c r="K32" s="49" t="s">
        <v>72</v>
      </c>
      <c r="L32" s="50">
        <v>2</v>
      </c>
      <c r="M32" s="64" t="s">
        <v>201</v>
      </c>
      <c r="N32" s="65" t="s">
        <v>51</v>
      </c>
      <c r="O32" s="66" t="s">
        <v>87</v>
      </c>
      <c r="P32" s="66" t="s">
        <v>51</v>
      </c>
      <c r="Q32" s="66" t="s">
        <v>51</v>
      </c>
      <c r="R32" s="65" t="s">
        <v>51</v>
      </c>
      <c r="S32" s="67">
        <v>48</v>
      </c>
      <c r="T32" s="68">
        <v>4</v>
      </c>
      <c r="U32" s="69">
        <v>8</v>
      </c>
      <c r="V32" s="296">
        <f t="shared" si="2"/>
        <v>140.16</v>
      </c>
      <c r="W32" s="208">
        <f t="shared" si="3"/>
        <v>42048</v>
      </c>
      <c r="X32" s="229" t="s">
        <v>850</v>
      </c>
      <c r="Y32" s="274"/>
      <c r="Z32" s="275"/>
      <c r="AA32" s="276"/>
      <c r="AB32" s="277"/>
      <c r="AC32" s="278"/>
      <c r="AD32" s="279"/>
      <c r="AE32" s="72">
        <f t="shared" si="0"/>
        <v>0</v>
      </c>
      <c r="AF32" s="73">
        <f t="shared" si="1"/>
        <v>0</v>
      </c>
    </row>
    <row r="33" spans="1:32" ht="31.2" customHeight="1">
      <c r="A33" s="59" t="s">
        <v>96</v>
      </c>
      <c r="B33" s="60" t="s">
        <v>236</v>
      </c>
      <c r="C33" s="61">
        <v>1</v>
      </c>
      <c r="D33" s="62" t="s">
        <v>237</v>
      </c>
      <c r="E33" s="74" t="s">
        <v>185</v>
      </c>
      <c r="F33" s="140"/>
      <c r="G33" s="137"/>
      <c r="H33" s="138" t="s">
        <v>865</v>
      </c>
      <c r="I33" s="220" t="s">
        <v>865</v>
      </c>
      <c r="J33" s="207" t="s">
        <v>195</v>
      </c>
      <c r="K33" s="49" t="s">
        <v>48</v>
      </c>
      <c r="L33" s="50">
        <v>0</v>
      </c>
      <c r="M33" s="64" t="s">
        <v>188</v>
      </c>
      <c r="N33" s="65" t="s">
        <v>51</v>
      </c>
      <c r="O33" s="66" t="s">
        <v>196</v>
      </c>
      <c r="P33" s="66" t="s">
        <v>51</v>
      </c>
      <c r="Q33" s="66" t="s">
        <v>51</v>
      </c>
      <c r="R33" s="65" t="s">
        <v>51</v>
      </c>
      <c r="S33" s="67" t="s">
        <v>51</v>
      </c>
      <c r="T33" s="68">
        <v>24</v>
      </c>
      <c r="U33" s="69">
        <v>0</v>
      </c>
      <c r="V33" s="296" t="str">
        <f t="shared" si="2"/>
        <v>-</v>
      </c>
      <c r="W33" s="208" t="str">
        <f t="shared" si="3"/>
        <v>-</v>
      </c>
      <c r="X33" s="231" t="s">
        <v>64</v>
      </c>
      <c r="Y33" s="76" t="s">
        <v>64</v>
      </c>
      <c r="Z33" s="77" t="s">
        <v>51</v>
      </c>
      <c r="AA33" s="78" t="s">
        <v>51</v>
      </c>
      <c r="AB33" s="79" t="s">
        <v>51</v>
      </c>
      <c r="AC33" s="80" t="s">
        <v>51</v>
      </c>
      <c r="AD33" s="81" t="s">
        <v>51</v>
      </c>
      <c r="AE33" s="82" t="str">
        <f t="shared" si="0"/>
        <v>-</v>
      </c>
      <c r="AF33" s="83" t="str">
        <f t="shared" si="1"/>
        <v>-</v>
      </c>
    </row>
    <row r="34" spans="1:32" ht="31.2" customHeight="1">
      <c r="A34" s="59" t="s">
        <v>96</v>
      </c>
      <c r="B34" s="60" t="s">
        <v>236</v>
      </c>
      <c r="C34" s="61">
        <v>1</v>
      </c>
      <c r="D34" s="62" t="s">
        <v>237</v>
      </c>
      <c r="E34" s="74" t="s">
        <v>58</v>
      </c>
      <c r="F34" s="140"/>
      <c r="G34" s="137"/>
      <c r="H34" s="138" t="s">
        <v>865</v>
      </c>
      <c r="I34" s="220" t="s">
        <v>865</v>
      </c>
      <c r="J34" s="207" t="s">
        <v>197</v>
      </c>
      <c r="K34" s="49" t="s">
        <v>60</v>
      </c>
      <c r="L34" s="50">
        <v>1</v>
      </c>
      <c r="M34" s="64" t="s">
        <v>198</v>
      </c>
      <c r="N34" s="65" t="s">
        <v>62</v>
      </c>
      <c r="O34" s="66" t="s">
        <v>51</v>
      </c>
      <c r="P34" s="66" t="s">
        <v>51</v>
      </c>
      <c r="Q34" s="66" t="s">
        <v>51</v>
      </c>
      <c r="R34" s="65" t="s">
        <v>63</v>
      </c>
      <c r="S34" s="67">
        <v>2.7</v>
      </c>
      <c r="T34" s="68">
        <v>7</v>
      </c>
      <c r="U34" s="69">
        <v>7</v>
      </c>
      <c r="V34" s="296" t="str">
        <f t="shared" si="2"/>
        <v>-</v>
      </c>
      <c r="W34" s="208" t="str">
        <f t="shared" si="3"/>
        <v>-</v>
      </c>
      <c r="X34" s="231" t="s">
        <v>64</v>
      </c>
      <c r="Y34" s="76" t="s">
        <v>64</v>
      </c>
      <c r="Z34" s="77" t="s">
        <v>51</v>
      </c>
      <c r="AA34" s="78" t="s">
        <v>51</v>
      </c>
      <c r="AB34" s="79" t="s">
        <v>51</v>
      </c>
      <c r="AC34" s="80" t="s">
        <v>51</v>
      </c>
      <c r="AD34" s="81" t="s">
        <v>51</v>
      </c>
      <c r="AE34" s="82" t="str">
        <f t="shared" si="0"/>
        <v>-</v>
      </c>
      <c r="AF34" s="83" t="str">
        <f t="shared" si="1"/>
        <v>-</v>
      </c>
    </row>
    <row r="35" spans="1:32" ht="31.2" customHeight="1">
      <c r="A35" s="59" t="s">
        <v>96</v>
      </c>
      <c r="B35" s="60" t="s">
        <v>236</v>
      </c>
      <c r="C35" s="61">
        <v>2</v>
      </c>
      <c r="D35" s="62" t="s">
        <v>238</v>
      </c>
      <c r="E35" s="74"/>
      <c r="F35" s="140"/>
      <c r="G35" s="137"/>
      <c r="H35" s="138">
        <v>1</v>
      </c>
      <c r="I35" s="220">
        <v>365</v>
      </c>
      <c r="J35" s="207" t="s">
        <v>224</v>
      </c>
      <c r="K35" s="49" t="s">
        <v>72</v>
      </c>
      <c r="L35" s="50">
        <v>2</v>
      </c>
      <c r="M35" s="64" t="s">
        <v>201</v>
      </c>
      <c r="N35" s="65" t="s">
        <v>51</v>
      </c>
      <c r="O35" s="66" t="s">
        <v>51</v>
      </c>
      <c r="P35" s="66" t="s">
        <v>51</v>
      </c>
      <c r="Q35" s="66" t="s">
        <v>51</v>
      </c>
      <c r="R35" s="65" t="s">
        <v>51</v>
      </c>
      <c r="S35" s="67">
        <v>48</v>
      </c>
      <c r="T35" s="68">
        <v>1</v>
      </c>
      <c r="U35" s="69">
        <v>2</v>
      </c>
      <c r="V35" s="296">
        <f t="shared" si="2"/>
        <v>35.04</v>
      </c>
      <c r="W35" s="208">
        <f t="shared" si="3"/>
        <v>10512</v>
      </c>
      <c r="X35" s="229" t="s">
        <v>850</v>
      </c>
      <c r="Y35" s="274"/>
      <c r="Z35" s="275"/>
      <c r="AA35" s="276"/>
      <c r="AB35" s="277"/>
      <c r="AC35" s="278"/>
      <c r="AD35" s="279"/>
      <c r="AE35" s="72">
        <f t="shared" si="0"/>
        <v>0</v>
      </c>
      <c r="AF35" s="73">
        <f t="shared" si="1"/>
        <v>0</v>
      </c>
    </row>
    <row r="36" spans="1:32" ht="31.2" customHeight="1">
      <c r="A36" s="59" t="s">
        <v>96</v>
      </c>
      <c r="B36" s="60" t="s">
        <v>236</v>
      </c>
      <c r="C36" s="61">
        <v>3</v>
      </c>
      <c r="D36" s="62" t="s">
        <v>215</v>
      </c>
      <c r="E36" s="74" t="s">
        <v>185</v>
      </c>
      <c r="F36" s="140"/>
      <c r="G36" s="137"/>
      <c r="H36" s="138" t="s">
        <v>865</v>
      </c>
      <c r="I36" s="220" t="s">
        <v>865</v>
      </c>
      <c r="J36" s="207" t="s">
        <v>207</v>
      </c>
      <c r="K36" s="49" t="s">
        <v>48</v>
      </c>
      <c r="L36" s="50">
        <v>0</v>
      </c>
      <c r="M36" s="64" t="s">
        <v>188</v>
      </c>
      <c r="N36" s="65" t="s">
        <v>51</v>
      </c>
      <c r="O36" s="66" t="s">
        <v>208</v>
      </c>
      <c r="P36" s="66" t="s">
        <v>51</v>
      </c>
      <c r="Q36" s="66" t="s">
        <v>51</v>
      </c>
      <c r="R36" s="65" t="s">
        <v>51</v>
      </c>
      <c r="S36" s="67" t="s">
        <v>51</v>
      </c>
      <c r="T36" s="68">
        <v>3</v>
      </c>
      <c r="U36" s="69">
        <v>0</v>
      </c>
      <c r="V36" s="296" t="str">
        <f t="shared" si="2"/>
        <v>-</v>
      </c>
      <c r="W36" s="208" t="str">
        <f t="shared" si="3"/>
        <v>-</v>
      </c>
      <c r="X36" s="231" t="s">
        <v>64</v>
      </c>
      <c r="Y36" s="76" t="s">
        <v>64</v>
      </c>
      <c r="Z36" s="77" t="s">
        <v>51</v>
      </c>
      <c r="AA36" s="78" t="s">
        <v>51</v>
      </c>
      <c r="AB36" s="79" t="s">
        <v>51</v>
      </c>
      <c r="AC36" s="80" t="s">
        <v>51</v>
      </c>
      <c r="AD36" s="81" t="s">
        <v>51</v>
      </c>
      <c r="AE36" s="82" t="str">
        <f t="shared" si="0"/>
        <v>-</v>
      </c>
      <c r="AF36" s="83" t="str">
        <f t="shared" si="1"/>
        <v>-</v>
      </c>
    </row>
    <row r="37" spans="1:32" ht="31.2" customHeight="1">
      <c r="A37" s="59" t="s">
        <v>96</v>
      </c>
      <c r="B37" s="60" t="s">
        <v>236</v>
      </c>
      <c r="C37" s="61">
        <v>3</v>
      </c>
      <c r="D37" s="62" t="s">
        <v>215</v>
      </c>
      <c r="E37" s="74" t="s">
        <v>210</v>
      </c>
      <c r="F37" s="140"/>
      <c r="G37" s="137"/>
      <c r="H37" s="138">
        <v>5</v>
      </c>
      <c r="I37" s="220">
        <v>365</v>
      </c>
      <c r="J37" s="207" t="s">
        <v>211</v>
      </c>
      <c r="K37" s="49" t="s">
        <v>212</v>
      </c>
      <c r="L37" s="50">
        <v>1</v>
      </c>
      <c r="M37" s="64" t="s">
        <v>213</v>
      </c>
      <c r="N37" s="65" t="s">
        <v>51</v>
      </c>
      <c r="O37" s="66" t="s">
        <v>214</v>
      </c>
      <c r="P37" s="66" t="s">
        <v>51</v>
      </c>
      <c r="Q37" s="66" t="s">
        <v>51</v>
      </c>
      <c r="R37" s="65" t="s">
        <v>51</v>
      </c>
      <c r="S37" s="67">
        <v>12</v>
      </c>
      <c r="T37" s="68">
        <v>1</v>
      </c>
      <c r="U37" s="69">
        <v>1</v>
      </c>
      <c r="V37" s="296">
        <f t="shared" si="2"/>
        <v>21.9</v>
      </c>
      <c r="W37" s="208">
        <f t="shared" si="3"/>
        <v>6570</v>
      </c>
      <c r="X37" s="229" t="s">
        <v>850</v>
      </c>
      <c r="Y37" s="274"/>
      <c r="Z37" s="275"/>
      <c r="AA37" s="276"/>
      <c r="AB37" s="277"/>
      <c r="AC37" s="278"/>
      <c r="AD37" s="279"/>
      <c r="AE37" s="72">
        <f t="shared" si="0"/>
        <v>0</v>
      </c>
      <c r="AF37" s="73">
        <f t="shared" si="1"/>
        <v>0</v>
      </c>
    </row>
    <row r="38" spans="1:32" ht="31.2" customHeight="1">
      <c r="A38" s="59" t="s">
        <v>96</v>
      </c>
      <c r="B38" s="60" t="s">
        <v>236</v>
      </c>
      <c r="C38" s="61">
        <v>4</v>
      </c>
      <c r="D38" s="62" t="s">
        <v>209</v>
      </c>
      <c r="E38" s="74" t="s">
        <v>185</v>
      </c>
      <c r="F38" s="140"/>
      <c r="G38" s="137"/>
      <c r="H38" s="138" t="s">
        <v>865</v>
      </c>
      <c r="I38" s="220" t="s">
        <v>865</v>
      </c>
      <c r="J38" s="207" t="s">
        <v>207</v>
      </c>
      <c r="K38" s="49" t="s">
        <v>48</v>
      </c>
      <c r="L38" s="50">
        <v>0</v>
      </c>
      <c r="M38" s="64" t="s">
        <v>188</v>
      </c>
      <c r="N38" s="65" t="s">
        <v>51</v>
      </c>
      <c r="O38" s="66" t="s">
        <v>208</v>
      </c>
      <c r="P38" s="66" t="s">
        <v>51</v>
      </c>
      <c r="Q38" s="66" t="s">
        <v>51</v>
      </c>
      <c r="R38" s="65" t="s">
        <v>51</v>
      </c>
      <c r="S38" s="67" t="s">
        <v>51</v>
      </c>
      <c r="T38" s="68">
        <v>4</v>
      </c>
      <c r="U38" s="69">
        <v>0</v>
      </c>
      <c r="V38" s="296" t="str">
        <f t="shared" si="2"/>
        <v>-</v>
      </c>
      <c r="W38" s="208" t="str">
        <f t="shared" si="3"/>
        <v>-</v>
      </c>
      <c r="X38" s="231" t="s">
        <v>64</v>
      </c>
      <c r="Y38" s="76" t="s">
        <v>64</v>
      </c>
      <c r="Z38" s="77" t="s">
        <v>51</v>
      </c>
      <c r="AA38" s="78" t="s">
        <v>51</v>
      </c>
      <c r="AB38" s="79" t="s">
        <v>51</v>
      </c>
      <c r="AC38" s="80" t="s">
        <v>51</v>
      </c>
      <c r="AD38" s="81" t="s">
        <v>51</v>
      </c>
      <c r="AE38" s="82" t="str">
        <f t="shared" si="0"/>
        <v>-</v>
      </c>
      <c r="AF38" s="83" t="str">
        <f t="shared" si="1"/>
        <v>-</v>
      </c>
    </row>
    <row r="39" spans="1:32" ht="31.2" customHeight="1">
      <c r="A39" s="59" t="s">
        <v>96</v>
      </c>
      <c r="B39" s="60" t="s">
        <v>236</v>
      </c>
      <c r="C39" s="61">
        <v>4</v>
      </c>
      <c r="D39" s="62" t="s">
        <v>209</v>
      </c>
      <c r="E39" s="74" t="s">
        <v>210</v>
      </c>
      <c r="F39" s="140"/>
      <c r="G39" s="137"/>
      <c r="H39" s="138">
        <v>5</v>
      </c>
      <c r="I39" s="220">
        <v>365</v>
      </c>
      <c r="J39" s="207" t="s">
        <v>211</v>
      </c>
      <c r="K39" s="49" t="s">
        <v>212</v>
      </c>
      <c r="L39" s="50">
        <v>1</v>
      </c>
      <c r="M39" s="64" t="s">
        <v>213</v>
      </c>
      <c r="N39" s="65" t="s">
        <v>51</v>
      </c>
      <c r="O39" s="66" t="s">
        <v>214</v>
      </c>
      <c r="P39" s="66" t="s">
        <v>51</v>
      </c>
      <c r="Q39" s="66" t="s">
        <v>51</v>
      </c>
      <c r="R39" s="65" t="s">
        <v>51</v>
      </c>
      <c r="S39" s="67">
        <v>12</v>
      </c>
      <c r="T39" s="68">
        <v>1</v>
      </c>
      <c r="U39" s="84">
        <v>1</v>
      </c>
      <c r="V39" s="296">
        <f t="shared" si="2"/>
        <v>21.9</v>
      </c>
      <c r="W39" s="208">
        <f t="shared" si="3"/>
        <v>6570</v>
      </c>
      <c r="X39" s="229" t="s">
        <v>850</v>
      </c>
      <c r="Y39" s="274"/>
      <c r="Z39" s="275"/>
      <c r="AA39" s="276"/>
      <c r="AB39" s="277"/>
      <c r="AC39" s="278"/>
      <c r="AD39" s="279"/>
      <c r="AE39" s="72">
        <f t="shared" si="0"/>
        <v>0</v>
      </c>
      <c r="AF39" s="73">
        <f t="shared" si="1"/>
        <v>0</v>
      </c>
    </row>
    <row r="40" spans="1:32" ht="31.2" customHeight="1">
      <c r="A40" s="59" t="s">
        <v>96</v>
      </c>
      <c r="B40" s="60" t="s">
        <v>236</v>
      </c>
      <c r="C40" s="61">
        <v>5</v>
      </c>
      <c r="D40" s="62" t="s">
        <v>239</v>
      </c>
      <c r="E40" s="74"/>
      <c r="F40" s="140"/>
      <c r="G40" s="137"/>
      <c r="H40" s="138">
        <v>5</v>
      </c>
      <c r="I40" s="220">
        <v>365</v>
      </c>
      <c r="J40" s="207" t="s">
        <v>211</v>
      </c>
      <c r="K40" s="49" t="s">
        <v>212</v>
      </c>
      <c r="L40" s="50">
        <v>1</v>
      </c>
      <c r="M40" s="64" t="s">
        <v>213</v>
      </c>
      <c r="N40" s="65" t="s">
        <v>51</v>
      </c>
      <c r="O40" s="66" t="s">
        <v>214</v>
      </c>
      <c r="P40" s="66" t="s">
        <v>51</v>
      </c>
      <c r="Q40" s="66" t="s">
        <v>51</v>
      </c>
      <c r="R40" s="65" t="s">
        <v>51</v>
      </c>
      <c r="S40" s="67">
        <v>12</v>
      </c>
      <c r="T40" s="68">
        <v>1</v>
      </c>
      <c r="U40" s="69">
        <v>1</v>
      </c>
      <c r="V40" s="296">
        <f t="shared" si="2"/>
        <v>21.9</v>
      </c>
      <c r="W40" s="208">
        <f t="shared" si="3"/>
        <v>6570</v>
      </c>
      <c r="X40" s="229" t="s">
        <v>850</v>
      </c>
      <c r="Y40" s="274"/>
      <c r="Z40" s="275"/>
      <c r="AA40" s="276"/>
      <c r="AB40" s="277"/>
      <c r="AC40" s="278"/>
      <c r="AD40" s="279"/>
      <c r="AE40" s="72">
        <f t="shared" si="0"/>
        <v>0</v>
      </c>
      <c r="AF40" s="73">
        <f t="shared" si="1"/>
        <v>0</v>
      </c>
    </row>
    <row r="41" spans="1:32" ht="31.2" customHeight="1">
      <c r="A41" s="59" t="s">
        <v>96</v>
      </c>
      <c r="B41" s="60" t="s">
        <v>236</v>
      </c>
      <c r="C41" s="61">
        <v>6</v>
      </c>
      <c r="D41" s="62" t="s">
        <v>240</v>
      </c>
      <c r="E41" s="74"/>
      <c r="F41" s="140"/>
      <c r="G41" s="137"/>
      <c r="H41" s="138">
        <v>5</v>
      </c>
      <c r="I41" s="220">
        <v>365</v>
      </c>
      <c r="J41" s="207" t="s">
        <v>211</v>
      </c>
      <c r="K41" s="49" t="s">
        <v>212</v>
      </c>
      <c r="L41" s="50">
        <v>1</v>
      </c>
      <c r="M41" s="64" t="s">
        <v>213</v>
      </c>
      <c r="N41" s="65" t="s">
        <v>51</v>
      </c>
      <c r="O41" s="66" t="s">
        <v>214</v>
      </c>
      <c r="P41" s="66" t="s">
        <v>51</v>
      </c>
      <c r="Q41" s="66" t="s">
        <v>51</v>
      </c>
      <c r="R41" s="65" t="s">
        <v>51</v>
      </c>
      <c r="S41" s="67">
        <v>12</v>
      </c>
      <c r="T41" s="68">
        <v>2</v>
      </c>
      <c r="U41" s="69">
        <v>2</v>
      </c>
      <c r="V41" s="296">
        <f t="shared" si="2"/>
        <v>43.8</v>
      </c>
      <c r="W41" s="208">
        <f t="shared" si="3"/>
        <v>13140</v>
      </c>
      <c r="X41" s="229" t="s">
        <v>850</v>
      </c>
      <c r="Y41" s="274"/>
      <c r="Z41" s="275"/>
      <c r="AA41" s="276"/>
      <c r="AB41" s="277"/>
      <c r="AC41" s="278"/>
      <c r="AD41" s="279"/>
      <c r="AE41" s="72">
        <f t="shared" si="0"/>
        <v>0</v>
      </c>
      <c r="AF41" s="73">
        <f t="shared" si="1"/>
        <v>0</v>
      </c>
    </row>
    <row r="42" spans="1:32" ht="31.2" customHeight="1">
      <c r="A42" s="59" t="s">
        <v>96</v>
      </c>
      <c r="B42" s="60" t="s">
        <v>236</v>
      </c>
      <c r="C42" s="61">
        <v>7</v>
      </c>
      <c r="D42" s="62" t="s">
        <v>241</v>
      </c>
      <c r="E42" s="74"/>
      <c r="F42" s="141"/>
      <c r="G42" s="137"/>
      <c r="H42" s="138">
        <v>5</v>
      </c>
      <c r="I42" s="220">
        <v>365</v>
      </c>
      <c r="J42" s="207" t="s">
        <v>222</v>
      </c>
      <c r="K42" s="49" t="s">
        <v>54</v>
      </c>
      <c r="L42" s="50">
        <v>2</v>
      </c>
      <c r="M42" s="64" t="s">
        <v>201</v>
      </c>
      <c r="N42" s="65" t="s">
        <v>223</v>
      </c>
      <c r="O42" s="66" t="s">
        <v>51</v>
      </c>
      <c r="P42" s="66" t="s">
        <v>51</v>
      </c>
      <c r="Q42" s="66" t="s">
        <v>51</v>
      </c>
      <c r="R42" s="65" t="s">
        <v>51</v>
      </c>
      <c r="S42" s="67">
        <v>48</v>
      </c>
      <c r="T42" s="68">
        <v>4</v>
      </c>
      <c r="U42" s="69">
        <v>8</v>
      </c>
      <c r="V42" s="296">
        <f t="shared" si="2"/>
        <v>700.8</v>
      </c>
      <c r="W42" s="208">
        <f t="shared" si="3"/>
        <v>210240</v>
      </c>
      <c r="X42" s="229" t="s">
        <v>850</v>
      </c>
      <c r="Y42" s="274"/>
      <c r="Z42" s="275"/>
      <c r="AA42" s="276"/>
      <c r="AB42" s="277"/>
      <c r="AC42" s="278"/>
      <c r="AD42" s="279"/>
      <c r="AE42" s="72">
        <f t="shared" si="0"/>
        <v>0</v>
      </c>
      <c r="AF42" s="73">
        <f t="shared" si="1"/>
        <v>0</v>
      </c>
    </row>
    <row r="43" spans="1:32" ht="31.2" customHeight="1">
      <c r="A43" s="59" t="s">
        <v>96</v>
      </c>
      <c r="B43" s="60" t="s">
        <v>236</v>
      </c>
      <c r="C43" s="61">
        <v>7</v>
      </c>
      <c r="D43" s="62" t="s">
        <v>241</v>
      </c>
      <c r="E43" s="74" t="s">
        <v>58</v>
      </c>
      <c r="F43" s="141"/>
      <c r="G43" s="137"/>
      <c r="H43" s="138" t="s">
        <v>865</v>
      </c>
      <c r="I43" s="220" t="s">
        <v>865</v>
      </c>
      <c r="J43" s="207" t="s">
        <v>197</v>
      </c>
      <c r="K43" s="49" t="s">
        <v>60</v>
      </c>
      <c r="L43" s="50">
        <v>1</v>
      </c>
      <c r="M43" s="64" t="s">
        <v>198</v>
      </c>
      <c r="N43" s="65" t="s">
        <v>62</v>
      </c>
      <c r="O43" s="66" t="s">
        <v>51</v>
      </c>
      <c r="P43" s="66" t="s">
        <v>51</v>
      </c>
      <c r="Q43" s="66" t="s">
        <v>51</v>
      </c>
      <c r="R43" s="65" t="s">
        <v>63</v>
      </c>
      <c r="S43" s="67">
        <v>2.7</v>
      </c>
      <c r="T43" s="68">
        <v>1</v>
      </c>
      <c r="U43" s="69">
        <v>1</v>
      </c>
      <c r="V43" s="296" t="str">
        <f t="shared" si="2"/>
        <v>-</v>
      </c>
      <c r="W43" s="208" t="str">
        <f t="shared" si="3"/>
        <v>-</v>
      </c>
      <c r="X43" s="231" t="s">
        <v>64</v>
      </c>
      <c r="Y43" s="76" t="s">
        <v>64</v>
      </c>
      <c r="Z43" s="77" t="s">
        <v>51</v>
      </c>
      <c r="AA43" s="78" t="s">
        <v>51</v>
      </c>
      <c r="AB43" s="79" t="s">
        <v>51</v>
      </c>
      <c r="AC43" s="80" t="s">
        <v>51</v>
      </c>
      <c r="AD43" s="81" t="s">
        <v>51</v>
      </c>
      <c r="AE43" s="82" t="str">
        <f t="shared" si="0"/>
        <v>-</v>
      </c>
      <c r="AF43" s="83" t="str">
        <f t="shared" si="1"/>
        <v>-</v>
      </c>
    </row>
    <row r="44" spans="1:32" ht="31.2" customHeight="1">
      <c r="A44" s="59" t="s">
        <v>96</v>
      </c>
      <c r="B44" s="60" t="s">
        <v>236</v>
      </c>
      <c r="C44" s="61">
        <v>8</v>
      </c>
      <c r="D44" s="62" t="s">
        <v>242</v>
      </c>
      <c r="E44" s="74"/>
      <c r="F44" s="140"/>
      <c r="G44" s="137"/>
      <c r="H44" s="138">
        <v>5</v>
      </c>
      <c r="I44" s="220">
        <v>365</v>
      </c>
      <c r="J44" s="207" t="s">
        <v>224</v>
      </c>
      <c r="K44" s="49" t="s">
        <v>72</v>
      </c>
      <c r="L44" s="50">
        <v>2</v>
      </c>
      <c r="M44" s="64" t="s">
        <v>201</v>
      </c>
      <c r="N44" s="65" t="s">
        <v>51</v>
      </c>
      <c r="O44" s="66" t="s">
        <v>51</v>
      </c>
      <c r="P44" s="66" t="s">
        <v>51</v>
      </c>
      <c r="Q44" s="66" t="s">
        <v>51</v>
      </c>
      <c r="R44" s="65" t="s">
        <v>51</v>
      </c>
      <c r="S44" s="67">
        <v>48</v>
      </c>
      <c r="T44" s="68">
        <v>1</v>
      </c>
      <c r="U44" s="69">
        <v>2</v>
      </c>
      <c r="V44" s="296">
        <f t="shared" si="2"/>
        <v>175.2</v>
      </c>
      <c r="W44" s="208">
        <f t="shared" si="3"/>
        <v>52560</v>
      </c>
      <c r="X44" s="229" t="s">
        <v>850</v>
      </c>
      <c r="Y44" s="274"/>
      <c r="Z44" s="275"/>
      <c r="AA44" s="276"/>
      <c r="AB44" s="277"/>
      <c r="AC44" s="278"/>
      <c r="AD44" s="279"/>
      <c r="AE44" s="72">
        <f t="shared" si="0"/>
        <v>0</v>
      </c>
      <c r="AF44" s="73">
        <f t="shared" si="1"/>
        <v>0</v>
      </c>
    </row>
    <row r="45" spans="1:32" ht="31.2" customHeight="1">
      <c r="A45" s="59" t="s">
        <v>96</v>
      </c>
      <c r="B45" s="60" t="s">
        <v>236</v>
      </c>
      <c r="C45" s="61">
        <v>9</v>
      </c>
      <c r="D45" s="62" t="s">
        <v>243</v>
      </c>
      <c r="E45" s="74"/>
      <c r="F45" s="140"/>
      <c r="G45" s="137"/>
      <c r="H45" s="138">
        <v>5</v>
      </c>
      <c r="I45" s="220">
        <v>365</v>
      </c>
      <c r="J45" s="207" t="s">
        <v>224</v>
      </c>
      <c r="K45" s="49" t="s">
        <v>72</v>
      </c>
      <c r="L45" s="50">
        <v>2</v>
      </c>
      <c r="M45" s="64" t="s">
        <v>201</v>
      </c>
      <c r="N45" s="65" t="s">
        <v>51</v>
      </c>
      <c r="O45" s="66" t="s">
        <v>51</v>
      </c>
      <c r="P45" s="66" t="s">
        <v>51</v>
      </c>
      <c r="Q45" s="66" t="s">
        <v>51</v>
      </c>
      <c r="R45" s="65" t="s">
        <v>51</v>
      </c>
      <c r="S45" s="67">
        <v>48</v>
      </c>
      <c r="T45" s="68">
        <v>1</v>
      </c>
      <c r="U45" s="69">
        <v>2</v>
      </c>
      <c r="V45" s="296">
        <f t="shared" si="2"/>
        <v>175.2</v>
      </c>
      <c r="W45" s="208">
        <f t="shared" si="3"/>
        <v>52560</v>
      </c>
      <c r="X45" s="229" t="s">
        <v>850</v>
      </c>
      <c r="Y45" s="274"/>
      <c r="Z45" s="275"/>
      <c r="AA45" s="276"/>
      <c r="AB45" s="277"/>
      <c r="AC45" s="278"/>
      <c r="AD45" s="279"/>
      <c r="AE45" s="72">
        <f t="shared" si="0"/>
        <v>0</v>
      </c>
      <c r="AF45" s="73">
        <f t="shared" si="1"/>
        <v>0</v>
      </c>
    </row>
    <row r="46" spans="1:32" ht="31.2" customHeight="1">
      <c r="A46" s="59" t="s">
        <v>96</v>
      </c>
      <c r="B46" s="60" t="s">
        <v>236</v>
      </c>
      <c r="C46" s="61">
        <v>10</v>
      </c>
      <c r="D46" s="62" t="s">
        <v>244</v>
      </c>
      <c r="E46" s="74"/>
      <c r="F46" s="140"/>
      <c r="G46" s="137"/>
      <c r="H46" s="138">
        <v>5</v>
      </c>
      <c r="I46" s="220">
        <v>365</v>
      </c>
      <c r="J46" s="207" t="s">
        <v>245</v>
      </c>
      <c r="K46" s="49" t="s">
        <v>246</v>
      </c>
      <c r="L46" s="50">
        <v>1</v>
      </c>
      <c r="M46" s="64" t="s">
        <v>201</v>
      </c>
      <c r="N46" s="65" t="s">
        <v>51</v>
      </c>
      <c r="O46" s="66" t="s">
        <v>247</v>
      </c>
      <c r="P46" s="66" t="s">
        <v>248</v>
      </c>
      <c r="Q46" s="66" t="s">
        <v>103</v>
      </c>
      <c r="R46" s="65" t="s">
        <v>51</v>
      </c>
      <c r="S46" s="67">
        <v>48</v>
      </c>
      <c r="T46" s="68">
        <v>1</v>
      </c>
      <c r="U46" s="69">
        <v>1</v>
      </c>
      <c r="V46" s="296">
        <f t="shared" si="2"/>
        <v>87.6</v>
      </c>
      <c r="W46" s="208">
        <f t="shared" si="3"/>
        <v>26280</v>
      </c>
      <c r="X46" s="229" t="s">
        <v>850</v>
      </c>
      <c r="Y46" s="274"/>
      <c r="Z46" s="275"/>
      <c r="AA46" s="276"/>
      <c r="AB46" s="277"/>
      <c r="AC46" s="278"/>
      <c r="AD46" s="279"/>
      <c r="AE46" s="72">
        <f t="shared" si="0"/>
        <v>0</v>
      </c>
      <c r="AF46" s="73">
        <f t="shared" si="1"/>
        <v>0</v>
      </c>
    </row>
    <row r="47" spans="1:32" ht="31.2" customHeight="1">
      <c r="A47" s="59" t="s">
        <v>96</v>
      </c>
      <c r="B47" s="60" t="s">
        <v>236</v>
      </c>
      <c r="C47" s="61">
        <v>11</v>
      </c>
      <c r="D47" s="62" t="s">
        <v>249</v>
      </c>
      <c r="E47" s="74"/>
      <c r="F47" s="140"/>
      <c r="G47" s="137"/>
      <c r="H47" s="138">
        <v>5</v>
      </c>
      <c r="I47" s="220">
        <v>365</v>
      </c>
      <c r="J47" s="207" t="s">
        <v>245</v>
      </c>
      <c r="K47" s="49" t="s">
        <v>246</v>
      </c>
      <c r="L47" s="50">
        <v>1</v>
      </c>
      <c r="M47" s="64" t="s">
        <v>201</v>
      </c>
      <c r="N47" s="65" t="s">
        <v>51</v>
      </c>
      <c r="O47" s="66" t="s">
        <v>247</v>
      </c>
      <c r="P47" s="66" t="s">
        <v>248</v>
      </c>
      <c r="Q47" s="66" t="s">
        <v>103</v>
      </c>
      <c r="R47" s="65" t="s">
        <v>51</v>
      </c>
      <c r="S47" s="67">
        <v>48</v>
      </c>
      <c r="T47" s="68">
        <v>1</v>
      </c>
      <c r="U47" s="69">
        <v>1</v>
      </c>
      <c r="V47" s="296">
        <f t="shared" si="2"/>
        <v>87.6</v>
      </c>
      <c r="W47" s="208">
        <f t="shared" si="3"/>
        <v>26280</v>
      </c>
      <c r="X47" s="229" t="s">
        <v>850</v>
      </c>
      <c r="Y47" s="274"/>
      <c r="Z47" s="275"/>
      <c r="AA47" s="276"/>
      <c r="AB47" s="277"/>
      <c r="AC47" s="278"/>
      <c r="AD47" s="279"/>
      <c r="AE47" s="72">
        <f t="shared" si="0"/>
        <v>0</v>
      </c>
      <c r="AF47" s="73">
        <f t="shared" si="1"/>
        <v>0</v>
      </c>
    </row>
    <row r="48" spans="1:32" ht="31.2" customHeight="1">
      <c r="A48" s="59" t="s">
        <v>96</v>
      </c>
      <c r="B48" s="60" t="s">
        <v>236</v>
      </c>
      <c r="C48" s="61">
        <v>12</v>
      </c>
      <c r="D48" s="62" t="s">
        <v>250</v>
      </c>
      <c r="E48" s="74"/>
      <c r="F48" s="140"/>
      <c r="G48" s="137"/>
      <c r="H48" s="138">
        <v>1</v>
      </c>
      <c r="I48" s="220">
        <v>365</v>
      </c>
      <c r="J48" s="207" t="s">
        <v>224</v>
      </c>
      <c r="K48" s="49" t="s">
        <v>72</v>
      </c>
      <c r="L48" s="50">
        <v>2</v>
      </c>
      <c r="M48" s="64" t="s">
        <v>201</v>
      </c>
      <c r="N48" s="65" t="s">
        <v>51</v>
      </c>
      <c r="O48" s="66" t="s">
        <v>51</v>
      </c>
      <c r="P48" s="66" t="s">
        <v>51</v>
      </c>
      <c r="Q48" s="66" t="s">
        <v>51</v>
      </c>
      <c r="R48" s="65" t="s">
        <v>51</v>
      </c>
      <c r="S48" s="67">
        <v>48</v>
      </c>
      <c r="T48" s="68">
        <v>2</v>
      </c>
      <c r="U48" s="69">
        <v>4</v>
      </c>
      <c r="V48" s="296">
        <f t="shared" si="2"/>
        <v>70.08</v>
      </c>
      <c r="W48" s="208">
        <f t="shared" si="3"/>
        <v>21024</v>
      </c>
      <c r="X48" s="229" t="s">
        <v>850</v>
      </c>
      <c r="Y48" s="274"/>
      <c r="Z48" s="275"/>
      <c r="AA48" s="276"/>
      <c r="AB48" s="277"/>
      <c r="AC48" s="278"/>
      <c r="AD48" s="279"/>
      <c r="AE48" s="72">
        <f t="shared" si="0"/>
        <v>0</v>
      </c>
      <c r="AF48" s="73">
        <f t="shared" si="1"/>
        <v>0</v>
      </c>
    </row>
    <row r="49" spans="1:32" ht="31.2" customHeight="1">
      <c r="A49" s="59" t="s">
        <v>96</v>
      </c>
      <c r="B49" s="60" t="s">
        <v>236</v>
      </c>
      <c r="C49" s="61">
        <v>13</v>
      </c>
      <c r="D49" s="62" t="s">
        <v>251</v>
      </c>
      <c r="E49" s="74"/>
      <c r="F49" s="140"/>
      <c r="G49" s="137"/>
      <c r="H49" s="138">
        <v>2</v>
      </c>
      <c r="I49" s="220">
        <v>365</v>
      </c>
      <c r="J49" s="207" t="s">
        <v>252</v>
      </c>
      <c r="K49" s="49" t="s">
        <v>253</v>
      </c>
      <c r="L49" s="50">
        <v>1</v>
      </c>
      <c r="M49" s="64" t="s">
        <v>254</v>
      </c>
      <c r="N49" s="65" t="s">
        <v>51</v>
      </c>
      <c r="O49" s="66" t="s">
        <v>109</v>
      </c>
      <c r="P49" s="66" t="s">
        <v>51</v>
      </c>
      <c r="Q49" s="66" t="s">
        <v>51</v>
      </c>
      <c r="R49" s="65" t="s">
        <v>51</v>
      </c>
      <c r="S49" s="67">
        <v>64</v>
      </c>
      <c r="T49" s="68">
        <v>1</v>
      </c>
      <c r="U49" s="69">
        <v>1</v>
      </c>
      <c r="V49" s="296">
        <f t="shared" si="2"/>
        <v>46.72</v>
      </c>
      <c r="W49" s="208">
        <f t="shared" si="3"/>
        <v>14016</v>
      </c>
      <c r="X49" s="229" t="s">
        <v>849</v>
      </c>
      <c r="Y49" s="274"/>
      <c r="Z49" s="275"/>
      <c r="AA49" s="276"/>
      <c r="AB49" s="277"/>
      <c r="AC49" s="278"/>
      <c r="AD49" s="279"/>
      <c r="AE49" s="72">
        <f t="shared" si="0"/>
        <v>0</v>
      </c>
      <c r="AF49" s="73">
        <f t="shared" si="1"/>
        <v>0</v>
      </c>
    </row>
    <row r="50" spans="1:32" ht="31.2" customHeight="1">
      <c r="A50" s="59" t="s">
        <v>96</v>
      </c>
      <c r="B50" s="60" t="s">
        <v>236</v>
      </c>
      <c r="C50" s="61">
        <v>13</v>
      </c>
      <c r="D50" s="62" t="s">
        <v>251</v>
      </c>
      <c r="E50" s="74" t="s">
        <v>58</v>
      </c>
      <c r="F50" s="140"/>
      <c r="G50" s="137"/>
      <c r="H50" s="138" t="s">
        <v>865</v>
      </c>
      <c r="I50" s="220" t="s">
        <v>865</v>
      </c>
      <c r="J50" s="207" t="s">
        <v>227</v>
      </c>
      <c r="K50" s="49" t="s">
        <v>60</v>
      </c>
      <c r="L50" s="50">
        <v>1</v>
      </c>
      <c r="M50" s="64" t="s">
        <v>228</v>
      </c>
      <c r="N50" s="65" t="s">
        <v>62</v>
      </c>
      <c r="O50" s="66" t="s">
        <v>51</v>
      </c>
      <c r="P50" s="66" t="s">
        <v>51</v>
      </c>
      <c r="Q50" s="66" t="s">
        <v>51</v>
      </c>
      <c r="R50" s="65" t="s">
        <v>63</v>
      </c>
      <c r="S50" s="67">
        <v>2</v>
      </c>
      <c r="T50" s="68">
        <v>1</v>
      </c>
      <c r="U50" s="69">
        <v>1</v>
      </c>
      <c r="V50" s="296" t="str">
        <f t="shared" si="2"/>
        <v>-</v>
      </c>
      <c r="W50" s="208" t="str">
        <f t="shared" si="3"/>
        <v>-</v>
      </c>
      <c r="X50" s="231" t="s">
        <v>64</v>
      </c>
      <c r="Y50" s="76" t="s">
        <v>64</v>
      </c>
      <c r="Z50" s="77" t="s">
        <v>51</v>
      </c>
      <c r="AA50" s="78" t="s">
        <v>51</v>
      </c>
      <c r="AB50" s="79" t="s">
        <v>51</v>
      </c>
      <c r="AC50" s="80" t="s">
        <v>51</v>
      </c>
      <c r="AD50" s="81" t="s">
        <v>51</v>
      </c>
      <c r="AE50" s="82" t="str">
        <f t="shared" si="0"/>
        <v>-</v>
      </c>
      <c r="AF50" s="83" t="str">
        <f t="shared" si="1"/>
        <v>-</v>
      </c>
    </row>
    <row r="51" spans="1:32" ht="31.2" customHeight="1">
      <c r="A51" s="59" t="s">
        <v>96</v>
      </c>
      <c r="B51" s="60" t="s">
        <v>236</v>
      </c>
      <c r="C51" s="61">
        <v>14</v>
      </c>
      <c r="D51" s="62" t="s">
        <v>255</v>
      </c>
      <c r="E51" s="74"/>
      <c r="F51" s="141"/>
      <c r="G51" s="137"/>
      <c r="H51" s="138">
        <v>2</v>
      </c>
      <c r="I51" s="220">
        <v>365</v>
      </c>
      <c r="J51" s="207" t="s">
        <v>252</v>
      </c>
      <c r="K51" s="49" t="s">
        <v>253</v>
      </c>
      <c r="L51" s="50">
        <v>1</v>
      </c>
      <c r="M51" s="64" t="s">
        <v>254</v>
      </c>
      <c r="N51" s="65" t="s">
        <v>51</v>
      </c>
      <c r="O51" s="66" t="s">
        <v>109</v>
      </c>
      <c r="P51" s="66" t="s">
        <v>51</v>
      </c>
      <c r="Q51" s="66" t="s">
        <v>51</v>
      </c>
      <c r="R51" s="65" t="s">
        <v>51</v>
      </c>
      <c r="S51" s="67">
        <v>64</v>
      </c>
      <c r="T51" s="68">
        <v>1</v>
      </c>
      <c r="U51" s="69">
        <v>1</v>
      </c>
      <c r="V51" s="296">
        <f t="shared" si="2"/>
        <v>46.72</v>
      </c>
      <c r="W51" s="208">
        <f t="shared" si="3"/>
        <v>14016</v>
      </c>
      <c r="X51" s="229" t="s">
        <v>849</v>
      </c>
      <c r="Y51" s="274"/>
      <c r="Z51" s="275"/>
      <c r="AA51" s="276"/>
      <c r="AB51" s="277"/>
      <c r="AC51" s="278"/>
      <c r="AD51" s="279"/>
      <c r="AE51" s="72">
        <f t="shared" si="0"/>
        <v>0</v>
      </c>
      <c r="AF51" s="73">
        <f t="shared" si="1"/>
        <v>0</v>
      </c>
    </row>
    <row r="52" spans="1:32" ht="31.2" customHeight="1">
      <c r="A52" s="59" t="s">
        <v>96</v>
      </c>
      <c r="B52" s="60" t="s">
        <v>236</v>
      </c>
      <c r="C52" s="61">
        <v>14</v>
      </c>
      <c r="D52" s="62" t="s">
        <v>255</v>
      </c>
      <c r="E52" s="74" t="s">
        <v>58</v>
      </c>
      <c r="F52" s="140"/>
      <c r="G52" s="137"/>
      <c r="H52" s="138" t="s">
        <v>865</v>
      </c>
      <c r="I52" s="220" t="s">
        <v>865</v>
      </c>
      <c r="J52" s="207" t="s">
        <v>227</v>
      </c>
      <c r="K52" s="49" t="s">
        <v>60</v>
      </c>
      <c r="L52" s="50">
        <v>1</v>
      </c>
      <c r="M52" s="64" t="s">
        <v>228</v>
      </c>
      <c r="N52" s="65" t="s">
        <v>62</v>
      </c>
      <c r="O52" s="66" t="s">
        <v>51</v>
      </c>
      <c r="P52" s="66" t="s">
        <v>51</v>
      </c>
      <c r="Q52" s="66" t="s">
        <v>51</v>
      </c>
      <c r="R52" s="65" t="s">
        <v>63</v>
      </c>
      <c r="S52" s="67">
        <v>2</v>
      </c>
      <c r="T52" s="68">
        <v>1</v>
      </c>
      <c r="U52" s="69">
        <v>1</v>
      </c>
      <c r="V52" s="296" t="str">
        <f t="shared" si="2"/>
        <v>-</v>
      </c>
      <c r="W52" s="208" t="str">
        <f t="shared" si="3"/>
        <v>-</v>
      </c>
      <c r="X52" s="231" t="s">
        <v>64</v>
      </c>
      <c r="Y52" s="76" t="s">
        <v>64</v>
      </c>
      <c r="Z52" s="77" t="s">
        <v>51</v>
      </c>
      <c r="AA52" s="78" t="s">
        <v>51</v>
      </c>
      <c r="AB52" s="79" t="s">
        <v>51</v>
      </c>
      <c r="AC52" s="80" t="s">
        <v>51</v>
      </c>
      <c r="AD52" s="81" t="s">
        <v>51</v>
      </c>
      <c r="AE52" s="82" t="str">
        <f t="shared" si="0"/>
        <v>-</v>
      </c>
      <c r="AF52" s="83" t="str">
        <f t="shared" si="1"/>
        <v>-</v>
      </c>
    </row>
    <row r="53" spans="1:32" ht="31.2" customHeight="1">
      <c r="A53" s="59" t="s">
        <v>96</v>
      </c>
      <c r="B53" s="60" t="s">
        <v>236</v>
      </c>
      <c r="C53" s="61">
        <v>15</v>
      </c>
      <c r="D53" s="62" t="s">
        <v>256</v>
      </c>
      <c r="E53" s="74"/>
      <c r="F53" s="140"/>
      <c r="G53" s="137"/>
      <c r="H53" s="138">
        <v>2</v>
      </c>
      <c r="I53" s="220">
        <v>365</v>
      </c>
      <c r="J53" s="207" t="s">
        <v>252</v>
      </c>
      <c r="K53" s="49" t="s">
        <v>253</v>
      </c>
      <c r="L53" s="50">
        <v>1</v>
      </c>
      <c r="M53" s="64" t="s">
        <v>254</v>
      </c>
      <c r="N53" s="65" t="s">
        <v>51</v>
      </c>
      <c r="O53" s="66" t="s">
        <v>109</v>
      </c>
      <c r="P53" s="66" t="s">
        <v>51</v>
      </c>
      <c r="Q53" s="66" t="s">
        <v>51</v>
      </c>
      <c r="R53" s="65" t="s">
        <v>51</v>
      </c>
      <c r="S53" s="67">
        <v>64</v>
      </c>
      <c r="T53" s="68">
        <v>1</v>
      </c>
      <c r="U53" s="69">
        <v>1</v>
      </c>
      <c r="V53" s="296">
        <f t="shared" si="2"/>
        <v>46.72</v>
      </c>
      <c r="W53" s="208">
        <f t="shared" si="3"/>
        <v>14016</v>
      </c>
      <c r="X53" s="229" t="s">
        <v>849</v>
      </c>
      <c r="Y53" s="274"/>
      <c r="Z53" s="275"/>
      <c r="AA53" s="276"/>
      <c r="AB53" s="277"/>
      <c r="AC53" s="278"/>
      <c r="AD53" s="279"/>
      <c r="AE53" s="72">
        <f t="shared" si="0"/>
        <v>0</v>
      </c>
      <c r="AF53" s="73">
        <f t="shared" si="1"/>
        <v>0</v>
      </c>
    </row>
    <row r="54" spans="1:32" ht="31.2" customHeight="1">
      <c r="A54" s="59" t="s">
        <v>96</v>
      </c>
      <c r="B54" s="60" t="s">
        <v>236</v>
      </c>
      <c r="C54" s="61">
        <v>15</v>
      </c>
      <c r="D54" s="62" t="s">
        <v>256</v>
      </c>
      <c r="E54" s="74" t="s">
        <v>58</v>
      </c>
      <c r="F54" s="140"/>
      <c r="G54" s="137"/>
      <c r="H54" s="138" t="s">
        <v>865</v>
      </c>
      <c r="I54" s="220" t="s">
        <v>865</v>
      </c>
      <c r="J54" s="207" t="s">
        <v>227</v>
      </c>
      <c r="K54" s="49" t="s">
        <v>60</v>
      </c>
      <c r="L54" s="50">
        <v>1</v>
      </c>
      <c r="M54" s="64" t="s">
        <v>228</v>
      </c>
      <c r="N54" s="65" t="s">
        <v>62</v>
      </c>
      <c r="O54" s="66" t="s">
        <v>51</v>
      </c>
      <c r="P54" s="66" t="s">
        <v>51</v>
      </c>
      <c r="Q54" s="66" t="s">
        <v>51</v>
      </c>
      <c r="R54" s="65" t="s">
        <v>63</v>
      </c>
      <c r="S54" s="67">
        <v>2</v>
      </c>
      <c r="T54" s="68">
        <v>1</v>
      </c>
      <c r="U54" s="69">
        <v>1</v>
      </c>
      <c r="V54" s="296" t="str">
        <f t="shared" si="2"/>
        <v>-</v>
      </c>
      <c r="W54" s="208" t="str">
        <f t="shared" si="3"/>
        <v>-</v>
      </c>
      <c r="X54" s="231" t="s">
        <v>64</v>
      </c>
      <c r="Y54" s="76" t="s">
        <v>64</v>
      </c>
      <c r="Z54" s="77" t="s">
        <v>51</v>
      </c>
      <c r="AA54" s="78" t="s">
        <v>51</v>
      </c>
      <c r="AB54" s="79" t="s">
        <v>51</v>
      </c>
      <c r="AC54" s="80" t="s">
        <v>51</v>
      </c>
      <c r="AD54" s="81" t="s">
        <v>51</v>
      </c>
      <c r="AE54" s="82" t="str">
        <f t="shared" si="0"/>
        <v>-</v>
      </c>
      <c r="AF54" s="83" t="str">
        <f t="shared" si="1"/>
        <v>-</v>
      </c>
    </row>
    <row r="55" spans="1:32" ht="31.2" customHeight="1">
      <c r="A55" s="59" t="s">
        <v>96</v>
      </c>
      <c r="B55" s="60" t="s">
        <v>236</v>
      </c>
      <c r="C55" s="61">
        <v>16</v>
      </c>
      <c r="D55" s="62" t="s">
        <v>257</v>
      </c>
      <c r="E55" s="74"/>
      <c r="F55" s="141"/>
      <c r="G55" s="137"/>
      <c r="H55" s="138">
        <v>2</v>
      </c>
      <c r="I55" s="220">
        <v>365</v>
      </c>
      <c r="J55" s="207" t="s">
        <v>252</v>
      </c>
      <c r="K55" s="49" t="s">
        <v>253</v>
      </c>
      <c r="L55" s="50">
        <v>1</v>
      </c>
      <c r="M55" s="64" t="s">
        <v>254</v>
      </c>
      <c r="N55" s="65" t="s">
        <v>51</v>
      </c>
      <c r="O55" s="66" t="s">
        <v>109</v>
      </c>
      <c r="P55" s="66" t="s">
        <v>51</v>
      </c>
      <c r="Q55" s="66" t="s">
        <v>51</v>
      </c>
      <c r="R55" s="65" t="s">
        <v>51</v>
      </c>
      <c r="S55" s="67">
        <v>64</v>
      </c>
      <c r="T55" s="68">
        <v>1</v>
      </c>
      <c r="U55" s="69">
        <v>1</v>
      </c>
      <c r="V55" s="296">
        <f t="shared" si="2"/>
        <v>46.72</v>
      </c>
      <c r="W55" s="208">
        <f t="shared" si="3"/>
        <v>14016</v>
      </c>
      <c r="X55" s="229" t="s">
        <v>849</v>
      </c>
      <c r="Y55" s="274"/>
      <c r="Z55" s="275"/>
      <c r="AA55" s="276"/>
      <c r="AB55" s="277"/>
      <c r="AC55" s="278"/>
      <c r="AD55" s="279"/>
      <c r="AE55" s="72">
        <f t="shared" si="0"/>
        <v>0</v>
      </c>
      <c r="AF55" s="73">
        <f t="shared" si="1"/>
        <v>0</v>
      </c>
    </row>
    <row r="56" spans="1:32" ht="31.2" customHeight="1">
      <c r="A56" s="59" t="s">
        <v>96</v>
      </c>
      <c r="B56" s="60" t="s">
        <v>236</v>
      </c>
      <c r="C56" s="61">
        <v>16</v>
      </c>
      <c r="D56" s="62" t="s">
        <v>257</v>
      </c>
      <c r="E56" s="74" t="s">
        <v>58</v>
      </c>
      <c r="F56" s="140"/>
      <c r="G56" s="137"/>
      <c r="H56" s="138" t="s">
        <v>865</v>
      </c>
      <c r="I56" s="220" t="s">
        <v>865</v>
      </c>
      <c r="J56" s="207" t="s">
        <v>227</v>
      </c>
      <c r="K56" s="49" t="s">
        <v>60</v>
      </c>
      <c r="L56" s="50">
        <v>1</v>
      </c>
      <c r="M56" s="64" t="s">
        <v>228</v>
      </c>
      <c r="N56" s="65" t="s">
        <v>62</v>
      </c>
      <c r="O56" s="66" t="s">
        <v>51</v>
      </c>
      <c r="P56" s="66" t="s">
        <v>51</v>
      </c>
      <c r="Q56" s="66" t="s">
        <v>51</v>
      </c>
      <c r="R56" s="65" t="s">
        <v>63</v>
      </c>
      <c r="S56" s="67">
        <v>2</v>
      </c>
      <c r="T56" s="68">
        <v>1</v>
      </c>
      <c r="U56" s="69">
        <v>1</v>
      </c>
      <c r="V56" s="296" t="str">
        <f t="shared" si="2"/>
        <v>-</v>
      </c>
      <c r="W56" s="208" t="str">
        <f t="shared" si="3"/>
        <v>-</v>
      </c>
      <c r="X56" s="231" t="s">
        <v>64</v>
      </c>
      <c r="Y56" s="76" t="s">
        <v>64</v>
      </c>
      <c r="Z56" s="77" t="s">
        <v>51</v>
      </c>
      <c r="AA56" s="78" t="s">
        <v>51</v>
      </c>
      <c r="AB56" s="79" t="s">
        <v>51</v>
      </c>
      <c r="AC56" s="80" t="s">
        <v>51</v>
      </c>
      <c r="AD56" s="81" t="s">
        <v>51</v>
      </c>
      <c r="AE56" s="82" t="str">
        <f t="shared" si="0"/>
        <v>-</v>
      </c>
      <c r="AF56" s="83" t="str">
        <f t="shared" si="1"/>
        <v>-</v>
      </c>
    </row>
    <row r="57" spans="1:32" ht="31.2" customHeight="1">
      <c r="A57" s="59" t="s">
        <v>96</v>
      </c>
      <c r="B57" s="60" t="s">
        <v>236</v>
      </c>
      <c r="C57" s="61">
        <v>17</v>
      </c>
      <c r="D57" s="62" t="s">
        <v>258</v>
      </c>
      <c r="E57" s="74"/>
      <c r="F57" s="140"/>
      <c r="G57" s="137"/>
      <c r="H57" s="138">
        <v>2</v>
      </c>
      <c r="I57" s="220">
        <v>365</v>
      </c>
      <c r="J57" s="207" t="s">
        <v>252</v>
      </c>
      <c r="K57" s="49" t="s">
        <v>253</v>
      </c>
      <c r="L57" s="50">
        <v>1</v>
      </c>
      <c r="M57" s="64" t="s">
        <v>254</v>
      </c>
      <c r="N57" s="65" t="s">
        <v>51</v>
      </c>
      <c r="O57" s="66" t="s">
        <v>109</v>
      </c>
      <c r="P57" s="66" t="s">
        <v>51</v>
      </c>
      <c r="Q57" s="66" t="s">
        <v>51</v>
      </c>
      <c r="R57" s="65" t="s">
        <v>51</v>
      </c>
      <c r="S57" s="67">
        <v>64</v>
      </c>
      <c r="T57" s="68">
        <v>1</v>
      </c>
      <c r="U57" s="69">
        <v>1</v>
      </c>
      <c r="V57" s="296">
        <f t="shared" si="2"/>
        <v>46.72</v>
      </c>
      <c r="W57" s="208">
        <f t="shared" si="3"/>
        <v>14016</v>
      </c>
      <c r="X57" s="229" t="s">
        <v>849</v>
      </c>
      <c r="Y57" s="274"/>
      <c r="Z57" s="275"/>
      <c r="AA57" s="276"/>
      <c r="AB57" s="277"/>
      <c r="AC57" s="278"/>
      <c r="AD57" s="279"/>
      <c r="AE57" s="72">
        <f t="shared" si="0"/>
        <v>0</v>
      </c>
      <c r="AF57" s="73">
        <f t="shared" si="1"/>
        <v>0</v>
      </c>
    </row>
    <row r="58" spans="1:32" ht="31.2" customHeight="1">
      <c r="A58" s="59" t="s">
        <v>96</v>
      </c>
      <c r="B58" s="60" t="s">
        <v>236</v>
      </c>
      <c r="C58" s="61">
        <v>17</v>
      </c>
      <c r="D58" s="62" t="s">
        <v>258</v>
      </c>
      <c r="E58" s="74" t="s">
        <v>58</v>
      </c>
      <c r="F58" s="140"/>
      <c r="G58" s="137"/>
      <c r="H58" s="138" t="s">
        <v>865</v>
      </c>
      <c r="I58" s="220" t="s">
        <v>865</v>
      </c>
      <c r="J58" s="207" t="s">
        <v>227</v>
      </c>
      <c r="K58" s="49" t="s">
        <v>60</v>
      </c>
      <c r="L58" s="50">
        <v>1</v>
      </c>
      <c r="M58" s="64" t="s">
        <v>228</v>
      </c>
      <c r="N58" s="65" t="s">
        <v>62</v>
      </c>
      <c r="O58" s="66" t="s">
        <v>51</v>
      </c>
      <c r="P58" s="66" t="s">
        <v>51</v>
      </c>
      <c r="Q58" s="66" t="s">
        <v>51</v>
      </c>
      <c r="R58" s="65" t="s">
        <v>63</v>
      </c>
      <c r="S58" s="67">
        <v>2</v>
      </c>
      <c r="T58" s="68">
        <v>1</v>
      </c>
      <c r="U58" s="69">
        <v>1</v>
      </c>
      <c r="V58" s="296" t="str">
        <f t="shared" si="2"/>
        <v>-</v>
      </c>
      <c r="W58" s="208" t="str">
        <f t="shared" si="3"/>
        <v>-</v>
      </c>
      <c r="X58" s="231" t="s">
        <v>64</v>
      </c>
      <c r="Y58" s="76" t="s">
        <v>64</v>
      </c>
      <c r="Z58" s="77" t="s">
        <v>51</v>
      </c>
      <c r="AA58" s="78" t="s">
        <v>51</v>
      </c>
      <c r="AB58" s="79" t="s">
        <v>51</v>
      </c>
      <c r="AC58" s="80" t="s">
        <v>51</v>
      </c>
      <c r="AD58" s="81" t="s">
        <v>51</v>
      </c>
      <c r="AE58" s="82" t="str">
        <f t="shared" si="0"/>
        <v>-</v>
      </c>
      <c r="AF58" s="83" t="str">
        <f t="shared" si="1"/>
        <v>-</v>
      </c>
    </row>
    <row r="59" spans="1:32" ht="31.2" customHeight="1">
      <c r="A59" s="59" t="s">
        <v>96</v>
      </c>
      <c r="B59" s="60" t="s">
        <v>236</v>
      </c>
      <c r="C59" s="61">
        <v>18</v>
      </c>
      <c r="D59" s="62" t="s">
        <v>259</v>
      </c>
      <c r="E59" s="74"/>
      <c r="F59" s="140"/>
      <c r="G59" s="137"/>
      <c r="H59" s="138">
        <v>2</v>
      </c>
      <c r="I59" s="220">
        <v>365</v>
      </c>
      <c r="J59" s="207" t="s">
        <v>252</v>
      </c>
      <c r="K59" s="49" t="s">
        <v>253</v>
      </c>
      <c r="L59" s="50">
        <v>1</v>
      </c>
      <c r="M59" s="64" t="s">
        <v>254</v>
      </c>
      <c r="N59" s="65" t="s">
        <v>51</v>
      </c>
      <c r="O59" s="66" t="s">
        <v>109</v>
      </c>
      <c r="P59" s="66" t="s">
        <v>51</v>
      </c>
      <c r="Q59" s="66" t="s">
        <v>51</v>
      </c>
      <c r="R59" s="65" t="s">
        <v>51</v>
      </c>
      <c r="S59" s="67">
        <v>64</v>
      </c>
      <c r="T59" s="68">
        <v>1</v>
      </c>
      <c r="U59" s="69">
        <v>1</v>
      </c>
      <c r="V59" s="296">
        <f t="shared" si="2"/>
        <v>46.72</v>
      </c>
      <c r="W59" s="208">
        <f t="shared" si="3"/>
        <v>14016</v>
      </c>
      <c r="X59" s="229" t="s">
        <v>849</v>
      </c>
      <c r="Y59" s="274"/>
      <c r="Z59" s="275"/>
      <c r="AA59" s="276"/>
      <c r="AB59" s="277"/>
      <c r="AC59" s="278"/>
      <c r="AD59" s="279"/>
      <c r="AE59" s="72">
        <f t="shared" si="0"/>
        <v>0</v>
      </c>
      <c r="AF59" s="73">
        <f t="shared" si="1"/>
        <v>0</v>
      </c>
    </row>
    <row r="60" spans="1:32" ht="31.2" customHeight="1">
      <c r="A60" s="59" t="s">
        <v>96</v>
      </c>
      <c r="B60" s="60" t="s">
        <v>236</v>
      </c>
      <c r="C60" s="61">
        <v>18</v>
      </c>
      <c r="D60" s="62" t="s">
        <v>259</v>
      </c>
      <c r="E60" s="74" t="s">
        <v>58</v>
      </c>
      <c r="F60" s="140"/>
      <c r="G60" s="137"/>
      <c r="H60" s="138" t="s">
        <v>865</v>
      </c>
      <c r="I60" s="220" t="s">
        <v>865</v>
      </c>
      <c r="J60" s="207" t="s">
        <v>227</v>
      </c>
      <c r="K60" s="49" t="s">
        <v>60</v>
      </c>
      <c r="L60" s="50">
        <v>1</v>
      </c>
      <c r="M60" s="64" t="s">
        <v>228</v>
      </c>
      <c r="N60" s="65" t="s">
        <v>62</v>
      </c>
      <c r="O60" s="66" t="s">
        <v>51</v>
      </c>
      <c r="P60" s="66" t="s">
        <v>51</v>
      </c>
      <c r="Q60" s="66" t="s">
        <v>51</v>
      </c>
      <c r="R60" s="65" t="s">
        <v>63</v>
      </c>
      <c r="S60" s="67">
        <v>2</v>
      </c>
      <c r="T60" s="68">
        <v>1</v>
      </c>
      <c r="U60" s="84">
        <v>1</v>
      </c>
      <c r="V60" s="296" t="str">
        <f t="shared" si="2"/>
        <v>-</v>
      </c>
      <c r="W60" s="208" t="str">
        <f t="shared" si="3"/>
        <v>-</v>
      </c>
      <c r="X60" s="231" t="s">
        <v>64</v>
      </c>
      <c r="Y60" s="76" t="s">
        <v>64</v>
      </c>
      <c r="Z60" s="77" t="s">
        <v>51</v>
      </c>
      <c r="AA60" s="78" t="s">
        <v>51</v>
      </c>
      <c r="AB60" s="79" t="s">
        <v>51</v>
      </c>
      <c r="AC60" s="80" t="s">
        <v>51</v>
      </c>
      <c r="AD60" s="81" t="s">
        <v>51</v>
      </c>
      <c r="AE60" s="82" t="str">
        <f t="shared" si="0"/>
        <v>-</v>
      </c>
      <c r="AF60" s="83" t="str">
        <f t="shared" si="1"/>
        <v>-</v>
      </c>
    </row>
    <row r="61" spans="1:32" ht="31.2" customHeight="1">
      <c r="A61" s="59" t="s">
        <v>96</v>
      </c>
      <c r="B61" s="60" t="s">
        <v>236</v>
      </c>
      <c r="C61" s="61">
        <v>19</v>
      </c>
      <c r="D61" s="62" t="s">
        <v>260</v>
      </c>
      <c r="E61" s="74"/>
      <c r="F61" s="141"/>
      <c r="G61" s="137"/>
      <c r="H61" s="138">
        <v>2</v>
      </c>
      <c r="I61" s="220">
        <v>365</v>
      </c>
      <c r="J61" s="207" t="s">
        <v>252</v>
      </c>
      <c r="K61" s="49" t="s">
        <v>253</v>
      </c>
      <c r="L61" s="50">
        <v>1</v>
      </c>
      <c r="M61" s="64" t="s">
        <v>254</v>
      </c>
      <c r="N61" s="65" t="s">
        <v>51</v>
      </c>
      <c r="O61" s="66" t="s">
        <v>109</v>
      </c>
      <c r="P61" s="66" t="s">
        <v>51</v>
      </c>
      <c r="Q61" s="66" t="s">
        <v>51</v>
      </c>
      <c r="R61" s="65" t="s">
        <v>51</v>
      </c>
      <c r="S61" s="67">
        <v>64</v>
      </c>
      <c r="T61" s="68">
        <v>1</v>
      </c>
      <c r="U61" s="69">
        <v>1</v>
      </c>
      <c r="V61" s="296">
        <f t="shared" si="2"/>
        <v>46.72</v>
      </c>
      <c r="W61" s="208">
        <f t="shared" si="3"/>
        <v>14016</v>
      </c>
      <c r="X61" s="229" t="s">
        <v>849</v>
      </c>
      <c r="Y61" s="274"/>
      <c r="Z61" s="275"/>
      <c r="AA61" s="276"/>
      <c r="AB61" s="277"/>
      <c r="AC61" s="278"/>
      <c r="AD61" s="279"/>
      <c r="AE61" s="72">
        <f t="shared" si="0"/>
        <v>0</v>
      </c>
      <c r="AF61" s="73">
        <f t="shared" si="1"/>
        <v>0</v>
      </c>
    </row>
    <row r="62" spans="1:32" ht="31.2" customHeight="1">
      <c r="A62" s="59" t="s">
        <v>96</v>
      </c>
      <c r="B62" s="60" t="s">
        <v>236</v>
      </c>
      <c r="C62" s="61">
        <v>19</v>
      </c>
      <c r="D62" s="62" t="s">
        <v>260</v>
      </c>
      <c r="E62" s="74" t="s">
        <v>58</v>
      </c>
      <c r="F62" s="140"/>
      <c r="G62" s="137"/>
      <c r="H62" s="138" t="s">
        <v>865</v>
      </c>
      <c r="I62" s="220" t="s">
        <v>865</v>
      </c>
      <c r="J62" s="207" t="s">
        <v>227</v>
      </c>
      <c r="K62" s="49" t="s">
        <v>60</v>
      </c>
      <c r="L62" s="50">
        <v>1</v>
      </c>
      <c r="M62" s="64" t="s">
        <v>228</v>
      </c>
      <c r="N62" s="65" t="s">
        <v>62</v>
      </c>
      <c r="O62" s="66" t="s">
        <v>51</v>
      </c>
      <c r="P62" s="66" t="s">
        <v>51</v>
      </c>
      <c r="Q62" s="66" t="s">
        <v>51</v>
      </c>
      <c r="R62" s="65" t="s">
        <v>63</v>
      </c>
      <c r="S62" s="67">
        <v>2</v>
      </c>
      <c r="T62" s="68">
        <v>1</v>
      </c>
      <c r="U62" s="69">
        <v>1</v>
      </c>
      <c r="V62" s="296" t="str">
        <f t="shared" si="2"/>
        <v>-</v>
      </c>
      <c r="W62" s="208" t="str">
        <f t="shared" si="3"/>
        <v>-</v>
      </c>
      <c r="X62" s="231" t="s">
        <v>64</v>
      </c>
      <c r="Y62" s="76" t="s">
        <v>64</v>
      </c>
      <c r="Z62" s="77" t="s">
        <v>51</v>
      </c>
      <c r="AA62" s="78" t="s">
        <v>51</v>
      </c>
      <c r="AB62" s="79" t="s">
        <v>51</v>
      </c>
      <c r="AC62" s="80" t="s">
        <v>51</v>
      </c>
      <c r="AD62" s="81" t="s">
        <v>51</v>
      </c>
      <c r="AE62" s="82" t="str">
        <f t="shared" si="0"/>
        <v>-</v>
      </c>
      <c r="AF62" s="83" t="str">
        <f t="shared" si="1"/>
        <v>-</v>
      </c>
    </row>
    <row r="63" spans="1:32" ht="31.2" customHeight="1">
      <c r="A63" s="59" t="s">
        <v>96</v>
      </c>
      <c r="B63" s="60" t="s">
        <v>236</v>
      </c>
      <c r="C63" s="61">
        <v>20</v>
      </c>
      <c r="D63" s="62" t="s">
        <v>261</v>
      </c>
      <c r="E63" s="74"/>
      <c r="F63" s="140"/>
      <c r="G63" s="137"/>
      <c r="H63" s="138">
        <v>2</v>
      </c>
      <c r="I63" s="220">
        <v>365</v>
      </c>
      <c r="J63" s="207" t="s">
        <v>252</v>
      </c>
      <c r="K63" s="49" t="s">
        <v>253</v>
      </c>
      <c r="L63" s="50">
        <v>1</v>
      </c>
      <c r="M63" s="64" t="s">
        <v>254</v>
      </c>
      <c r="N63" s="65" t="s">
        <v>51</v>
      </c>
      <c r="O63" s="66" t="s">
        <v>109</v>
      </c>
      <c r="P63" s="66" t="s">
        <v>51</v>
      </c>
      <c r="Q63" s="66" t="s">
        <v>51</v>
      </c>
      <c r="R63" s="65" t="s">
        <v>51</v>
      </c>
      <c r="S63" s="67">
        <v>64</v>
      </c>
      <c r="T63" s="68">
        <v>1</v>
      </c>
      <c r="U63" s="69">
        <v>1</v>
      </c>
      <c r="V63" s="296">
        <f t="shared" si="2"/>
        <v>46.72</v>
      </c>
      <c r="W63" s="208">
        <f t="shared" si="3"/>
        <v>14016</v>
      </c>
      <c r="X63" s="229" t="s">
        <v>849</v>
      </c>
      <c r="Y63" s="274"/>
      <c r="Z63" s="275"/>
      <c r="AA63" s="276"/>
      <c r="AB63" s="277"/>
      <c r="AC63" s="278"/>
      <c r="AD63" s="279"/>
      <c r="AE63" s="72">
        <f t="shared" si="0"/>
        <v>0</v>
      </c>
      <c r="AF63" s="73">
        <f t="shared" si="1"/>
        <v>0</v>
      </c>
    </row>
    <row r="64" spans="1:32" ht="31.2" customHeight="1">
      <c r="A64" s="59" t="s">
        <v>96</v>
      </c>
      <c r="B64" s="60" t="s">
        <v>236</v>
      </c>
      <c r="C64" s="61">
        <v>20</v>
      </c>
      <c r="D64" s="62" t="s">
        <v>261</v>
      </c>
      <c r="E64" s="74" t="s">
        <v>58</v>
      </c>
      <c r="F64" s="140"/>
      <c r="G64" s="137"/>
      <c r="H64" s="138" t="s">
        <v>865</v>
      </c>
      <c r="I64" s="220" t="s">
        <v>865</v>
      </c>
      <c r="J64" s="207" t="s">
        <v>227</v>
      </c>
      <c r="K64" s="49" t="s">
        <v>60</v>
      </c>
      <c r="L64" s="50">
        <v>1</v>
      </c>
      <c r="M64" s="64" t="s">
        <v>228</v>
      </c>
      <c r="N64" s="65" t="s">
        <v>62</v>
      </c>
      <c r="O64" s="66" t="s">
        <v>51</v>
      </c>
      <c r="P64" s="66" t="s">
        <v>51</v>
      </c>
      <c r="Q64" s="66" t="s">
        <v>51</v>
      </c>
      <c r="R64" s="65" t="s">
        <v>63</v>
      </c>
      <c r="S64" s="67">
        <v>2</v>
      </c>
      <c r="T64" s="68">
        <v>1</v>
      </c>
      <c r="U64" s="69">
        <v>1</v>
      </c>
      <c r="V64" s="296" t="str">
        <f t="shared" si="2"/>
        <v>-</v>
      </c>
      <c r="W64" s="208" t="str">
        <f t="shared" si="3"/>
        <v>-</v>
      </c>
      <c r="X64" s="231" t="s">
        <v>64</v>
      </c>
      <c r="Y64" s="76" t="s">
        <v>64</v>
      </c>
      <c r="Z64" s="77" t="s">
        <v>51</v>
      </c>
      <c r="AA64" s="78" t="s">
        <v>51</v>
      </c>
      <c r="AB64" s="79" t="s">
        <v>51</v>
      </c>
      <c r="AC64" s="80" t="s">
        <v>51</v>
      </c>
      <c r="AD64" s="81" t="s">
        <v>51</v>
      </c>
      <c r="AE64" s="82" t="str">
        <f t="shared" si="0"/>
        <v>-</v>
      </c>
      <c r="AF64" s="83" t="str">
        <f t="shared" si="1"/>
        <v>-</v>
      </c>
    </row>
    <row r="65" spans="1:32" ht="31.2" customHeight="1">
      <c r="A65" s="59" t="s">
        <v>96</v>
      </c>
      <c r="B65" s="60" t="s">
        <v>236</v>
      </c>
      <c r="C65" s="61">
        <v>21</v>
      </c>
      <c r="D65" s="62" t="s">
        <v>262</v>
      </c>
      <c r="E65" s="74"/>
      <c r="F65" s="140"/>
      <c r="G65" s="137"/>
      <c r="H65" s="138">
        <v>2</v>
      </c>
      <c r="I65" s="220">
        <v>365</v>
      </c>
      <c r="J65" s="207" t="s">
        <v>252</v>
      </c>
      <c r="K65" s="49" t="s">
        <v>253</v>
      </c>
      <c r="L65" s="50">
        <v>1</v>
      </c>
      <c r="M65" s="64" t="s">
        <v>254</v>
      </c>
      <c r="N65" s="65" t="s">
        <v>51</v>
      </c>
      <c r="O65" s="66" t="s">
        <v>109</v>
      </c>
      <c r="P65" s="66" t="s">
        <v>51</v>
      </c>
      <c r="Q65" s="66" t="s">
        <v>51</v>
      </c>
      <c r="R65" s="65" t="s">
        <v>51</v>
      </c>
      <c r="S65" s="67">
        <v>64</v>
      </c>
      <c r="T65" s="68">
        <v>1</v>
      </c>
      <c r="U65" s="69">
        <v>1</v>
      </c>
      <c r="V65" s="296">
        <f t="shared" si="2"/>
        <v>46.72</v>
      </c>
      <c r="W65" s="208">
        <f t="shared" si="3"/>
        <v>14016</v>
      </c>
      <c r="X65" s="229" t="s">
        <v>849</v>
      </c>
      <c r="Y65" s="274"/>
      <c r="Z65" s="275"/>
      <c r="AA65" s="276"/>
      <c r="AB65" s="277"/>
      <c r="AC65" s="278"/>
      <c r="AD65" s="279"/>
      <c r="AE65" s="72">
        <f t="shared" si="0"/>
        <v>0</v>
      </c>
      <c r="AF65" s="73">
        <f t="shared" si="1"/>
        <v>0</v>
      </c>
    </row>
    <row r="66" spans="1:32" ht="31.2" customHeight="1">
      <c r="A66" s="59" t="s">
        <v>96</v>
      </c>
      <c r="B66" s="60" t="s">
        <v>236</v>
      </c>
      <c r="C66" s="61">
        <v>21</v>
      </c>
      <c r="D66" s="62" t="s">
        <v>262</v>
      </c>
      <c r="E66" s="74" t="s">
        <v>58</v>
      </c>
      <c r="F66" s="140"/>
      <c r="G66" s="137"/>
      <c r="H66" s="138" t="s">
        <v>865</v>
      </c>
      <c r="I66" s="220" t="s">
        <v>865</v>
      </c>
      <c r="J66" s="207" t="s">
        <v>227</v>
      </c>
      <c r="K66" s="49" t="s">
        <v>60</v>
      </c>
      <c r="L66" s="50">
        <v>1</v>
      </c>
      <c r="M66" s="64" t="s">
        <v>228</v>
      </c>
      <c r="N66" s="65" t="s">
        <v>62</v>
      </c>
      <c r="O66" s="66" t="s">
        <v>51</v>
      </c>
      <c r="P66" s="66" t="s">
        <v>51</v>
      </c>
      <c r="Q66" s="66" t="s">
        <v>51</v>
      </c>
      <c r="R66" s="65" t="s">
        <v>63</v>
      </c>
      <c r="S66" s="67">
        <v>2</v>
      </c>
      <c r="T66" s="68">
        <v>1</v>
      </c>
      <c r="U66" s="69">
        <v>1</v>
      </c>
      <c r="V66" s="296" t="str">
        <f t="shared" si="2"/>
        <v>-</v>
      </c>
      <c r="W66" s="208" t="str">
        <f t="shared" si="3"/>
        <v>-</v>
      </c>
      <c r="X66" s="231" t="s">
        <v>64</v>
      </c>
      <c r="Y66" s="76" t="s">
        <v>64</v>
      </c>
      <c r="Z66" s="77" t="s">
        <v>51</v>
      </c>
      <c r="AA66" s="78" t="s">
        <v>51</v>
      </c>
      <c r="AB66" s="79" t="s">
        <v>51</v>
      </c>
      <c r="AC66" s="80" t="s">
        <v>51</v>
      </c>
      <c r="AD66" s="81" t="s">
        <v>51</v>
      </c>
      <c r="AE66" s="82" t="str">
        <f t="shared" si="0"/>
        <v>-</v>
      </c>
      <c r="AF66" s="83" t="str">
        <f t="shared" si="1"/>
        <v>-</v>
      </c>
    </row>
    <row r="67" spans="1:32" ht="31.2" customHeight="1">
      <c r="A67" s="59" t="s">
        <v>96</v>
      </c>
      <c r="B67" s="60" t="s">
        <v>236</v>
      </c>
      <c r="C67" s="61">
        <v>22</v>
      </c>
      <c r="D67" s="62" t="s">
        <v>263</v>
      </c>
      <c r="E67" s="74"/>
      <c r="F67" s="140"/>
      <c r="G67" s="137"/>
      <c r="H67" s="138">
        <v>2</v>
      </c>
      <c r="I67" s="220">
        <v>365</v>
      </c>
      <c r="J67" s="207" t="s">
        <v>252</v>
      </c>
      <c r="K67" s="49" t="s">
        <v>253</v>
      </c>
      <c r="L67" s="50">
        <v>1</v>
      </c>
      <c r="M67" s="64" t="s">
        <v>254</v>
      </c>
      <c r="N67" s="65" t="s">
        <v>51</v>
      </c>
      <c r="O67" s="66" t="s">
        <v>109</v>
      </c>
      <c r="P67" s="66" t="s">
        <v>51</v>
      </c>
      <c r="Q67" s="66" t="s">
        <v>51</v>
      </c>
      <c r="R67" s="65" t="s">
        <v>51</v>
      </c>
      <c r="S67" s="67">
        <v>64</v>
      </c>
      <c r="T67" s="68">
        <v>1</v>
      </c>
      <c r="U67" s="69">
        <v>1</v>
      </c>
      <c r="V67" s="296">
        <f t="shared" si="2"/>
        <v>46.72</v>
      </c>
      <c r="W67" s="208">
        <f t="shared" si="3"/>
        <v>14016</v>
      </c>
      <c r="X67" s="229" t="s">
        <v>849</v>
      </c>
      <c r="Y67" s="274"/>
      <c r="Z67" s="275"/>
      <c r="AA67" s="276"/>
      <c r="AB67" s="277"/>
      <c r="AC67" s="278"/>
      <c r="AD67" s="279"/>
      <c r="AE67" s="72">
        <f t="shared" si="0"/>
        <v>0</v>
      </c>
      <c r="AF67" s="73">
        <f t="shared" si="1"/>
        <v>0</v>
      </c>
    </row>
    <row r="68" spans="1:32" ht="31.2" customHeight="1">
      <c r="A68" s="59" t="s">
        <v>96</v>
      </c>
      <c r="B68" s="60" t="s">
        <v>236</v>
      </c>
      <c r="C68" s="61">
        <v>22</v>
      </c>
      <c r="D68" s="62" t="s">
        <v>263</v>
      </c>
      <c r="E68" s="74" t="s">
        <v>58</v>
      </c>
      <c r="F68" s="140"/>
      <c r="G68" s="137"/>
      <c r="H68" s="138" t="s">
        <v>865</v>
      </c>
      <c r="I68" s="220" t="s">
        <v>865</v>
      </c>
      <c r="J68" s="207" t="s">
        <v>227</v>
      </c>
      <c r="K68" s="49" t="s">
        <v>60</v>
      </c>
      <c r="L68" s="50">
        <v>1</v>
      </c>
      <c r="M68" s="64" t="s">
        <v>228</v>
      </c>
      <c r="N68" s="65" t="s">
        <v>62</v>
      </c>
      <c r="O68" s="66" t="s">
        <v>51</v>
      </c>
      <c r="P68" s="66" t="s">
        <v>51</v>
      </c>
      <c r="Q68" s="66" t="s">
        <v>51</v>
      </c>
      <c r="R68" s="65" t="s">
        <v>63</v>
      </c>
      <c r="S68" s="67">
        <v>2</v>
      </c>
      <c r="T68" s="68">
        <v>1</v>
      </c>
      <c r="U68" s="69">
        <v>1</v>
      </c>
      <c r="V68" s="296" t="str">
        <f t="shared" si="2"/>
        <v>-</v>
      </c>
      <c r="W68" s="208" t="str">
        <f t="shared" si="3"/>
        <v>-</v>
      </c>
      <c r="X68" s="231" t="s">
        <v>64</v>
      </c>
      <c r="Y68" s="76" t="s">
        <v>64</v>
      </c>
      <c r="Z68" s="77" t="s">
        <v>51</v>
      </c>
      <c r="AA68" s="78" t="s">
        <v>51</v>
      </c>
      <c r="AB68" s="79" t="s">
        <v>51</v>
      </c>
      <c r="AC68" s="80" t="s">
        <v>51</v>
      </c>
      <c r="AD68" s="81" t="s">
        <v>51</v>
      </c>
      <c r="AE68" s="82" t="str">
        <f t="shared" si="0"/>
        <v>-</v>
      </c>
      <c r="AF68" s="83" t="str">
        <f t="shared" si="1"/>
        <v>-</v>
      </c>
    </row>
    <row r="69" spans="1:32" ht="31.2" customHeight="1">
      <c r="A69" s="59" t="s">
        <v>96</v>
      </c>
      <c r="B69" s="60" t="s">
        <v>236</v>
      </c>
      <c r="C69" s="61">
        <v>23</v>
      </c>
      <c r="D69" s="62" t="s">
        <v>264</v>
      </c>
      <c r="E69" s="74"/>
      <c r="F69" s="141"/>
      <c r="G69" s="137"/>
      <c r="H69" s="138">
        <v>2</v>
      </c>
      <c r="I69" s="220">
        <v>365</v>
      </c>
      <c r="J69" s="207" t="s">
        <v>265</v>
      </c>
      <c r="K69" s="49" t="s">
        <v>253</v>
      </c>
      <c r="L69" s="50">
        <v>1</v>
      </c>
      <c r="M69" s="64" t="s">
        <v>254</v>
      </c>
      <c r="N69" s="65" t="s">
        <v>51</v>
      </c>
      <c r="O69" s="66" t="s">
        <v>109</v>
      </c>
      <c r="P69" s="66" t="s">
        <v>51</v>
      </c>
      <c r="Q69" s="66" t="s">
        <v>51</v>
      </c>
      <c r="R69" s="65" t="s">
        <v>51</v>
      </c>
      <c r="S69" s="67">
        <v>64</v>
      </c>
      <c r="T69" s="68">
        <v>1</v>
      </c>
      <c r="U69" s="69">
        <v>1</v>
      </c>
      <c r="V69" s="296">
        <f t="shared" si="2"/>
        <v>46.72</v>
      </c>
      <c r="W69" s="208">
        <f t="shared" si="3"/>
        <v>14016</v>
      </c>
      <c r="X69" s="229" t="s">
        <v>849</v>
      </c>
      <c r="Y69" s="274"/>
      <c r="Z69" s="275"/>
      <c r="AA69" s="276"/>
      <c r="AB69" s="277"/>
      <c r="AC69" s="278"/>
      <c r="AD69" s="279"/>
      <c r="AE69" s="72">
        <f t="shared" si="0"/>
        <v>0</v>
      </c>
      <c r="AF69" s="73">
        <f t="shared" si="1"/>
        <v>0</v>
      </c>
    </row>
    <row r="70" spans="1:32" ht="31.2" customHeight="1">
      <c r="A70" s="59" t="s">
        <v>96</v>
      </c>
      <c r="B70" s="60" t="s">
        <v>236</v>
      </c>
      <c r="C70" s="61">
        <v>23</v>
      </c>
      <c r="D70" s="62" t="s">
        <v>264</v>
      </c>
      <c r="E70" s="74" t="s">
        <v>58</v>
      </c>
      <c r="F70" s="140"/>
      <c r="G70" s="137"/>
      <c r="H70" s="138" t="s">
        <v>865</v>
      </c>
      <c r="I70" s="220" t="s">
        <v>865</v>
      </c>
      <c r="J70" s="207" t="s">
        <v>266</v>
      </c>
      <c r="K70" s="49" t="s">
        <v>60</v>
      </c>
      <c r="L70" s="50">
        <v>1</v>
      </c>
      <c r="M70" s="64" t="s">
        <v>228</v>
      </c>
      <c r="N70" s="65" t="s">
        <v>62</v>
      </c>
      <c r="O70" s="66" t="s">
        <v>51</v>
      </c>
      <c r="P70" s="66" t="s">
        <v>51</v>
      </c>
      <c r="Q70" s="66" t="s">
        <v>51</v>
      </c>
      <c r="R70" s="65" t="s">
        <v>63</v>
      </c>
      <c r="S70" s="67">
        <v>2</v>
      </c>
      <c r="T70" s="68">
        <v>1</v>
      </c>
      <c r="U70" s="69">
        <v>1</v>
      </c>
      <c r="V70" s="296" t="str">
        <f t="shared" si="2"/>
        <v>-</v>
      </c>
      <c r="W70" s="208" t="str">
        <f t="shared" si="3"/>
        <v>-</v>
      </c>
      <c r="X70" s="231" t="s">
        <v>64</v>
      </c>
      <c r="Y70" s="76" t="s">
        <v>64</v>
      </c>
      <c r="Z70" s="77" t="s">
        <v>51</v>
      </c>
      <c r="AA70" s="78" t="s">
        <v>51</v>
      </c>
      <c r="AB70" s="79" t="s">
        <v>51</v>
      </c>
      <c r="AC70" s="80" t="s">
        <v>51</v>
      </c>
      <c r="AD70" s="81" t="s">
        <v>51</v>
      </c>
      <c r="AE70" s="82" t="str">
        <f t="shared" si="0"/>
        <v>-</v>
      </c>
      <c r="AF70" s="83" t="str">
        <f t="shared" si="1"/>
        <v>-</v>
      </c>
    </row>
    <row r="71" spans="1:32" ht="31.2" customHeight="1">
      <c r="A71" s="59" t="s">
        <v>96</v>
      </c>
      <c r="B71" s="60" t="s">
        <v>236</v>
      </c>
      <c r="C71" s="61">
        <v>24</v>
      </c>
      <c r="D71" s="62" t="s">
        <v>267</v>
      </c>
      <c r="E71" s="74"/>
      <c r="F71" s="140"/>
      <c r="G71" s="137"/>
      <c r="H71" s="138">
        <v>2</v>
      </c>
      <c r="I71" s="220">
        <v>365</v>
      </c>
      <c r="J71" s="207" t="s">
        <v>252</v>
      </c>
      <c r="K71" s="49" t="s">
        <v>253</v>
      </c>
      <c r="L71" s="50">
        <v>1</v>
      </c>
      <c r="M71" s="64" t="s">
        <v>254</v>
      </c>
      <c r="N71" s="65" t="s">
        <v>51</v>
      </c>
      <c r="O71" s="66" t="s">
        <v>109</v>
      </c>
      <c r="P71" s="66" t="s">
        <v>51</v>
      </c>
      <c r="Q71" s="66" t="s">
        <v>51</v>
      </c>
      <c r="R71" s="65" t="s">
        <v>51</v>
      </c>
      <c r="S71" s="67">
        <v>64</v>
      </c>
      <c r="T71" s="68">
        <v>1</v>
      </c>
      <c r="U71" s="69">
        <v>1</v>
      </c>
      <c r="V71" s="296">
        <f t="shared" si="2"/>
        <v>46.72</v>
      </c>
      <c r="W71" s="208">
        <f t="shared" si="3"/>
        <v>14016</v>
      </c>
      <c r="X71" s="229" t="s">
        <v>849</v>
      </c>
      <c r="Y71" s="274"/>
      <c r="Z71" s="275"/>
      <c r="AA71" s="276"/>
      <c r="AB71" s="277"/>
      <c r="AC71" s="278"/>
      <c r="AD71" s="279"/>
      <c r="AE71" s="72">
        <f t="shared" si="0"/>
        <v>0</v>
      </c>
      <c r="AF71" s="73">
        <f t="shared" si="1"/>
        <v>0</v>
      </c>
    </row>
    <row r="72" spans="1:32" ht="31.2" customHeight="1">
      <c r="A72" s="59" t="s">
        <v>96</v>
      </c>
      <c r="B72" s="60" t="s">
        <v>236</v>
      </c>
      <c r="C72" s="61">
        <v>24</v>
      </c>
      <c r="D72" s="62" t="s">
        <v>267</v>
      </c>
      <c r="E72" s="74" t="s">
        <v>58</v>
      </c>
      <c r="F72" s="140"/>
      <c r="G72" s="137"/>
      <c r="H72" s="138" t="s">
        <v>865</v>
      </c>
      <c r="I72" s="220" t="s">
        <v>865</v>
      </c>
      <c r="J72" s="207" t="s">
        <v>227</v>
      </c>
      <c r="K72" s="49" t="s">
        <v>60</v>
      </c>
      <c r="L72" s="50">
        <v>1</v>
      </c>
      <c r="M72" s="64" t="s">
        <v>228</v>
      </c>
      <c r="N72" s="65" t="s">
        <v>62</v>
      </c>
      <c r="O72" s="66" t="s">
        <v>51</v>
      </c>
      <c r="P72" s="66" t="s">
        <v>51</v>
      </c>
      <c r="Q72" s="66" t="s">
        <v>51</v>
      </c>
      <c r="R72" s="65" t="s">
        <v>63</v>
      </c>
      <c r="S72" s="67">
        <v>2</v>
      </c>
      <c r="T72" s="68">
        <v>1</v>
      </c>
      <c r="U72" s="69">
        <v>1</v>
      </c>
      <c r="V72" s="296" t="str">
        <f t="shared" si="2"/>
        <v>-</v>
      </c>
      <c r="W72" s="208" t="str">
        <f t="shared" si="3"/>
        <v>-</v>
      </c>
      <c r="X72" s="231" t="s">
        <v>64</v>
      </c>
      <c r="Y72" s="76" t="s">
        <v>64</v>
      </c>
      <c r="Z72" s="77" t="s">
        <v>51</v>
      </c>
      <c r="AA72" s="78" t="s">
        <v>51</v>
      </c>
      <c r="AB72" s="79" t="s">
        <v>51</v>
      </c>
      <c r="AC72" s="80" t="s">
        <v>51</v>
      </c>
      <c r="AD72" s="81" t="s">
        <v>51</v>
      </c>
      <c r="AE72" s="82" t="str">
        <f t="shared" si="0"/>
        <v>-</v>
      </c>
      <c r="AF72" s="83" t="str">
        <f t="shared" si="1"/>
        <v>-</v>
      </c>
    </row>
    <row r="73" spans="1:32" ht="31.2" customHeight="1">
      <c r="A73" s="59" t="s">
        <v>96</v>
      </c>
      <c r="B73" s="60" t="s">
        <v>236</v>
      </c>
      <c r="C73" s="61">
        <v>25</v>
      </c>
      <c r="D73" s="62" t="s">
        <v>268</v>
      </c>
      <c r="E73" s="74"/>
      <c r="F73" s="141"/>
      <c r="G73" s="137"/>
      <c r="H73" s="138">
        <v>5</v>
      </c>
      <c r="I73" s="220">
        <v>365</v>
      </c>
      <c r="J73" s="207" t="s">
        <v>269</v>
      </c>
      <c r="K73" s="49" t="s">
        <v>253</v>
      </c>
      <c r="L73" s="50">
        <v>1</v>
      </c>
      <c r="M73" s="64" t="s">
        <v>270</v>
      </c>
      <c r="N73" s="65" t="s">
        <v>51</v>
      </c>
      <c r="O73" s="66" t="s">
        <v>109</v>
      </c>
      <c r="P73" s="66" t="s">
        <v>87</v>
      </c>
      <c r="Q73" s="66" t="s">
        <v>51</v>
      </c>
      <c r="R73" s="65" t="s">
        <v>51</v>
      </c>
      <c r="S73" s="67">
        <v>20</v>
      </c>
      <c r="T73" s="68">
        <v>1</v>
      </c>
      <c r="U73" s="69">
        <v>1</v>
      </c>
      <c r="V73" s="296">
        <f t="shared" si="2"/>
        <v>36.5</v>
      </c>
      <c r="W73" s="208">
        <f t="shared" si="3"/>
        <v>10950</v>
      </c>
      <c r="X73" s="229" t="s">
        <v>849</v>
      </c>
      <c r="Y73" s="274"/>
      <c r="Z73" s="275"/>
      <c r="AA73" s="276"/>
      <c r="AB73" s="277"/>
      <c r="AC73" s="278"/>
      <c r="AD73" s="279"/>
      <c r="AE73" s="72">
        <f t="shared" ref="AE73:AE126" si="5">IFERROR((AC73/1000)*H73*I73*AD73,"-")</f>
        <v>0</v>
      </c>
      <c r="AF73" s="73">
        <f t="shared" si="1"/>
        <v>0</v>
      </c>
    </row>
    <row r="74" spans="1:32" ht="31.2" customHeight="1">
      <c r="A74" s="59" t="s">
        <v>96</v>
      </c>
      <c r="B74" s="60" t="s">
        <v>236</v>
      </c>
      <c r="C74" s="61">
        <v>25</v>
      </c>
      <c r="D74" s="62" t="s">
        <v>268</v>
      </c>
      <c r="E74" s="74"/>
      <c r="F74" s="140"/>
      <c r="G74" s="137"/>
      <c r="H74" s="138">
        <v>5</v>
      </c>
      <c r="I74" s="220">
        <v>365</v>
      </c>
      <c r="J74" s="207" t="s">
        <v>211</v>
      </c>
      <c r="K74" s="49" t="s">
        <v>212</v>
      </c>
      <c r="L74" s="50">
        <v>1</v>
      </c>
      <c r="M74" s="64" t="s">
        <v>213</v>
      </c>
      <c r="N74" s="65" t="s">
        <v>51</v>
      </c>
      <c r="O74" s="66" t="s">
        <v>214</v>
      </c>
      <c r="P74" s="66" t="s">
        <v>51</v>
      </c>
      <c r="Q74" s="66" t="s">
        <v>51</v>
      </c>
      <c r="R74" s="65" t="s">
        <v>51</v>
      </c>
      <c r="S74" s="67">
        <v>12</v>
      </c>
      <c r="T74" s="68">
        <v>1</v>
      </c>
      <c r="U74" s="69">
        <v>1</v>
      </c>
      <c r="V74" s="296">
        <f t="shared" si="2"/>
        <v>21.9</v>
      </c>
      <c r="W74" s="208">
        <f t="shared" si="3"/>
        <v>6570</v>
      </c>
      <c r="X74" s="229" t="s">
        <v>850</v>
      </c>
      <c r="Y74" s="274"/>
      <c r="Z74" s="275"/>
      <c r="AA74" s="276"/>
      <c r="AB74" s="277"/>
      <c r="AC74" s="278"/>
      <c r="AD74" s="279"/>
      <c r="AE74" s="72">
        <f t="shared" si="5"/>
        <v>0</v>
      </c>
      <c r="AF74" s="73">
        <f t="shared" ref="AF74:AF126" si="6">IF(AE74="-","-",(AE74*$D$5)*$D$4)</f>
        <v>0</v>
      </c>
    </row>
    <row r="75" spans="1:32" ht="31.2" customHeight="1">
      <c r="A75" s="59" t="s">
        <v>96</v>
      </c>
      <c r="B75" s="60" t="s">
        <v>236</v>
      </c>
      <c r="C75" s="61">
        <v>26</v>
      </c>
      <c r="D75" s="62" t="s">
        <v>271</v>
      </c>
      <c r="E75" s="74" t="s">
        <v>185</v>
      </c>
      <c r="F75" s="140"/>
      <c r="G75" s="137"/>
      <c r="H75" s="138" t="s">
        <v>865</v>
      </c>
      <c r="I75" s="220" t="s">
        <v>865</v>
      </c>
      <c r="J75" s="207" t="s">
        <v>207</v>
      </c>
      <c r="K75" s="49" t="s">
        <v>48</v>
      </c>
      <c r="L75" s="50">
        <v>0</v>
      </c>
      <c r="M75" s="64" t="s">
        <v>188</v>
      </c>
      <c r="N75" s="65" t="s">
        <v>51</v>
      </c>
      <c r="O75" s="66" t="s">
        <v>208</v>
      </c>
      <c r="P75" s="66" t="s">
        <v>51</v>
      </c>
      <c r="Q75" s="66" t="s">
        <v>51</v>
      </c>
      <c r="R75" s="65" t="s">
        <v>51</v>
      </c>
      <c r="S75" s="67" t="s">
        <v>51</v>
      </c>
      <c r="T75" s="68">
        <v>1</v>
      </c>
      <c r="U75" s="69">
        <v>0</v>
      </c>
      <c r="V75" s="296" t="str">
        <f t="shared" ref="V75:V126" si="7">IFERROR((S75/1000)*H75*I75*U75,"-")</f>
        <v>-</v>
      </c>
      <c r="W75" s="208" t="str">
        <f t="shared" ref="W75:W126" si="8">IF(V75="-","-",(V75*$D$5)*$D$4)</f>
        <v>-</v>
      </c>
      <c r="X75" s="231" t="s">
        <v>64</v>
      </c>
      <c r="Y75" s="76" t="s">
        <v>64</v>
      </c>
      <c r="Z75" s="77" t="s">
        <v>51</v>
      </c>
      <c r="AA75" s="78" t="s">
        <v>51</v>
      </c>
      <c r="AB75" s="79" t="s">
        <v>51</v>
      </c>
      <c r="AC75" s="80" t="s">
        <v>51</v>
      </c>
      <c r="AD75" s="81" t="s">
        <v>51</v>
      </c>
      <c r="AE75" s="82" t="str">
        <f t="shared" si="5"/>
        <v>-</v>
      </c>
      <c r="AF75" s="83" t="str">
        <f t="shared" si="6"/>
        <v>-</v>
      </c>
    </row>
    <row r="76" spans="1:32" ht="31.2" customHeight="1">
      <c r="A76" s="59" t="s">
        <v>96</v>
      </c>
      <c r="B76" s="60" t="s">
        <v>236</v>
      </c>
      <c r="C76" s="61">
        <v>27</v>
      </c>
      <c r="D76" s="62" t="s">
        <v>272</v>
      </c>
      <c r="E76" s="74"/>
      <c r="F76" s="140"/>
      <c r="G76" s="137"/>
      <c r="H76" s="138" t="s">
        <v>51</v>
      </c>
      <c r="I76" s="220" t="s">
        <v>51</v>
      </c>
      <c r="J76" s="207" t="s">
        <v>96</v>
      </c>
      <c r="K76" s="49" t="s">
        <v>51</v>
      </c>
      <c r="L76" s="50" t="s">
        <v>51</v>
      </c>
      <c r="M76" s="64" t="s">
        <v>51</v>
      </c>
      <c r="N76" s="65" t="s">
        <v>51</v>
      </c>
      <c r="O76" s="66" t="s">
        <v>51</v>
      </c>
      <c r="P76" s="66" t="s">
        <v>51</v>
      </c>
      <c r="Q76" s="66" t="s">
        <v>51</v>
      </c>
      <c r="R76" s="65" t="s">
        <v>51</v>
      </c>
      <c r="S76" s="67" t="s">
        <v>51</v>
      </c>
      <c r="T76" s="68"/>
      <c r="U76" s="69" t="s">
        <v>51</v>
      </c>
      <c r="V76" s="296" t="str">
        <f t="shared" si="7"/>
        <v>-</v>
      </c>
      <c r="W76" s="208" t="str">
        <f t="shared" si="8"/>
        <v>-</v>
      </c>
      <c r="X76" s="229" t="s">
        <v>51</v>
      </c>
      <c r="Y76" s="274" t="s">
        <v>233</v>
      </c>
      <c r="Z76" s="275"/>
      <c r="AA76" s="276"/>
      <c r="AB76" s="277"/>
      <c r="AC76" s="278"/>
      <c r="AD76" s="279" t="s">
        <v>51</v>
      </c>
      <c r="AE76" s="72" t="str">
        <f t="shared" si="5"/>
        <v>-</v>
      </c>
      <c r="AF76" s="73" t="str">
        <f t="shared" si="6"/>
        <v>-</v>
      </c>
    </row>
    <row r="77" spans="1:32" ht="31.2" customHeight="1">
      <c r="A77" s="59" t="s">
        <v>96</v>
      </c>
      <c r="B77" s="60" t="s">
        <v>236</v>
      </c>
      <c r="C77" s="61">
        <v>28</v>
      </c>
      <c r="D77" s="62" t="s">
        <v>273</v>
      </c>
      <c r="E77" s="74"/>
      <c r="F77" s="141"/>
      <c r="G77" s="137"/>
      <c r="H77" s="138">
        <v>1</v>
      </c>
      <c r="I77" s="220">
        <v>365</v>
      </c>
      <c r="J77" s="207" t="s">
        <v>224</v>
      </c>
      <c r="K77" s="49" t="s">
        <v>72</v>
      </c>
      <c r="L77" s="50">
        <v>2</v>
      </c>
      <c r="M77" s="64" t="s">
        <v>201</v>
      </c>
      <c r="N77" s="65" t="s">
        <v>51</v>
      </c>
      <c r="O77" s="66" t="s">
        <v>51</v>
      </c>
      <c r="P77" s="66" t="s">
        <v>51</v>
      </c>
      <c r="Q77" s="66" t="s">
        <v>51</v>
      </c>
      <c r="R77" s="65" t="s">
        <v>51</v>
      </c>
      <c r="S77" s="67">
        <v>48</v>
      </c>
      <c r="T77" s="68">
        <v>1</v>
      </c>
      <c r="U77" s="69">
        <v>2</v>
      </c>
      <c r="V77" s="296">
        <f t="shared" si="7"/>
        <v>35.04</v>
      </c>
      <c r="W77" s="208">
        <f t="shared" si="8"/>
        <v>10512</v>
      </c>
      <c r="X77" s="229" t="s">
        <v>850</v>
      </c>
      <c r="Y77" s="274"/>
      <c r="Z77" s="275"/>
      <c r="AA77" s="276"/>
      <c r="AB77" s="277"/>
      <c r="AC77" s="278"/>
      <c r="AD77" s="279"/>
      <c r="AE77" s="72">
        <f t="shared" si="5"/>
        <v>0</v>
      </c>
      <c r="AF77" s="73">
        <f t="shared" si="6"/>
        <v>0</v>
      </c>
    </row>
    <row r="78" spans="1:32" ht="31.2" customHeight="1">
      <c r="A78" s="59" t="s">
        <v>96</v>
      </c>
      <c r="B78" s="60" t="s">
        <v>236</v>
      </c>
      <c r="C78" s="61">
        <v>29</v>
      </c>
      <c r="D78" s="62" t="s">
        <v>274</v>
      </c>
      <c r="E78" s="74"/>
      <c r="F78" s="141"/>
      <c r="G78" s="137"/>
      <c r="H78" s="138">
        <v>3</v>
      </c>
      <c r="I78" s="220">
        <v>365</v>
      </c>
      <c r="J78" s="207" t="s">
        <v>222</v>
      </c>
      <c r="K78" s="49" t="s">
        <v>54</v>
      </c>
      <c r="L78" s="50">
        <v>2</v>
      </c>
      <c r="M78" s="64" t="s">
        <v>201</v>
      </c>
      <c r="N78" s="65" t="s">
        <v>223</v>
      </c>
      <c r="O78" s="66" t="s">
        <v>51</v>
      </c>
      <c r="P78" s="66" t="s">
        <v>51</v>
      </c>
      <c r="Q78" s="66" t="s">
        <v>51</v>
      </c>
      <c r="R78" s="65" t="s">
        <v>51</v>
      </c>
      <c r="S78" s="67">
        <v>48</v>
      </c>
      <c r="T78" s="68">
        <v>5</v>
      </c>
      <c r="U78" s="69">
        <v>10</v>
      </c>
      <c r="V78" s="296">
        <f t="shared" si="7"/>
        <v>525.60000000000014</v>
      </c>
      <c r="W78" s="208">
        <f t="shared" si="8"/>
        <v>157680.00000000003</v>
      </c>
      <c r="X78" s="229" t="s">
        <v>850</v>
      </c>
      <c r="Y78" s="274"/>
      <c r="Z78" s="275"/>
      <c r="AA78" s="276"/>
      <c r="AB78" s="277"/>
      <c r="AC78" s="278"/>
      <c r="AD78" s="279"/>
      <c r="AE78" s="72">
        <f t="shared" si="5"/>
        <v>0</v>
      </c>
      <c r="AF78" s="73">
        <f t="shared" si="6"/>
        <v>0</v>
      </c>
    </row>
    <row r="79" spans="1:32" ht="31.2" customHeight="1">
      <c r="A79" s="59" t="s">
        <v>96</v>
      </c>
      <c r="B79" s="60" t="s">
        <v>236</v>
      </c>
      <c r="C79" s="61">
        <v>29</v>
      </c>
      <c r="D79" s="62" t="s">
        <v>274</v>
      </c>
      <c r="E79" s="74" t="s">
        <v>185</v>
      </c>
      <c r="F79" s="136"/>
      <c r="G79" s="137"/>
      <c r="H79" s="138" t="s">
        <v>865</v>
      </c>
      <c r="I79" s="220" t="s">
        <v>865</v>
      </c>
      <c r="J79" s="207" t="s">
        <v>207</v>
      </c>
      <c r="K79" s="49" t="s">
        <v>48</v>
      </c>
      <c r="L79" s="50">
        <v>0</v>
      </c>
      <c r="M79" s="64" t="s">
        <v>188</v>
      </c>
      <c r="N79" s="65" t="s">
        <v>51</v>
      </c>
      <c r="O79" s="66" t="s">
        <v>208</v>
      </c>
      <c r="P79" s="66" t="s">
        <v>51</v>
      </c>
      <c r="Q79" s="66" t="s">
        <v>51</v>
      </c>
      <c r="R79" s="65" t="s">
        <v>51</v>
      </c>
      <c r="S79" s="67" t="s">
        <v>51</v>
      </c>
      <c r="T79" s="68">
        <v>3</v>
      </c>
      <c r="U79" s="69">
        <v>0</v>
      </c>
      <c r="V79" s="296" t="str">
        <f t="shared" si="7"/>
        <v>-</v>
      </c>
      <c r="W79" s="208" t="str">
        <f t="shared" si="8"/>
        <v>-</v>
      </c>
      <c r="X79" s="231" t="s">
        <v>64</v>
      </c>
      <c r="Y79" s="76" t="s">
        <v>64</v>
      </c>
      <c r="Z79" s="77" t="s">
        <v>51</v>
      </c>
      <c r="AA79" s="78" t="s">
        <v>51</v>
      </c>
      <c r="AB79" s="79" t="s">
        <v>51</v>
      </c>
      <c r="AC79" s="80" t="s">
        <v>51</v>
      </c>
      <c r="AD79" s="81" t="s">
        <v>51</v>
      </c>
      <c r="AE79" s="82" t="str">
        <f t="shared" si="5"/>
        <v>-</v>
      </c>
      <c r="AF79" s="83" t="str">
        <f t="shared" si="6"/>
        <v>-</v>
      </c>
    </row>
    <row r="80" spans="1:32" ht="31.2" customHeight="1">
      <c r="A80" s="59" t="s">
        <v>96</v>
      </c>
      <c r="B80" s="60" t="s">
        <v>236</v>
      </c>
      <c r="C80" s="61">
        <v>29</v>
      </c>
      <c r="D80" s="62" t="s">
        <v>274</v>
      </c>
      <c r="E80" s="74" t="s">
        <v>58</v>
      </c>
      <c r="F80" s="136"/>
      <c r="G80" s="137"/>
      <c r="H80" s="138" t="s">
        <v>865</v>
      </c>
      <c r="I80" s="220" t="s">
        <v>865</v>
      </c>
      <c r="J80" s="207" t="s">
        <v>197</v>
      </c>
      <c r="K80" s="49" t="s">
        <v>60</v>
      </c>
      <c r="L80" s="50">
        <v>1</v>
      </c>
      <c r="M80" s="64" t="s">
        <v>198</v>
      </c>
      <c r="N80" s="65" t="s">
        <v>62</v>
      </c>
      <c r="O80" s="66" t="s">
        <v>51</v>
      </c>
      <c r="P80" s="66" t="s">
        <v>51</v>
      </c>
      <c r="Q80" s="66" t="s">
        <v>51</v>
      </c>
      <c r="R80" s="65" t="s">
        <v>63</v>
      </c>
      <c r="S80" s="67">
        <v>2.7</v>
      </c>
      <c r="T80" s="68">
        <v>2</v>
      </c>
      <c r="U80" s="69">
        <v>2</v>
      </c>
      <c r="V80" s="296" t="str">
        <f t="shared" si="7"/>
        <v>-</v>
      </c>
      <c r="W80" s="208" t="str">
        <f t="shared" si="8"/>
        <v>-</v>
      </c>
      <c r="X80" s="231" t="s">
        <v>64</v>
      </c>
      <c r="Y80" s="76" t="s">
        <v>64</v>
      </c>
      <c r="Z80" s="77" t="s">
        <v>51</v>
      </c>
      <c r="AA80" s="78" t="s">
        <v>51</v>
      </c>
      <c r="AB80" s="79" t="s">
        <v>51</v>
      </c>
      <c r="AC80" s="80" t="s">
        <v>51</v>
      </c>
      <c r="AD80" s="81" t="s">
        <v>51</v>
      </c>
      <c r="AE80" s="82" t="str">
        <f t="shared" si="5"/>
        <v>-</v>
      </c>
      <c r="AF80" s="83" t="str">
        <f t="shared" si="6"/>
        <v>-</v>
      </c>
    </row>
    <row r="81" spans="1:32" ht="31.2" customHeight="1">
      <c r="A81" s="59" t="s">
        <v>96</v>
      </c>
      <c r="B81" s="60" t="s">
        <v>236</v>
      </c>
      <c r="C81" s="61">
        <v>30</v>
      </c>
      <c r="D81" s="62" t="s">
        <v>275</v>
      </c>
      <c r="E81" s="74"/>
      <c r="F81" s="136"/>
      <c r="G81" s="137"/>
      <c r="H81" s="138">
        <v>3</v>
      </c>
      <c r="I81" s="220">
        <v>365</v>
      </c>
      <c r="J81" s="207" t="s">
        <v>276</v>
      </c>
      <c r="K81" s="49" t="s">
        <v>54</v>
      </c>
      <c r="L81" s="50">
        <v>1</v>
      </c>
      <c r="M81" s="64" t="s">
        <v>201</v>
      </c>
      <c r="N81" s="65" t="s">
        <v>202</v>
      </c>
      <c r="O81" s="66" t="s">
        <v>277</v>
      </c>
      <c r="P81" s="66" t="s">
        <v>51</v>
      </c>
      <c r="Q81" s="66" t="s">
        <v>51</v>
      </c>
      <c r="R81" s="65" t="s">
        <v>51</v>
      </c>
      <c r="S81" s="67">
        <v>48</v>
      </c>
      <c r="T81" s="68">
        <v>2</v>
      </c>
      <c r="U81" s="84">
        <v>2</v>
      </c>
      <c r="V81" s="296">
        <f t="shared" si="7"/>
        <v>105.12000000000002</v>
      </c>
      <c r="W81" s="208">
        <f t="shared" si="8"/>
        <v>31536.000000000004</v>
      </c>
      <c r="X81" s="229" t="s">
        <v>850</v>
      </c>
      <c r="Y81" s="274"/>
      <c r="Z81" s="275"/>
      <c r="AA81" s="276"/>
      <c r="AB81" s="277"/>
      <c r="AC81" s="278"/>
      <c r="AD81" s="279"/>
      <c r="AE81" s="72">
        <f t="shared" si="5"/>
        <v>0</v>
      </c>
      <c r="AF81" s="73">
        <f t="shared" si="6"/>
        <v>0</v>
      </c>
    </row>
    <row r="82" spans="1:32" ht="31.2" customHeight="1">
      <c r="A82" s="59" t="s">
        <v>96</v>
      </c>
      <c r="B82" s="60" t="s">
        <v>236</v>
      </c>
      <c r="C82" s="61">
        <v>31</v>
      </c>
      <c r="D82" s="62" t="s">
        <v>278</v>
      </c>
      <c r="E82" s="74"/>
      <c r="F82" s="136"/>
      <c r="G82" s="137"/>
      <c r="H82" s="138">
        <v>3</v>
      </c>
      <c r="I82" s="220">
        <v>365</v>
      </c>
      <c r="J82" s="207" t="s">
        <v>224</v>
      </c>
      <c r="K82" s="49" t="s">
        <v>72</v>
      </c>
      <c r="L82" s="50">
        <v>2</v>
      </c>
      <c r="M82" s="64" t="s">
        <v>201</v>
      </c>
      <c r="N82" s="65" t="s">
        <v>51</v>
      </c>
      <c r="O82" s="66" t="s">
        <v>51</v>
      </c>
      <c r="P82" s="66" t="s">
        <v>51</v>
      </c>
      <c r="Q82" s="66" t="s">
        <v>51</v>
      </c>
      <c r="R82" s="65" t="s">
        <v>51</v>
      </c>
      <c r="S82" s="67">
        <v>48</v>
      </c>
      <c r="T82" s="68">
        <v>1</v>
      </c>
      <c r="U82" s="69">
        <v>2</v>
      </c>
      <c r="V82" s="296">
        <f t="shared" si="7"/>
        <v>105.12000000000002</v>
      </c>
      <c r="W82" s="208">
        <f t="shared" si="8"/>
        <v>31536.000000000004</v>
      </c>
      <c r="X82" s="229" t="s">
        <v>850</v>
      </c>
      <c r="Y82" s="274"/>
      <c r="Z82" s="275"/>
      <c r="AA82" s="276"/>
      <c r="AB82" s="277"/>
      <c r="AC82" s="278"/>
      <c r="AD82" s="279"/>
      <c r="AE82" s="72">
        <f t="shared" si="5"/>
        <v>0</v>
      </c>
      <c r="AF82" s="73">
        <f t="shared" si="6"/>
        <v>0</v>
      </c>
    </row>
    <row r="83" spans="1:32" ht="31.2" customHeight="1">
      <c r="A83" s="59" t="s">
        <v>96</v>
      </c>
      <c r="B83" s="60" t="s">
        <v>236</v>
      </c>
      <c r="C83" s="61">
        <v>32</v>
      </c>
      <c r="D83" s="62" t="s">
        <v>279</v>
      </c>
      <c r="E83" s="74"/>
      <c r="F83" s="136"/>
      <c r="G83" s="137"/>
      <c r="H83" s="138">
        <v>3</v>
      </c>
      <c r="I83" s="220">
        <v>365</v>
      </c>
      <c r="J83" s="207" t="s">
        <v>222</v>
      </c>
      <c r="K83" s="49" t="s">
        <v>54</v>
      </c>
      <c r="L83" s="50">
        <v>2</v>
      </c>
      <c r="M83" s="64" t="s">
        <v>201</v>
      </c>
      <c r="N83" s="65" t="s">
        <v>223</v>
      </c>
      <c r="O83" s="66" t="s">
        <v>51</v>
      </c>
      <c r="P83" s="66" t="s">
        <v>51</v>
      </c>
      <c r="Q83" s="66" t="s">
        <v>51</v>
      </c>
      <c r="R83" s="65" t="s">
        <v>51</v>
      </c>
      <c r="S83" s="67">
        <v>48</v>
      </c>
      <c r="T83" s="68">
        <v>2</v>
      </c>
      <c r="U83" s="69">
        <v>4</v>
      </c>
      <c r="V83" s="296">
        <f t="shared" si="7"/>
        <v>210.24000000000004</v>
      </c>
      <c r="W83" s="208">
        <f t="shared" si="8"/>
        <v>63072.000000000007</v>
      </c>
      <c r="X83" s="229" t="s">
        <v>850</v>
      </c>
      <c r="Y83" s="274"/>
      <c r="Z83" s="275"/>
      <c r="AA83" s="276"/>
      <c r="AB83" s="277"/>
      <c r="AC83" s="278"/>
      <c r="AD83" s="279"/>
      <c r="AE83" s="72">
        <f t="shared" si="5"/>
        <v>0</v>
      </c>
      <c r="AF83" s="73">
        <f t="shared" si="6"/>
        <v>0</v>
      </c>
    </row>
    <row r="84" spans="1:32" ht="31.2" customHeight="1">
      <c r="A84" s="59" t="s">
        <v>96</v>
      </c>
      <c r="B84" s="60" t="s">
        <v>236</v>
      </c>
      <c r="C84" s="61">
        <v>32</v>
      </c>
      <c r="D84" s="62" t="s">
        <v>279</v>
      </c>
      <c r="E84" s="74" t="s">
        <v>58</v>
      </c>
      <c r="F84" s="136"/>
      <c r="G84" s="137"/>
      <c r="H84" s="138" t="s">
        <v>865</v>
      </c>
      <c r="I84" s="220" t="s">
        <v>865</v>
      </c>
      <c r="J84" s="207" t="s">
        <v>197</v>
      </c>
      <c r="K84" s="49" t="s">
        <v>60</v>
      </c>
      <c r="L84" s="50">
        <v>1</v>
      </c>
      <c r="M84" s="64" t="s">
        <v>198</v>
      </c>
      <c r="N84" s="65" t="s">
        <v>62</v>
      </c>
      <c r="O84" s="66" t="s">
        <v>51</v>
      </c>
      <c r="P84" s="66" t="s">
        <v>51</v>
      </c>
      <c r="Q84" s="66" t="s">
        <v>51</v>
      </c>
      <c r="R84" s="65" t="s">
        <v>63</v>
      </c>
      <c r="S84" s="67">
        <v>2.7</v>
      </c>
      <c r="T84" s="68">
        <v>1</v>
      </c>
      <c r="U84" s="69">
        <v>1</v>
      </c>
      <c r="V84" s="296" t="str">
        <f t="shared" si="7"/>
        <v>-</v>
      </c>
      <c r="W84" s="208" t="str">
        <f t="shared" si="8"/>
        <v>-</v>
      </c>
      <c r="X84" s="231" t="s">
        <v>64</v>
      </c>
      <c r="Y84" s="76" t="s">
        <v>64</v>
      </c>
      <c r="Z84" s="77" t="s">
        <v>51</v>
      </c>
      <c r="AA84" s="78" t="s">
        <v>51</v>
      </c>
      <c r="AB84" s="79" t="s">
        <v>51</v>
      </c>
      <c r="AC84" s="80" t="s">
        <v>51</v>
      </c>
      <c r="AD84" s="81" t="s">
        <v>51</v>
      </c>
      <c r="AE84" s="82" t="str">
        <f t="shared" si="5"/>
        <v>-</v>
      </c>
      <c r="AF84" s="83" t="str">
        <f t="shared" si="6"/>
        <v>-</v>
      </c>
    </row>
    <row r="85" spans="1:32" ht="31.2" customHeight="1">
      <c r="A85" s="59" t="s">
        <v>96</v>
      </c>
      <c r="B85" s="60" t="s">
        <v>280</v>
      </c>
      <c r="C85" s="61">
        <v>1</v>
      </c>
      <c r="D85" s="62" t="s">
        <v>281</v>
      </c>
      <c r="E85" s="74" t="s">
        <v>185</v>
      </c>
      <c r="F85" s="136"/>
      <c r="G85" s="137"/>
      <c r="H85" s="138" t="s">
        <v>865</v>
      </c>
      <c r="I85" s="220" t="s">
        <v>865</v>
      </c>
      <c r="J85" s="207" t="s">
        <v>195</v>
      </c>
      <c r="K85" s="49" t="s">
        <v>48</v>
      </c>
      <c r="L85" s="50">
        <v>0</v>
      </c>
      <c r="M85" s="64" t="s">
        <v>188</v>
      </c>
      <c r="N85" s="65" t="s">
        <v>51</v>
      </c>
      <c r="O85" s="66" t="s">
        <v>196</v>
      </c>
      <c r="P85" s="66" t="s">
        <v>51</v>
      </c>
      <c r="Q85" s="66" t="s">
        <v>51</v>
      </c>
      <c r="R85" s="65" t="s">
        <v>51</v>
      </c>
      <c r="S85" s="67" t="s">
        <v>51</v>
      </c>
      <c r="T85" s="68">
        <v>10</v>
      </c>
      <c r="U85" s="69">
        <v>0</v>
      </c>
      <c r="V85" s="296" t="str">
        <f t="shared" si="7"/>
        <v>-</v>
      </c>
      <c r="W85" s="208" t="str">
        <f t="shared" si="8"/>
        <v>-</v>
      </c>
      <c r="X85" s="231" t="s">
        <v>64</v>
      </c>
      <c r="Y85" s="76" t="s">
        <v>64</v>
      </c>
      <c r="Z85" s="77" t="s">
        <v>51</v>
      </c>
      <c r="AA85" s="78" t="s">
        <v>51</v>
      </c>
      <c r="AB85" s="79" t="s">
        <v>51</v>
      </c>
      <c r="AC85" s="80" t="s">
        <v>51</v>
      </c>
      <c r="AD85" s="81" t="s">
        <v>51</v>
      </c>
      <c r="AE85" s="82" t="str">
        <f t="shared" si="5"/>
        <v>-</v>
      </c>
      <c r="AF85" s="83" t="str">
        <f t="shared" si="6"/>
        <v>-</v>
      </c>
    </row>
    <row r="86" spans="1:32" ht="31.2" customHeight="1">
      <c r="A86" s="59" t="s">
        <v>96</v>
      </c>
      <c r="B86" s="60" t="s">
        <v>280</v>
      </c>
      <c r="C86" s="61">
        <v>1</v>
      </c>
      <c r="D86" s="62" t="s">
        <v>281</v>
      </c>
      <c r="E86" s="74" t="s">
        <v>58</v>
      </c>
      <c r="F86" s="136"/>
      <c r="G86" s="137"/>
      <c r="H86" s="138" t="s">
        <v>865</v>
      </c>
      <c r="I86" s="220" t="s">
        <v>865</v>
      </c>
      <c r="J86" s="207" t="s">
        <v>197</v>
      </c>
      <c r="K86" s="49" t="s">
        <v>60</v>
      </c>
      <c r="L86" s="50">
        <v>1</v>
      </c>
      <c r="M86" s="64" t="s">
        <v>198</v>
      </c>
      <c r="N86" s="65" t="s">
        <v>62</v>
      </c>
      <c r="O86" s="66" t="s">
        <v>51</v>
      </c>
      <c r="P86" s="66" t="s">
        <v>51</v>
      </c>
      <c r="Q86" s="66" t="s">
        <v>51</v>
      </c>
      <c r="R86" s="65" t="s">
        <v>63</v>
      </c>
      <c r="S86" s="67">
        <v>2.7</v>
      </c>
      <c r="T86" s="68">
        <v>2</v>
      </c>
      <c r="U86" s="69">
        <v>2</v>
      </c>
      <c r="V86" s="296" t="str">
        <f t="shared" si="7"/>
        <v>-</v>
      </c>
      <c r="W86" s="208" t="str">
        <f t="shared" si="8"/>
        <v>-</v>
      </c>
      <c r="X86" s="231" t="s">
        <v>64</v>
      </c>
      <c r="Y86" s="76" t="s">
        <v>64</v>
      </c>
      <c r="Z86" s="77" t="s">
        <v>51</v>
      </c>
      <c r="AA86" s="78" t="s">
        <v>51</v>
      </c>
      <c r="AB86" s="79" t="s">
        <v>51</v>
      </c>
      <c r="AC86" s="80" t="s">
        <v>51</v>
      </c>
      <c r="AD86" s="81" t="s">
        <v>51</v>
      </c>
      <c r="AE86" s="82" t="str">
        <f t="shared" si="5"/>
        <v>-</v>
      </c>
      <c r="AF86" s="83" t="str">
        <f t="shared" si="6"/>
        <v>-</v>
      </c>
    </row>
    <row r="87" spans="1:32" ht="31.2" customHeight="1">
      <c r="A87" s="59" t="s">
        <v>96</v>
      </c>
      <c r="B87" s="60" t="s">
        <v>280</v>
      </c>
      <c r="C87" s="61">
        <v>2</v>
      </c>
      <c r="D87" s="62" t="s">
        <v>282</v>
      </c>
      <c r="E87" s="74"/>
      <c r="F87" s="136"/>
      <c r="G87" s="137"/>
      <c r="H87" s="138">
        <v>3</v>
      </c>
      <c r="I87" s="220">
        <v>365</v>
      </c>
      <c r="J87" s="207" t="s">
        <v>283</v>
      </c>
      <c r="K87" s="49" t="s">
        <v>72</v>
      </c>
      <c r="L87" s="50">
        <v>1</v>
      </c>
      <c r="M87" s="64" t="s">
        <v>201</v>
      </c>
      <c r="N87" s="65" t="s">
        <v>51</v>
      </c>
      <c r="O87" s="66" t="s">
        <v>51</v>
      </c>
      <c r="P87" s="66" t="s">
        <v>51</v>
      </c>
      <c r="Q87" s="66" t="s">
        <v>51</v>
      </c>
      <c r="R87" s="65" t="s">
        <v>51</v>
      </c>
      <c r="S87" s="67">
        <v>48</v>
      </c>
      <c r="T87" s="68">
        <v>1</v>
      </c>
      <c r="U87" s="69">
        <v>1</v>
      </c>
      <c r="V87" s="296">
        <f t="shared" si="7"/>
        <v>52.560000000000009</v>
      </c>
      <c r="W87" s="208">
        <f t="shared" si="8"/>
        <v>15768.000000000002</v>
      </c>
      <c r="X87" s="229" t="s">
        <v>850</v>
      </c>
      <c r="Y87" s="274"/>
      <c r="Z87" s="275"/>
      <c r="AA87" s="276"/>
      <c r="AB87" s="277"/>
      <c r="AC87" s="278"/>
      <c r="AD87" s="279"/>
      <c r="AE87" s="72">
        <f t="shared" si="5"/>
        <v>0</v>
      </c>
      <c r="AF87" s="73">
        <f t="shared" si="6"/>
        <v>0</v>
      </c>
    </row>
    <row r="88" spans="1:32" ht="31.2" customHeight="1">
      <c r="A88" s="59" t="s">
        <v>96</v>
      </c>
      <c r="B88" s="60" t="s">
        <v>280</v>
      </c>
      <c r="C88" s="61">
        <v>2</v>
      </c>
      <c r="D88" s="62" t="s">
        <v>282</v>
      </c>
      <c r="E88" s="74"/>
      <c r="F88" s="136"/>
      <c r="G88" s="137"/>
      <c r="H88" s="138">
        <v>3</v>
      </c>
      <c r="I88" s="220">
        <v>365</v>
      </c>
      <c r="J88" s="207" t="s">
        <v>284</v>
      </c>
      <c r="K88" s="49" t="s">
        <v>285</v>
      </c>
      <c r="L88" s="50">
        <v>1</v>
      </c>
      <c r="M88" s="64" t="s">
        <v>66</v>
      </c>
      <c r="N88" s="65" t="s">
        <v>51</v>
      </c>
      <c r="O88" s="66" t="s">
        <v>109</v>
      </c>
      <c r="P88" s="66" t="s">
        <v>286</v>
      </c>
      <c r="Q88" s="66" t="s">
        <v>51</v>
      </c>
      <c r="R88" s="65" t="s">
        <v>51</v>
      </c>
      <c r="S88" s="67">
        <v>28</v>
      </c>
      <c r="T88" s="68">
        <v>1</v>
      </c>
      <c r="U88" s="69">
        <v>1</v>
      </c>
      <c r="V88" s="296">
        <f t="shared" si="7"/>
        <v>30.66</v>
      </c>
      <c r="W88" s="208">
        <f t="shared" si="8"/>
        <v>9198</v>
      </c>
      <c r="X88" s="229" t="s">
        <v>850</v>
      </c>
      <c r="Y88" s="274"/>
      <c r="Z88" s="275"/>
      <c r="AA88" s="276"/>
      <c r="AB88" s="277"/>
      <c r="AC88" s="278"/>
      <c r="AD88" s="279"/>
      <c r="AE88" s="72">
        <f t="shared" si="5"/>
        <v>0</v>
      </c>
      <c r="AF88" s="73">
        <f t="shared" si="6"/>
        <v>0</v>
      </c>
    </row>
    <row r="89" spans="1:32" ht="31.2" customHeight="1">
      <c r="A89" s="59" t="s">
        <v>96</v>
      </c>
      <c r="B89" s="60" t="s">
        <v>280</v>
      </c>
      <c r="C89" s="61">
        <v>3</v>
      </c>
      <c r="D89" s="62" t="s">
        <v>287</v>
      </c>
      <c r="E89" s="74"/>
      <c r="F89" s="136"/>
      <c r="G89" s="137"/>
      <c r="H89" s="138">
        <v>1</v>
      </c>
      <c r="I89" s="220">
        <v>365</v>
      </c>
      <c r="J89" s="207" t="s">
        <v>288</v>
      </c>
      <c r="K89" s="49" t="s">
        <v>72</v>
      </c>
      <c r="L89" s="50">
        <v>1</v>
      </c>
      <c r="M89" s="64" t="s">
        <v>205</v>
      </c>
      <c r="N89" s="65" t="s">
        <v>51</v>
      </c>
      <c r="O89" s="66" t="s">
        <v>51</v>
      </c>
      <c r="P89" s="66" t="s">
        <v>51</v>
      </c>
      <c r="Q89" s="66" t="s">
        <v>51</v>
      </c>
      <c r="R89" s="65" t="s">
        <v>51</v>
      </c>
      <c r="S89" s="67">
        <v>27</v>
      </c>
      <c r="T89" s="68">
        <v>1</v>
      </c>
      <c r="U89" s="69">
        <v>1</v>
      </c>
      <c r="V89" s="296">
        <f t="shared" si="7"/>
        <v>9.8550000000000004</v>
      </c>
      <c r="W89" s="208">
        <f t="shared" si="8"/>
        <v>2956.5000000000005</v>
      </c>
      <c r="X89" s="229" t="s">
        <v>850</v>
      </c>
      <c r="Y89" s="274"/>
      <c r="Z89" s="275"/>
      <c r="AA89" s="276"/>
      <c r="AB89" s="277"/>
      <c r="AC89" s="278"/>
      <c r="AD89" s="279"/>
      <c r="AE89" s="72">
        <f t="shared" si="5"/>
        <v>0</v>
      </c>
      <c r="AF89" s="73">
        <f t="shared" si="6"/>
        <v>0</v>
      </c>
    </row>
    <row r="90" spans="1:32" ht="31.2" customHeight="1">
      <c r="A90" s="59" t="s">
        <v>96</v>
      </c>
      <c r="B90" s="60" t="s">
        <v>280</v>
      </c>
      <c r="C90" s="61">
        <v>4</v>
      </c>
      <c r="D90" s="62" t="s">
        <v>289</v>
      </c>
      <c r="E90" s="74" t="s">
        <v>185</v>
      </c>
      <c r="F90" s="136"/>
      <c r="G90" s="137"/>
      <c r="H90" s="138" t="s">
        <v>865</v>
      </c>
      <c r="I90" s="220" t="s">
        <v>865</v>
      </c>
      <c r="J90" s="207" t="s">
        <v>207</v>
      </c>
      <c r="K90" s="49" t="s">
        <v>48</v>
      </c>
      <c r="L90" s="50">
        <v>0</v>
      </c>
      <c r="M90" s="64" t="s">
        <v>188</v>
      </c>
      <c r="N90" s="65" t="s">
        <v>51</v>
      </c>
      <c r="O90" s="66" t="s">
        <v>208</v>
      </c>
      <c r="P90" s="66" t="s">
        <v>51</v>
      </c>
      <c r="Q90" s="66" t="s">
        <v>51</v>
      </c>
      <c r="R90" s="65" t="s">
        <v>51</v>
      </c>
      <c r="S90" s="67" t="s">
        <v>51</v>
      </c>
      <c r="T90" s="68">
        <v>1</v>
      </c>
      <c r="U90" s="69">
        <v>0</v>
      </c>
      <c r="V90" s="296" t="str">
        <f t="shared" si="7"/>
        <v>-</v>
      </c>
      <c r="W90" s="208" t="str">
        <f t="shared" si="8"/>
        <v>-</v>
      </c>
      <c r="X90" s="231" t="s">
        <v>64</v>
      </c>
      <c r="Y90" s="76" t="s">
        <v>64</v>
      </c>
      <c r="Z90" s="77" t="s">
        <v>51</v>
      </c>
      <c r="AA90" s="78" t="s">
        <v>51</v>
      </c>
      <c r="AB90" s="79" t="s">
        <v>51</v>
      </c>
      <c r="AC90" s="80" t="s">
        <v>51</v>
      </c>
      <c r="AD90" s="81" t="s">
        <v>51</v>
      </c>
      <c r="AE90" s="82" t="str">
        <f t="shared" si="5"/>
        <v>-</v>
      </c>
      <c r="AF90" s="83" t="str">
        <f t="shared" si="6"/>
        <v>-</v>
      </c>
    </row>
    <row r="91" spans="1:32" ht="31.2" customHeight="1">
      <c r="A91" s="59" t="s">
        <v>96</v>
      </c>
      <c r="B91" s="60" t="s">
        <v>280</v>
      </c>
      <c r="C91" s="61">
        <v>5</v>
      </c>
      <c r="D91" s="62" t="s">
        <v>206</v>
      </c>
      <c r="E91" s="74" t="s">
        <v>185</v>
      </c>
      <c r="F91" s="136"/>
      <c r="G91" s="137"/>
      <c r="H91" s="138" t="s">
        <v>865</v>
      </c>
      <c r="I91" s="220" t="s">
        <v>865</v>
      </c>
      <c r="J91" s="207" t="s">
        <v>207</v>
      </c>
      <c r="K91" s="49" t="s">
        <v>48</v>
      </c>
      <c r="L91" s="50">
        <v>0</v>
      </c>
      <c r="M91" s="64" t="s">
        <v>188</v>
      </c>
      <c r="N91" s="65" t="s">
        <v>51</v>
      </c>
      <c r="O91" s="66" t="s">
        <v>208</v>
      </c>
      <c r="P91" s="66" t="s">
        <v>51</v>
      </c>
      <c r="Q91" s="66" t="s">
        <v>51</v>
      </c>
      <c r="R91" s="65" t="s">
        <v>51</v>
      </c>
      <c r="S91" s="67" t="s">
        <v>51</v>
      </c>
      <c r="T91" s="68">
        <v>2</v>
      </c>
      <c r="U91" s="69">
        <v>0</v>
      </c>
      <c r="V91" s="296" t="str">
        <f t="shared" si="7"/>
        <v>-</v>
      </c>
      <c r="W91" s="208" t="str">
        <f t="shared" si="8"/>
        <v>-</v>
      </c>
      <c r="X91" s="231" t="s">
        <v>64</v>
      </c>
      <c r="Y91" s="76" t="s">
        <v>64</v>
      </c>
      <c r="Z91" s="77" t="s">
        <v>51</v>
      </c>
      <c r="AA91" s="78" t="s">
        <v>51</v>
      </c>
      <c r="AB91" s="79" t="s">
        <v>51</v>
      </c>
      <c r="AC91" s="80" t="s">
        <v>51</v>
      </c>
      <c r="AD91" s="81" t="s">
        <v>51</v>
      </c>
      <c r="AE91" s="82" t="str">
        <f t="shared" si="5"/>
        <v>-</v>
      </c>
      <c r="AF91" s="83" t="str">
        <f t="shared" si="6"/>
        <v>-</v>
      </c>
    </row>
    <row r="92" spans="1:32" ht="31.2" customHeight="1">
      <c r="A92" s="59" t="s">
        <v>96</v>
      </c>
      <c r="B92" s="60" t="s">
        <v>280</v>
      </c>
      <c r="C92" s="61">
        <v>6</v>
      </c>
      <c r="D92" s="62" t="s">
        <v>209</v>
      </c>
      <c r="E92" s="74" t="s">
        <v>185</v>
      </c>
      <c r="F92" s="136"/>
      <c r="G92" s="137"/>
      <c r="H92" s="138" t="s">
        <v>865</v>
      </c>
      <c r="I92" s="220" t="s">
        <v>865</v>
      </c>
      <c r="J92" s="207" t="s">
        <v>207</v>
      </c>
      <c r="K92" s="49" t="s">
        <v>48</v>
      </c>
      <c r="L92" s="50">
        <v>0</v>
      </c>
      <c r="M92" s="64" t="s">
        <v>188</v>
      </c>
      <c r="N92" s="65" t="s">
        <v>51</v>
      </c>
      <c r="O92" s="66" t="s">
        <v>208</v>
      </c>
      <c r="P92" s="66" t="s">
        <v>51</v>
      </c>
      <c r="Q92" s="66" t="s">
        <v>51</v>
      </c>
      <c r="R92" s="65" t="s">
        <v>51</v>
      </c>
      <c r="S92" s="67" t="s">
        <v>51</v>
      </c>
      <c r="T92" s="68">
        <v>4</v>
      </c>
      <c r="U92" s="69">
        <v>0</v>
      </c>
      <c r="V92" s="296" t="str">
        <f t="shared" si="7"/>
        <v>-</v>
      </c>
      <c r="W92" s="208" t="str">
        <f t="shared" si="8"/>
        <v>-</v>
      </c>
      <c r="X92" s="231" t="s">
        <v>64</v>
      </c>
      <c r="Y92" s="76" t="s">
        <v>64</v>
      </c>
      <c r="Z92" s="77" t="s">
        <v>51</v>
      </c>
      <c r="AA92" s="78" t="s">
        <v>51</v>
      </c>
      <c r="AB92" s="79" t="s">
        <v>51</v>
      </c>
      <c r="AC92" s="80" t="s">
        <v>51</v>
      </c>
      <c r="AD92" s="81" t="s">
        <v>51</v>
      </c>
      <c r="AE92" s="82" t="str">
        <f t="shared" si="5"/>
        <v>-</v>
      </c>
      <c r="AF92" s="83" t="str">
        <f t="shared" si="6"/>
        <v>-</v>
      </c>
    </row>
    <row r="93" spans="1:32" ht="31.2" customHeight="1">
      <c r="A93" s="59" t="s">
        <v>96</v>
      </c>
      <c r="B93" s="60" t="s">
        <v>280</v>
      </c>
      <c r="C93" s="61">
        <v>6</v>
      </c>
      <c r="D93" s="62" t="s">
        <v>209</v>
      </c>
      <c r="E93" s="74" t="s">
        <v>290</v>
      </c>
      <c r="F93" s="136"/>
      <c r="G93" s="137"/>
      <c r="H93" s="138">
        <v>5</v>
      </c>
      <c r="I93" s="220">
        <v>365</v>
      </c>
      <c r="J93" s="207" t="s">
        <v>211</v>
      </c>
      <c r="K93" s="49" t="s">
        <v>212</v>
      </c>
      <c r="L93" s="50">
        <v>1</v>
      </c>
      <c r="M93" s="64" t="s">
        <v>213</v>
      </c>
      <c r="N93" s="65" t="s">
        <v>51</v>
      </c>
      <c r="O93" s="66" t="s">
        <v>214</v>
      </c>
      <c r="P93" s="66" t="s">
        <v>51</v>
      </c>
      <c r="Q93" s="66" t="s">
        <v>51</v>
      </c>
      <c r="R93" s="65" t="s">
        <v>51</v>
      </c>
      <c r="S93" s="67">
        <v>12</v>
      </c>
      <c r="T93" s="68">
        <v>2</v>
      </c>
      <c r="U93" s="69">
        <v>2</v>
      </c>
      <c r="V93" s="296">
        <f t="shared" si="7"/>
        <v>43.8</v>
      </c>
      <c r="W93" s="208">
        <f t="shared" si="8"/>
        <v>13140</v>
      </c>
      <c r="X93" s="229" t="s">
        <v>850</v>
      </c>
      <c r="Y93" s="274"/>
      <c r="Z93" s="275"/>
      <c r="AA93" s="276"/>
      <c r="AB93" s="277"/>
      <c r="AC93" s="278"/>
      <c r="AD93" s="279"/>
      <c r="AE93" s="72">
        <f t="shared" si="5"/>
        <v>0</v>
      </c>
      <c r="AF93" s="73">
        <f t="shared" si="6"/>
        <v>0</v>
      </c>
    </row>
    <row r="94" spans="1:32" ht="31.2" customHeight="1">
      <c r="A94" s="59" t="s">
        <v>96</v>
      </c>
      <c r="B94" s="60" t="s">
        <v>280</v>
      </c>
      <c r="C94" s="61">
        <v>7</v>
      </c>
      <c r="D94" s="62" t="s">
        <v>215</v>
      </c>
      <c r="E94" s="74" t="s">
        <v>185</v>
      </c>
      <c r="F94" s="136"/>
      <c r="G94" s="137"/>
      <c r="H94" s="138" t="s">
        <v>865</v>
      </c>
      <c r="I94" s="220" t="s">
        <v>865</v>
      </c>
      <c r="J94" s="207" t="s">
        <v>207</v>
      </c>
      <c r="K94" s="49" t="s">
        <v>48</v>
      </c>
      <c r="L94" s="50">
        <v>0</v>
      </c>
      <c r="M94" s="64" t="s">
        <v>188</v>
      </c>
      <c r="N94" s="65" t="s">
        <v>51</v>
      </c>
      <c r="O94" s="66" t="s">
        <v>208</v>
      </c>
      <c r="P94" s="66" t="s">
        <v>51</v>
      </c>
      <c r="Q94" s="66" t="s">
        <v>51</v>
      </c>
      <c r="R94" s="65" t="s">
        <v>51</v>
      </c>
      <c r="S94" s="67" t="s">
        <v>51</v>
      </c>
      <c r="T94" s="68">
        <v>2</v>
      </c>
      <c r="U94" s="69">
        <v>0</v>
      </c>
      <c r="V94" s="296" t="str">
        <f t="shared" si="7"/>
        <v>-</v>
      </c>
      <c r="W94" s="208" t="str">
        <f t="shared" si="8"/>
        <v>-</v>
      </c>
      <c r="X94" s="231" t="s">
        <v>64</v>
      </c>
      <c r="Y94" s="76" t="s">
        <v>64</v>
      </c>
      <c r="Z94" s="77" t="s">
        <v>51</v>
      </c>
      <c r="AA94" s="78" t="s">
        <v>51</v>
      </c>
      <c r="AB94" s="79" t="s">
        <v>51</v>
      </c>
      <c r="AC94" s="80" t="s">
        <v>51</v>
      </c>
      <c r="AD94" s="81" t="s">
        <v>51</v>
      </c>
      <c r="AE94" s="82" t="str">
        <f t="shared" si="5"/>
        <v>-</v>
      </c>
      <c r="AF94" s="83" t="str">
        <f t="shared" si="6"/>
        <v>-</v>
      </c>
    </row>
    <row r="95" spans="1:32" ht="31.2" customHeight="1">
      <c r="A95" s="59" t="s">
        <v>96</v>
      </c>
      <c r="B95" s="60" t="s">
        <v>280</v>
      </c>
      <c r="C95" s="61">
        <v>7</v>
      </c>
      <c r="D95" s="62" t="s">
        <v>215</v>
      </c>
      <c r="E95" s="74" t="s">
        <v>290</v>
      </c>
      <c r="F95" s="136"/>
      <c r="G95" s="137"/>
      <c r="H95" s="138">
        <v>5</v>
      </c>
      <c r="I95" s="220">
        <v>365</v>
      </c>
      <c r="J95" s="207" t="s">
        <v>211</v>
      </c>
      <c r="K95" s="49" t="s">
        <v>212</v>
      </c>
      <c r="L95" s="50">
        <v>1</v>
      </c>
      <c r="M95" s="64" t="s">
        <v>213</v>
      </c>
      <c r="N95" s="65" t="s">
        <v>51</v>
      </c>
      <c r="O95" s="66" t="s">
        <v>214</v>
      </c>
      <c r="P95" s="66" t="s">
        <v>51</v>
      </c>
      <c r="Q95" s="66" t="s">
        <v>51</v>
      </c>
      <c r="R95" s="65" t="s">
        <v>51</v>
      </c>
      <c r="S95" s="67">
        <v>12</v>
      </c>
      <c r="T95" s="68">
        <v>1</v>
      </c>
      <c r="U95" s="69">
        <v>1</v>
      </c>
      <c r="V95" s="296">
        <f t="shared" si="7"/>
        <v>21.9</v>
      </c>
      <c r="W95" s="208">
        <f t="shared" si="8"/>
        <v>6570</v>
      </c>
      <c r="X95" s="229" t="s">
        <v>850</v>
      </c>
      <c r="Y95" s="274"/>
      <c r="Z95" s="275"/>
      <c r="AA95" s="276"/>
      <c r="AB95" s="277"/>
      <c r="AC95" s="278"/>
      <c r="AD95" s="279"/>
      <c r="AE95" s="72">
        <f t="shared" si="5"/>
        <v>0</v>
      </c>
      <c r="AF95" s="73">
        <f t="shared" si="6"/>
        <v>0</v>
      </c>
    </row>
    <row r="96" spans="1:32" ht="31.2" customHeight="1">
      <c r="A96" s="59" t="s">
        <v>96</v>
      </c>
      <c r="B96" s="60" t="s">
        <v>280</v>
      </c>
      <c r="C96" s="61">
        <v>8</v>
      </c>
      <c r="D96" s="62" t="s">
        <v>291</v>
      </c>
      <c r="E96" s="74"/>
      <c r="F96" s="136"/>
      <c r="G96" s="137"/>
      <c r="H96" s="138">
        <v>5</v>
      </c>
      <c r="I96" s="220">
        <v>365</v>
      </c>
      <c r="J96" s="207" t="s">
        <v>292</v>
      </c>
      <c r="K96" s="49" t="s">
        <v>54</v>
      </c>
      <c r="L96" s="50">
        <v>2</v>
      </c>
      <c r="M96" s="64" t="s">
        <v>201</v>
      </c>
      <c r="N96" s="65" t="s">
        <v>223</v>
      </c>
      <c r="O96" s="66" t="s">
        <v>293</v>
      </c>
      <c r="P96" s="66" t="s">
        <v>294</v>
      </c>
      <c r="Q96" s="66" t="s">
        <v>51</v>
      </c>
      <c r="R96" s="65" t="s">
        <v>51</v>
      </c>
      <c r="S96" s="67">
        <v>48</v>
      </c>
      <c r="T96" s="68">
        <v>14</v>
      </c>
      <c r="U96" s="69">
        <v>28</v>
      </c>
      <c r="V96" s="296">
        <f t="shared" si="7"/>
        <v>2452.7999999999997</v>
      </c>
      <c r="W96" s="208">
        <f t="shared" si="8"/>
        <v>735839.99999999988</v>
      </c>
      <c r="X96" s="229" t="s">
        <v>850</v>
      </c>
      <c r="Y96" s="274"/>
      <c r="Z96" s="275"/>
      <c r="AA96" s="276"/>
      <c r="AB96" s="277"/>
      <c r="AC96" s="278"/>
      <c r="AD96" s="279"/>
      <c r="AE96" s="72">
        <f t="shared" si="5"/>
        <v>0</v>
      </c>
      <c r="AF96" s="73">
        <f t="shared" si="6"/>
        <v>0</v>
      </c>
    </row>
    <row r="97" spans="1:32" ht="31.2" customHeight="1">
      <c r="A97" s="59" t="s">
        <v>96</v>
      </c>
      <c r="B97" s="60" t="s">
        <v>280</v>
      </c>
      <c r="C97" s="61">
        <v>8</v>
      </c>
      <c r="D97" s="62" t="s">
        <v>291</v>
      </c>
      <c r="E97" s="74" t="s">
        <v>58</v>
      </c>
      <c r="F97" s="136"/>
      <c r="G97" s="137"/>
      <c r="H97" s="138" t="s">
        <v>865</v>
      </c>
      <c r="I97" s="220" t="s">
        <v>865</v>
      </c>
      <c r="J97" s="207" t="s">
        <v>295</v>
      </c>
      <c r="K97" s="49" t="s">
        <v>60</v>
      </c>
      <c r="L97" s="50">
        <v>1</v>
      </c>
      <c r="M97" s="64" t="s">
        <v>296</v>
      </c>
      <c r="N97" s="65" t="s">
        <v>62</v>
      </c>
      <c r="O97" s="66" t="s">
        <v>51</v>
      </c>
      <c r="P97" s="66" t="s">
        <v>51</v>
      </c>
      <c r="Q97" s="66" t="s">
        <v>51</v>
      </c>
      <c r="R97" s="65" t="s">
        <v>63</v>
      </c>
      <c r="S97" s="67">
        <v>3.8</v>
      </c>
      <c r="T97" s="68">
        <v>3</v>
      </c>
      <c r="U97" s="69">
        <v>3</v>
      </c>
      <c r="V97" s="296" t="str">
        <f t="shared" si="7"/>
        <v>-</v>
      </c>
      <c r="W97" s="208" t="str">
        <f t="shared" si="8"/>
        <v>-</v>
      </c>
      <c r="X97" s="231" t="s">
        <v>64</v>
      </c>
      <c r="Y97" s="76" t="s">
        <v>64</v>
      </c>
      <c r="Z97" s="77" t="s">
        <v>51</v>
      </c>
      <c r="AA97" s="78" t="s">
        <v>51</v>
      </c>
      <c r="AB97" s="79" t="s">
        <v>51</v>
      </c>
      <c r="AC97" s="80" t="s">
        <v>51</v>
      </c>
      <c r="AD97" s="81" t="s">
        <v>51</v>
      </c>
      <c r="AE97" s="82" t="str">
        <f t="shared" si="5"/>
        <v>-</v>
      </c>
      <c r="AF97" s="83" t="str">
        <f t="shared" si="6"/>
        <v>-</v>
      </c>
    </row>
    <row r="98" spans="1:32" ht="31.2" customHeight="1">
      <c r="A98" s="59" t="s">
        <v>96</v>
      </c>
      <c r="B98" s="60" t="s">
        <v>280</v>
      </c>
      <c r="C98" s="61">
        <v>9</v>
      </c>
      <c r="D98" s="62" t="s">
        <v>203</v>
      </c>
      <c r="E98" s="74"/>
      <c r="F98" s="136"/>
      <c r="G98" s="137"/>
      <c r="H98" s="138">
        <v>1</v>
      </c>
      <c r="I98" s="220">
        <v>365</v>
      </c>
      <c r="J98" s="207" t="s">
        <v>224</v>
      </c>
      <c r="K98" s="49" t="s">
        <v>72</v>
      </c>
      <c r="L98" s="50">
        <v>2</v>
      </c>
      <c r="M98" s="64" t="s">
        <v>201</v>
      </c>
      <c r="N98" s="65" t="s">
        <v>51</v>
      </c>
      <c r="O98" s="66" t="s">
        <v>51</v>
      </c>
      <c r="P98" s="66" t="s">
        <v>51</v>
      </c>
      <c r="Q98" s="66" t="s">
        <v>51</v>
      </c>
      <c r="R98" s="65" t="s">
        <v>51</v>
      </c>
      <c r="S98" s="67">
        <v>48</v>
      </c>
      <c r="T98" s="68">
        <v>2</v>
      </c>
      <c r="U98" s="69">
        <v>4</v>
      </c>
      <c r="V98" s="296">
        <f t="shared" si="7"/>
        <v>70.08</v>
      </c>
      <c r="W98" s="208">
        <f t="shared" si="8"/>
        <v>21024</v>
      </c>
      <c r="X98" s="229" t="s">
        <v>850</v>
      </c>
      <c r="Y98" s="274"/>
      <c r="Z98" s="275"/>
      <c r="AA98" s="276"/>
      <c r="AB98" s="277"/>
      <c r="AC98" s="278"/>
      <c r="AD98" s="279"/>
      <c r="AE98" s="72">
        <f t="shared" si="5"/>
        <v>0</v>
      </c>
      <c r="AF98" s="73">
        <f t="shared" si="6"/>
        <v>0</v>
      </c>
    </row>
    <row r="99" spans="1:32" ht="31.2" customHeight="1">
      <c r="A99" s="59" t="s">
        <v>96</v>
      </c>
      <c r="B99" s="60" t="s">
        <v>280</v>
      </c>
      <c r="C99" s="61">
        <v>10</v>
      </c>
      <c r="D99" s="62" t="s">
        <v>237</v>
      </c>
      <c r="E99" s="74" t="s">
        <v>185</v>
      </c>
      <c r="F99" s="136"/>
      <c r="G99" s="137"/>
      <c r="H99" s="138" t="s">
        <v>865</v>
      </c>
      <c r="I99" s="220" t="s">
        <v>865</v>
      </c>
      <c r="J99" s="207" t="s">
        <v>195</v>
      </c>
      <c r="K99" s="49" t="s">
        <v>48</v>
      </c>
      <c r="L99" s="50">
        <v>0</v>
      </c>
      <c r="M99" s="64" t="s">
        <v>188</v>
      </c>
      <c r="N99" s="65" t="s">
        <v>51</v>
      </c>
      <c r="O99" s="66" t="s">
        <v>196</v>
      </c>
      <c r="P99" s="66" t="s">
        <v>51</v>
      </c>
      <c r="Q99" s="66" t="s">
        <v>51</v>
      </c>
      <c r="R99" s="65" t="s">
        <v>51</v>
      </c>
      <c r="S99" s="67" t="s">
        <v>51</v>
      </c>
      <c r="T99" s="68">
        <v>5</v>
      </c>
      <c r="U99" s="69">
        <v>0</v>
      </c>
      <c r="V99" s="296" t="str">
        <f t="shared" si="7"/>
        <v>-</v>
      </c>
      <c r="W99" s="208" t="str">
        <f t="shared" si="8"/>
        <v>-</v>
      </c>
      <c r="X99" s="231" t="s">
        <v>64</v>
      </c>
      <c r="Y99" s="76" t="s">
        <v>64</v>
      </c>
      <c r="Z99" s="77" t="s">
        <v>51</v>
      </c>
      <c r="AA99" s="78" t="s">
        <v>51</v>
      </c>
      <c r="AB99" s="79" t="s">
        <v>51</v>
      </c>
      <c r="AC99" s="80" t="s">
        <v>51</v>
      </c>
      <c r="AD99" s="81" t="s">
        <v>51</v>
      </c>
      <c r="AE99" s="82" t="str">
        <f t="shared" si="5"/>
        <v>-</v>
      </c>
      <c r="AF99" s="83" t="str">
        <f t="shared" si="6"/>
        <v>-</v>
      </c>
    </row>
    <row r="100" spans="1:32" ht="31.2" customHeight="1">
      <c r="A100" s="59" t="s">
        <v>96</v>
      </c>
      <c r="B100" s="60" t="s">
        <v>280</v>
      </c>
      <c r="C100" s="61">
        <v>10</v>
      </c>
      <c r="D100" s="62" t="s">
        <v>237</v>
      </c>
      <c r="E100" s="74" t="s">
        <v>58</v>
      </c>
      <c r="F100" s="136"/>
      <c r="G100" s="137"/>
      <c r="H100" s="138" t="s">
        <v>865</v>
      </c>
      <c r="I100" s="220" t="s">
        <v>865</v>
      </c>
      <c r="J100" s="207" t="s">
        <v>197</v>
      </c>
      <c r="K100" s="49" t="s">
        <v>60</v>
      </c>
      <c r="L100" s="50">
        <v>1</v>
      </c>
      <c r="M100" s="64" t="s">
        <v>198</v>
      </c>
      <c r="N100" s="65" t="s">
        <v>62</v>
      </c>
      <c r="O100" s="66" t="s">
        <v>51</v>
      </c>
      <c r="P100" s="66" t="s">
        <v>51</v>
      </c>
      <c r="Q100" s="66" t="s">
        <v>51</v>
      </c>
      <c r="R100" s="65" t="s">
        <v>63</v>
      </c>
      <c r="S100" s="67">
        <v>2.7</v>
      </c>
      <c r="T100" s="68">
        <v>2</v>
      </c>
      <c r="U100" s="69">
        <v>2</v>
      </c>
      <c r="V100" s="296" t="str">
        <f t="shared" si="7"/>
        <v>-</v>
      </c>
      <c r="W100" s="208" t="str">
        <f t="shared" si="8"/>
        <v>-</v>
      </c>
      <c r="X100" s="231" t="s">
        <v>64</v>
      </c>
      <c r="Y100" s="76" t="s">
        <v>64</v>
      </c>
      <c r="Z100" s="77" t="s">
        <v>51</v>
      </c>
      <c r="AA100" s="78" t="s">
        <v>51</v>
      </c>
      <c r="AB100" s="79" t="s">
        <v>51</v>
      </c>
      <c r="AC100" s="80" t="s">
        <v>51</v>
      </c>
      <c r="AD100" s="81" t="s">
        <v>51</v>
      </c>
      <c r="AE100" s="82" t="str">
        <f t="shared" si="5"/>
        <v>-</v>
      </c>
      <c r="AF100" s="83" t="str">
        <f t="shared" si="6"/>
        <v>-</v>
      </c>
    </row>
    <row r="101" spans="1:32" ht="31.2" customHeight="1">
      <c r="A101" s="59" t="s">
        <v>96</v>
      </c>
      <c r="B101" s="60" t="s">
        <v>280</v>
      </c>
      <c r="C101" s="61">
        <v>11</v>
      </c>
      <c r="D101" s="62" t="s">
        <v>297</v>
      </c>
      <c r="E101" s="74"/>
      <c r="F101" s="136"/>
      <c r="G101" s="137"/>
      <c r="H101" s="138">
        <v>1</v>
      </c>
      <c r="I101" s="220">
        <v>365</v>
      </c>
      <c r="J101" s="207" t="s">
        <v>224</v>
      </c>
      <c r="K101" s="49" t="s">
        <v>72</v>
      </c>
      <c r="L101" s="50">
        <v>2</v>
      </c>
      <c r="M101" s="64" t="s">
        <v>201</v>
      </c>
      <c r="N101" s="65" t="s">
        <v>51</v>
      </c>
      <c r="O101" s="66" t="s">
        <v>51</v>
      </c>
      <c r="P101" s="66" t="s">
        <v>51</v>
      </c>
      <c r="Q101" s="66" t="s">
        <v>51</v>
      </c>
      <c r="R101" s="65" t="s">
        <v>51</v>
      </c>
      <c r="S101" s="67">
        <v>48</v>
      </c>
      <c r="T101" s="68">
        <v>3</v>
      </c>
      <c r="U101" s="69">
        <v>6</v>
      </c>
      <c r="V101" s="296">
        <f t="shared" si="7"/>
        <v>105.12</v>
      </c>
      <c r="W101" s="208">
        <f t="shared" si="8"/>
        <v>31536.000000000004</v>
      </c>
      <c r="X101" s="229" t="s">
        <v>850</v>
      </c>
      <c r="Y101" s="274"/>
      <c r="Z101" s="275"/>
      <c r="AA101" s="276"/>
      <c r="AB101" s="277"/>
      <c r="AC101" s="278"/>
      <c r="AD101" s="279"/>
      <c r="AE101" s="72">
        <f t="shared" si="5"/>
        <v>0</v>
      </c>
      <c r="AF101" s="73">
        <f t="shared" si="6"/>
        <v>0</v>
      </c>
    </row>
    <row r="102" spans="1:32" ht="31.2" customHeight="1">
      <c r="A102" s="59" t="s">
        <v>96</v>
      </c>
      <c r="B102" s="60" t="s">
        <v>280</v>
      </c>
      <c r="C102" s="61">
        <v>12</v>
      </c>
      <c r="D102" s="62" t="s">
        <v>298</v>
      </c>
      <c r="E102" s="74"/>
      <c r="F102" s="136"/>
      <c r="G102" s="137"/>
      <c r="H102" s="138">
        <v>17</v>
      </c>
      <c r="I102" s="220">
        <v>365</v>
      </c>
      <c r="J102" s="207" t="s">
        <v>292</v>
      </c>
      <c r="K102" s="49" t="s">
        <v>54</v>
      </c>
      <c r="L102" s="50">
        <v>2</v>
      </c>
      <c r="M102" s="64" t="s">
        <v>201</v>
      </c>
      <c r="N102" s="65" t="s">
        <v>223</v>
      </c>
      <c r="O102" s="66" t="s">
        <v>293</v>
      </c>
      <c r="P102" s="66" t="s">
        <v>294</v>
      </c>
      <c r="Q102" s="66" t="s">
        <v>51</v>
      </c>
      <c r="R102" s="65" t="s">
        <v>51</v>
      </c>
      <c r="S102" s="67">
        <v>48</v>
      </c>
      <c r="T102" s="68">
        <v>21</v>
      </c>
      <c r="U102" s="69">
        <v>42</v>
      </c>
      <c r="V102" s="296">
        <f t="shared" si="7"/>
        <v>12509.28</v>
      </c>
      <c r="W102" s="208">
        <f t="shared" si="8"/>
        <v>3752784</v>
      </c>
      <c r="X102" s="229" t="s">
        <v>850</v>
      </c>
      <c r="Y102" s="274"/>
      <c r="Z102" s="275"/>
      <c r="AA102" s="276"/>
      <c r="AB102" s="277"/>
      <c r="AC102" s="278"/>
      <c r="AD102" s="279"/>
      <c r="AE102" s="72">
        <f t="shared" si="5"/>
        <v>0</v>
      </c>
      <c r="AF102" s="73">
        <f t="shared" si="6"/>
        <v>0</v>
      </c>
    </row>
    <row r="103" spans="1:32" ht="31.2" customHeight="1">
      <c r="A103" s="59" t="s">
        <v>96</v>
      </c>
      <c r="B103" s="60" t="s">
        <v>280</v>
      </c>
      <c r="C103" s="61">
        <v>12</v>
      </c>
      <c r="D103" s="62" t="s">
        <v>298</v>
      </c>
      <c r="E103" s="74" t="s">
        <v>185</v>
      </c>
      <c r="F103" s="136"/>
      <c r="G103" s="137"/>
      <c r="H103" s="138" t="s">
        <v>865</v>
      </c>
      <c r="I103" s="220" t="s">
        <v>865</v>
      </c>
      <c r="J103" s="207" t="s">
        <v>207</v>
      </c>
      <c r="K103" s="49" t="s">
        <v>48</v>
      </c>
      <c r="L103" s="50">
        <v>0</v>
      </c>
      <c r="M103" s="64" t="s">
        <v>188</v>
      </c>
      <c r="N103" s="65" t="s">
        <v>51</v>
      </c>
      <c r="O103" s="66" t="s">
        <v>208</v>
      </c>
      <c r="P103" s="66" t="s">
        <v>51</v>
      </c>
      <c r="Q103" s="66" t="s">
        <v>51</v>
      </c>
      <c r="R103" s="65" t="s">
        <v>51</v>
      </c>
      <c r="S103" s="67" t="s">
        <v>51</v>
      </c>
      <c r="T103" s="68">
        <v>1</v>
      </c>
      <c r="U103" s="69">
        <v>0</v>
      </c>
      <c r="V103" s="296" t="str">
        <f t="shared" si="7"/>
        <v>-</v>
      </c>
      <c r="W103" s="208" t="str">
        <f t="shared" si="8"/>
        <v>-</v>
      </c>
      <c r="X103" s="231" t="s">
        <v>64</v>
      </c>
      <c r="Y103" s="76" t="s">
        <v>64</v>
      </c>
      <c r="Z103" s="77" t="s">
        <v>51</v>
      </c>
      <c r="AA103" s="78" t="s">
        <v>51</v>
      </c>
      <c r="AB103" s="79" t="s">
        <v>51</v>
      </c>
      <c r="AC103" s="80" t="s">
        <v>51</v>
      </c>
      <c r="AD103" s="81" t="s">
        <v>51</v>
      </c>
      <c r="AE103" s="82" t="str">
        <f t="shared" si="5"/>
        <v>-</v>
      </c>
      <c r="AF103" s="83" t="str">
        <f t="shared" si="6"/>
        <v>-</v>
      </c>
    </row>
    <row r="104" spans="1:32" ht="31.2" customHeight="1">
      <c r="A104" s="59" t="s">
        <v>96</v>
      </c>
      <c r="B104" s="60" t="s">
        <v>280</v>
      </c>
      <c r="C104" s="61">
        <v>12</v>
      </c>
      <c r="D104" s="62" t="s">
        <v>298</v>
      </c>
      <c r="E104" s="74" t="s">
        <v>58</v>
      </c>
      <c r="F104" s="136"/>
      <c r="G104" s="137"/>
      <c r="H104" s="138" t="s">
        <v>865</v>
      </c>
      <c r="I104" s="220" t="s">
        <v>865</v>
      </c>
      <c r="J104" s="207" t="s">
        <v>295</v>
      </c>
      <c r="K104" s="49" t="s">
        <v>60</v>
      </c>
      <c r="L104" s="50">
        <v>1</v>
      </c>
      <c r="M104" s="64" t="s">
        <v>296</v>
      </c>
      <c r="N104" s="65" t="s">
        <v>62</v>
      </c>
      <c r="O104" s="66" t="s">
        <v>51</v>
      </c>
      <c r="P104" s="66" t="s">
        <v>51</v>
      </c>
      <c r="Q104" s="66" t="s">
        <v>51</v>
      </c>
      <c r="R104" s="65" t="s">
        <v>63</v>
      </c>
      <c r="S104" s="67">
        <v>3.8</v>
      </c>
      <c r="T104" s="68">
        <v>3</v>
      </c>
      <c r="U104" s="69">
        <v>3</v>
      </c>
      <c r="V104" s="296" t="str">
        <f t="shared" si="7"/>
        <v>-</v>
      </c>
      <c r="W104" s="208" t="str">
        <f t="shared" si="8"/>
        <v>-</v>
      </c>
      <c r="X104" s="231" t="s">
        <v>64</v>
      </c>
      <c r="Y104" s="76" t="s">
        <v>64</v>
      </c>
      <c r="Z104" s="77" t="s">
        <v>51</v>
      </c>
      <c r="AA104" s="78" t="s">
        <v>51</v>
      </c>
      <c r="AB104" s="79" t="s">
        <v>51</v>
      </c>
      <c r="AC104" s="80" t="s">
        <v>51</v>
      </c>
      <c r="AD104" s="81" t="s">
        <v>51</v>
      </c>
      <c r="AE104" s="82" t="str">
        <f t="shared" si="5"/>
        <v>-</v>
      </c>
      <c r="AF104" s="83" t="str">
        <f t="shared" si="6"/>
        <v>-</v>
      </c>
    </row>
    <row r="105" spans="1:32" ht="31.2" customHeight="1">
      <c r="A105" s="59" t="s">
        <v>96</v>
      </c>
      <c r="B105" s="60" t="s">
        <v>280</v>
      </c>
      <c r="C105" s="61">
        <v>13</v>
      </c>
      <c r="D105" s="62" t="s">
        <v>299</v>
      </c>
      <c r="E105" s="74"/>
      <c r="F105" s="136"/>
      <c r="G105" s="137"/>
      <c r="H105" s="138">
        <v>5</v>
      </c>
      <c r="I105" s="220">
        <v>365</v>
      </c>
      <c r="J105" s="207" t="s">
        <v>283</v>
      </c>
      <c r="K105" s="49" t="s">
        <v>72</v>
      </c>
      <c r="L105" s="50">
        <v>1</v>
      </c>
      <c r="M105" s="64" t="s">
        <v>201</v>
      </c>
      <c r="N105" s="65" t="s">
        <v>51</v>
      </c>
      <c r="O105" s="66" t="s">
        <v>51</v>
      </c>
      <c r="P105" s="66" t="s">
        <v>51</v>
      </c>
      <c r="Q105" s="66" t="s">
        <v>51</v>
      </c>
      <c r="R105" s="65" t="s">
        <v>51</v>
      </c>
      <c r="S105" s="67">
        <v>48</v>
      </c>
      <c r="T105" s="68">
        <v>1</v>
      </c>
      <c r="U105" s="69">
        <v>1</v>
      </c>
      <c r="V105" s="296">
        <f t="shared" si="7"/>
        <v>87.6</v>
      </c>
      <c r="W105" s="208">
        <f t="shared" si="8"/>
        <v>26280</v>
      </c>
      <c r="X105" s="229" t="s">
        <v>850</v>
      </c>
      <c r="Y105" s="274"/>
      <c r="Z105" s="275"/>
      <c r="AA105" s="276"/>
      <c r="AB105" s="277"/>
      <c r="AC105" s="278"/>
      <c r="AD105" s="279"/>
      <c r="AE105" s="72">
        <f t="shared" si="5"/>
        <v>0</v>
      </c>
      <c r="AF105" s="73">
        <f t="shared" si="6"/>
        <v>0</v>
      </c>
    </row>
    <row r="106" spans="1:32" ht="31.2" customHeight="1">
      <c r="A106" s="59" t="s">
        <v>96</v>
      </c>
      <c r="B106" s="60" t="s">
        <v>280</v>
      </c>
      <c r="C106" s="61">
        <v>14</v>
      </c>
      <c r="D106" s="62" t="s">
        <v>300</v>
      </c>
      <c r="E106" s="74"/>
      <c r="F106" s="136"/>
      <c r="G106" s="137"/>
      <c r="H106" s="138">
        <v>5</v>
      </c>
      <c r="I106" s="220">
        <v>365</v>
      </c>
      <c r="J106" s="207" t="s">
        <v>222</v>
      </c>
      <c r="K106" s="49" t="s">
        <v>54</v>
      </c>
      <c r="L106" s="50">
        <v>2</v>
      </c>
      <c r="M106" s="64" t="s">
        <v>201</v>
      </c>
      <c r="N106" s="65" t="s">
        <v>223</v>
      </c>
      <c r="O106" s="66" t="s">
        <v>51</v>
      </c>
      <c r="P106" s="66" t="s">
        <v>51</v>
      </c>
      <c r="Q106" s="66" t="s">
        <v>51</v>
      </c>
      <c r="R106" s="65" t="s">
        <v>51</v>
      </c>
      <c r="S106" s="67">
        <v>48</v>
      </c>
      <c r="T106" s="68">
        <v>1</v>
      </c>
      <c r="U106" s="69">
        <v>2</v>
      </c>
      <c r="V106" s="296">
        <f t="shared" si="7"/>
        <v>175.2</v>
      </c>
      <c r="W106" s="208">
        <f t="shared" si="8"/>
        <v>52560</v>
      </c>
      <c r="X106" s="229" t="s">
        <v>850</v>
      </c>
      <c r="Y106" s="274"/>
      <c r="Z106" s="275"/>
      <c r="AA106" s="276"/>
      <c r="AB106" s="277"/>
      <c r="AC106" s="278"/>
      <c r="AD106" s="279"/>
      <c r="AE106" s="72">
        <f t="shared" si="5"/>
        <v>0</v>
      </c>
      <c r="AF106" s="73">
        <f t="shared" si="6"/>
        <v>0</v>
      </c>
    </row>
    <row r="107" spans="1:32" ht="31.2" customHeight="1">
      <c r="A107" s="59" t="s">
        <v>96</v>
      </c>
      <c r="B107" s="60" t="s">
        <v>301</v>
      </c>
      <c r="C107" s="61">
        <v>1</v>
      </c>
      <c r="D107" s="62" t="s">
        <v>302</v>
      </c>
      <c r="E107" s="74"/>
      <c r="F107" s="136"/>
      <c r="G107" s="137"/>
      <c r="H107" s="138">
        <v>12</v>
      </c>
      <c r="I107" s="220">
        <v>365</v>
      </c>
      <c r="J107" s="207" t="s">
        <v>303</v>
      </c>
      <c r="K107" s="49" t="s">
        <v>84</v>
      </c>
      <c r="L107" s="50">
        <v>1</v>
      </c>
      <c r="M107" s="64" t="s">
        <v>304</v>
      </c>
      <c r="N107" s="65" t="s">
        <v>51</v>
      </c>
      <c r="O107" s="66" t="s">
        <v>305</v>
      </c>
      <c r="P107" s="66" t="s">
        <v>306</v>
      </c>
      <c r="Q107" s="66" t="s">
        <v>51</v>
      </c>
      <c r="R107" s="65" t="s">
        <v>51</v>
      </c>
      <c r="S107" s="67">
        <v>500</v>
      </c>
      <c r="T107" s="68">
        <v>2</v>
      </c>
      <c r="U107" s="69">
        <v>2</v>
      </c>
      <c r="V107" s="296">
        <f t="shared" si="7"/>
        <v>4380</v>
      </c>
      <c r="W107" s="208">
        <f t="shared" si="8"/>
        <v>1314000</v>
      </c>
      <c r="X107" s="229" t="s">
        <v>849</v>
      </c>
      <c r="Y107" s="274"/>
      <c r="Z107" s="275"/>
      <c r="AA107" s="276"/>
      <c r="AB107" s="277"/>
      <c r="AC107" s="278"/>
      <c r="AD107" s="279"/>
      <c r="AE107" s="72">
        <f t="shared" si="5"/>
        <v>0</v>
      </c>
      <c r="AF107" s="73">
        <f t="shared" si="6"/>
        <v>0</v>
      </c>
    </row>
    <row r="108" spans="1:32" ht="31.2" customHeight="1">
      <c r="A108" s="59" t="s">
        <v>96</v>
      </c>
      <c r="B108" s="60" t="s">
        <v>307</v>
      </c>
      <c r="C108" s="61" t="s">
        <v>308</v>
      </c>
      <c r="D108" s="62" t="s">
        <v>309</v>
      </c>
      <c r="E108" s="74" t="s">
        <v>860</v>
      </c>
      <c r="F108" s="136"/>
      <c r="G108" s="137"/>
      <c r="H108" s="138" t="s">
        <v>865</v>
      </c>
      <c r="I108" s="220" t="s">
        <v>865</v>
      </c>
      <c r="J108" s="207" t="s">
        <v>310</v>
      </c>
      <c r="K108" s="49" t="s">
        <v>156</v>
      </c>
      <c r="L108" s="50">
        <v>2</v>
      </c>
      <c r="M108" s="64" t="s">
        <v>66</v>
      </c>
      <c r="N108" s="65" t="s">
        <v>51</v>
      </c>
      <c r="O108" s="66" t="s">
        <v>311</v>
      </c>
      <c r="P108" s="66" t="s">
        <v>142</v>
      </c>
      <c r="Q108" s="66" t="s">
        <v>99</v>
      </c>
      <c r="R108" s="65" t="s">
        <v>51</v>
      </c>
      <c r="S108" s="67">
        <v>28</v>
      </c>
      <c r="T108" s="68">
        <v>1</v>
      </c>
      <c r="U108" s="69">
        <v>2</v>
      </c>
      <c r="V108" s="296" t="str">
        <f t="shared" si="7"/>
        <v>-</v>
      </c>
      <c r="W108" s="208" t="str">
        <f t="shared" si="8"/>
        <v>-</v>
      </c>
      <c r="X108" s="231" t="s">
        <v>64</v>
      </c>
      <c r="Y108" s="76" t="s">
        <v>64</v>
      </c>
      <c r="Z108" s="77" t="s">
        <v>51</v>
      </c>
      <c r="AA108" s="78" t="s">
        <v>51</v>
      </c>
      <c r="AB108" s="79" t="s">
        <v>51</v>
      </c>
      <c r="AC108" s="80" t="s">
        <v>51</v>
      </c>
      <c r="AD108" s="81" t="s">
        <v>51</v>
      </c>
      <c r="AE108" s="82" t="str">
        <f t="shared" si="5"/>
        <v>-</v>
      </c>
      <c r="AF108" s="83" t="str">
        <f t="shared" si="6"/>
        <v>-</v>
      </c>
    </row>
    <row r="109" spans="1:32" ht="31.2" customHeight="1">
      <c r="A109" s="59" t="s">
        <v>96</v>
      </c>
      <c r="B109" s="60" t="s">
        <v>307</v>
      </c>
      <c r="C109" s="61" t="s">
        <v>308</v>
      </c>
      <c r="D109" s="62" t="s">
        <v>309</v>
      </c>
      <c r="E109" s="74" t="s">
        <v>860</v>
      </c>
      <c r="F109" s="136"/>
      <c r="G109" s="137"/>
      <c r="H109" s="138" t="s">
        <v>865</v>
      </c>
      <c r="I109" s="220" t="s">
        <v>865</v>
      </c>
      <c r="J109" s="207" t="s">
        <v>312</v>
      </c>
      <c r="K109" s="49" t="s">
        <v>156</v>
      </c>
      <c r="L109" s="50">
        <v>1</v>
      </c>
      <c r="M109" s="64" t="s">
        <v>201</v>
      </c>
      <c r="N109" s="65" t="s">
        <v>51</v>
      </c>
      <c r="O109" s="66" t="s">
        <v>313</v>
      </c>
      <c r="P109" s="66" t="s">
        <v>142</v>
      </c>
      <c r="Q109" s="66" t="s">
        <v>51</v>
      </c>
      <c r="R109" s="65" t="s">
        <v>51</v>
      </c>
      <c r="S109" s="67">
        <v>48</v>
      </c>
      <c r="T109" s="68">
        <v>4</v>
      </c>
      <c r="U109" s="69">
        <v>4</v>
      </c>
      <c r="V109" s="296" t="str">
        <f t="shared" si="7"/>
        <v>-</v>
      </c>
      <c r="W109" s="208" t="str">
        <f t="shared" si="8"/>
        <v>-</v>
      </c>
      <c r="X109" s="231" t="s">
        <v>64</v>
      </c>
      <c r="Y109" s="76" t="s">
        <v>64</v>
      </c>
      <c r="Z109" s="77" t="s">
        <v>51</v>
      </c>
      <c r="AA109" s="78" t="s">
        <v>51</v>
      </c>
      <c r="AB109" s="79" t="s">
        <v>51</v>
      </c>
      <c r="AC109" s="80" t="s">
        <v>51</v>
      </c>
      <c r="AD109" s="81" t="s">
        <v>51</v>
      </c>
      <c r="AE109" s="82" t="str">
        <f t="shared" si="5"/>
        <v>-</v>
      </c>
      <c r="AF109" s="83" t="str">
        <f t="shared" si="6"/>
        <v>-</v>
      </c>
    </row>
    <row r="110" spans="1:32" ht="31.2" customHeight="1">
      <c r="A110" s="59" t="s">
        <v>96</v>
      </c>
      <c r="B110" s="60" t="s">
        <v>307</v>
      </c>
      <c r="C110" s="61" t="s">
        <v>308</v>
      </c>
      <c r="D110" s="62" t="s">
        <v>309</v>
      </c>
      <c r="E110" s="74" t="s">
        <v>860</v>
      </c>
      <c r="F110" s="136"/>
      <c r="G110" s="137"/>
      <c r="H110" s="138" t="s">
        <v>865</v>
      </c>
      <c r="I110" s="220" t="s">
        <v>865</v>
      </c>
      <c r="J110" s="207" t="s">
        <v>314</v>
      </c>
      <c r="K110" s="49" t="s">
        <v>156</v>
      </c>
      <c r="L110" s="50">
        <v>1</v>
      </c>
      <c r="M110" s="64" t="s">
        <v>201</v>
      </c>
      <c r="N110" s="65" t="s">
        <v>51</v>
      </c>
      <c r="O110" s="66" t="s">
        <v>311</v>
      </c>
      <c r="P110" s="66" t="s">
        <v>142</v>
      </c>
      <c r="Q110" s="66" t="s">
        <v>99</v>
      </c>
      <c r="R110" s="65" t="s">
        <v>51</v>
      </c>
      <c r="S110" s="67">
        <v>48</v>
      </c>
      <c r="T110" s="68">
        <v>1</v>
      </c>
      <c r="U110" s="69">
        <v>1</v>
      </c>
      <c r="V110" s="296" t="str">
        <f t="shared" si="7"/>
        <v>-</v>
      </c>
      <c r="W110" s="208" t="str">
        <f t="shared" si="8"/>
        <v>-</v>
      </c>
      <c r="X110" s="231" t="s">
        <v>64</v>
      </c>
      <c r="Y110" s="76" t="s">
        <v>64</v>
      </c>
      <c r="Z110" s="77" t="s">
        <v>51</v>
      </c>
      <c r="AA110" s="78" t="s">
        <v>51</v>
      </c>
      <c r="AB110" s="79" t="s">
        <v>51</v>
      </c>
      <c r="AC110" s="80" t="s">
        <v>51</v>
      </c>
      <c r="AD110" s="81" t="s">
        <v>51</v>
      </c>
      <c r="AE110" s="82" t="str">
        <f t="shared" si="5"/>
        <v>-</v>
      </c>
      <c r="AF110" s="83" t="str">
        <f t="shared" si="6"/>
        <v>-</v>
      </c>
    </row>
    <row r="111" spans="1:32" ht="31.2" customHeight="1">
      <c r="A111" s="59" t="s">
        <v>96</v>
      </c>
      <c r="B111" s="60" t="s">
        <v>307</v>
      </c>
      <c r="C111" s="61" t="s">
        <v>315</v>
      </c>
      <c r="D111" s="62" t="s">
        <v>316</v>
      </c>
      <c r="E111" s="74" t="s">
        <v>185</v>
      </c>
      <c r="F111" s="136"/>
      <c r="G111" s="137"/>
      <c r="H111" s="138" t="s">
        <v>865</v>
      </c>
      <c r="I111" s="220" t="s">
        <v>865</v>
      </c>
      <c r="J111" s="207" t="s">
        <v>317</v>
      </c>
      <c r="K111" s="49" t="s">
        <v>318</v>
      </c>
      <c r="L111" s="50">
        <v>0</v>
      </c>
      <c r="M111" s="64" t="s">
        <v>188</v>
      </c>
      <c r="N111" s="65" t="s">
        <v>51</v>
      </c>
      <c r="O111" s="66" t="s">
        <v>51</v>
      </c>
      <c r="P111" s="66" t="s">
        <v>51</v>
      </c>
      <c r="Q111" s="66" t="s">
        <v>51</v>
      </c>
      <c r="R111" s="65" t="s">
        <v>51</v>
      </c>
      <c r="S111" s="67" t="s">
        <v>51</v>
      </c>
      <c r="T111" s="68">
        <v>1</v>
      </c>
      <c r="U111" s="69">
        <v>0</v>
      </c>
      <c r="V111" s="296" t="str">
        <f t="shared" si="7"/>
        <v>-</v>
      </c>
      <c r="W111" s="208" t="str">
        <f t="shared" si="8"/>
        <v>-</v>
      </c>
      <c r="X111" s="231" t="s">
        <v>64</v>
      </c>
      <c r="Y111" s="76" t="s">
        <v>64</v>
      </c>
      <c r="Z111" s="77" t="s">
        <v>51</v>
      </c>
      <c r="AA111" s="78" t="s">
        <v>51</v>
      </c>
      <c r="AB111" s="79" t="s">
        <v>51</v>
      </c>
      <c r="AC111" s="80" t="s">
        <v>51</v>
      </c>
      <c r="AD111" s="81" t="s">
        <v>51</v>
      </c>
      <c r="AE111" s="82" t="str">
        <f t="shared" si="5"/>
        <v>-</v>
      </c>
      <c r="AF111" s="83" t="str">
        <f t="shared" si="6"/>
        <v>-</v>
      </c>
    </row>
    <row r="112" spans="1:32" ht="31.2" customHeight="1">
      <c r="A112" s="59" t="s">
        <v>96</v>
      </c>
      <c r="B112" s="60" t="s">
        <v>307</v>
      </c>
      <c r="C112" s="61" t="s">
        <v>315</v>
      </c>
      <c r="D112" s="62" t="s">
        <v>316</v>
      </c>
      <c r="E112" s="74" t="s">
        <v>860</v>
      </c>
      <c r="F112" s="136"/>
      <c r="G112" s="137"/>
      <c r="H112" s="138" t="s">
        <v>865</v>
      </c>
      <c r="I112" s="220" t="s">
        <v>865</v>
      </c>
      <c r="J112" s="207" t="s">
        <v>319</v>
      </c>
      <c r="K112" s="49" t="s">
        <v>156</v>
      </c>
      <c r="L112" s="50">
        <v>2</v>
      </c>
      <c r="M112" s="64" t="s">
        <v>201</v>
      </c>
      <c r="N112" s="65" t="s">
        <v>51</v>
      </c>
      <c r="O112" s="66" t="s">
        <v>311</v>
      </c>
      <c r="P112" s="66" t="s">
        <v>142</v>
      </c>
      <c r="Q112" s="66" t="s">
        <v>99</v>
      </c>
      <c r="R112" s="65" t="s">
        <v>51</v>
      </c>
      <c r="S112" s="67">
        <v>48</v>
      </c>
      <c r="T112" s="68">
        <v>2</v>
      </c>
      <c r="U112" s="69">
        <v>4</v>
      </c>
      <c r="V112" s="296" t="str">
        <f t="shared" si="7"/>
        <v>-</v>
      </c>
      <c r="W112" s="208" t="str">
        <f t="shared" si="8"/>
        <v>-</v>
      </c>
      <c r="X112" s="231" t="s">
        <v>64</v>
      </c>
      <c r="Y112" s="76" t="s">
        <v>64</v>
      </c>
      <c r="Z112" s="77" t="s">
        <v>51</v>
      </c>
      <c r="AA112" s="78" t="s">
        <v>51</v>
      </c>
      <c r="AB112" s="79" t="s">
        <v>51</v>
      </c>
      <c r="AC112" s="80" t="s">
        <v>51</v>
      </c>
      <c r="AD112" s="81" t="s">
        <v>51</v>
      </c>
      <c r="AE112" s="82" t="str">
        <f t="shared" si="5"/>
        <v>-</v>
      </c>
      <c r="AF112" s="83" t="str">
        <f t="shared" si="6"/>
        <v>-</v>
      </c>
    </row>
    <row r="113" spans="1:32" ht="31.2" customHeight="1">
      <c r="A113" s="59" t="s">
        <v>96</v>
      </c>
      <c r="B113" s="60" t="s">
        <v>307</v>
      </c>
      <c r="C113" s="61" t="s">
        <v>315</v>
      </c>
      <c r="D113" s="62" t="s">
        <v>316</v>
      </c>
      <c r="E113" s="74" t="s">
        <v>860</v>
      </c>
      <c r="F113" s="136"/>
      <c r="G113" s="137"/>
      <c r="H113" s="138" t="s">
        <v>865</v>
      </c>
      <c r="I113" s="220" t="s">
        <v>865</v>
      </c>
      <c r="J113" s="207" t="s">
        <v>312</v>
      </c>
      <c r="K113" s="49" t="s">
        <v>156</v>
      </c>
      <c r="L113" s="50">
        <v>1</v>
      </c>
      <c r="M113" s="64" t="s">
        <v>201</v>
      </c>
      <c r="N113" s="65" t="s">
        <v>51</v>
      </c>
      <c r="O113" s="66" t="s">
        <v>313</v>
      </c>
      <c r="P113" s="66" t="s">
        <v>142</v>
      </c>
      <c r="Q113" s="66" t="s">
        <v>51</v>
      </c>
      <c r="R113" s="65" t="s">
        <v>51</v>
      </c>
      <c r="S113" s="67">
        <v>48</v>
      </c>
      <c r="T113" s="68">
        <v>4</v>
      </c>
      <c r="U113" s="69">
        <v>4</v>
      </c>
      <c r="V113" s="296" t="str">
        <f t="shared" si="7"/>
        <v>-</v>
      </c>
      <c r="W113" s="208" t="str">
        <f t="shared" si="8"/>
        <v>-</v>
      </c>
      <c r="X113" s="231" t="s">
        <v>64</v>
      </c>
      <c r="Y113" s="76" t="s">
        <v>64</v>
      </c>
      <c r="Z113" s="77" t="s">
        <v>51</v>
      </c>
      <c r="AA113" s="78" t="s">
        <v>51</v>
      </c>
      <c r="AB113" s="79" t="s">
        <v>51</v>
      </c>
      <c r="AC113" s="80" t="s">
        <v>51</v>
      </c>
      <c r="AD113" s="81" t="s">
        <v>51</v>
      </c>
      <c r="AE113" s="82" t="str">
        <f t="shared" si="5"/>
        <v>-</v>
      </c>
      <c r="AF113" s="83" t="str">
        <f t="shared" si="6"/>
        <v>-</v>
      </c>
    </row>
    <row r="114" spans="1:32" ht="31.2" customHeight="1">
      <c r="A114" s="59" t="s">
        <v>96</v>
      </c>
      <c r="B114" s="60" t="s">
        <v>307</v>
      </c>
      <c r="C114" s="61" t="s">
        <v>315</v>
      </c>
      <c r="D114" s="62" t="s">
        <v>316</v>
      </c>
      <c r="E114" s="74" t="s">
        <v>860</v>
      </c>
      <c r="F114" s="136"/>
      <c r="G114" s="137"/>
      <c r="H114" s="138" t="s">
        <v>865</v>
      </c>
      <c r="I114" s="220" t="s">
        <v>865</v>
      </c>
      <c r="J114" s="207" t="s">
        <v>314</v>
      </c>
      <c r="K114" s="49" t="s">
        <v>156</v>
      </c>
      <c r="L114" s="50">
        <v>1</v>
      </c>
      <c r="M114" s="64" t="s">
        <v>201</v>
      </c>
      <c r="N114" s="65" t="s">
        <v>51</v>
      </c>
      <c r="O114" s="66" t="s">
        <v>311</v>
      </c>
      <c r="P114" s="66" t="s">
        <v>142</v>
      </c>
      <c r="Q114" s="66" t="s">
        <v>99</v>
      </c>
      <c r="R114" s="65" t="s">
        <v>51</v>
      </c>
      <c r="S114" s="67">
        <v>48</v>
      </c>
      <c r="T114" s="68">
        <v>1</v>
      </c>
      <c r="U114" s="69">
        <v>1</v>
      </c>
      <c r="V114" s="296" t="str">
        <f t="shared" si="7"/>
        <v>-</v>
      </c>
      <c r="W114" s="208" t="str">
        <f t="shared" si="8"/>
        <v>-</v>
      </c>
      <c r="X114" s="231" t="s">
        <v>64</v>
      </c>
      <c r="Y114" s="76" t="s">
        <v>64</v>
      </c>
      <c r="Z114" s="77" t="s">
        <v>51</v>
      </c>
      <c r="AA114" s="78" t="s">
        <v>51</v>
      </c>
      <c r="AB114" s="79" t="s">
        <v>51</v>
      </c>
      <c r="AC114" s="80" t="s">
        <v>51</v>
      </c>
      <c r="AD114" s="81" t="s">
        <v>51</v>
      </c>
      <c r="AE114" s="82" t="str">
        <f t="shared" si="5"/>
        <v>-</v>
      </c>
      <c r="AF114" s="83" t="str">
        <f t="shared" si="6"/>
        <v>-</v>
      </c>
    </row>
    <row r="115" spans="1:32" ht="31.2" customHeight="1">
      <c r="A115" s="59" t="s">
        <v>96</v>
      </c>
      <c r="B115" s="60" t="s">
        <v>183</v>
      </c>
      <c r="C115" s="61" t="s">
        <v>320</v>
      </c>
      <c r="D115" s="62" t="s">
        <v>321</v>
      </c>
      <c r="E115" s="74" t="s">
        <v>860</v>
      </c>
      <c r="F115" s="136"/>
      <c r="G115" s="137"/>
      <c r="H115" s="138" t="s">
        <v>865</v>
      </c>
      <c r="I115" s="220" t="s">
        <v>865</v>
      </c>
      <c r="J115" s="207" t="s">
        <v>314</v>
      </c>
      <c r="K115" s="49" t="s">
        <v>156</v>
      </c>
      <c r="L115" s="50">
        <v>1</v>
      </c>
      <c r="M115" s="64" t="s">
        <v>201</v>
      </c>
      <c r="N115" s="65" t="s">
        <v>51</v>
      </c>
      <c r="O115" s="66" t="s">
        <v>311</v>
      </c>
      <c r="P115" s="66" t="s">
        <v>142</v>
      </c>
      <c r="Q115" s="66" t="s">
        <v>99</v>
      </c>
      <c r="R115" s="65" t="s">
        <v>51</v>
      </c>
      <c r="S115" s="67">
        <v>48</v>
      </c>
      <c r="T115" s="68">
        <v>1</v>
      </c>
      <c r="U115" s="84">
        <v>1</v>
      </c>
      <c r="V115" s="296" t="str">
        <f t="shared" si="7"/>
        <v>-</v>
      </c>
      <c r="W115" s="208" t="str">
        <f t="shared" si="8"/>
        <v>-</v>
      </c>
      <c r="X115" s="231" t="s">
        <v>64</v>
      </c>
      <c r="Y115" s="76" t="s">
        <v>64</v>
      </c>
      <c r="Z115" s="77" t="s">
        <v>51</v>
      </c>
      <c r="AA115" s="78" t="s">
        <v>51</v>
      </c>
      <c r="AB115" s="79" t="s">
        <v>51</v>
      </c>
      <c r="AC115" s="80" t="s">
        <v>51</v>
      </c>
      <c r="AD115" s="81" t="s">
        <v>51</v>
      </c>
      <c r="AE115" s="82" t="str">
        <f t="shared" si="5"/>
        <v>-</v>
      </c>
      <c r="AF115" s="83" t="str">
        <f t="shared" si="6"/>
        <v>-</v>
      </c>
    </row>
    <row r="116" spans="1:32" ht="31.2" customHeight="1">
      <c r="A116" s="59" t="s">
        <v>96</v>
      </c>
      <c r="B116" s="60" t="s">
        <v>183</v>
      </c>
      <c r="C116" s="61" t="s">
        <v>320</v>
      </c>
      <c r="D116" s="62" t="s">
        <v>321</v>
      </c>
      <c r="E116" s="74" t="s">
        <v>860</v>
      </c>
      <c r="F116" s="136"/>
      <c r="G116" s="137"/>
      <c r="H116" s="138" t="s">
        <v>865</v>
      </c>
      <c r="I116" s="220" t="s">
        <v>865</v>
      </c>
      <c r="J116" s="207" t="s">
        <v>319</v>
      </c>
      <c r="K116" s="49" t="s">
        <v>156</v>
      </c>
      <c r="L116" s="50">
        <v>2</v>
      </c>
      <c r="M116" s="64" t="s">
        <v>201</v>
      </c>
      <c r="N116" s="65" t="s">
        <v>51</v>
      </c>
      <c r="O116" s="66" t="s">
        <v>311</v>
      </c>
      <c r="P116" s="66" t="s">
        <v>142</v>
      </c>
      <c r="Q116" s="66" t="s">
        <v>99</v>
      </c>
      <c r="R116" s="65" t="s">
        <v>51</v>
      </c>
      <c r="S116" s="67">
        <v>48</v>
      </c>
      <c r="T116" s="68">
        <v>1</v>
      </c>
      <c r="U116" s="69">
        <v>2</v>
      </c>
      <c r="V116" s="296" t="str">
        <f t="shared" si="7"/>
        <v>-</v>
      </c>
      <c r="W116" s="208" t="str">
        <f t="shared" si="8"/>
        <v>-</v>
      </c>
      <c r="X116" s="231" t="s">
        <v>64</v>
      </c>
      <c r="Y116" s="76" t="s">
        <v>64</v>
      </c>
      <c r="Z116" s="77" t="s">
        <v>51</v>
      </c>
      <c r="AA116" s="78" t="s">
        <v>51</v>
      </c>
      <c r="AB116" s="79" t="s">
        <v>51</v>
      </c>
      <c r="AC116" s="80" t="s">
        <v>51</v>
      </c>
      <c r="AD116" s="81" t="s">
        <v>51</v>
      </c>
      <c r="AE116" s="82" t="str">
        <f t="shared" si="5"/>
        <v>-</v>
      </c>
      <c r="AF116" s="83" t="str">
        <f t="shared" si="6"/>
        <v>-</v>
      </c>
    </row>
    <row r="117" spans="1:32" ht="31.2" customHeight="1">
      <c r="A117" s="59" t="s">
        <v>96</v>
      </c>
      <c r="B117" s="60" t="s">
        <v>183</v>
      </c>
      <c r="C117" s="61" t="s">
        <v>320</v>
      </c>
      <c r="D117" s="62" t="s">
        <v>321</v>
      </c>
      <c r="E117" s="74" t="s">
        <v>185</v>
      </c>
      <c r="F117" s="136"/>
      <c r="G117" s="137"/>
      <c r="H117" s="138" t="s">
        <v>865</v>
      </c>
      <c r="I117" s="220" t="s">
        <v>865</v>
      </c>
      <c r="J117" s="207" t="s">
        <v>317</v>
      </c>
      <c r="K117" s="49" t="s">
        <v>318</v>
      </c>
      <c r="L117" s="50">
        <v>0</v>
      </c>
      <c r="M117" s="64" t="s">
        <v>188</v>
      </c>
      <c r="N117" s="65" t="s">
        <v>51</v>
      </c>
      <c r="O117" s="66" t="s">
        <v>51</v>
      </c>
      <c r="P117" s="66" t="s">
        <v>51</v>
      </c>
      <c r="Q117" s="66" t="s">
        <v>51</v>
      </c>
      <c r="R117" s="65" t="s">
        <v>51</v>
      </c>
      <c r="S117" s="67" t="s">
        <v>51</v>
      </c>
      <c r="T117" s="68">
        <v>1</v>
      </c>
      <c r="U117" s="69">
        <v>0</v>
      </c>
      <c r="V117" s="296" t="str">
        <f t="shared" si="7"/>
        <v>-</v>
      </c>
      <c r="W117" s="208" t="str">
        <f t="shared" si="8"/>
        <v>-</v>
      </c>
      <c r="X117" s="231" t="s">
        <v>64</v>
      </c>
      <c r="Y117" s="76" t="s">
        <v>64</v>
      </c>
      <c r="Z117" s="77" t="s">
        <v>51</v>
      </c>
      <c r="AA117" s="78" t="s">
        <v>51</v>
      </c>
      <c r="AB117" s="79" t="s">
        <v>51</v>
      </c>
      <c r="AC117" s="80" t="s">
        <v>51</v>
      </c>
      <c r="AD117" s="81" t="s">
        <v>51</v>
      </c>
      <c r="AE117" s="82" t="str">
        <f t="shared" si="5"/>
        <v>-</v>
      </c>
      <c r="AF117" s="83" t="str">
        <f t="shared" si="6"/>
        <v>-</v>
      </c>
    </row>
    <row r="118" spans="1:32" ht="31.2" customHeight="1">
      <c r="A118" s="59" t="s">
        <v>96</v>
      </c>
      <c r="B118" s="60" t="s">
        <v>236</v>
      </c>
      <c r="C118" s="61" t="s">
        <v>320</v>
      </c>
      <c r="D118" s="62" t="s">
        <v>321</v>
      </c>
      <c r="E118" s="74"/>
      <c r="F118" s="136"/>
      <c r="G118" s="137"/>
      <c r="H118" s="138">
        <v>3</v>
      </c>
      <c r="I118" s="220">
        <v>365</v>
      </c>
      <c r="J118" s="207" t="s">
        <v>224</v>
      </c>
      <c r="K118" s="49" t="s">
        <v>72</v>
      </c>
      <c r="L118" s="50">
        <v>2</v>
      </c>
      <c r="M118" s="64" t="s">
        <v>201</v>
      </c>
      <c r="N118" s="65" t="s">
        <v>51</v>
      </c>
      <c r="O118" s="66" t="s">
        <v>51</v>
      </c>
      <c r="P118" s="66" t="s">
        <v>51</v>
      </c>
      <c r="Q118" s="66" t="s">
        <v>51</v>
      </c>
      <c r="R118" s="65" t="s">
        <v>51</v>
      </c>
      <c r="S118" s="67">
        <v>48</v>
      </c>
      <c r="T118" s="68">
        <v>3</v>
      </c>
      <c r="U118" s="69">
        <v>6</v>
      </c>
      <c r="V118" s="296">
        <f t="shared" si="7"/>
        <v>315.36000000000007</v>
      </c>
      <c r="W118" s="208">
        <f t="shared" si="8"/>
        <v>94608.000000000029</v>
      </c>
      <c r="X118" s="229" t="s">
        <v>850</v>
      </c>
      <c r="Y118" s="274"/>
      <c r="Z118" s="275"/>
      <c r="AA118" s="276"/>
      <c r="AB118" s="277"/>
      <c r="AC118" s="278"/>
      <c r="AD118" s="279"/>
      <c r="AE118" s="72">
        <f t="shared" si="5"/>
        <v>0</v>
      </c>
      <c r="AF118" s="73">
        <f t="shared" si="6"/>
        <v>0</v>
      </c>
    </row>
    <row r="119" spans="1:32" ht="31.2" customHeight="1">
      <c r="A119" s="59" t="s">
        <v>96</v>
      </c>
      <c r="B119" s="60" t="s">
        <v>322</v>
      </c>
      <c r="C119" s="61">
        <v>1</v>
      </c>
      <c r="D119" s="62" t="s">
        <v>323</v>
      </c>
      <c r="E119" s="74"/>
      <c r="F119" s="136"/>
      <c r="G119" s="137"/>
      <c r="H119" s="138">
        <v>1</v>
      </c>
      <c r="I119" s="220">
        <v>365</v>
      </c>
      <c r="J119" s="207" t="s">
        <v>324</v>
      </c>
      <c r="K119" s="49" t="s">
        <v>72</v>
      </c>
      <c r="L119" s="50">
        <v>1</v>
      </c>
      <c r="M119" s="64" t="s">
        <v>201</v>
      </c>
      <c r="N119" s="65" t="s">
        <v>51</v>
      </c>
      <c r="O119" s="66" t="s">
        <v>87</v>
      </c>
      <c r="P119" s="66" t="s">
        <v>51</v>
      </c>
      <c r="Q119" s="66" t="s">
        <v>51</v>
      </c>
      <c r="R119" s="65" t="s">
        <v>51</v>
      </c>
      <c r="S119" s="67">
        <v>48</v>
      </c>
      <c r="T119" s="68">
        <v>2</v>
      </c>
      <c r="U119" s="69">
        <v>2</v>
      </c>
      <c r="V119" s="296">
        <f t="shared" si="7"/>
        <v>35.04</v>
      </c>
      <c r="W119" s="208">
        <f t="shared" si="8"/>
        <v>10512</v>
      </c>
      <c r="X119" s="229" t="s">
        <v>850</v>
      </c>
      <c r="Y119" s="274"/>
      <c r="Z119" s="275"/>
      <c r="AA119" s="276"/>
      <c r="AB119" s="277"/>
      <c r="AC119" s="278"/>
      <c r="AD119" s="279"/>
      <c r="AE119" s="72">
        <f t="shared" si="5"/>
        <v>0</v>
      </c>
      <c r="AF119" s="73">
        <f t="shared" si="6"/>
        <v>0</v>
      </c>
    </row>
    <row r="120" spans="1:32" ht="31.2" customHeight="1">
      <c r="A120" s="59" t="s">
        <v>96</v>
      </c>
      <c r="B120" s="60" t="s">
        <v>322</v>
      </c>
      <c r="C120" s="61">
        <v>2</v>
      </c>
      <c r="D120" s="62" t="s">
        <v>325</v>
      </c>
      <c r="E120" s="74"/>
      <c r="F120" s="136"/>
      <c r="G120" s="137"/>
      <c r="H120" s="138">
        <v>12</v>
      </c>
      <c r="I120" s="220">
        <v>365</v>
      </c>
      <c r="J120" s="207" t="s">
        <v>326</v>
      </c>
      <c r="K120" s="49" t="s">
        <v>89</v>
      </c>
      <c r="L120" s="50">
        <v>1</v>
      </c>
      <c r="M120" s="64" t="s">
        <v>66</v>
      </c>
      <c r="N120" s="65" t="s">
        <v>51</v>
      </c>
      <c r="O120" s="66" t="s">
        <v>87</v>
      </c>
      <c r="P120" s="66" t="s">
        <v>51</v>
      </c>
      <c r="Q120" s="66" t="s">
        <v>51</v>
      </c>
      <c r="R120" s="65" t="s">
        <v>51</v>
      </c>
      <c r="S120" s="67">
        <v>28</v>
      </c>
      <c r="T120" s="68">
        <v>3</v>
      </c>
      <c r="U120" s="69">
        <v>3</v>
      </c>
      <c r="V120" s="296">
        <f t="shared" si="7"/>
        <v>367.92</v>
      </c>
      <c r="W120" s="208">
        <f t="shared" si="8"/>
        <v>110376</v>
      </c>
      <c r="X120" s="229" t="s">
        <v>850</v>
      </c>
      <c r="Y120" s="274"/>
      <c r="Z120" s="275"/>
      <c r="AA120" s="276"/>
      <c r="AB120" s="277"/>
      <c r="AC120" s="278"/>
      <c r="AD120" s="279"/>
      <c r="AE120" s="72">
        <f t="shared" si="5"/>
        <v>0</v>
      </c>
      <c r="AF120" s="73">
        <f t="shared" si="6"/>
        <v>0</v>
      </c>
    </row>
    <row r="121" spans="1:32" ht="31.2" customHeight="1">
      <c r="A121" s="59" t="s">
        <v>96</v>
      </c>
      <c r="B121" s="60" t="s">
        <v>322</v>
      </c>
      <c r="C121" s="61">
        <v>3</v>
      </c>
      <c r="D121" s="62" t="s">
        <v>327</v>
      </c>
      <c r="E121" s="74" t="s">
        <v>170</v>
      </c>
      <c r="F121" s="136"/>
      <c r="G121" s="137"/>
      <c r="H121" s="138" t="s">
        <v>865</v>
      </c>
      <c r="I121" s="220" t="s">
        <v>865</v>
      </c>
      <c r="J121" s="207" t="s">
        <v>328</v>
      </c>
      <c r="K121" s="49" t="s">
        <v>172</v>
      </c>
      <c r="L121" s="50">
        <v>0</v>
      </c>
      <c r="M121" s="64" t="s">
        <v>188</v>
      </c>
      <c r="N121" s="65" t="s">
        <v>51</v>
      </c>
      <c r="O121" s="66" t="s">
        <v>329</v>
      </c>
      <c r="P121" s="66" t="s">
        <v>51</v>
      </c>
      <c r="Q121" s="66" t="s">
        <v>51</v>
      </c>
      <c r="R121" s="65" t="s">
        <v>51</v>
      </c>
      <c r="S121" s="67" t="s">
        <v>51</v>
      </c>
      <c r="T121" s="68">
        <v>1</v>
      </c>
      <c r="U121" s="69">
        <v>0</v>
      </c>
      <c r="V121" s="296" t="str">
        <f t="shared" si="7"/>
        <v>-</v>
      </c>
      <c r="W121" s="208" t="str">
        <f t="shared" si="8"/>
        <v>-</v>
      </c>
      <c r="X121" s="231" t="s">
        <v>64</v>
      </c>
      <c r="Y121" s="76" t="s">
        <v>64</v>
      </c>
      <c r="Z121" s="77" t="s">
        <v>51</v>
      </c>
      <c r="AA121" s="78" t="s">
        <v>51</v>
      </c>
      <c r="AB121" s="79" t="s">
        <v>51</v>
      </c>
      <c r="AC121" s="80" t="s">
        <v>51</v>
      </c>
      <c r="AD121" s="81" t="s">
        <v>51</v>
      </c>
      <c r="AE121" s="82" t="str">
        <f t="shared" si="5"/>
        <v>-</v>
      </c>
      <c r="AF121" s="83" t="str">
        <f t="shared" si="6"/>
        <v>-</v>
      </c>
    </row>
    <row r="122" spans="1:32" ht="31.2" customHeight="1">
      <c r="A122" s="59" t="s">
        <v>96</v>
      </c>
      <c r="B122" s="60" t="s">
        <v>322</v>
      </c>
      <c r="C122" s="61">
        <v>4</v>
      </c>
      <c r="D122" s="62" t="s">
        <v>330</v>
      </c>
      <c r="E122" s="74" t="s">
        <v>170</v>
      </c>
      <c r="F122" s="136"/>
      <c r="G122" s="137"/>
      <c r="H122" s="138" t="s">
        <v>865</v>
      </c>
      <c r="I122" s="220" t="s">
        <v>865</v>
      </c>
      <c r="J122" s="207" t="s">
        <v>328</v>
      </c>
      <c r="K122" s="49" t="s">
        <v>172</v>
      </c>
      <c r="L122" s="50">
        <v>0</v>
      </c>
      <c r="M122" s="64" t="s">
        <v>188</v>
      </c>
      <c r="N122" s="65" t="s">
        <v>51</v>
      </c>
      <c r="O122" s="66" t="s">
        <v>329</v>
      </c>
      <c r="P122" s="66" t="s">
        <v>51</v>
      </c>
      <c r="Q122" s="66" t="s">
        <v>51</v>
      </c>
      <c r="R122" s="65" t="s">
        <v>51</v>
      </c>
      <c r="S122" s="67" t="s">
        <v>51</v>
      </c>
      <c r="T122" s="68">
        <v>1</v>
      </c>
      <c r="U122" s="69">
        <v>0</v>
      </c>
      <c r="V122" s="296" t="str">
        <f t="shared" si="7"/>
        <v>-</v>
      </c>
      <c r="W122" s="208" t="str">
        <f t="shared" si="8"/>
        <v>-</v>
      </c>
      <c r="X122" s="231" t="s">
        <v>64</v>
      </c>
      <c r="Y122" s="76" t="s">
        <v>64</v>
      </c>
      <c r="Z122" s="77" t="s">
        <v>51</v>
      </c>
      <c r="AA122" s="78" t="s">
        <v>51</v>
      </c>
      <c r="AB122" s="79" t="s">
        <v>51</v>
      </c>
      <c r="AC122" s="80" t="s">
        <v>51</v>
      </c>
      <c r="AD122" s="81" t="s">
        <v>51</v>
      </c>
      <c r="AE122" s="82" t="str">
        <f t="shared" si="5"/>
        <v>-</v>
      </c>
      <c r="AF122" s="83" t="str">
        <f t="shared" si="6"/>
        <v>-</v>
      </c>
    </row>
    <row r="123" spans="1:32" ht="31.2" customHeight="1">
      <c r="A123" s="59" t="s">
        <v>96</v>
      </c>
      <c r="B123" s="60" t="s">
        <v>322</v>
      </c>
      <c r="C123" s="61">
        <v>5</v>
      </c>
      <c r="D123" s="62" t="s">
        <v>331</v>
      </c>
      <c r="E123" s="74" t="s">
        <v>170</v>
      </c>
      <c r="F123" s="136"/>
      <c r="G123" s="137"/>
      <c r="H123" s="138" t="s">
        <v>865</v>
      </c>
      <c r="I123" s="220" t="s">
        <v>865</v>
      </c>
      <c r="J123" s="207" t="s">
        <v>328</v>
      </c>
      <c r="K123" s="49" t="s">
        <v>172</v>
      </c>
      <c r="L123" s="50">
        <v>0</v>
      </c>
      <c r="M123" s="64" t="s">
        <v>188</v>
      </c>
      <c r="N123" s="65" t="s">
        <v>51</v>
      </c>
      <c r="O123" s="66" t="s">
        <v>329</v>
      </c>
      <c r="P123" s="66" t="s">
        <v>51</v>
      </c>
      <c r="Q123" s="66" t="s">
        <v>51</v>
      </c>
      <c r="R123" s="65" t="s">
        <v>51</v>
      </c>
      <c r="S123" s="67" t="s">
        <v>51</v>
      </c>
      <c r="T123" s="68">
        <v>3</v>
      </c>
      <c r="U123" s="69">
        <v>0</v>
      </c>
      <c r="V123" s="296" t="str">
        <f t="shared" si="7"/>
        <v>-</v>
      </c>
      <c r="W123" s="208" t="str">
        <f t="shared" si="8"/>
        <v>-</v>
      </c>
      <c r="X123" s="231" t="s">
        <v>64</v>
      </c>
      <c r="Y123" s="76" t="s">
        <v>64</v>
      </c>
      <c r="Z123" s="77" t="s">
        <v>51</v>
      </c>
      <c r="AA123" s="78" t="s">
        <v>51</v>
      </c>
      <c r="AB123" s="79" t="s">
        <v>51</v>
      </c>
      <c r="AC123" s="80" t="s">
        <v>51</v>
      </c>
      <c r="AD123" s="81" t="s">
        <v>51</v>
      </c>
      <c r="AE123" s="82" t="str">
        <f t="shared" si="5"/>
        <v>-</v>
      </c>
      <c r="AF123" s="83" t="str">
        <f t="shared" si="6"/>
        <v>-</v>
      </c>
    </row>
    <row r="124" spans="1:32" ht="31.2" customHeight="1">
      <c r="A124" s="59" t="s">
        <v>96</v>
      </c>
      <c r="B124" s="60" t="s">
        <v>322</v>
      </c>
      <c r="C124" s="61">
        <v>6</v>
      </c>
      <c r="D124" s="62" t="s">
        <v>332</v>
      </c>
      <c r="E124" s="74" t="s">
        <v>170</v>
      </c>
      <c r="F124" s="136"/>
      <c r="G124" s="137"/>
      <c r="H124" s="138" t="s">
        <v>865</v>
      </c>
      <c r="I124" s="220" t="s">
        <v>865</v>
      </c>
      <c r="J124" s="207" t="s">
        <v>328</v>
      </c>
      <c r="K124" s="49" t="s">
        <v>172</v>
      </c>
      <c r="L124" s="50">
        <v>0</v>
      </c>
      <c r="M124" s="64" t="s">
        <v>188</v>
      </c>
      <c r="N124" s="65" t="s">
        <v>51</v>
      </c>
      <c r="O124" s="66" t="s">
        <v>329</v>
      </c>
      <c r="P124" s="66" t="s">
        <v>51</v>
      </c>
      <c r="Q124" s="66" t="s">
        <v>51</v>
      </c>
      <c r="R124" s="65" t="s">
        <v>51</v>
      </c>
      <c r="S124" s="67" t="s">
        <v>51</v>
      </c>
      <c r="T124" s="68">
        <v>1</v>
      </c>
      <c r="U124" s="69">
        <v>0</v>
      </c>
      <c r="V124" s="296" t="str">
        <f t="shared" si="7"/>
        <v>-</v>
      </c>
      <c r="W124" s="208" t="str">
        <f t="shared" si="8"/>
        <v>-</v>
      </c>
      <c r="X124" s="231" t="s">
        <v>64</v>
      </c>
      <c r="Y124" s="76" t="s">
        <v>64</v>
      </c>
      <c r="Z124" s="77" t="s">
        <v>51</v>
      </c>
      <c r="AA124" s="78" t="s">
        <v>51</v>
      </c>
      <c r="AB124" s="79" t="s">
        <v>51</v>
      </c>
      <c r="AC124" s="80" t="s">
        <v>51</v>
      </c>
      <c r="AD124" s="81" t="s">
        <v>51</v>
      </c>
      <c r="AE124" s="82" t="str">
        <f t="shared" si="5"/>
        <v>-</v>
      </c>
      <c r="AF124" s="83" t="str">
        <f t="shared" si="6"/>
        <v>-</v>
      </c>
    </row>
    <row r="125" spans="1:32" ht="31.2" customHeight="1">
      <c r="A125" s="59" t="s">
        <v>96</v>
      </c>
      <c r="B125" s="60" t="s">
        <v>322</v>
      </c>
      <c r="C125" s="61">
        <v>7</v>
      </c>
      <c r="D125" s="62" t="s">
        <v>333</v>
      </c>
      <c r="E125" s="74" t="s">
        <v>170</v>
      </c>
      <c r="F125" s="136"/>
      <c r="G125" s="137"/>
      <c r="H125" s="138" t="s">
        <v>865</v>
      </c>
      <c r="I125" s="220" t="s">
        <v>865</v>
      </c>
      <c r="J125" s="207" t="s">
        <v>328</v>
      </c>
      <c r="K125" s="49" t="s">
        <v>172</v>
      </c>
      <c r="L125" s="50">
        <v>0</v>
      </c>
      <c r="M125" s="64" t="s">
        <v>188</v>
      </c>
      <c r="N125" s="65" t="s">
        <v>51</v>
      </c>
      <c r="O125" s="66" t="s">
        <v>329</v>
      </c>
      <c r="P125" s="66" t="s">
        <v>51</v>
      </c>
      <c r="Q125" s="66" t="s">
        <v>51</v>
      </c>
      <c r="R125" s="65" t="s">
        <v>51</v>
      </c>
      <c r="S125" s="67" t="s">
        <v>51</v>
      </c>
      <c r="T125" s="68">
        <v>1</v>
      </c>
      <c r="U125" s="69">
        <v>0</v>
      </c>
      <c r="V125" s="296" t="str">
        <f t="shared" si="7"/>
        <v>-</v>
      </c>
      <c r="W125" s="208" t="str">
        <f t="shared" si="8"/>
        <v>-</v>
      </c>
      <c r="X125" s="231" t="s">
        <v>64</v>
      </c>
      <c r="Y125" s="76" t="s">
        <v>64</v>
      </c>
      <c r="Z125" s="77" t="s">
        <v>51</v>
      </c>
      <c r="AA125" s="78" t="s">
        <v>51</v>
      </c>
      <c r="AB125" s="79" t="s">
        <v>51</v>
      </c>
      <c r="AC125" s="80" t="s">
        <v>51</v>
      </c>
      <c r="AD125" s="81" t="s">
        <v>51</v>
      </c>
      <c r="AE125" s="82" t="str">
        <f t="shared" si="5"/>
        <v>-</v>
      </c>
      <c r="AF125" s="83" t="str">
        <f t="shared" si="6"/>
        <v>-</v>
      </c>
    </row>
    <row r="126" spans="1:32" ht="31.2" customHeight="1" thickBot="1">
      <c r="A126" s="148" t="s">
        <v>96</v>
      </c>
      <c r="B126" s="149" t="s">
        <v>322</v>
      </c>
      <c r="C126" s="150">
        <v>8</v>
      </c>
      <c r="D126" s="151" t="s">
        <v>334</v>
      </c>
      <c r="E126" s="152"/>
      <c r="F126" s="157"/>
      <c r="G126" s="154"/>
      <c r="H126" s="155">
        <v>2</v>
      </c>
      <c r="I126" s="158">
        <v>365</v>
      </c>
      <c r="J126" s="209" t="s">
        <v>335</v>
      </c>
      <c r="K126" s="226" t="s">
        <v>336</v>
      </c>
      <c r="L126" s="211">
        <v>1</v>
      </c>
      <c r="M126" s="212" t="s">
        <v>337</v>
      </c>
      <c r="N126" s="213" t="s">
        <v>51</v>
      </c>
      <c r="O126" s="214" t="s">
        <v>51</v>
      </c>
      <c r="P126" s="214" t="s">
        <v>51</v>
      </c>
      <c r="Q126" s="214" t="s">
        <v>51</v>
      </c>
      <c r="R126" s="213" t="s">
        <v>51</v>
      </c>
      <c r="S126" s="215">
        <v>36</v>
      </c>
      <c r="T126" s="216">
        <v>2</v>
      </c>
      <c r="U126" s="217">
        <v>2</v>
      </c>
      <c r="V126" s="318">
        <f t="shared" si="7"/>
        <v>52.559999999999995</v>
      </c>
      <c r="W126" s="319">
        <f t="shared" si="8"/>
        <v>15768</v>
      </c>
      <c r="X126" s="232" t="s">
        <v>850</v>
      </c>
      <c r="Y126" s="282"/>
      <c r="Z126" s="283"/>
      <c r="AA126" s="284"/>
      <c r="AB126" s="285"/>
      <c r="AC126" s="286"/>
      <c r="AD126" s="287"/>
      <c r="AE126" s="329">
        <f t="shared" si="5"/>
        <v>0</v>
      </c>
      <c r="AF126" s="330">
        <f t="shared" si="6"/>
        <v>0</v>
      </c>
    </row>
    <row r="127" spans="1:32" ht="31.2" customHeight="1" thickTop="1">
      <c r="A127" s="29"/>
      <c r="B127" s="29"/>
      <c r="C127" s="29"/>
      <c r="D127" s="27"/>
      <c r="E127" s="29"/>
      <c r="F127" s="29"/>
      <c r="G127" s="29"/>
      <c r="H127" s="29"/>
      <c r="I127" s="29"/>
      <c r="J127" s="27"/>
      <c r="K127" s="30"/>
      <c r="L127" s="30"/>
      <c r="M127" s="27"/>
      <c r="N127" s="30"/>
      <c r="O127" s="30"/>
      <c r="P127" s="30"/>
      <c r="Q127" s="30"/>
      <c r="R127" s="30"/>
      <c r="S127" s="30"/>
      <c r="T127" s="225"/>
      <c r="U127" s="30"/>
      <c r="V127" s="320" t="s">
        <v>176</v>
      </c>
      <c r="W127" s="321" t="s">
        <v>177</v>
      </c>
      <c r="X127" s="102"/>
      <c r="Y127" s="95"/>
      <c r="Z127" s="95"/>
      <c r="AA127" s="30"/>
      <c r="AB127" s="30"/>
      <c r="AC127" s="30"/>
      <c r="AD127" s="96"/>
      <c r="AE127" s="331" t="s">
        <v>178</v>
      </c>
      <c r="AF127" s="325" t="s">
        <v>179</v>
      </c>
    </row>
    <row r="128" spans="1:32" ht="31.2" customHeight="1" thickBot="1">
      <c r="A128" s="5"/>
      <c r="B128" s="9"/>
      <c r="C128" s="5"/>
      <c r="D128" s="9"/>
      <c r="E128" s="3"/>
      <c r="F128" s="1"/>
      <c r="G128" s="1"/>
      <c r="H128" s="5"/>
      <c r="I128" s="5"/>
      <c r="J128" s="27"/>
      <c r="K128" s="5"/>
      <c r="L128" s="5"/>
      <c r="M128" s="9"/>
      <c r="N128" s="5"/>
      <c r="O128" s="5"/>
      <c r="P128" s="5"/>
      <c r="Q128" s="5"/>
      <c r="R128" s="5"/>
      <c r="S128" s="5"/>
      <c r="T128" s="10"/>
      <c r="U128" s="5"/>
      <c r="V128" s="297" t="s">
        <v>180</v>
      </c>
      <c r="W128" s="97">
        <v>10</v>
      </c>
      <c r="X128" s="29"/>
      <c r="Y128" s="12"/>
      <c r="Z128" s="12"/>
      <c r="AA128" s="5"/>
      <c r="AB128" s="5"/>
      <c r="AC128" s="5"/>
      <c r="AD128" s="5"/>
      <c r="AE128" s="332" t="s">
        <v>180</v>
      </c>
      <c r="AF128" s="326">
        <v>10</v>
      </c>
    </row>
    <row r="129" spans="1:32" ht="31.2" customHeight="1" thickTop="1" thickBot="1">
      <c r="A129" s="98"/>
      <c r="B129" s="99"/>
      <c r="C129" s="98"/>
      <c r="D129" s="99"/>
      <c r="E129" s="3"/>
      <c r="F129" s="4"/>
      <c r="G129" s="4"/>
      <c r="H129" s="98"/>
      <c r="I129" s="98"/>
      <c r="J129" s="27"/>
      <c r="K129" s="98"/>
      <c r="L129" s="98"/>
      <c r="M129" s="99"/>
      <c r="N129" s="98"/>
      <c r="O129" s="98"/>
      <c r="P129" s="98"/>
      <c r="Q129" s="98"/>
      <c r="R129" s="98"/>
      <c r="S129" s="98"/>
      <c r="T129" s="10"/>
      <c r="U129" s="98"/>
      <c r="V129" s="298">
        <f>SUM(V9:V126)</f>
        <v>39011.930000000008</v>
      </c>
      <c r="W129" s="100">
        <f>SUM(W9:W126)</f>
        <v>11703579</v>
      </c>
      <c r="X129" s="5"/>
      <c r="Y129" s="102"/>
      <c r="Z129" s="102"/>
      <c r="AA129" s="101"/>
      <c r="AB129" s="101"/>
      <c r="AC129" s="101"/>
      <c r="AD129" s="101"/>
      <c r="AE129" s="298">
        <f>SUM(AE9:AE126)</f>
        <v>0</v>
      </c>
      <c r="AF129" s="328">
        <f>SUM(AF9:AF126)</f>
        <v>0</v>
      </c>
    </row>
    <row r="130" spans="1:32" ht="31.2" customHeight="1" thickTop="1">
      <c r="A130" s="29"/>
      <c r="B130" s="27"/>
      <c r="C130" s="29"/>
      <c r="D130" s="27"/>
      <c r="E130" s="3"/>
      <c r="F130" s="3"/>
      <c r="G130" s="3"/>
      <c r="H130" s="29"/>
      <c r="I130" s="29"/>
      <c r="J130" s="27"/>
      <c r="K130" s="29"/>
      <c r="L130" s="29"/>
      <c r="M130" s="27"/>
      <c r="N130" s="29"/>
      <c r="O130" s="29"/>
      <c r="P130" s="29"/>
      <c r="Q130" s="29"/>
      <c r="R130" s="29"/>
      <c r="S130" s="29"/>
      <c r="T130" s="10"/>
      <c r="U130" s="29"/>
      <c r="V130" s="316"/>
      <c r="W130" s="117" t="s">
        <v>181</v>
      </c>
      <c r="X130" s="101"/>
      <c r="Y130" s="118"/>
      <c r="Z130" s="119"/>
      <c r="AA130" s="119"/>
      <c r="AB130" s="119"/>
      <c r="AC130" s="119"/>
      <c r="AD130" s="119"/>
      <c r="AE130" s="119"/>
      <c r="AF130" s="103"/>
    </row>
    <row r="131" spans="1:32" ht="31.2" customHeight="1">
      <c r="A131" s="5"/>
      <c r="B131" s="9"/>
      <c r="C131" s="5"/>
      <c r="D131" s="9"/>
      <c r="E131" s="3"/>
      <c r="F131" s="1"/>
      <c r="G131" s="1"/>
      <c r="H131" s="5"/>
      <c r="I131" s="5"/>
      <c r="J131" s="27"/>
      <c r="K131" s="5"/>
      <c r="L131" s="5"/>
      <c r="M131" s="9"/>
      <c r="N131" s="5"/>
      <c r="O131" s="5"/>
      <c r="P131" s="5"/>
      <c r="Q131" s="5"/>
      <c r="R131" s="5"/>
      <c r="S131" s="5"/>
      <c r="T131" s="10"/>
      <c r="U131" s="5"/>
      <c r="V131" s="299"/>
      <c r="W131" s="11"/>
      <c r="X131" s="122"/>
      <c r="Y131" s="12"/>
      <c r="Z131" s="12"/>
      <c r="AA131" s="5"/>
      <c r="AB131" s="5"/>
      <c r="AC131" s="5"/>
      <c r="AD131" s="5"/>
      <c r="AE131" s="13"/>
      <c r="AF131" s="11"/>
    </row>
    <row r="132" spans="1:32" ht="31.2" customHeight="1">
      <c r="A132" s="5"/>
      <c r="B132" s="9"/>
      <c r="C132" s="5"/>
      <c r="D132" s="9"/>
      <c r="E132" s="3"/>
      <c r="F132" s="1"/>
      <c r="G132" s="1"/>
      <c r="H132" s="5"/>
      <c r="I132" s="5"/>
      <c r="J132" s="27"/>
      <c r="K132" s="5"/>
      <c r="L132" s="5"/>
      <c r="M132" s="9"/>
      <c r="N132" s="5"/>
      <c r="O132" s="5"/>
      <c r="P132" s="5"/>
      <c r="Q132" s="5"/>
      <c r="R132" s="5"/>
      <c r="S132" s="5"/>
      <c r="T132" s="10"/>
      <c r="U132" s="5"/>
      <c r="V132" s="299"/>
      <c r="W132" s="11"/>
      <c r="X132" s="5"/>
      <c r="Y132" s="12"/>
      <c r="Z132" s="12"/>
      <c r="AA132" s="5"/>
      <c r="AB132" s="5"/>
      <c r="AC132" s="5"/>
      <c r="AD132" s="5"/>
      <c r="AE132" s="13"/>
      <c r="AF132" s="11"/>
    </row>
    <row r="133" spans="1:32" ht="31.2" customHeight="1">
      <c r="A133" s="5"/>
      <c r="B133" s="9"/>
      <c r="C133" s="5"/>
      <c r="D133" s="9"/>
      <c r="E133" s="3"/>
      <c r="F133" s="1"/>
      <c r="G133" s="1"/>
      <c r="H133" s="5"/>
      <c r="I133" s="5"/>
      <c r="J133" s="27"/>
      <c r="K133" s="5"/>
      <c r="L133" s="5"/>
      <c r="M133" s="9"/>
      <c r="N133" s="5"/>
      <c r="O133" s="5"/>
      <c r="P133" s="5"/>
      <c r="Q133" s="5"/>
      <c r="R133" s="5"/>
      <c r="S133" s="5"/>
      <c r="T133" s="10"/>
      <c r="U133" s="5"/>
      <c r="V133" s="299"/>
      <c r="W133" s="11"/>
      <c r="X133" s="5"/>
      <c r="Y133" s="12"/>
      <c r="Z133" s="12"/>
      <c r="AA133" s="5"/>
      <c r="AB133" s="5"/>
      <c r="AC133" s="5"/>
      <c r="AD133" s="5"/>
      <c r="AE133" s="13"/>
      <c r="AF133" s="11"/>
    </row>
    <row r="134" spans="1:32" ht="31.2" customHeight="1">
      <c r="X134" s="5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126">
    <cfRule type="expression" dxfId="8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2"/>
  <sheetViews>
    <sheetView zoomScale="40" zoomScaleNormal="40" workbookViewId="0"/>
  </sheetViews>
  <sheetFormatPr defaultRowHeight="31.2" customHeight="1"/>
  <cols>
    <col min="1" max="1" width="16.5" customWidth="1"/>
    <col min="2" max="2" width="8" customWidth="1"/>
    <col min="3" max="3" width="6.69921875" customWidth="1"/>
    <col min="4" max="4" width="28.5" customWidth="1"/>
    <col min="5" max="5" width="24.8984375" customWidth="1"/>
    <col min="6" max="6" width="11.8984375" customWidth="1"/>
    <col min="7" max="7" width="11.5" customWidth="1"/>
    <col min="8" max="8" width="7.8984375" customWidth="1"/>
    <col min="9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3.39843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style="306" customWidth="1"/>
    <col min="32" max="32" width="22.8984375" customWidth="1"/>
  </cols>
  <sheetData>
    <row r="1" spans="1:32" ht="31.2" customHeight="1">
      <c r="A1" s="135" t="s">
        <v>868</v>
      </c>
      <c r="B1" s="6"/>
      <c r="C1" s="6"/>
      <c r="D1" s="7"/>
      <c r="E1" s="3"/>
      <c r="F1" s="6"/>
      <c r="G1" s="6"/>
      <c r="H1" s="6"/>
      <c r="I1" s="6"/>
      <c r="J1" s="8"/>
      <c r="K1" s="2"/>
      <c r="L1" s="5"/>
      <c r="M1" s="9"/>
      <c r="N1" s="5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299"/>
      <c r="AF1" s="11"/>
    </row>
    <row r="2" spans="1:32" ht="31.2" customHeight="1">
      <c r="A2" s="6"/>
      <c r="B2" s="6"/>
      <c r="C2" s="6"/>
      <c r="D2" s="7"/>
      <c r="E2" s="3"/>
      <c r="F2" s="6"/>
      <c r="G2" s="6"/>
      <c r="H2" s="6"/>
      <c r="I2" s="6"/>
      <c r="J2" s="8"/>
      <c r="K2" s="2"/>
      <c r="L2" s="5"/>
      <c r="M2" s="9"/>
      <c r="N2" s="5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300"/>
      <c r="AF2" s="11"/>
    </row>
    <row r="3" spans="1:32" ht="31.2" customHeight="1">
      <c r="A3" s="16" t="s">
        <v>1</v>
      </c>
      <c r="B3" s="16"/>
      <c r="C3" s="16"/>
      <c r="D3" s="106">
        <v>10</v>
      </c>
      <c r="E3" s="3"/>
      <c r="F3" s="17"/>
      <c r="G3" s="17"/>
      <c r="H3" s="18"/>
      <c r="I3" s="19"/>
      <c r="J3" s="20"/>
      <c r="K3" s="21"/>
      <c r="L3" s="21"/>
      <c r="M3" s="22"/>
      <c r="N3" s="21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299"/>
      <c r="AF3" s="11"/>
    </row>
    <row r="4" spans="1:32" ht="31.2" customHeight="1">
      <c r="A4" s="25" t="s">
        <v>2</v>
      </c>
      <c r="B4" s="25"/>
      <c r="C4" s="25"/>
      <c r="D4" s="107">
        <v>10</v>
      </c>
      <c r="E4" s="3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299"/>
      <c r="AF4" s="11"/>
    </row>
    <row r="5" spans="1:32" ht="31.2" customHeight="1" thickBot="1">
      <c r="A5" s="28" t="s">
        <v>867</v>
      </c>
      <c r="B5" s="28"/>
      <c r="C5" s="28"/>
      <c r="D5" s="294">
        <v>30</v>
      </c>
      <c r="E5" s="3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299"/>
      <c r="AF5" s="11"/>
    </row>
    <row r="6" spans="1:32" ht="31.2" customHeight="1" thickBot="1">
      <c r="A6" s="30"/>
      <c r="B6" s="27"/>
      <c r="C6" s="29"/>
      <c r="D6" s="27"/>
      <c r="E6" s="3"/>
      <c r="F6" s="3"/>
      <c r="G6" s="3"/>
      <c r="H6" s="29"/>
      <c r="I6" s="29"/>
      <c r="J6" s="198" t="s">
        <v>3</v>
      </c>
      <c r="K6" s="199"/>
      <c r="L6" s="199"/>
      <c r="M6" s="200"/>
      <c r="N6" s="199"/>
      <c r="O6" s="199"/>
      <c r="P6" s="199"/>
      <c r="Q6" s="199"/>
      <c r="R6" s="199"/>
      <c r="S6" s="199"/>
      <c r="T6" s="201"/>
      <c r="U6" s="199"/>
      <c r="V6" s="313"/>
      <c r="W6" s="202"/>
      <c r="X6" s="221" t="s">
        <v>4</v>
      </c>
      <c r="Y6" s="109"/>
      <c r="Z6" s="109"/>
      <c r="AA6" s="110"/>
      <c r="AB6" s="110"/>
      <c r="AC6" s="110"/>
      <c r="AD6" s="110"/>
      <c r="AE6" s="30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60" t="s">
        <v>9</v>
      </c>
      <c r="F7" s="36" t="s">
        <v>10</v>
      </c>
      <c r="G7" s="36"/>
      <c r="H7" s="191" t="s">
        <v>11</v>
      </c>
      <c r="I7" s="218" t="s">
        <v>12</v>
      </c>
      <c r="J7" s="354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203" t="s">
        <v>26</v>
      </c>
      <c r="X7" s="358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302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61"/>
      <c r="F8" s="197" t="s">
        <v>33</v>
      </c>
      <c r="G8" s="197" t="s">
        <v>34</v>
      </c>
      <c r="H8" s="192" t="s">
        <v>35</v>
      </c>
      <c r="I8" s="219" t="s">
        <v>36</v>
      </c>
      <c r="J8" s="355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204">
        <v>10</v>
      </c>
      <c r="X8" s="359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303" t="s">
        <v>40</v>
      </c>
      <c r="AF8" s="116">
        <v>10</v>
      </c>
    </row>
    <row r="9" spans="1:32" ht="31.2" customHeight="1">
      <c r="A9" s="43" t="s">
        <v>338</v>
      </c>
      <c r="B9" s="44" t="s">
        <v>45</v>
      </c>
      <c r="C9" s="45">
        <v>1</v>
      </c>
      <c r="D9" s="46" t="s">
        <v>339</v>
      </c>
      <c r="E9" s="280" t="s">
        <v>340</v>
      </c>
      <c r="F9" s="160"/>
      <c r="G9" s="161"/>
      <c r="H9" s="162">
        <v>12</v>
      </c>
      <c r="I9" s="163">
        <v>365</v>
      </c>
      <c r="J9" s="205" t="s">
        <v>51</v>
      </c>
      <c r="K9" s="49" t="s">
        <v>51</v>
      </c>
      <c r="L9" s="50" t="s">
        <v>51</v>
      </c>
      <c r="M9" s="51" t="s">
        <v>51</v>
      </c>
      <c r="N9" s="52" t="s">
        <v>51</v>
      </c>
      <c r="O9" s="53" t="s">
        <v>51</v>
      </c>
      <c r="P9" s="53" t="s">
        <v>51</v>
      </c>
      <c r="Q9" s="53" t="s">
        <v>51</v>
      </c>
      <c r="R9" s="52" t="s">
        <v>51</v>
      </c>
      <c r="S9" s="54" t="s">
        <v>51</v>
      </c>
      <c r="T9" s="55"/>
      <c r="U9" s="56" t="s">
        <v>51</v>
      </c>
      <c r="V9" s="295" t="str">
        <f>IFERROR((S9/1000)*H9*I9*U9,"-")</f>
        <v>-</v>
      </c>
      <c r="W9" s="206" t="str">
        <f>IF(V9="-","-",(V9*$D$5)*$D$4)</f>
        <v>-</v>
      </c>
      <c r="X9" s="222" t="s">
        <v>51</v>
      </c>
      <c r="Y9" s="274" t="s">
        <v>51</v>
      </c>
      <c r="Z9" s="275" t="s">
        <v>51</v>
      </c>
      <c r="AA9" s="276" t="s">
        <v>51</v>
      </c>
      <c r="AB9" s="277" t="s">
        <v>51</v>
      </c>
      <c r="AC9" s="278" t="s">
        <v>51</v>
      </c>
      <c r="AD9" s="279" t="s">
        <v>51</v>
      </c>
      <c r="AE9" s="296" t="str">
        <f t="shared" ref="AE9:AE72" si="0">IFERROR((AC9/1000)*H9*I9*AD9,"-")</f>
        <v>-</v>
      </c>
      <c r="AF9" s="73" t="str">
        <f t="shared" ref="AF9:AF72" si="1">IF(AE9="-","-",(AE9*$D$5)*$D$4)</f>
        <v>-</v>
      </c>
    </row>
    <row r="10" spans="1:32" ht="31.2" customHeight="1">
      <c r="A10" s="59" t="s">
        <v>338</v>
      </c>
      <c r="B10" s="60" t="s">
        <v>342</v>
      </c>
      <c r="C10" s="61">
        <v>2</v>
      </c>
      <c r="D10" s="62" t="s">
        <v>343</v>
      </c>
      <c r="E10" s="74" t="s">
        <v>344</v>
      </c>
      <c r="F10" s="164"/>
      <c r="G10" s="165"/>
      <c r="H10" s="166" t="s">
        <v>341</v>
      </c>
      <c r="I10" s="166" t="s">
        <v>341</v>
      </c>
      <c r="J10" s="207" t="s">
        <v>51</v>
      </c>
      <c r="K10" s="49" t="s">
        <v>51</v>
      </c>
      <c r="L10" s="50" t="s">
        <v>51</v>
      </c>
      <c r="M10" s="64" t="s">
        <v>51</v>
      </c>
      <c r="N10" s="65" t="s">
        <v>51</v>
      </c>
      <c r="O10" s="66" t="s">
        <v>51</v>
      </c>
      <c r="P10" s="66" t="s">
        <v>51</v>
      </c>
      <c r="Q10" s="66" t="s">
        <v>51</v>
      </c>
      <c r="R10" s="65" t="s">
        <v>51</v>
      </c>
      <c r="S10" s="67" t="s">
        <v>51</v>
      </c>
      <c r="T10" s="68"/>
      <c r="U10" s="69" t="s">
        <v>51</v>
      </c>
      <c r="V10" s="296" t="str">
        <f>IFERROR((S10/1000)*H10*I10*U10,"-")</f>
        <v>-</v>
      </c>
      <c r="W10" s="208" t="str">
        <f>IF(V10="-","-",(V10*$D$5)*$D$4)</f>
        <v>-</v>
      </c>
      <c r="X10" s="223" t="s">
        <v>851</v>
      </c>
      <c r="Y10" s="76" t="s">
        <v>64</v>
      </c>
      <c r="Z10" s="77" t="s">
        <v>51</v>
      </c>
      <c r="AA10" s="78" t="s">
        <v>51</v>
      </c>
      <c r="AB10" s="79" t="s">
        <v>51</v>
      </c>
      <c r="AC10" s="80" t="s">
        <v>51</v>
      </c>
      <c r="AD10" s="81" t="s">
        <v>51</v>
      </c>
      <c r="AE10" s="304" t="str">
        <f t="shared" si="0"/>
        <v>-</v>
      </c>
      <c r="AF10" s="83" t="str">
        <f t="shared" si="1"/>
        <v>-</v>
      </c>
    </row>
    <row r="11" spans="1:32" ht="31.2" customHeight="1">
      <c r="A11" s="59" t="s">
        <v>338</v>
      </c>
      <c r="B11" s="60" t="s">
        <v>342</v>
      </c>
      <c r="C11" s="61">
        <v>3</v>
      </c>
      <c r="D11" s="62" t="s">
        <v>345</v>
      </c>
      <c r="E11" s="74" t="s">
        <v>344</v>
      </c>
      <c r="F11" s="164"/>
      <c r="G11" s="165"/>
      <c r="H11" s="166" t="s">
        <v>341</v>
      </c>
      <c r="I11" s="166" t="s">
        <v>341</v>
      </c>
      <c r="J11" s="207" t="s">
        <v>51</v>
      </c>
      <c r="K11" s="49" t="s">
        <v>51</v>
      </c>
      <c r="L11" s="50" t="s">
        <v>51</v>
      </c>
      <c r="M11" s="64" t="s">
        <v>51</v>
      </c>
      <c r="N11" s="65" t="s">
        <v>51</v>
      </c>
      <c r="O11" s="66" t="s">
        <v>51</v>
      </c>
      <c r="P11" s="66" t="s">
        <v>51</v>
      </c>
      <c r="Q11" s="66" t="s">
        <v>51</v>
      </c>
      <c r="R11" s="65" t="s">
        <v>51</v>
      </c>
      <c r="S11" s="67" t="s">
        <v>51</v>
      </c>
      <c r="T11" s="68"/>
      <c r="U11" s="69" t="s">
        <v>51</v>
      </c>
      <c r="V11" s="296" t="str">
        <f t="shared" ref="V11:V74" si="2">IFERROR((S11/1000)*H11*I11*U11,"-")</f>
        <v>-</v>
      </c>
      <c r="W11" s="208" t="str">
        <f t="shared" ref="W11:W74" si="3">IF(V11="-","-",(V11*$D$5)*$D$4)</f>
        <v>-</v>
      </c>
      <c r="X11" s="223" t="s">
        <v>851</v>
      </c>
      <c r="Y11" s="76" t="s">
        <v>64</v>
      </c>
      <c r="Z11" s="77" t="s">
        <v>51</v>
      </c>
      <c r="AA11" s="78" t="s">
        <v>51</v>
      </c>
      <c r="AB11" s="79" t="s">
        <v>51</v>
      </c>
      <c r="AC11" s="80" t="s">
        <v>51</v>
      </c>
      <c r="AD11" s="81" t="s">
        <v>51</v>
      </c>
      <c r="AE11" s="304" t="str">
        <f t="shared" si="0"/>
        <v>-</v>
      </c>
      <c r="AF11" s="83" t="str">
        <f t="shared" si="1"/>
        <v>-</v>
      </c>
    </row>
    <row r="12" spans="1:32" ht="31.2" customHeight="1">
      <c r="A12" s="59" t="s">
        <v>338</v>
      </c>
      <c r="B12" s="60" t="s">
        <v>342</v>
      </c>
      <c r="C12" s="61">
        <v>3</v>
      </c>
      <c r="D12" s="62" t="s">
        <v>345</v>
      </c>
      <c r="E12" s="74"/>
      <c r="F12" s="164"/>
      <c r="G12" s="165"/>
      <c r="H12" s="167">
        <v>17</v>
      </c>
      <c r="I12" s="166">
        <v>365</v>
      </c>
      <c r="J12" s="207" t="s">
        <v>346</v>
      </c>
      <c r="K12" s="49" t="s">
        <v>54</v>
      </c>
      <c r="L12" s="50">
        <v>3</v>
      </c>
      <c r="M12" s="64" t="s">
        <v>347</v>
      </c>
      <c r="N12" s="65" t="s">
        <v>348</v>
      </c>
      <c r="O12" s="66" t="s">
        <v>51</v>
      </c>
      <c r="P12" s="66" t="s">
        <v>51</v>
      </c>
      <c r="Q12" s="66" t="s">
        <v>51</v>
      </c>
      <c r="R12" s="65" t="s">
        <v>51</v>
      </c>
      <c r="S12" s="67">
        <v>44</v>
      </c>
      <c r="T12" s="68">
        <v>2</v>
      </c>
      <c r="U12" s="69">
        <v>6</v>
      </c>
      <c r="V12" s="296">
        <f t="shared" si="2"/>
        <v>1638.12</v>
      </c>
      <c r="W12" s="208">
        <f t="shared" si="3"/>
        <v>491436</v>
      </c>
      <c r="X12" s="222" t="s">
        <v>850</v>
      </c>
      <c r="Y12" s="274"/>
      <c r="Z12" s="275"/>
      <c r="AA12" s="276"/>
      <c r="AB12" s="277"/>
      <c r="AC12" s="278"/>
      <c r="AD12" s="279"/>
      <c r="AE12" s="296">
        <f t="shared" si="0"/>
        <v>0</v>
      </c>
      <c r="AF12" s="73">
        <f t="shared" si="1"/>
        <v>0</v>
      </c>
    </row>
    <row r="13" spans="1:32" ht="31.2" customHeight="1">
      <c r="A13" s="59" t="s">
        <v>338</v>
      </c>
      <c r="B13" s="60" t="s">
        <v>342</v>
      </c>
      <c r="C13" s="61">
        <v>4</v>
      </c>
      <c r="D13" s="62" t="s">
        <v>349</v>
      </c>
      <c r="E13" s="74"/>
      <c r="F13" s="164"/>
      <c r="G13" s="165"/>
      <c r="H13" s="167">
        <v>1</v>
      </c>
      <c r="I13" s="166">
        <v>12</v>
      </c>
      <c r="J13" s="207" t="s">
        <v>350</v>
      </c>
      <c r="K13" s="49" t="s">
        <v>72</v>
      </c>
      <c r="L13" s="50">
        <v>1</v>
      </c>
      <c r="M13" s="64" t="s">
        <v>55</v>
      </c>
      <c r="N13" s="65" t="s">
        <v>351</v>
      </c>
      <c r="O13" s="66" t="s">
        <v>51</v>
      </c>
      <c r="P13" s="66" t="s">
        <v>51</v>
      </c>
      <c r="Q13" s="66" t="s">
        <v>51</v>
      </c>
      <c r="R13" s="65" t="s">
        <v>51</v>
      </c>
      <c r="S13" s="67">
        <v>47</v>
      </c>
      <c r="T13" s="68">
        <v>2</v>
      </c>
      <c r="U13" s="69">
        <v>2</v>
      </c>
      <c r="V13" s="296">
        <f t="shared" si="2"/>
        <v>1.1280000000000001</v>
      </c>
      <c r="W13" s="208">
        <f t="shared" si="3"/>
        <v>338.40000000000003</v>
      </c>
      <c r="X13" s="222" t="s">
        <v>850</v>
      </c>
      <c r="Y13" s="274"/>
      <c r="Z13" s="275"/>
      <c r="AA13" s="276"/>
      <c r="AB13" s="277"/>
      <c r="AC13" s="278"/>
      <c r="AD13" s="279"/>
      <c r="AE13" s="296">
        <f t="shared" si="0"/>
        <v>0</v>
      </c>
      <c r="AF13" s="73">
        <f t="shared" si="1"/>
        <v>0</v>
      </c>
    </row>
    <row r="14" spans="1:32" ht="31.2" customHeight="1">
      <c r="A14" s="59" t="s">
        <v>338</v>
      </c>
      <c r="B14" s="60" t="s">
        <v>342</v>
      </c>
      <c r="C14" s="61">
        <v>5</v>
      </c>
      <c r="D14" s="62" t="s">
        <v>352</v>
      </c>
      <c r="E14" s="74" t="s">
        <v>340</v>
      </c>
      <c r="F14" s="164"/>
      <c r="G14" s="165"/>
      <c r="H14" s="166">
        <v>1</v>
      </c>
      <c r="I14" s="166">
        <v>12</v>
      </c>
      <c r="J14" s="207" t="s">
        <v>51</v>
      </c>
      <c r="K14" s="49" t="s">
        <v>51</v>
      </c>
      <c r="L14" s="50" t="s">
        <v>51</v>
      </c>
      <c r="M14" s="64" t="s">
        <v>51</v>
      </c>
      <c r="N14" s="65" t="s">
        <v>51</v>
      </c>
      <c r="O14" s="66" t="s">
        <v>51</v>
      </c>
      <c r="P14" s="66" t="s">
        <v>51</v>
      </c>
      <c r="Q14" s="66" t="s">
        <v>51</v>
      </c>
      <c r="R14" s="65" t="s">
        <v>51</v>
      </c>
      <c r="S14" s="67" t="s">
        <v>51</v>
      </c>
      <c r="T14" s="68"/>
      <c r="U14" s="69" t="s">
        <v>51</v>
      </c>
      <c r="V14" s="296" t="str">
        <f t="shared" si="2"/>
        <v>-</v>
      </c>
      <c r="W14" s="208" t="str">
        <f t="shared" si="3"/>
        <v>-</v>
      </c>
      <c r="X14" s="222" t="s">
        <v>51</v>
      </c>
      <c r="Y14" s="274" t="s">
        <v>51</v>
      </c>
      <c r="Z14" s="275" t="s">
        <v>51</v>
      </c>
      <c r="AA14" s="276" t="s">
        <v>51</v>
      </c>
      <c r="AB14" s="277" t="s">
        <v>51</v>
      </c>
      <c r="AC14" s="278" t="s">
        <v>51</v>
      </c>
      <c r="AD14" s="279" t="s">
        <v>51</v>
      </c>
      <c r="AE14" s="296" t="str">
        <f t="shared" si="0"/>
        <v>-</v>
      </c>
      <c r="AF14" s="73" t="str">
        <f t="shared" si="1"/>
        <v>-</v>
      </c>
    </row>
    <row r="15" spans="1:32" ht="31.2" customHeight="1">
      <c r="A15" s="59" t="s">
        <v>338</v>
      </c>
      <c r="B15" s="60" t="s">
        <v>342</v>
      </c>
      <c r="C15" s="61">
        <v>6</v>
      </c>
      <c r="D15" s="62" t="s">
        <v>353</v>
      </c>
      <c r="E15" s="74" t="s">
        <v>340</v>
      </c>
      <c r="F15" s="164"/>
      <c r="G15" s="165"/>
      <c r="H15" s="166">
        <v>1</v>
      </c>
      <c r="I15" s="166">
        <v>12</v>
      </c>
      <c r="J15" s="207" t="s">
        <v>51</v>
      </c>
      <c r="K15" s="49" t="s">
        <v>51</v>
      </c>
      <c r="L15" s="50" t="s">
        <v>51</v>
      </c>
      <c r="M15" s="64" t="s">
        <v>51</v>
      </c>
      <c r="N15" s="65" t="s">
        <v>51</v>
      </c>
      <c r="O15" s="66" t="s">
        <v>51</v>
      </c>
      <c r="P15" s="66" t="s">
        <v>51</v>
      </c>
      <c r="Q15" s="66" t="s">
        <v>51</v>
      </c>
      <c r="R15" s="65" t="s">
        <v>51</v>
      </c>
      <c r="S15" s="67" t="s">
        <v>51</v>
      </c>
      <c r="T15" s="68"/>
      <c r="U15" s="69" t="s">
        <v>51</v>
      </c>
      <c r="V15" s="296" t="str">
        <f t="shared" si="2"/>
        <v>-</v>
      </c>
      <c r="W15" s="208" t="str">
        <f t="shared" si="3"/>
        <v>-</v>
      </c>
      <c r="X15" s="222" t="s">
        <v>51</v>
      </c>
      <c r="Y15" s="274" t="s">
        <v>51</v>
      </c>
      <c r="Z15" s="275" t="s">
        <v>51</v>
      </c>
      <c r="AA15" s="276" t="s">
        <v>51</v>
      </c>
      <c r="AB15" s="277" t="s">
        <v>51</v>
      </c>
      <c r="AC15" s="278" t="s">
        <v>51</v>
      </c>
      <c r="AD15" s="279" t="s">
        <v>51</v>
      </c>
      <c r="AE15" s="296" t="str">
        <f t="shared" si="0"/>
        <v>-</v>
      </c>
      <c r="AF15" s="73" t="str">
        <f t="shared" si="1"/>
        <v>-</v>
      </c>
    </row>
    <row r="16" spans="1:32" ht="31.2" customHeight="1">
      <c r="A16" s="59" t="s">
        <v>338</v>
      </c>
      <c r="B16" s="60" t="s">
        <v>342</v>
      </c>
      <c r="C16" s="61">
        <v>7</v>
      </c>
      <c r="D16" s="62" t="s">
        <v>354</v>
      </c>
      <c r="E16" s="74"/>
      <c r="F16" s="164"/>
      <c r="G16" s="165"/>
      <c r="H16" s="167">
        <v>3</v>
      </c>
      <c r="I16" s="166">
        <v>365</v>
      </c>
      <c r="J16" s="207" t="s">
        <v>355</v>
      </c>
      <c r="K16" s="49" t="s">
        <v>72</v>
      </c>
      <c r="L16" s="50">
        <v>1</v>
      </c>
      <c r="M16" s="64" t="s">
        <v>55</v>
      </c>
      <c r="N16" s="65" t="s">
        <v>51</v>
      </c>
      <c r="O16" s="66" t="s">
        <v>356</v>
      </c>
      <c r="P16" s="66" t="s">
        <v>51</v>
      </c>
      <c r="Q16" s="66" t="s">
        <v>51</v>
      </c>
      <c r="R16" s="65" t="s">
        <v>51</v>
      </c>
      <c r="S16" s="67">
        <v>47</v>
      </c>
      <c r="T16" s="68">
        <v>1</v>
      </c>
      <c r="U16" s="69">
        <v>1</v>
      </c>
      <c r="V16" s="296">
        <f t="shared" si="2"/>
        <v>51.465000000000003</v>
      </c>
      <c r="W16" s="208">
        <f t="shared" si="3"/>
        <v>15439.5</v>
      </c>
      <c r="X16" s="222" t="s">
        <v>850</v>
      </c>
      <c r="Y16" s="274"/>
      <c r="Z16" s="275"/>
      <c r="AA16" s="276"/>
      <c r="AB16" s="277"/>
      <c r="AC16" s="278"/>
      <c r="AD16" s="279"/>
      <c r="AE16" s="296">
        <f t="shared" si="0"/>
        <v>0</v>
      </c>
      <c r="AF16" s="73">
        <f t="shared" si="1"/>
        <v>0</v>
      </c>
    </row>
    <row r="17" spans="1:32" ht="31.2" customHeight="1">
      <c r="A17" s="59" t="s">
        <v>338</v>
      </c>
      <c r="B17" s="60" t="s">
        <v>342</v>
      </c>
      <c r="C17" s="61">
        <v>7</v>
      </c>
      <c r="D17" s="62" t="s">
        <v>354</v>
      </c>
      <c r="E17" s="74"/>
      <c r="F17" s="164"/>
      <c r="G17" s="165"/>
      <c r="H17" s="167">
        <v>3</v>
      </c>
      <c r="I17" s="166">
        <v>365</v>
      </c>
      <c r="J17" s="207" t="s">
        <v>357</v>
      </c>
      <c r="K17" s="49" t="s">
        <v>114</v>
      </c>
      <c r="L17" s="50">
        <v>1</v>
      </c>
      <c r="M17" s="64" t="s">
        <v>358</v>
      </c>
      <c r="N17" s="65" t="s">
        <v>359</v>
      </c>
      <c r="O17" s="66" t="s">
        <v>51</v>
      </c>
      <c r="P17" s="66" t="s">
        <v>120</v>
      </c>
      <c r="Q17" s="66" t="s">
        <v>51</v>
      </c>
      <c r="R17" s="65" t="s">
        <v>51</v>
      </c>
      <c r="S17" s="67">
        <v>13</v>
      </c>
      <c r="T17" s="68">
        <v>2</v>
      </c>
      <c r="U17" s="69">
        <v>2</v>
      </c>
      <c r="V17" s="296">
        <f t="shared" si="2"/>
        <v>28.47</v>
      </c>
      <c r="W17" s="208">
        <f t="shared" si="3"/>
        <v>8541</v>
      </c>
      <c r="X17" s="222" t="s">
        <v>850</v>
      </c>
      <c r="Y17" s="274"/>
      <c r="Z17" s="275"/>
      <c r="AA17" s="276"/>
      <c r="AB17" s="277"/>
      <c r="AC17" s="278"/>
      <c r="AD17" s="279"/>
      <c r="AE17" s="296">
        <f t="shared" si="0"/>
        <v>0</v>
      </c>
      <c r="AF17" s="73">
        <f t="shared" si="1"/>
        <v>0</v>
      </c>
    </row>
    <row r="18" spans="1:32" ht="31.2" customHeight="1">
      <c r="A18" s="59" t="s">
        <v>338</v>
      </c>
      <c r="B18" s="60" t="s">
        <v>342</v>
      </c>
      <c r="C18" s="61">
        <v>8</v>
      </c>
      <c r="D18" s="62" t="s">
        <v>360</v>
      </c>
      <c r="E18" s="74"/>
      <c r="F18" s="164"/>
      <c r="G18" s="165"/>
      <c r="H18" s="167">
        <v>3</v>
      </c>
      <c r="I18" s="166">
        <v>365</v>
      </c>
      <c r="J18" s="207" t="s">
        <v>355</v>
      </c>
      <c r="K18" s="49" t="s">
        <v>72</v>
      </c>
      <c r="L18" s="50">
        <v>1</v>
      </c>
      <c r="M18" s="64" t="s">
        <v>55</v>
      </c>
      <c r="N18" s="65" t="s">
        <v>51</v>
      </c>
      <c r="O18" s="66" t="s">
        <v>356</v>
      </c>
      <c r="P18" s="66" t="s">
        <v>51</v>
      </c>
      <c r="Q18" s="66" t="s">
        <v>51</v>
      </c>
      <c r="R18" s="65" t="s">
        <v>51</v>
      </c>
      <c r="S18" s="67">
        <v>47</v>
      </c>
      <c r="T18" s="68">
        <v>1</v>
      </c>
      <c r="U18" s="69">
        <v>1</v>
      </c>
      <c r="V18" s="296">
        <f t="shared" si="2"/>
        <v>51.465000000000003</v>
      </c>
      <c r="W18" s="208">
        <f t="shared" si="3"/>
        <v>15439.5</v>
      </c>
      <c r="X18" s="222" t="s">
        <v>850</v>
      </c>
      <c r="Y18" s="274"/>
      <c r="Z18" s="275"/>
      <c r="AA18" s="276"/>
      <c r="AB18" s="277"/>
      <c r="AC18" s="278"/>
      <c r="AD18" s="279"/>
      <c r="AE18" s="296">
        <f t="shared" si="0"/>
        <v>0</v>
      </c>
      <c r="AF18" s="73">
        <f t="shared" si="1"/>
        <v>0</v>
      </c>
    </row>
    <row r="19" spans="1:32" ht="31.2" customHeight="1">
      <c r="A19" s="59" t="s">
        <v>338</v>
      </c>
      <c r="B19" s="60" t="s">
        <v>342</v>
      </c>
      <c r="C19" s="61">
        <v>8</v>
      </c>
      <c r="D19" s="62" t="s">
        <v>360</v>
      </c>
      <c r="E19" s="74"/>
      <c r="F19" s="164"/>
      <c r="G19" s="165"/>
      <c r="H19" s="167">
        <v>3</v>
      </c>
      <c r="I19" s="166">
        <v>365</v>
      </c>
      <c r="J19" s="207" t="s">
        <v>357</v>
      </c>
      <c r="K19" s="49" t="s">
        <v>114</v>
      </c>
      <c r="L19" s="50">
        <v>1</v>
      </c>
      <c r="M19" s="64" t="s">
        <v>358</v>
      </c>
      <c r="N19" s="65" t="s">
        <v>359</v>
      </c>
      <c r="O19" s="66" t="s">
        <v>51</v>
      </c>
      <c r="P19" s="66" t="s">
        <v>120</v>
      </c>
      <c r="Q19" s="66" t="s">
        <v>51</v>
      </c>
      <c r="R19" s="65" t="s">
        <v>51</v>
      </c>
      <c r="S19" s="67">
        <v>13</v>
      </c>
      <c r="T19" s="68">
        <v>1</v>
      </c>
      <c r="U19" s="69">
        <v>1</v>
      </c>
      <c r="V19" s="296">
        <f t="shared" si="2"/>
        <v>14.234999999999999</v>
      </c>
      <c r="W19" s="208">
        <f t="shared" si="3"/>
        <v>4270.5</v>
      </c>
      <c r="X19" s="222" t="s">
        <v>850</v>
      </c>
      <c r="Y19" s="274"/>
      <c r="Z19" s="275"/>
      <c r="AA19" s="276"/>
      <c r="AB19" s="277"/>
      <c r="AC19" s="278"/>
      <c r="AD19" s="279"/>
      <c r="AE19" s="296">
        <f t="shared" si="0"/>
        <v>0</v>
      </c>
      <c r="AF19" s="73">
        <f t="shared" si="1"/>
        <v>0</v>
      </c>
    </row>
    <row r="20" spans="1:32" ht="31.2" customHeight="1">
      <c r="A20" s="59" t="s">
        <v>338</v>
      </c>
      <c r="B20" s="60" t="s">
        <v>342</v>
      </c>
      <c r="C20" s="61">
        <v>9</v>
      </c>
      <c r="D20" s="62" t="s">
        <v>353</v>
      </c>
      <c r="E20" s="74" t="s">
        <v>340</v>
      </c>
      <c r="F20" s="164"/>
      <c r="G20" s="165"/>
      <c r="H20" s="166">
        <v>1</v>
      </c>
      <c r="I20" s="166">
        <v>12</v>
      </c>
      <c r="J20" s="207" t="s">
        <v>51</v>
      </c>
      <c r="K20" s="49" t="s">
        <v>51</v>
      </c>
      <c r="L20" s="50" t="s">
        <v>51</v>
      </c>
      <c r="M20" s="64" t="s">
        <v>51</v>
      </c>
      <c r="N20" s="65" t="s">
        <v>51</v>
      </c>
      <c r="O20" s="66" t="s">
        <v>51</v>
      </c>
      <c r="P20" s="66" t="s">
        <v>51</v>
      </c>
      <c r="Q20" s="66" t="s">
        <v>51</v>
      </c>
      <c r="R20" s="65" t="s">
        <v>51</v>
      </c>
      <c r="S20" s="67" t="s">
        <v>51</v>
      </c>
      <c r="T20" s="68"/>
      <c r="U20" s="69" t="s">
        <v>51</v>
      </c>
      <c r="V20" s="296" t="str">
        <f t="shared" si="2"/>
        <v>-</v>
      </c>
      <c r="W20" s="208" t="str">
        <f t="shared" si="3"/>
        <v>-</v>
      </c>
      <c r="X20" s="222" t="s">
        <v>51</v>
      </c>
      <c r="Y20" s="274" t="s">
        <v>51</v>
      </c>
      <c r="Z20" s="275" t="s">
        <v>51</v>
      </c>
      <c r="AA20" s="276" t="s">
        <v>51</v>
      </c>
      <c r="AB20" s="277" t="s">
        <v>51</v>
      </c>
      <c r="AC20" s="278" t="s">
        <v>51</v>
      </c>
      <c r="AD20" s="279" t="s">
        <v>51</v>
      </c>
      <c r="AE20" s="296" t="str">
        <f t="shared" si="0"/>
        <v>-</v>
      </c>
      <c r="AF20" s="73" t="str">
        <f t="shared" si="1"/>
        <v>-</v>
      </c>
    </row>
    <row r="21" spans="1:32" ht="31.2" customHeight="1">
      <c r="A21" s="59" t="s">
        <v>338</v>
      </c>
      <c r="B21" s="60" t="s">
        <v>342</v>
      </c>
      <c r="C21" s="61">
        <v>10</v>
      </c>
      <c r="D21" s="62" t="s">
        <v>361</v>
      </c>
      <c r="E21" s="74"/>
      <c r="F21" s="164"/>
      <c r="G21" s="165"/>
      <c r="H21" s="167">
        <v>1</v>
      </c>
      <c r="I21" s="166">
        <v>365</v>
      </c>
      <c r="J21" s="207" t="s">
        <v>362</v>
      </c>
      <c r="K21" s="49" t="s">
        <v>72</v>
      </c>
      <c r="L21" s="50">
        <v>2</v>
      </c>
      <c r="M21" s="64" t="s">
        <v>66</v>
      </c>
      <c r="N21" s="65" t="s">
        <v>363</v>
      </c>
      <c r="O21" s="66" t="s">
        <v>51</v>
      </c>
      <c r="P21" s="66" t="s">
        <v>51</v>
      </c>
      <c r="Q21" s="66" t="s">
        <v>51</v>
      </c>
      <c r="R21" s="65" t="s">
        <v>51</v>
      </c>
      <c r="S21" s="67">
        <v>28</v>
      </c>
      <c r="T21" s="68">
        <v>1</v>
      </c>
      <c r="U21" s="69">
        <v>2</v>
      </c>
      <c r="V21" s="296">
        <f t="shared" si="2"/>
        <v>20.440000000000001</v>
      </c>
      <c r="W21" s="208">
        <f t="shared" si="3"/>
        <v>6132</v>
      </c>
      <c r="X21" s="222" t="s">
        <v>850</v>
      </c>
      <c r="Y21" s="274"/>
      <c r="Z21" s="275"/>
      <c r="AA21" s="276"/>
      <c r="AB21" s="277"/>
      <c r="AC21" s="278"/>
      <c r="AD21" s="279"/>
      <c r="AE21" s="296">
        <f t="shared" si="0"/>
        <v>0</v>
      </c>
      <c r="AF21" s="73">
        <f t="shared" si="1"/>
        <v>0</v>
      </c>
    </row>
    <row r="22" spans="1:32" ht="31.2" customHeight="1">
      <c r="A22" s="59" t="s">
        <v>338</v>
      </c>
      <c r="B22" s="60" t="s">
        <v>342</v>
      </c>
      <c r="C22" s="61">
        <v>10</v>
      </c>
      <c r="D22" s="62" t="s">
        <v>361</v>
      </c>
      <c r="E22" s="74"/>
      <c r="F22" s="164"/>
      <c r="G22" s="165"/>
      <c r="H22" s="167">
        <v>1</v>
      </c>
      <c r="I22" s="166">
        <v>365</v>
      </c>
      <c r="J22" s="207" t="s">
        <v>364</v>
      </c>
      <c r="K22" s="49" t="s">
        <v>114</v>
      </c>
      <c r="L22" s="50">
        <v>1</v>
      </c>
      <c r="M22" s="64" t="s">
        <v>358</v>
      </c>
      <c r="N22" s="65" t="s">
        <v>51</v>
      </c>
      <c r="O22" s="66" t="s">
        <v>51</v>
      </c>
      <c r="P22" s="66" t="s">
        <v>365</v>
      </c>
      <c r="Q22" s="66" t="s">
        <v>51</v>
      </c>
      <c r="R22" s="65" t="s">
        <v>51</v>
      </c>
      <c r="S22" s="67">
        <v>13</v>
      </c>
      <c r="T22" s="68">
        <v>1</v>
      </c>
      <c r="U22" s="69">
        <v>1</v>
      </c>
      <c r="V22" s="296">
        <f t="shared" si="2"/>
        <v>4.7450000000000001</v>
      </c>
      <c r="W22" s="208">
        <f t="shared" si="3"/>
        <v>1423.5</v>
      </c>
      <c r="X22" s="222" t="s">
        <v>850</v>
      </c>
      <c r="Y22" s="274"/>
      <c r="Z22" s="275"/>
      <c r="AA22" s="276"/>
      <c r="AB22" s="277"/>
      <c r="AC22" s="278"/>
      <c r="AD22" s="279"/>
      <c r="AE22" s="296">
        <f t="shared" si="0"/>
        <v>0</v>
      </c>
      <c r="AF22" s="73">
        <f t="shared" si="1"/>
        <v>0</v>
      </c>
    </row>
    <row r="23" spans="1:32" ht="31.2" customHeight="1">
      <c r="A23" s="59" t="s">
        <v>338</v>
      </c>
      <c r="B23" s="60" t="s">
        <v>342</v>
      </c>
      <c r="C23" s="61">
        <v>11</v>
      </c>
      <c r="D23" s="62" t="s">
        <v>366</v>
      </c>
      <c r="E23" s="74"/>
      <c r="F23" s="164"/>
      <c r="G23" s="165"/>
      <c r="H23" s="167">
        <v>3</v>
      </c>
      <c r="I23" s="166">
        <v>365</v>
      </c>
      <c r="J23" s="207" t="s">
        <v>357</v>
      </c>
      <c r="K23" s="49" t="s">
        <v>114</v>
      </c>
      <c r="L23" s="50">
        <v>1</v>
      </c>
      <c r="M23" s="64" t="s">
        <v>358</v>
      </c>
      <c r="N23" s="65" t="s">
        <v>359</v>
      </c>
      <c r="O23" s="66" t="s">
        <v>51</v>
      </c>
      <c r="P23" s="66" t="s">
        <v>120</v>
      </c>
      <c r="Q23" s="66" t="s">
        <v>51</v>
      </c>
      <c r="R23" s="65" t="s">
        <v>51</v>
      </c>
      <c r="S23" s="67">
        <v>13</v>
      </c>
      <c r="T23" s="68">
        <v>3</v>
      </c>
      <c r="U23" s="69">
        <v>3</v>
      </c>
      <c r="V23" s="296">
        <f t="shared" si="2"/>
        <v>42.704999999999998</v>
      </c>
      <c r="W23" s="208">
        <f t="shared" si="3"/>
        <v>12811.499999999998</v>
      </c>
      <c r="X23" s="222" t="s">
        <v>850</v>
      </c>
      <c r="Y23" s="274"/>
      <c r="Z23" s="275"/>
      <c r="AA23" s="276"/>
      <c r="AB23" s="277"/>
      <c r="AC23" s="278"/>
      <c r="AD23" s="279"/>
      <c r="AE23" s="296">
        <f t="shared" si="0"/>
        <v>0</v>
      </c>
      <c r="AF23" s="73">
        <f t="shared" si="1"/>
        <v>0</v>
      </c>
    </row>
    <row r="24" spans="1:32" ht="31.2" customHeight="1">
      <c r="A24" s="59" t="s">
        <v>338</v>
      </c>
      <c r="B24" s="60" t="s">
        <v>342</v>
      </c>
      <c r="C24" s="61">
        <v>12</v>
      </c>
      <c r="D24" s="62" t="s">
        <v>367</v>
      </c>
      <c r="E24" s="74"/>
      <c r="F24" s="164"/>
      <c r="G24" s="165"/>
      <c r="H24" s="167">
        <v>1</v>
      </c>
      <c r="I24" s="166">
        <v>12</v>
      </c>
      <c r="J24" s="207" t="s">
        <v>368</v>
      </c>
      <c r="K24" s="49" t="s">
        <v>48</v>
      </c>
      <c r="L24" s="50">
        <v>1</v>
      </c>
      <c r="M24" s="64" t="s">
        <v>347</v>
      </c>
      <c r="N24" s="65" t="s">
        <v>369</v>
      </c>
      <c r="O24" s="66" t="s">
        <v>51</v>
      </c>
      <c r="P24" s="66" t="s">
        <v>370</v>
      </c>
      <c r="Q24" s="66" t="s">
        <v>51</v>
      </c>
      <c r="R24" s="65" t="s">
        <v>51</v>
      </c>
      <c r="S24" s="67">
        <v>44</v>
      </c>
      <c r="T24" s="68">
        <v>1</v>
      </c>
      <c r="U24" s="69">
        <v>1</v>
      </c>
      <c r="V24" s="296">
        <f t="shared" si="2"/>
        <v>0.52800000000000002</v>
      </c>
      <c r="W24" s="208">
        <f t="shared" si="3"/>
        <v>158.4</v>
      </c>
      <c r="X24" s="222" t="s">
        <v>849</v>
      </c>
      <c r="Y24" s="274"/>
      <c r="Z24" s="275"/>
      <c r="AA24" s="276"/>
      <c r="AB24" s="277"/>
      <c r="AC24" s="278"/>
      <c r="AD24" s="279"/>
      <c r="AE24" s="296">
        <f t="shared" si="0"/>
        <v>0</v>
      </c>
      <c r="AF24" s="73">
        <f t="shared" si="1"/>
        <v>0</v>
      </c>
    </row>
    <row r="25" spans="1:32" ht="31.2" customHeight="1">
      <c r="A25" s="59" t="s">
        <v>338</v>
      </c>
      <c r="B25" s="60" t="s">
        <v>342</v>
      </c>
      <c r="C25" s="61">
        <v>13</v>
      </c>
      <c r="D25" s="62" t="s">
        <v>371</v>
      </c>
      <c r="E25" s="74"/>
      <c r="F25" s="164"/>
      <c r="G25" s="165"/>
      <c r="H25" s="167">
        <v>17</v>
      </c>
      <c r="I25" s="166">
        <v>365</v>
      </c>
      <c r="J25" s="207" t="s">
        <v>372</v>
      </c>
      <c r="K25" s="49" t="s">
        <v>48</v>
      </c>
      <c r="L25" s="50">
        <v>1</v>
      </c>
      <c r="M25" s="64" t="s">
        <v>347</v>
      </c>
      <c r="N25" s="65" t="s">
        <v>369</v>
      </c>
      <c r="O25" s="66" t="s">
        <v>51</v>
      </c>
      <c r="P25" s="66" t="s">
        <v>370</v>
      </c>
      <c r="Q25" s="66" t="s">
        <v>51</v>
      </c>
      <c r="R25" s="65" t="s">
        <v>51</v>
      </c>
      <c r="S25" s="67">
        <v>44</v>
      </c>
      <c r="T25" s="68">
        <v>2</v>
      </c>
      <c r="U25" s="69">
        <v>2</v>
      </c>
      <c r="V25" s="296">
        <f t="shared" si="2"/>
        <v>546.04</v>
      </c>
      <c r="W25" s="208">
        <f t="shared" si="3"/>
        <v>163812</v>
      </c>
      <c r="X25" s="222" t="s">
        <v>849</v>
      </c>
      <c r="Y25" s="274"/>
      <c r="Z25" s="275"/>
      <c r="AA25" s="276"/>
      <c r="AB25" s="277"/>
      <c r="AC25" s="278"/>
      <c r="AD25" s="279"/>
      <c r="AE25" s="296">
        <f t="shared" si="0"/>
        <v>0</v>
      </c>
      <c r="AF25" s="73">
        <f t="shared" si="1"/>
        <v>0</v>
      </c>
    </row>
    <row r="26" spans="1:32" ht="31.2" customHeight="1">
      <c r="A26" s="59" t="s">
        <v>338</v>
      </c>
      <c r="B26" s="60" t="s">
        <v>342</v>
      </c>
      <c r="C26" s="61">
        <v>14</v>
      </c>
      <c r="D26" s="62" t="s">
        <v>373</v>
      </c>
      <c r="E26" s="74"/>
      <c r="F26" s="164"/>
      <c r="G26" s="165"/>
      <c r="H26" s="167">
        <v>2</v>
      </c>
      <c r="I26" s="166">
        <v>365</v>
      </c>
      <c r="J26" s="207" t="s">
        <v>368</v>
      </c>
      <c r="K26" s="49" t="s">
        <v>48</v>
      </c>
      <c r="L26" s="50">
        <v>1</v>
      </c>
      <c r="M26" s="64" t="s">
        <v>347</v>
      </c>
      <c r="N26" s="65" t="s">
        <v>369</v>
      </c>
      <c r="O26" s="66" t="s">
        <v>51</v>
      </c>
      <c r="P26" s="66" t="s">
        <v>370</v>
      </c>
      <c r="Q26" s="66" t="s">
        <v>51</v>
      </c>
      <c r="R26" s="65" t="s">
        <v>51</v>
      </c>
      <c r="S26" s="67">
        <v>44</v>
      </c>
      <c r="T26" s="68">
        <v>1</v>
      </c>
      <c r="U26" s="69">
        <v>1</v>
      </c>
      <c r="V26" s="296">
        <f t="shared" si="2"/>
        <v>32.119999999999997</v>
      </c>
      <c r="W26" s="208">
        <f t="shared" si="3"/>
        <v>9636</v>
      </c>
      <c r="X26" s="222" t="s">
        <v>849</v>
      </c>
      <c r="Y26" s="274"/>
      <c r="Z26" s="275"/>
      <c r="AA26" s="276"/>
      <c r="AB26" s="277"/>
      <c r="AC26" s="278"/>
      <c r="AD26" s="279"/>
      <c r="AE26" s="296">
        <f t="shared" si="0"/>
        <v>0</v>
      </c>
      <c r="AF26" s="73">
        <f t="shared" si="1"/>
        <v>0</v>
      </c>
    </row>
    <row r="27" spans="1:32" ht="31.2" customHeight="1">
      <c r="A27" s="59" t="s">
        <v>338</v>
      </c>
      <c r="B27" s="60" t="s">
        <v>342</v>
      </c>
      <c r="C27" s="61">
        <v>14</v>
      </c>
      <c r="D27" s="62" t="s">
        <v>373</v>
      </c>
      <c r="E27" s="74"/>
      <c r="F27" s="164"/>
      <c r="G27" s="165"/>
      <c r="H27" s="167">
        <v>2</v>
      </c>
      <c r="I27" s="166">
        <v>365</v>
      </c>
      <c r="J27" s="207" t="s">
        <v>372</v>
      </c>
      <c r="K27" s="49" t="s">
        <v>48</v>
      </c>
      <c r="L27" s="50">
        <v>1</v>
      </c>
      <c r="M27" s="64" t="s">
        <v>347</v>
      </c>
      <c r="N27" s="65" t="s">
        <v>369</v>
      </c>
      <c r="O27" s="66" t="s">
        <v>51</v>
      </c>
      <c r="P27" s="66" t="s">
        <v>370</v>
      </c>
      <c r="Q27" s="66" t="s">
        <v>51</v>
      </c>
      <c r="R27" s="65" t="s">
        <v>51</v>
      </c>
      <c r="S27" s="67">
        <v>44</v>
      </c>
      <c r="T27" s="68">
        <v>1</v>
      </c>
      <c r="U27" s="69">
        <v>1</v>
      </c>
      <c r="V27" s="296">
        <f t="shared" si="2"/>
        <v>32.119999999999997</v>
      </c>
      <c r="W27" s="208">
        <f t="shared" si="3"/>
        <v>9636</v>
      </c>
      <c r="X27" s="222" t="s">
        <v>849</v>
      </c>
      <c r="Y27" s="274"/>
      <c r="Z27" s="275"/>
      <c r="AA27" s="276"/>
      <c r="AB27" s="277"/>
      <c r="AC27" s="278"/>
      <c r="AD27" s="279"/>
      <c r="AE27" s="296">
        <f t="shared" si="0"/>
        <v>0</v>
      </c>
      <c r="AF27" s="73">
        <f t="shared" si="1"/>
        <v>0</v>
      </c>
    </row>
    <row r="28" spans="1:32" ht="31.2" customHeight="1">
      <c r="A28" s="59" t="s">
        <v>338</v>
      </c>
      <c r="B28" s="60" t="s">
        <v>342</v>
      </c>
      <c r="C28" s="61">
        <v>15</v>
      </c>
      <c r="D28" s="62" t="s">
        <v>249</v>
      </c>
      <c r="E28" s="74"/>
      <c r="F28" s="164"/>
      <c r="G28" s="165"/>
      <c r="H28" s="167">
        <v>3</v>
      </c>
      <c r="I28" s="166">
        <v>365</v>
      </c>
      <c r="J28" s="207" t="s">
        <v>374</v>
      </c>
      <c r="K28" s="49" t="s">
        <v>107</v>
      </c>
      <c r="L28" s="50">
        <v>1</v>
      </c>
      <c r="M28" s="64" t="s">
        <v>375</v>
      </c>
      <c r="N28" s="65" t="s">
        <v>376</v>
      </c>
      <c r="O28" s="66" t="s">
        <v>51</v>
      </c>
      <c r="P28" s="66" t="s">
        <v>51</v>
      </c>
      <c r="Q28" s="66" t="s">
        <v>51</v>
      </c>
      <c r="R28" s="65" t="s">
        <v>51</v>
      </c>
      <c r="S28" s="67">
        <v>22</v>
      </c>
      <c r="T28" s="68">
        <v>3</v>
      </c>
      <c r="U28" s="69">
        <v>3</v>
      </c>
      <c r="V28" s="296">
        <f t="shared" si="2"/>
        <v>72.27</v>
      </c>
      <c r="W28" s="208">
        <f t="shared" si="3"/>
        <v>21681</v>
      </c>
      <c r="X28" s="222" t="s">
        <v>849</v>
      </c>
      <c r="Y28" s="274"/>
      <c r="Z28" s="275"/>
      <c r="AA28" s="276"/>
      <c r="AB28" s="277"/>
      <c r="AC28" s="278"/>
      <c r="AD28" s="279"/>
      <c r="AE28" s="296">
        <f t="shared" si="0"/>
        <v>0</v>
      </c>
      <c r="AF28" s="73">
        <f t="shared" si="1"/>
        <v>0</v>
      </c>
    </row>
    <row r="29" spans="1:32" ht="31.2" customHeight="1">
      <c r="A29" s="59" t="s">
        <v>338</v>
      </c>
      <c r="B29" s="60" t="s">
        <v>342</v>
      </c>
      <c r="C29" s="61">
        <v>16</v>
      </c>
      <c r="D29" s="62" t="s">
        <v>377</v>
      </c>
      <c r="E29" s="74"/>
      <c r="F29" s="164"/>
      <c r="G29" s="165"/>
      <c r="H29" s="167">
        <v>3</v>
      </c>
      <c r="I29" s="166">
        <v>365</v>
      </c>
      <c r="J29" s="207" t="s">
        <v>346</v>
      </c>
      <c r="K29" s="49" t="s">
        <v>54</v>
      </c>
      <c r="L29" s="50">
        <v>3</v>
      </c>
      <c r="M29" s="64" t="s">
        <v>347</v>
      </c>
      <c r="N29" s="65" t="s">
        <v>348</v>
      </c>
      <c r="O29" s="66" t="s">
        <v>51</v>
      </c>
      <c r="P29" s="66" t="s">
        <v>51</v>
      </c>
      <c r="Q29" s="66" t="s">
        <v>51</v>
      </c>
      <c r="R29" s="65" t="s">
        <v>51</v>
      </c>
      <c r="S29" s="67">
        <v>44</v>
      </c>
      <c r="T29" s="68">
        <v>5</v>
      </c>
      <c r="U29" s="69">
        <v>15</v>
      </c>
      <c r="V29" s="296">
        <f t="shared" si="2"/>
        <v>722.7</v>
      </c>
      <c r="W29" s="208">
        <f t="shared" si="3"/>
        <v>216810</v>
      </c>
      <c r="X29" s="222" t="s">
        <v>850</v>
      </c>
      <c r="Y29" s="274"/>
      <c r="Z29" s="275"/>
      <c r="AA29" s="276"/>
      <c r="AB29" s="277"/>
      <c r="AC29" s="278"/>
      <c r="AD29" s="279"/>
      <c r="AE29" s="296">
        <f t="shared" si="0"/>
        <v>0</v>
      </c>
      <c r="AF29" s="73">
        <f t="shared" si="1"/>
        <v>0</v>
      </c>
    </row>
    <row r="30" spans="1:32" ht="31.2" customHeight="1">
      <c r="A30" s="59" t="s">
        <v>338</v>
      </c>
      <c r="B30" s="60" t="s">
        <v>342</v>
      </c>
      <c r="C30" s="61">
        <v>17</v>
      </c>
      <c r="D30" s="62" t="s">
        <v>378</v>
      </c>
      <c r="E30" s="74"/>
      <c r="F30" s="164"/>
      <c r="G30" s="165"/>
      <c r="H30" s="167">
        <v>5</v>
      </c>
      <c r="I30" s="166">
        <v>365</v>
      </c>
      <c r="J30" s="207" t="s">
        <v>379</v>
      </c>
      <c r="K30" s="49" t="s">
        <v>72</v>
      </c>
      <c r="L30" s="50">
        <v>2</v>
      </c>
      <c r="M30" s="64" t="s">
        <v>55</v>
      </c>
      <c r="N30" s="65" t="s">
        <v>363</v>
      </c>
      <c r="O30" s="66" t="s">
        <v>356</v>
      </c>
      <c r="P30" s="66" t="s">
        <v>51</v>
      </c>
      <c r="Q30" s="66" t="s">
        <v>51</v>
      </c>
      <c r="R30" s="65" t="s">
        <v>51</v>
      </c>
      <c r="S30" s="67">
        <v>47</v>
      </c>
      <c r="T30" s="68">
        <v>2</v>
      </c>
      <c r="U30" s="69">
        <v>4</v>
      </c>
      <c r="V30" s="296">
        <f t="shared" si="2"/>
        <v>343.09999999999997</v>
      </c>
      <c r="W30" s="208">
        <f t="shared" si="3"/>
        <v>102929.99999999999</v>
      </c>
      <c r="X30" s="222" t="s">
        <v>850</v>
      </c>
      <c r="Y30" s="274"/>
      <c r="Z30" s="275"/>
      <c r="AA30" s="276"/>
      <c r="AB30" s="277"/>
      <c r="AC30" s="278"/>
      <c r="AD30" s="279"/>
      <c r="AE30" s="296">
        <f t="shared" si="0"/>
        <v>0</v>
      </c>
      <c r="AF30" s="73">
        <f t="shared" si="1"/>
        <v>0</v>
      </c>
    </row>
    <row r="31" spans="1:32" ht="31.2" customHeight="1">
      <c r="A31" s="59" t="s">
        <v>338</v>
      </c>
      <c r="B31" s="60" t="s">
        <v>342</v>
      </c>
      <c r="C31" s="61">
        <v>17</v>
      </c>
      <c r="D31" s="62" t="s">
        <v>378</v>
      </c>
      <c r="E31" s="74"/>
      <c r="F31" s="164"/>
      <c r="G31" s="165"/>
      <c r="H31" s="167">
        <v>5</v>
      </c>
      <c r="I31" s="166">
        <v>365</v>
      </c>
      <c r="J31" s="207" t="s">
        <v>380</v>
      </c>
      <c r="K31" s="49" t="s">
        <v>285</v>
      </c>
      <c r="L31" s="50">
        <v>1</v>
      </c>
      <c r="M31" s="64" t="s">
        <v>358</v>
      </c>
      <c r="N31" s="65" t="s">
        <v>381</v>
      </c>
      <c r="O31" s="66" t="s">
        <v>51</v>
      </c>
      <c r="P31" s="66" t="s">
        <v>382</v>
      </c>
      <c r="Q31" s="66" t="s">
        <v>51</v>
      </c>
      <c r="R31" s="65" t="s">
        <v>51</v>
      </c>
      <c r="S31" s="67">
        <v>13</v>
      </c>
      <c r="T31" s="68">
        <v>1</v>
      </c>
      <c r="U31" s="69">
        <v>1</v>
      </c>
      <c r="V31" s="296">
        <f t="shared" si="2"/>
        <v>23.725000000000001</v>
      </c>
      <c r="W31" s="208">
        <f t="shared" si="3"/>
        <v>7117.5</v>
      </c>
      <c r="X31" s="222" t="s">
        <v>850</v>
      </c>
      <c r="Y31" s="274"/>
      <c r="Z31" s="275"/>
      <c r="AA31" s="276"/>
      <c r="AB31" s="277"/>
      <c r="AC31" s="278"/>
      <c r="AD31" s="279"/>
      <c r="AE31" s="296">
        <f t="shared" si="0"/>
        <v>0</v>
      </c>
      <c r="AF31" s="73">
        <f t="shared" si="1"/>
        <v>0</v>
      </c>
    </row>
    <row r="32" spans="1:32" ht="31.2" customHeight="1">
      <c r="A32" s="59" t="s">
        <v>338</v>
      </c>
      <c r="B32" s="60" t="s">
        <v>342</v>
      </c>
      <c r="C32" s="61">
        <v>18</v>
      </c>
      <c r="D32" s="62" t="s">
        <v>383</v>
      </c>
      <c r="E32" s="74"/>
      <c r="F32" s="164"/>
      <c r="G32" s="165"/>
      <c r="H32" s="167">
        <v>2</v>
      </c>
      <c r="I32" s="166">
        <v>365</v>
      </c>
      <c r="J32" s="207" t="s">
        <v>384</v>
      </c>
      <c r="K32" s="49" t="s">
        <v>72</v>
      </c>
      <c r="L32" s="50">
        <v>2</v>
      </c>
      <c r="M32" s="64" t="s">
        <v>55</v>
      </c>
      <c r="N32" s="65" t="s">
        <v>363</v>
      </c>
      <c r="O32" s="66" t="s">
        <v>356</v>
      </c>
      <c r="P32" s="66" t="s">
        <v>51</v>
      </c>
      <c r="Q32" s="66" t="s">
        <v>51</v>
      </c>
      <c r="R32" s="65" t="s">
        <v>51</v>
      </c>
      <c r="S32" s="67">
        <v>47</v>
      </c>
      <c r="T32" s="68">
        <v>1</v>
      </c>
      <c r="U32" s="69">
        <v>2</v>
      </c>
      <c r="V32" s="296">
        <f t="shared" si="2"/>
        <v>68.62</v>
      </c>
      <c r="W32" s="208">
        <f t="shared" si="3"/>
        <v>20586.000000000004</v>
      </c>
      <c r="X32" s="222" t="s">
        <v>850</v>
      </c>
      <c r="Y32" s="274"/>
      <c r="Z32" s="275"/>
      <c r="AA32" s="276"/>
      <c r="AB32" s="277"/>
      <c r="AC32" s="278"/>
      <c r="AD32" s="279"/>
      <c r="AE32" s="296">
        <f t="shared" si="0"/>
        <v>0</v>
      </c>
      <c r="AF32" s="73">
        <f t="shared" si="1"/>
        <v>0</v>
      </c>
    </row>
    <row r="33" spans="1:32" ht="31.2" customHeight="1">
      <c r="A33" s="59" t="s">
        <v>338</v>
      </c>
      <c r="B33" s="60" t="s">
        <v>342</v>
      </c>
      <c r="C33" s="61">
        <v>19</v>
      </c>
      <c r="D33" s="62" t="s">
        <v>385</v>
      </c>
      <c r="E33" s="74"/>
      <c r="F33" s="164"/>
      <c r="G33" s="165"/>
      <c r="H33" s="167">
        <v>2</v>
      </c>
      <c r="I33" s="166">
        <v>365</v>
      </c>
      <c r="J33" s="207" t="s">
        <v>355</v>
      </c>
      <c r="K33" s="49" t="s">
        <v>72</v>
      </c>
      <c r="L33" s="50">
        <v>1</v>
      </c>
      <c r="M33" s="64" t="s">
        <v>55</v>
      </c>
      <c r="N33" s="65" t="s">
        <v>51</v>
      </c>
      <c r="O33" s="66" t="s">
        <v>356</v>
      </c>
      <c r="P33" s="66" t="s">
        <v>51</v>
      </c>
      <c r="Q33" s="66" t="s">
        <v>51</v>
      </c>
      <c r="R33" s="65" t="s">
        <v>51</v>
      </c>
      <c r="S33" s="67">
        <v>47</v>
      </c>
      <c r="T33" s="68">
        <v>1</v>
      </c>
      <c r="U33" s="69">
        <v>1</v>
      </c>
      <c r="V33" s="296">
        <f t="shared" si="2"/>
        <v>34.31</v>
      </c>
      <c r="W33" s="208">
        <f t="shared" si="3"/>
        <v>10293.000000000002</v>
      </c>
      <c r="X33" s="222" t="s">
        <v>850</v>
      </c>
      <c r="Y33" s="274"/>
      <c r="Z33" s="275"/>
      <c r="AA33" s="276"/>
      <c r="AB33" s="277"/>
      <c r="AC33" s="278"/>
      <c r="AD33" s="279"/>
      <c r="AE33" s="296">
        <f t="shared" si="0"/>
        <v>0</v>
      </c>
      <c r="AF33" s="73">
        <f t="shared" si="1"/>
        <v>0</v>
      </c>
    </row>
    <row r="34" spans="1:32" ht="31.2" customHeight="1">
      <c r="A34" s="59" t="s">
        <v>338</v>
      </c>
      <c r="B34" s="60" t="s">
        <v>342</v>
      </c>
      <c r="C34" s="61">
        <v>20</v>
      </c>
      <c r="D34" s="62" t="s">
        <v>386</v>
      </c>
      <c r="E34" s="74" t="s">
        <v>79</v>
      </c>
      <c r="F34" s="164">
        <v>4050</v>
      </c>
      <c r="G34" s="165" t="s">
        <v>387</v>
      </c>
      <c r="H34" s="167">
        <v>24</v>
      </c>
      <c r="I34" s="166">
        <v>365</v>
      </c>
      <c r="J34" s="207" t="s">
        <v>388</v>
      </c>
      <c r="K34" s="49" t="s">
        <v>76</v>
      </c>
      <c r="L34" s="50">
        <v>1</v>
      </c>
      <c r="M34" s="64" t="s">
        <v>55</v>
      </c>
      <c r="N34" s="65" t="s">
        <v>51</v>
      </c>
      <c r="O34" s="66" t="s">
        <v>389</v>
      </c>
      <c r="P34" s="66" t="s">
        <v>390</v>
      </c>
      <c r="Q34" s="66" t="s">
        <v>51</v>
      </c>
      <c r="R34" s="65" t="s">
        <v>51</v>
      </c>
      <c r="S34" s="67">
        <v>47</v>
      </c>
      <c r="T34" s="68">
        <v>9</v>
      </c>
      <c r="U34" s="69">
        <v>9</v>
      </c>
      <c r="V34" s="296">
        <f t="shared" si="2"/>
        <v>3705.4800000000005</v>
      </c>
      <c r="W34" s="208">
        <f t="shared" si="3"/>
        <v>1111644</v>
      </c>
      <c r="X34" s="222" t="s">
        <v>850</v>
      </c>
      <c r="Y34" s="274"/>
      <c r="Z34" s="275"/>
      <c r="AA34" s="276"/>
      <c r="AB34" s="277"/>
      <c r="AC34" s="278"/>
      <c r="AD34" s="279"/>
      <c r="AE34" s="296">
        <f t="shared" si="0"/>
        <v>0</v>
      </c>
      <c r="AF34" s="73">
        <f t="shared" si="1"/>
        <v>0</v>
      </c>
    </row>
    <row r="35" spans="1:32" ht="31.2" customHeight="1">
      <c r="A35" s="59" t="str">
        <f>A34</f>
        <v>庁舎</v>
      </c>
      <c r="B35" s="60" t="str">
        <f t="shared" ref="B35:D35" si="4">B34</f>
        <v>１F</v>
      </c>
      <c r="C35" s="61">
        <f t="shared" si="4"/>
        <v>20</v>
      </c>
      <c r="D35" s="62" t="str">
        <f t="shared" si="4"/>
        <v>車庫</v>
      </c>
      <c r="E35" s="74" t="s">
        <v>81</v>
      </c>
      <c r="F35" s="136"/>
      <c r="G35" s="137"/>
      <c r="H35" s="138"/>
      <c r="I35" s="220"/>
      <c r="J35" s="207"/>
      <c r="K35" s="49"/>
      <c r="L35" s="50"/>
      <c r="M35" s="64"/>
      <c r="N35" s="65"/>
      <c r="O35" s="66"/>
      <c r="P35" s="66"/>
      <c r="Q35" s="66"/>
      <c r="R35" s="65"/>
      <c r="S35" s="67"/>
      <c r="T35" s="68"/>
      <c r="U35" s="69"/>
      <c r="V35" s="296">
        <f t="shared" si="2"/>
        <v>0</v>
      </c>
      <c r="W35" s="208">
        <f t="shared" si="3"/>
        <v>0</v>
      </c>
      <c r="X35" s="222" t="s">
        <v>850</v>
      </c>
      <c r="Y35" s="274"/>
      <c r="Z35" s="275"/>
      <c r="AA35" s="276"/>
      <c r="AB35" s="277"/>
      <c r="AC35" s="278"/>
      <c r="AD35" s="279"/>
      <c r="AE35" s="296">
        <f t="shared" si="0"/>
        <v>0</v>
      </c>
      <c r="AF35" s="73">
        <f t="shared" si="1"/>
        <v>0</v>
      </c>
    </row>
    <row r="36" spans="1:32" ht="31.2" customHeight="1">
      <c r="A36" s="59" t="s">
        <v>338</v>
      </c>
      <c r="B36" s="60" t="s">
        <v>342</v>
      </c>
      <c r="C36" s="61">
        <v>20</v>
      </c>
      <c r="D36" s="62" t="s">
        <v>386</v>
      </c>
      <c r="E36" s="74" t="s">
        <v>79</v>
      </c>
      <c r="F36" s="164">
        <v>4050</v>
      </c>
      <c r="G36" s="165" t="s">
        <v>387</v>
      </c>
      <c r="H36" s="167">
        <v>24</v>
      </c>
      <c r="I36" s="166">
        <v>365</v>
      </c>
      <c r="J36" s="207" t="s">
        <v>391</v>
      </c>
      <c r="K36" s="49" t="s">
        <v>76</v>
      </c>
      <c r="L36" s="50">
        <v>3</v>
      </c>
      <c r="M36" s="64" t="s">
        <v>55</v>
      </c>
      <c r="N36" s="65" t="s">
        <v>51</v>
      </c>
      <c r="O36" s="66" t="s">
        <v>389</v>
      </c>
      <c r="P36" s="66" t="s">
        <v>392</v>
      </c>
      <c r="Q36" s="66" t="s">
        <v>51</v>
      </c>
      <c r="R36" s="65" t="s">
        <v>51</v>
      </c>
      <c r="S36" s="67">
        <v>47</v>
      </c>
      <c r="T36" s="68">
        <v>11</v>
      </c>
      <c r="U36" s="69">
        <v>33</v>
      </c>
      <c r="V36" s="296">
        <f t="shared" si="2"/>
        <v>13586.76</v>
      </c>
      <c r="W36" s="208">
        <f t="shared" si="3"/>
        <v>4076028</v>
      </c>
      <c r="X36" s="222" t="s">
        <v>850</v>
      </c>
      <c r="Y36" s="274"/>
      <c r="Z36" s="275"/>
      <c r="AA36" s="276"/>
      <c r="AB36" s="277"/>
      <c r="AC36" s="278"/>
      <c r="AD36" s="279"/>
      <c r="AE36" s="296">
        <f t="shared" si="0"/>
        <v>0</v>
      </c>
      <c r="AF36" s="73">
        <f t="shared" si="1"/>
        <v>0</v>
      </c>
    </row>
    <row r="37" spans="1:32" ht="31.2" customHeight="1">
      <c r="A37" s="59" t="str">
        <f>A36</f>
        <v>庁舎</v>
      </c>
      <c r="B37" s="60" t="str">
        <f t="shared" ref="B37" si="5">B36</f>
        <v>１F</v>
      </c>
      <c r="C37" s="61">
        <f t="shared" ref="C37" si="6">C36</f>
        <v>20</v>
      </c>
      <c r="D37" s="62" t="str">
        <f t="shared" ref="D37" si="7">D36</f>
        <v>車庫</v>
      </c>
      <c r="E37" s="74" t="s">
        <v>81</v>
      </c>
      <c r="F37" s="136"/>
      <c r="G37" s="137"/>
      <c r="H37" s="138"/>
      <c r="I37" s="220"/>
      <c r="J37" s="207"/>
      <c r="K37" s="49"/>
      <c r="L37" s="50"/>
      <c r="M37" s="64"/>
      <c r="N37" s="65"/>
      <c r="O37" s="66"/>
      <c r="P37" s="66"/>
      <c r="Q37" s="66"/>
      <c r="R37" s="65"/>
      <c r="S37" s="67"/>
      <c r="T37" s="68"/>
      <c r="U37" s="69"/>
      <c r="V37" s="296">
        <f t="shared" si="2"/>
        <v>0</v>
      </c>
      <c r="W37" s="208">
        <f t="shared" si="3"/>
        <v>0</v>
      </c>
      <c r="X37" s="222" t="s">
        <v>850</v>
      </c>
      <c r="Y37" s="274"/>
      <c r="Z37" s="275"/>
      <c r="AA37" s="276"/>
      <c r="AB37" s="277"/>
      <c r="AC37" s="278"/>
      <c r="AD37" s="279"/>
      <c r="AE37" s="296">
        <f t="shared" si="0"/>
        <v>0</v>
      </c>
      <c r="AF37" s="73">
        <f t="shared" si="1"/>
        <v>0</v>
      </c>
    </row>
    <row r="38" spans="1:32" ht="31.2" customHeight="1">
      <c r="A38" s="59" t="s">
        <v>338</v>
      </c>
      <c r="B38" s="60" t="s">
        <v>342</v>
      </c>
      <c r="C38" s="61">
        <v>20</v>
      </c>
      <c r="D38" s="62" t="s">
        <v>386</v>
      </c>
      <c r="E38" s="74" t="s">
        <v>79</v>
      </c>
      <c r="F38" s="164">
        <v>4050</v>
      </c>
      <c r="G38" s="165" t="s">
        <v>387</v>
      </c>
      <c r="H38" s="167">
        <v>24</v>
      </c>
      <c r="I38" s="166">
        <v>365</v>
      </c>
      <c r="J38" s="207" t="s">
        <v>393</v>
      </c>
      <c r="K38" s="49" t="s">
        <v>76</v>
      </c>
      <c r="L38" s="50">
        <v>3</v>
      </c>
      <c r="M38" s="64" t="s">
        <v>55</v>
      </c>
      <c r="N38" s="65" t="s">
        <v>51</v>
      </c>
      <c r="O38" s="66" t="s">
        <v>51</v>
      </c>
      <c r="P38" s="66" t="s">
        <v>394</v>
      </c>
      <c r="Q38" s="66" t="s">
        <v>51</v>
      </c>
      <c r="R38" s="65" t="s">
        <v>51</v>
      </c>
      <c r="S38" s="67">
        <v>47</v>
      </c>
      <c r="T38" s="68">
        <v>6</v>
      </c>
      <c r="U38" s="69">
        <v>18</v>
      </c>
      <c r="V38" s="296">
        <f t="shared" si="2"/>
        <v>7410.9600000000009</v>
      </c>
      <c r="W38" s="208">
        <f t="shared" si="3"/>
        <v>2223288</v>
      </c>
      <c r="X38" s="222" t="s">
        <v>850</v>
      </c>
      <c r="Y38" s="274"/>
      <c r="Z38" s="275"/>
      <c r="AA38" s="276"/>
      <c r="AB38" s="277"/>
      <c r="AC38" s="278"/>
      <c r="AD38" s="279"/>
      <c r="AE38" s="296">
        <f t="shared" si="0"/>
        <v>0</v>
      </c>
      <c r="AF38" s="73">
        <f t="shared" si="1"/>
        <v>0</v>
      </c>
    </row>
    <row r="39" spans="1:32" ht="31.2" customHeight="1">
      <c r="A39" s="59" t="str">
        <f>A38</f>
        <v>庁舎</v>
      </c>
      <c r="B39" s="60" t="str">
        <f t="shared" ref="B39" si="8">B38</f>
        <v>１F</v>
      </c>
      <c r="C39" s="61">
        <f t="shared" ref="C39" si="9">C38</f>
        <v>20</v>
      </c>
      <c r="D39" s="62" t="str">
        <f t="shared" ref="D39" si="10">D38</f>
        <v>車庫</v>
      </c>
      <c r="E39" s="74" t="s">
        <v>81</v>
      </c>
      <c r="F39" s="136"/>
      <c r="G39" s="137"/>
      <c r="H39" s="138"/>
      <c r="I39" s="220"/>
      <c r="J39" s="207"/>
      <c r="K39" s="49"/>
      <c r="L39" s="50"/>
      <c r="M39" s="64"/>
      <c r="N39" s="65"/>
      <c r="O39" s="66"/>
      <c r="P39" s="66"/>
      <c r="Q39" s="66"/>
      <c r="R39" s="65"/>
      <c r="S39" s="67"/>
      <c r="T39" s="68"/>
      <c r="U39" s="69"/>
      <c r="V39" s="296">
        <f t="shared" si="2"/>
        <v>0</v>
      </c>
      <c r="W39" s="208">
        <f t="shared" si="3"/>
        <v>0</v>
      </c>
      <c r="X39" s="222" t="s">
        <v>850</v>
      </c>
      <c r="Y39" s="274"/>
      <c r="Z39" s="275"/>
      <c r="AA39" s="276"/>
      <c r="AB39" s="277"/>
      <c r="AC39" s="278"/>
      <c r="AD39" s="279"/>
      <c r="AE39" s="296">
        <f t="shared" si="0"/>
        <v>0</v>
      </c>
      <c r="AF39" s="73">
        <f t="shared" si="1"/>
        <v>0</v>
      </c>
    </row>
    <row r="40" spans="1:32" ht="31.2" customHeight="1">
      <c r="A40" s="59" t="s">
        <v>338</v>
      </c>
      <c r="B40" s="60" t="s">
        <v>342</v>
      </c>
      <c r="C40" s="61">
        <v>20</v>
      </c>
      <c r="D40" s="62" t="s">
        <v>386</v>
      </c>
      <c r="E40" s="74" t="s">
        <v>79</v>
      </c>
      <c r="F40" s="164"/>
      <c r="G40" s="165"/>
      <c r="H40" s="167">
        <v>24</v>
      </c>
      <c r="I40" s="166">
        <v>365</v>
      </c>
      <c r="J40" s="207" t="s">
        <v>395</v>
      </c>
      <c r="K40" s="49" t="s">
        <v>72</v>
      </c>
      <c r="L40" s="50">
        <v>2</v>
      </c>
      <c r="M40" s="64" t="s">
        <v>55</v>
      </c>
      <c r="N40" s="65" t="s">
        <v>396</v>
      </c>
      <c r="O40" s="66" t="s">
        <v>51</v>
      </c>
      <c r="P40" s="66" t="s">
        <v>51</v>
      </c>
      <c r="Q40" s="66" t="s">
        <v>51</v>
      </c>
      <c r="R40" s="65" t="s">
        <v>51</v>
      </c>
      <c r="S40" s="67">
        <v>47</v>
      </c>
      <c r="T40" s="68">
        <v>3</v>
      </c>
      <c r="U40" s="69">
        <v>6</v>
      </c>
      <c r="V40" s="296">
        <f t="shared" si="2"/>
        <v>2470.3200000000002</v>
      </c>
      <c r="W40" s="208">
        <f t="shared" si="3"/>
        <v>741096</v>
      </c>
      <c r="X40" s="222" t="s">
        <v>850</v>
      </c>
      <c r="Y40" s="274"/>
      <c r="Z40" s="275"/>
      <c r="AA40" s="276"/>
      <c r="AB40" s="277"/>
      <c r="AC40" s="278"/>
      <c r="AD40" s="279"/>
      <c r="AE40" s="296">
        <f t="shared" si="0"/>
        <v>0</v>
      </c>
      <c r="AF40" s="73">
        <f t="shared" si="1"/>
        <v>0</v>
      </c>
    </row>
    <row r="41" spans="1:32" ht="31.2" customHeight="1">
      <c r="A41" s="59" t="str">
        <f>A40</f>
        <v>庁舎</v>
      </c>
      <c r="B41" s="60" t="str">
        <f t="shared" ref="B41" si="11">B40</f>
        <v>１F</v>
      </c>
      <c r="C41" s="61">
        <f t="shared" ref="C41" si="12">C40</f>
        <v>20</v>
      </c>
      <c r="D41" s="62" t="str">
        <f t="shared" ref="D41" si="13">D40</f>
        <v>車庫</v>
      </c>
      <c r="E41" s="74" t="s">
        <v>81</v>
      </c>
      <c r="F41" s="136"/>
      <c r="G41" s="137"/>
      <c r="H41" s="138"/>
      <c r="I41" s="220"/>
      <c r="J41" s="207"/>
      <c r="K41" s="49"/>
      <c r="L41" s="50"/>
      <c r="M41" s="64"/>
      <c r="N41" s="65"/>
      <c r="O41" s="66"/>
      <c r="P41" s="66"/>
      <c r="Q41" s="66"/>
      <c r="R41" s="65"/>
      <c r="S41" s="67"/>
      <c r="T41" s="68"/>
      <c r="U41" s="69"/>
      <c r="V41" s="296">
        <f t="shared" si="2"/>
        <v>0</v>
      </c>
      <c r="W41" s="208">
        <f t="shared" si="3"/>
        <v>0</v>
      </c>
      <c r="X41" s="222" t="s">
        <v>850</v>
      </c>
      <c r="Y41" s="274"/>
      <c r="Z41" s="275"/>
      <c r="AA41" s="276"/>
      <c r="AB41" s="277"/>
      <c r="AC41" s="278"/>
      <c r="AD41" s="279"/>
      <c r="AE41" s="296">
        <f t="shared" si="0"/>
        <v>0</v>
      </c>
      <c r="AF41" s="73">
        <f t="shared" si="1"/>
        <v>0</v>
      </c>
    </row>
    <row r="42" spans="1:32" ht="31.2" customHeight="1">
      <c r="A42" s="59" t="s">
        <v>338</v>
      </c>
      <c r="B42" s="60" t="s">
        <v>342</v>
      </c>
      <c r="C42" s="61">
        <v>21</v>
      </c>
      <c r="D42" s="62" t="s">
        <v>397</v>
      </c>
      <c r="E42" s="74"/>
      <c r="F42" s="164"/>
      <c r="G42" s="165"/>
      <c r="H42" s="167">
        <v>12</v>
      </c>
      <c r="I42" s="166">
        <v>365</v>
      </c>
      <c r="J42" s="207" t="s">
        <v>398</v>
      </c>
      <c r="K42" s="49" t="s">
        <v>399</v>
      </c>
      <c r="L42" s="50">
        <v>3</v>
      </c>
      <c r="M42" s="64" t="s">
        <v>347</v>
      </c>
      <c r="N42" s="65" t="s">
        <v>400</v>
      </c>
      <c r="O42" s="66" t="s">
        <v>401</v>
      </c>
      <c r="P42" s="66" t="s">
        <v>402</v>
      </c>
      <c r="Q42" s="66" t="s">
        <v>51</v>
      </c>
      <c r="R42" s="65" t="s">
        <v>51</v>
      </c>
      <c r="S42" s="67">
        <v>44</v>
      </c>
      <c r="T42" s="68">
        <v>5</v>
      </c>
      <c r="U42" s="69">
        <v>15</v>
      </c>
      <c r="V42" s="296">
        <f t="shared" si="2"/>
        <v>2890.8</v>
      </c>
      <c r="W42" s="208">
        <f t="shared" si="3"/>
        <v>867240</v>
      </c>
      <c r="X42" s="222" t="s">
        <v>850</v>
      </c>
      <c r="Y42" s="274"/>
      <c r="Z42" s="275"/>
      <c r="AA42" s="276"/>
      <c r="AB42" s="277"/>
      <c r="AC42" s="278"/>
      <c r="AD42" s="279"/>
      <c r="AE42" s="296">
        <f t="shared" si="0"/>
        <v>0</v>
      </c>
      <c r="AF42" s="73">
        <f t="shared" si="1"/>
        <v>0</v>
      </c>
    </row>
    <row r="43" spans="1:32" ht="31.2" customHeight="1">
      <c r="A43" s="59" t="s">
        <v>338</v>
      </c>
      <c r="B43" s="60" t="s">
        <v>342</v>
      </c>
      <c r="C43" s="61">
        <v>21</v>
      </c>
      <c r="D43" s="62" t="s">
        <v>397</v>
      </c>
      <c r="E43" s="74" t="s">
        <v>344</v>
      </c>
      <c r="F43" s="164"/>
      <c r="G43" s="165"/>
      <c r="H43" s="166" t="s">
        <v>341</v>
      </c>
      <c r="I43" s="166" t="s">
        <v>341</v>
      </c>
      <c r="J43" s="207" t="s">
        <v>51</v>
      </c>
      <c r="K43" s="49" t="s">
        <v>51</v>
      </c>
      <c r="L43" s="50" t="s">
        <v>51</v>
      </c>
      <c r="M43" s="64" t="s">
        <v>51</v>
      </c>
      <c r="N43" s="65" t="s">
        <v>51</v>
      </c>
      <c r="O43" s="66" t="s">
        <v>51</v>
      </c>
      <c r="P43" s="66" t="s">
        <v>51</v>
      </c>
      <c r="Q43" s="66" t="s">
        <v>51</v>
      </c>
      <c r="R43" s="65" t="s">
        <v>51</v>
      </c>
      <c r="S43" s="67" t="s">
        <v>51</v>
      </c>
      <c r="T43" s="68"/>
      <c r="U43" s="69" t="s">
        <v>51</v>
      </c>
      <c r="V43" s="296" t="str">
        <f t="shared" si="2"/>
        <v>-</v>
      </c>
      <c r="W43" s="208" t="str">
        <f t="shared" si="3"/>
        <v>-</v>
      </c>
      <c r="X43" s="231" t="s">
        <v>64</v>
      </c>
      <c r="Y43" s="76" t="s">
        <v>64</v>
      </c>
      <c r="Z43" s="77" t="s">
        <v>51</v>
      </c>
      <c r="AA43" s="78" t="s">
        <v>51</v>
      </c>
      <c r="AB43" s="79" t="s">
        <v>51</v>
      </c>
      <c r="AC43" s="80" t="s">
        <v>51</v>
      </c>
      <c r="AD43" s="81" t="s">
        <v>51</v>
      </c>
      <c r="AE43" s="304" t="str">
        <f t="shared" si="0"/>
        <v>-</v>
      </c>
      <c r="AF43" s="83" t="str">
        <f t="shared" si="1"/>
        <v>-</v>
      </c>
    </row>
    <row r="44" spans="1:32" ht="31.2" customHeight="1">
      <c r="A44" s="59" t="s">
        <v>338</v>
      </c>
      <c r="B44" s="60" t="s">
        <v>342</v>
      </c>
      <c r="C44" s="61">
        <v>22</v>
      </c>
      <c r="D44" s="62" t="s">
        <v>403</v>
      </c>
      <c r="E44" s="74" t="s">
        <v>344</v>
      </c>
      <c r="F44" s="164"/>
      <c r="G44" s="165"/>
      <c r="H44" s="166" t="s">
        <v>341</v>
      </c>
      <c r="I44" s="166" t="s">
        <v>341</v>
      </c>
      <c r="J44" s="207" t="s">
        <v>51</v>
      </c>
      <c r="K44" s="49" t="s">
        <v>51</v>
      </c>
      <c r="L44" s="50" t="s">
        <v>51</v>
      </c>
      <c r="M44" s="64" t="s">
        <v>51</v>
      </c>
      <c r="N44" s="65" t="s">
        <v>51</v>
      </c>
      <c r="O44" s="66" t="s">
        <v>51</v>
      </c>
      <c r="P44" s="66" t="s">
        <v>51</v>
      </c>
      <c r="Q44" s="66" t="s">
        <v>51</v>
      </c>
      <c r="R44" s="65" t="s">
        <v>51</v>
      </c>
      <c r="S44" s="67" t="s">
        <v>51</v>
      </c>
      <c r="T44" s="68"/>
      <c r="U44" s="69" t="s">
        <v>51</v>
      </c>
      <c r="V44" s="296" t="str">
        <f t="shared" si="2"/>
        <v>-</v>
      </c>
      <c r="W44" s="208" t="str">
        <f t="shared" si="3"/>
        <v>-</v>
      </c>
      <c r="X44" s="231" t="s">
        <v>64</v>
      </c>
      <c r="Y44" s="76" t="s">
        <v>64</v>
      </c>
      <c r="Z44" s="77" t="s">
        <v>51</v>
      </c>
      <c r="AA44" s="78" t="s">
        <v>51</v>
      </c>
      <c r="AB44" s="79" t="s">
        <v>51</v>
      </c>
      <c r="AC44" s="80" t="s">
        <v>51</v>
      </c>
      <c r="AD44" s="81" t="s">
        <v>51</v>
      </c>
      <c r="AE44" s="304" t="str">
        <f t="shared" si="0"/>
        <v>-</v>
      </c>
      <c r="AF44" s="83" t="str">
        <f t="shared" si="1"/>
        <v>-</v>
      </c>
    </row>
    <row r="45" spans="1:32" ht="31.2" customHeight="1">
      <c r="A45" s="59" t="s">
        <v>338</v>
      </c>
      <c r="B45" s="60" t="s">
        <v>342</v>
      </c>
      <c r="C45" s="61">
        <v>23</v>
      </c>
      <c r="D45" s="62" t="s">
        <v>404</v>
      </c>
      <c r="E45" s="74" t="s">
        <v>405</v>
      </c>
      <c r="F45" s="168"/>
      <c r="G45" s="165"/>
      <c r="H45" s="167">
        <v>12</v>
      </c>
      <c r="I45" s="166">
        <v>365</v>
      </c>
      <c r="J45" s="207" t="s">
        <v>51</v>
      </c>
      <c r="K45" s="49" t="s">
        <v>51</v>
      </c>
      <c r="L45" s="50" t="s">
        <v>51</v>
      </c>
      <c r="M45" s="64" t="s">
        <v>51</v>
      </c>
      <c r="N45" s="65" t="s">
        <v>51</v>
      </c>
      <c r="O45" s="66" t="s">
        <v>51</v>
      </c>
      <c r="P45" s="66" t="s">
        <v>51</v>
      </c>
      <c r="Q45" s="66" t="s">
        <v>51</v>
      </c>
      <c r="R45" s="65" t="s">
        <v>51</v>
      </c>
      <c r="S45" s="67" t="s">
        <v>51</v>
      </c>
      <c r="T45" s="68"/>
      <c r="U45" s="69" t="s">
        <v>51</v>
      </c>
      <c r="V45" s="296" t="str">
        <f t="shared" si="2"/>
        <v>-</v>
      </c>
      <c r="W45" s="208" t="str">
        <f t="shared" si="3"/>
        <v>-</v>
      </c>
      <c r="X45" s="222" t="s">
        <v>51</v>
      </c>
      <c r="Y45" s="274" t="s">
        <v>51</v>
      </c>
      <c r="Z45" s="275" t="s">
        <v>51</v>
      </c>
      <c r="AA45" s="276" t="s">
        <v>51</v>
      </c>
      <c r="AB45" s="277" t="s">
        <v>51</v>
      </c>
      <c r="AC45" s="278" t="s">
        <v>51</v>
      </c>
      <c r="AD45" s="279" t="s">
        <v>51</v>
      </c>
      <c r="AE45" s="296" t="str">
        <f t="shared" si="0"/>
        <v>-</v>
      </c>
      <c r="AF45" s="73" t="str">
        <f t="shared" si="1"/>
        <v>-</v>
      </c>
    </row>
    <row r="46" spans="1:32" ht="31.2" customHeight="1">
      <c r="A46" s="59" t="s">
        <v>338</v>
      </c>
      <c r="B46" s="60" t="s">
        <v>342</v>
      </c>
      <c r="C46" s="61">
        <v>24</v>
      </c>
      <c r="D46" s="62" t="s">
        <v>406</v>
      </c>
      <c r="E46" s="74" t="s">
        <v>405</v>
      </c>
      <c r="F46" s="168"/>
      <c r="G46" s="165"/>
      <c r="H46" s="167">
        <v>12</v>
      </c>
      <c r="I46" s="166">
        <v>365</v>
      </c>
      <c r="J46" s="207" t="s">
        <v>51</v>
      </c>
      <c r="K46" s="49" t="s">
        <v>51</v>
      </c>
      <c r="L46" s="50" t="s">
        <v>51</v>
      </c>
      <c r="M46" s="64" t="s">
        <v>51</v>
      </c>
      <c r="N46" s="65" t="s">
        <v>51</v>
      </c>
      <c r="O46" s="66" t="s">
        <v>51</v>
      </c>
      <c r="P46" s="66" t="s">
        <v>51</v>
      </c>
      <c r="Q46" s="66" t="s">
        <v>51</v>
      </c>
      <c r="R46" s="65" t="s">
        <v>51</v>
      </c>
      <c r="S46" s="67" t="s">
        <v>51</v>
      </c>
      <c r="T46" s="68"/>
      <c r="U46" s="69" t="s">
        <v>51</v>
      </c>
      <c r="V46" s="296" t="str">
        <f t="shared" si="2"/>
        <v>-</v>
      </c>
      <c r="W46" s="208" t="str">
        <f t="shared" si="3"/>
        <v>-</v>
      </c>
      <c r="X46" s="222" t="s">
        <v>51</v>
      </c>
      <c r="Y46" s="274" t="s">
        <v>51</v>
      </c>
      <c r="Z46" s="275" t="s">
        <v>51</v>
      </c>
      <c r="AA46" s="276" t="s">
        <v>51</v>
      </c>
      <c r="AB46" s="277" t="s">
        <v>51</v>
      </c>
      <c r="AC46" s="278" t="s">
        <v>51</v>
      </c>
      <c r="AD46" s="279" t="s">
        <v>51</v>
      </c>
      <c r="AE46" s="296" t="str">
        <f t="shared" si="0"/>
        <v>-</v>
      </c>
      <c r="AF46" s="73" t="str">
        <f t="shared" si="1"/>
        <v>-</v>
      </c>
    </row>
    <row r="47" spans="1:32" ht="31.2" customHeight="1">
      <c r="A47" s="59" t="s">
        <v>338</v>
      </c>
      <c r="B47" s="60" t="s">
        <v>342</v>
      </c>
      <c r="C47" s="61">
        <v>25</v>
      </c>
      <c r="D47" s="62" t="s">
        <v>407</v>
      </c>
      <c r="E47" s="74"/>
      <c r="F47" s="168"/>
      <c r="G47" s="165"/>
      <c r="H47" s="167">
        <v>12</v>
      </c>
      <c r="I47" s="166">
        <v>365</v>
      </c>
      <c r="J47" s="207" t="s">
        <v>398</v>
      </c>
      <c r="K47" s="49" t="s">
        <v>399</v>
      </c>
      <c r="L47" s="50">
        <v>3</v>
      </c>
      <c r="M47" s="64" t="s">
        <v>347</v>
      </c>
      <c r="N47" s="65" t="s">
        <v>400</v>
      </c>
      <c r="O47" s="66" t="s">
        <v>401</v>
      </c>
      <c r="P47" s="66" t="s">
        <v>402</v>
      </c>
      <c r="Q47" s="66" t="s">
        <v>51</v>
      </c>
      <c r="R47" s="65" t="s">
        <v>51</v>
      </c>
      <c r="S47" s="67">
        <v>44</v>
      </c>
      <c r="T47" s="68">
        <v>6</v>
      </c>
      <c r="U47" s="69">
        <v>18</v>
      </c>
      <c r="V47" s="296">
        <f t="shared" si="2"/>
        <v>3468.96</v>
      </c>
      <c r="W47" s="208">
        <f t="shared" si="3"/>
        <v>1040688</v>
      </c>
      <c r="X47" s="251" t="s">
        <v>850</v>
      </c>
      <c r="Y47" s="288"/>
      <c r="Z47" s="289"/>
      <c r="AA47" s="290"/>
      <c r="AB47" s="291"/>
      <c r="AC47" s="292"/>
      <c r="AD47" s="293"/>
      <c r="AE47" s="307">
        <f t="shared" si="0"/>
        <v>0</v>
      </c>
      <c r="AF47" s="252">
        <f t="shared" si="1"/>
        <v>0</v>
      </c>
    </row>
    <row r="48" spans="1:32" ht="31.2" customHeight="1">
      <c r="A48" s="59" t="s">
        <v>338</v>
      </c>
      <c r="B48" s="60" t="s">
        <v>408</v>
      </c>
      <c r="C48" s="61">
        <v>26</v>
      </c>
      <c r="D48" s="62" t="s">
        <v>409</v>
      </c>
      <c r="E48" s="74" t="s">
        <v>855</v>
      </c>
      <c r="F48" s="168"/>
      <c r="G48" s="165"/>
      <c r="H48" s="167" t="s">
        <v>51</v>
      </c>
      <c r="I48" s="166" t="s">
        <v>51</v>
      </c>
      <c r="J48" s="207" t="s">
        <v>410</v>
      </c>
      <c r="K48" s="49" t="s">
        <v>72</v>
      </c>
      <c r="L48" s="50">
        <v>1</v>
      </c>
      <c r="M48" s="64" t="s">
        <v>66</v>
      </c>
      <c r="N48" s="65" t="s">
        <v>202</v>
      </c>
      <c r="O48" s="66" t="s">
        <v>411</v>
      </c>
      <c r="P48" s="66" t="s">
        <v>51</v>
      </c>
      <c r="Q48" s="66" t="s">
        <v>51</v>
      </c>
      <c r="R48" s="65" t="s">
        <v>63</v>
      </c>
      <c r="S48" s="67">
        <v>28</v>
      </c>
      <c r="T48" s="68">
        <v>1</v>
      </c>
      <c r="U48" s="69">
        <v>1</v>
      </c>
      <c r="V48" s="296" t="str">
        <f t="shared" si="2"/>
        <v>-</v>
      </c>
      <c r="W48" s="208" t="str">
        <f t="shared" si="3"/>
        <v>-</v>
      </c>
      <c r="X48" s="231" t="s">
        <v>64</v>
      </c>
      <c r="Y48" s="76" t="s">
        <v>64</v>
      </c>
      <c r="Z48" s="77" t="s">
        <v>51</v>
      </c>
      <c r="AA48" s="78" t="s">
        <v>51</v>
      </c>
      <c r="AB48" s="79" t="s">
        <v>51</v>
      </c>
      <c r="AC48" s="80" t="s">
        <v>51</v>
      </c>
      <c r="AD48" s="81" t="s">
        <v>51</v>
      </c>
      <c r="AE48" s="304" t="str">
        <f t="shared" si="0"/>
        <v>-</v>
      </c>
      <c r="AF48" s="83" t="str">
        <f t="shared" si="1"/>
        <v>-</v>
      </c>
    </row>
    <row r="49" spans="1:32" ht="31.2" customHeight="1">
      <c r="A49" s="59" t="s">
        <v>338</v>
      </c>
      <c r="B49" s="60" t="s">
        <v>408</v>
      </c>
      <c r="C49" s="61">
        <v>26</v>
      </c>
      <c r="D49" s="62" t="s">
        <v>409</v>
      </c>
      <c r="E49" s="74"/>
      <c r="F49" s="168"/>
      <c r="G49" s="165"/>
      <c r="H49" s="167">
        <v>12</v>
      </c>
      <c r="I49" s="166">
        <v>365</v>
      </c>
      <c r="J49" s="207" t="s">
        <v>412</v>
      </c>
      <c r="K49" s="49" t="s">
        <v>72</v>
      </c>
      <c r="L49" s="50">
        <v>1</v>
      </c>
      <c r="M49" s="64" t="s">
        <v>66</v>
      </c>
      <c r="N49" s="65" t="s">
        <v>202</v>
      </c>
      <c r="O49" s="66" t="s">
        <v>51</v>
      </c>
      <c r="P49" s="66" t="s">
        <v>411</v>
      </c>
      <c r="Q49" s="66" t="s">
        <v>51</v>
      </c>
      <c r="R49" s="65" t="s">
        <v>51</v>
      </c>
      <c r="S49" s="67">
        <v>28</v>
      </c>
      <c r="T49" s="68">
        <v>5</v>
      </c>
      <c r="U49" s="69">
        <v>5</v>
      </c>
      <c r="V49" s="296">
        <f t="shared" si="2"/>
        <v>613.20000000000005</v>
      </c>
      <c r="W49" s="208">
        <f t="shared" si="3"/>
        <v>183960</v>
      </c>
      <c r="X49" s="222" t="s">
        <v>850</v>
      </c>
      <c r="Y49" s="274"/>
      <c r="Z49" s="275"/>
      <c r="AA49" s="276"/>
      <c r="AB49" s="277"/>
      <c r="AC49" s="278"/>
      <c r="AD49" s="279"/>
      <c r="AE49" s="296">
        <f t="shared" si="0"/>
        <v>0</v>
      </c>
      <c r="AF49" s="73">
        <f t="shared" si="1"/>
        <v>0</v>
      </c>
    </row>
    <row r="50" spans="1:32" ht="31.2" customHeight="1">
      <c r="A50" s="59" t="s">
        <v>338</v>
      </c>
      <c r="B50" s="60" t="s">
        <v>408</v>
      </c>
      <c r="C50" s="61">
        <v>26</v>
      </c>
      <c r="D50" s="62" t="s">
        <v>409</v>
      </c>
      <c r="E50" s="74" t="s">
        <v>58</v>
      </c>
      <c r="F50" s="168"/>
      <c r="G50" s="165"/>
      <c r="H50" s="167" t="s">
        <v>51</v>
      </c>
      <c r="I50" s="166" t="s">
        <v>51</v>
      </c>
      <c r="J50" s="207" t="s">
        <v>413</v>
      </c>
      <c r="K50" s="49" t="s">
        <v>414</v>
      </c>
      <c r="L50" s="50">
        <v>1</v>
      </c>
      <c r="M50" s="64" t="s">
        <v>415</v>
      </c>
      <c r="N50" s="65" t="s">
        <v>369</v>
      </c>
      <c r="O50" s="66" t="s">
        <v>51</v>
      </c>
      <c r="P50" s="66" t="s">
        <v>51</v>
      </c>
      <c r="Q50" s="66" t="s">
        <v>51</v>
      </c>
      <c r="R50" s="65" t="s">
        <v>51</v>
      </c>
      <c r="S50" s="67">
        <v>36</v>
      </c>
      <c r="T50" s="68">
        <v>6</v>
      </c>
      <c r="U50" s="69">
        <v>6</v>
      </c>
      <c r="V50" s="296" t="str">
        <f t="shared" si="2"/>
        <v>-</v>
      </c>
      <c r="W50" s="208" t="str">
        <f t="shared" si="3"/>
        <v>-</v>
      </c>
      <c r="X50" s="231" t="s">
        <v>64</v>
      </c>
      <c r="Y50" s="76" t="s">
        <v>64</v>
      </c>
      <c r="Z50" s="77" t="s">
        <v>51</v>
      </c>
      <c r="AA50" s="78" t="s">
        <v>51</v>
      </c>
      <c r="AB50" s="79" t="s">
        <v>51</v>
      </c>
      <c r="AC50" s="80" t="s">
        <v>51</v>
      </c>
      <c r="AD50" s="81" t="s">
        <v>51</v>
      </c>
      <c r="AE50" s="304" t="str">
        <f t="shared" si="0"/>
        <v>-</v>
      </c>
      <c r="AF50" s="83" t="str">
        <f t="shared" si="1"/>
        <v>-</v>
      </c>
    </row>
    <row r="51" spans="1:32" ht="31.2" customHeight="1">
      <c r="A51" s="59" t="s">
        <v>338</v>
      </c>
      <c r="B51" s="60" t="s">
        <v>408</v>
      </c>
      <c r="C51" s="61">
        <v>26</v>
      </c>
      <c r="D51" s="62" t="s">
        <v>409</v>
      </c>
      <c r="E51" s="74"/>
      <c r="F51" s="168"/>
      <c r="G51" s="165"/>
      <c r="H51" s="167">
        <v>12</v>
      </c>
      <c r="I51" s="166">
        <v>365</v>
      </c>
      <c r="J51" s="207" t="s">
        <v>416</v>
      </c>
      <c r="K51" s="49" t="s">
        <v>417</v>
      </c>
      <c r="L51" s="50">
        <v>1</v>
      </c>
      <c r="M51" s="64" t="s">
        <v>66</v>
      </c>
      <c r="N51" s="65" t="s">
        <v>51</v>
      </c>
      <c r="O51" s="66" t="s">
        <v>73</v>
      </c>
      <c r="P51" s="66" t="s">
        <v>51</v>
      </c>
      <c r="Q51" s="66" t="s">
        <v>418</v>
      </c>
      <c r="R51" s="65" t="s">
        <v>51</v>
      </c>
      <c r="S51" s="67">
        <v>28</v>
      </c>
      <c r="T51" s="68">
        <v>1</v>
      </c>
      <c r="U51" s="69">
        <v>1</v>
      </c>
      <c r="V51" s="296">
        <f t="shared" si="2"/>
        <v>122.64</v>
      </c>
      <c r="W51" s="208">
        <f t="shared" si="3"/>
        <v>36792</v>
      </c>
      <c r="X51" s="222" t="s">
        <v>850</v>
      </c>
      <c r="Y51" s="274"/>
      <c r="Z51" s="275"/>
      <c r="AA51" s="276"/>
      <c r="AB51" s="277"/>
      <c r="AC51" s="278"/>
      <c r="AD51" s="279"/>
      <c r="AE51" s="296">
        <f t="shared" si="0"/>
        <v>0</v>
      </c>
      <c r="AF51" s="73">
        <f t="shared" si="1"/>
        <v>0</v>
      </c>
    </row>
    <row r="52" spans="1:32" ht="31.2" customHeight="1">
      <c r="A52" s="59" t="s">
        <v>338</v>
      </c>
      <c r="B52" s="60" t="s">
        <v>408</v>
      </c>
      <c r="C52" s="61">
        <v>26</v>
      </c>
      <c r="D52" s="62" t="s">
        <v>409</v>
      </c>
      <c r="E52" s="74"/>
      <c r="F52" s="168"/>
      <c r="G52" s="165"/>
      <c r="H52" s="167">
        <v>12</v>
      </c>
      <c r="I52" s="166">
        <v>365</v>
      </c>
      <c r="J52" s="207" t="s">
        <v>419</v>
      </c>
      <c r="K52" s="49" t="s">
        <v>72</v>
      </c>
      <c r="L52" s="50">
        <v>1</v>
      </c>
      <c r="M52" s="64" t="s">
        <v>66</v>
      </c>
      <c r="N52" s="65" t="s">
        <v>202</v>
      </c>
      <c r="O52" s="66" t="s">
        <v>51</v>
      </c>
      <c r="P52" s="66" t="s">
        <v>51</v>
      </c>
      <c r="Q52" s="66" t="s">
        <v>51</v>
      </c>
      <c r="R52" s="65" t="s">
        <v>51</v>
      </c>
      <c r="S52" s="67">
        <v>28</v>
      </c>
      <c r="T52" s="68">
        <v>1</v>
      </c>
      <c r="U52" s="69">
        <v>1</v>
      </c>
      <c r="V52" s="296">
        <f t="shared" si="2"/>
        <v>122.64</v>
      </c>
      <c r="W52" s="208">
        <f t="shared" si="3"/>
        <v>36792</v>
      </c>
      <c r="X52" s="222" t="s">
        <v>850</v>
      </c>
      <c r="Y52" s="274"/>
      <c r="Z52" s="275"/>
      <c r="AA52" s="276"/>
      <c r="AB52" s="277"/>
      <c r="AC52" s="278"/>
      <c r="AD52" s="279"/>
      <c r="AE52" s="296">
        <f t="shared" si="0"/>
        <v>0</v>
      </c>
      <c r="AF52" s="73">
        <f t="shared" si="1"/>
        <v>0</v>
      </c>
    </row>
    <row r="53" spans="1:32" ht="31.2" customHeight="1">
      <c r="A53" s="59" t="s">
        <v>338</v>
      </c>
      <c r="B53" s="60" t="s">
        <v>408</v>
      </c>
      <c r="C53" s="61">
        <v>26</v>
      </c>
      <c r="D53" s="62" t="s">
        <v>409</v>
      </c>
      <c r="E53" s="74" t="s">
        <v>854</v>
      </c>
      <c r="F53" s="168"/>
      <c r="G53" s="165"/>
      <c r="H53" s="167" t="s">
        <v>51</v>
      </c>
      <c r="I53" s="166" t="s">
        <v>51</v>
      </c>
      <c r="J53" s="207" t="s">
        <v>420</v>
      </c>
      <c r="K53" s="49" t="s">
        <v>156</v>
      </c>
      <c r="L53" s="50">
        <v>1</v>
      </c>
      <c r="M53" s="64" t="s">
        <v>421</v>
      </c>
      <c r="N53" s="65" t="s">
        <v>51</v>
      </c>
      <c r="O53" s="66" t="s">
        <v>422</v>
      </c>
      <c r="P53" s="66" t="s">
        <v>51</v>
      </c>
      <c r="Q53" s="66" t="s">
        <v>51</v>
      </c>
      <c r="R53" s="65" t="s">
        <v>51</v>
      </c>
      <c r="S53" s="67">
        <v>19</v>
      </c>
      <c r="T53" s="68">
        <v>1</v>
      </c>
      <c r="U53" s="69">
        <v>1</v>
      </c>
      <c r="V53" s="296" t="str">
        <f t="shared" si="2"/>
        <v>-</v>
      </c>
      <c r="W53" s="208" t="str">
        <f t="shared" si="3"/>
        <v>-</v>
      </c>
      <c r="X53" s="231" t="s">
        <v>64</v>
      </c>
      <c r="Y53" s="76" t="s">
        <v>64</v>
      </c>
      <c r="Z53" s="77" t="s">
        <v>51</v>
      </c>
      <c r="AA53" s="78" t="s">
        <v>51</v>
      </c>
      <c r="AB53" s="79" t="s">
        <v>51</v>
      </c>
      <c r="AC53" s="80" t="s">
        <v>51</v>
      </c>
      <c r="AD53" s="81" t="s">
        <v>51</v>
      </c>
      <c r="AE53" s="304" t="str">
        <f t="shared" si="0"/>
        <v>-</v>
      </c>
      <c r="AF53" s="83" t="str">
        <f t="shared" si="1"/>
        <v>-</v>
      </c>
    </row>
    <row r="54" spans="1:32" ht="31.2" customHeight="1">
      <c r="A54" s="59" t="s">
        <v>338</v>
      </c>
      <c r="B54" s="60" t="s">
        <v>133</v>
      </c>
      <c r="C54" s="61">
        <v>1</v>
      </c>
      <c r="D54" s="62" t="s">
        <v>423</v>
      </c>
      <c r="E54" s="74" t="s">
        <v>344</v>
      </c>
      <c r="F54" s="168"/>
      <c r="G54" s="165"/>
      <c r="H54" s="166" t="s">
        <v>51</v>
      </c>
      <c r="I54" s="166" t="s">
        <v>51</v>
      </c>
      <c r="J54" s="207" t="s">
        <v>51</v>
      </c>
      <c r="K54" s="49" t="s">
        <v>51</v>
      </c>
      <c r="L54" s="50" t="s">
        <v>51</v>
      </c>
      <c r="M54" s="64" t="s">
        <v>51</v>
      </c>
      <c r="N54" s="65" t="s">
        <v>51</v>
      </c>
      <c r="O54" s="66" t="s">
        <v>51</v>
      </c>
      <c r="P54" s="66" t="s">
        <v>51</v>
      </c>
      <c r="Q54" s="66" t="s">
        <v>51</v>
      </c>
      <c r="R54" s="65" t="s">
        <v>51</v>
      </c>
      <c r="S54" s="67" t="s">
        <v>51</v>
      </c>
      <c r="T54" s="68"/>
      <c r="U54" s="69" t="s">
        <v>51</v>
      </c>
      <c r="V54" s="296" t="str">
        <f t="shared" si="2"/>
        <v>-</v>
      </c>
      <c r="W54" s="208" t="str">
        <f t="shared" si="3"/>
        <v>-</v>
      </c>
      <c r="X54" s="231" t="s">
        <v>64</v>
      </c>
      <c r="Y54" s="76" t="s">
        <v>64</v>
      </c>
      <c r="Z54" s="77" t="s">
        <v>51</v>
      </c>
      <c r="AA54" s="78" t="s">
        <v>51</v>
      </c>
      <c r="AB54" s="79" t="s">
        <v>51</v>
      </c>
      <c r="AC54" s="80" t="s">
        <v>51</v>
      </c>
      <c r="AD54" s="81" t="s">
        <v>51</v>
      </c>
      <c r="AE54" s="304" t="str">
        <f t="shared" si="0"/>
        <v>-</v>
      </c>
      <c r="AF54" s="83" t="str">
        <f t="shared" si="1"/>
        <v>-</v>
      </c>
    </row>
    <row r="55" spans="1:32" ht="31.2" customHeight="1">
      <c r="A55" s="59" t="s">
        <v>338</v>
      </c>
      <c r="B55" s="60" t="s">
        <v>133</v>
      </c>
      <c r="C55" s="61">
        <v>2</v>
      </c>
      <c r="D55" s="62" t="s">
        <v>352</v>
      </c>
      <c r="E55" s="74" t="s">
        <v>405</v>
      </c>
      <c r="F55" s="168"/>
      <c r="G55" s="165"/>
      <c r="H55" s="166">
        <v>1</v>
      </c>
      <c r="I55" s="166">
        <v>12</v>
      </c>
      <c r="J55" s="207" t="s">
        <v>51</v>
      </c>
      <c r="K55" s="49" t="s">
        <v>51</v>
      </c>
      <c r="L55" s="50" t="s">
        <v>51</v>
      </c>
      <c r="M55" s="64" t="s">
        <v>51</v>
      </c>
      <c r="N55" s="65" t="s">
        <v>51</v>
      </c>
      <c r="O55" s="66" t="s">
        <v>51</v>
      </c>
      <c r="P55" s="66" t="s">
        <v>51</v>
      </c>
      <c r="Q55" s="66" t="s">
        <v>51</v>
      </c>
      <c r="R55" s="65" t="s">
        <v>51</v>
      </c>
      <c r="S55" s="67" t="s">
        <v>51</v>
      </c>
      <c r="T55" s="68"/>
      <c r="U55" s="69" t="s">
        <v>51</v>
      </c>
      <c r="V55" s="296" t="str">
        <f t="shared" si="2"/>
        <v>-</v>
      </c>
      <c r="W55" s="208" t="str">
        <f t="shared" si="3"/>
        <v>-</v>
      </c>
      <c r="X55" s="222" t="s">
        <v>51</v>
      </c>
      <c r="Y55" s="274" t="s">
        <v>51</v>
      </c>
      <c r="Z55" s="275" t="s">
        <v>51</v>
      </c>
      <c r="AA55" s="276" t="s">
        <v>51</v>
      </c>
      <c r="AB55" s="277" t="s">
        <v>51</v>
      </c>
      <c r="AC55" s="278" t="s">
        <v>51</v>
      </c>
      <c r="AD55" s="279" t="s">
        <v>51</v>
      </c>
      <c r="AE55" s="296" t="str">
        <f t="shared" si="0"/>
        <v>-</v>
      </c>
      <c r="AF55" s="73" t="str">
        <f t="shared" si="1"/>
        <v>-</v>
      </c>
    </row>
    <row r="56" spans="1:32" ht="31.2" customHeight="1">
      <c r="A56" s="59" t="s">
        <v>338</v>
      </c>
      <c r="B56" s="60" t="s">
        <v>133</v>
      </c>
      <c r="C56" s="61">
        <v>3</v>
      </c>
      <c r="D56" s="62" t="s">
        <v>353</v>
      </c>
      <c r="E56" s="74" t="s">
        <v>405</v>
      </c>
      <c r="F56" s="168"/>
      <c r="G56" s="165"/>
      <c r="H56" s="166">
        <v>1</v>
      </c>
      <c r="I56" s="166">
        <v>12</v>
      </c>
      <c r="J56" s="207" t="s">
        <v>51</v>
      </c>
      <c r="K56" s="49" t="s">
        <v>51</v>
      </c>
      <c r="L56" s="50" t="s">
        <v>51</v>
      </c>
      <c r="M56" s="64" t="s">
        <v>51</v>
      </c>
      <c r="N56" s="65" t="s">
        <v>51</v>
      </c>
      <c r="O56" s="66" t="s">
        <v>51</v>
      </c>
      <c r="P56" s="66" t="s">
        <v>51</v>
      </c>
      <c r="Q56" s="66" t="s">
        <v>51</v>
      </c>
      <c r="R56" s="65" t="s">
        <v>51</v>
      </c>
      <c r="S56" s="67" t="s">
        <v>51</v>
      </c>
      <c r="T56" s="68"/>
      <c r="U56" s="69" t="s">
        <v>51</v>
      </c>
      <c r="V56" s="296" t="str">
        <f t="shared" si="2"/>
        <v>-</v>
      </c>
      <c r="W56" s="208" t="str">
        <f t="shared" si="3"/>
        <v>-</v>
      </c>
      <c r="X56" s="222" t="s">
        <v>51</v>
      </c>
      <c r="Y56" s="274" t="s">
        <v>51</v>
      </c>
      <c r="Z56" s="275" t="s">
        <v>51</v>
      </c>
      <c r="AA56" s="276" t="s">
        <v>51</v>
      </c>
      <c r="AB56" s="277" t="s">
        <v>51</v>
      </c>
      <c r="AC56" s="278" t="s">
        <v>51</v>
      </c>
      <c r="AD56" s="279" t="s">
        <v>51</v>
      </c>
      <c r="AE56" s="296" t="str">
        <f t="shared" si="0"/>
        <v>-</v>
      </c>
      <c r="AF56" s="73" t="str">
        <f t="shared" si="1"/>
        <v>-</v>
      </c>
    </row>
    <row r="57" spans="1:32" ht="31.2" customHeight="1">
      <c r="A57" s="59" t="s">
        <v>338</v>
      </c>
      <c r="B57" s="60" t="s">
        <v>133</v>
      </c>
      <c r="C57" s="61">
        <v>4</v>
      </c>
      <c r="D57" s="62" t="s">
        <v>354</v>
      </c>
      <c r="E57" s="74"/>
      <c r="F57" s="168"/>
      <c r="G57" s="165"/>
      <c r="H57" s="167">
        <v>3</v>
      </c>
      <c r="I57" s="166">
        <v>365</v>
      </c>
      <c r="J57" s="207" t="s">
        <v>355</v>
      </c>
      <c r="K57" s="49" t="s">
        <v>72</v>
      </c>
      <c r="L57" s="50">
        <v>1</v>
      </c>
      <c r="M57" s="64" t="s">
        <v>55</v>
      </c>
      <c r="N57" s="65" t="s">
        <v>51</v>
      </c>
      <c r="O57" s="66" t="s">
        <v>356</v>
      </c>
      <c r="P57" s="66" t="s">
        <v>51</v>
      </c>
      <c r="Q57" s="66" t="s">
        <v>51</v>
      </c>
      <c r="R57" s="65" t="s">
        <v>51</v>
      </c>
      <c r="S57" s="67">
        <v>47</v>
      </c>
      <c r="T57" s="68">
        <v>2</v>
      </c>
      <c r="U57" s="69">
        <v>2</v>
      </c>
      <c r="V57" s="296">
        <f t="shared" si="2"/>
        <v>102.93</v>
      </c>
      <c r="W57" s="208">
        <f t="shared" si="3"/>
        <v>30879</v>
      </c>
      <c r="X57" s="222" t="s">
        <v>850</v>
      </c>
      <c r="Y57" s="274"/>
      <c r="Z57" s="275"/>
      <c r="AA57" s="276"/>
      <c r="AB57" s="277"/>
      <c r="AC57" s="278"/>
      <c r="AD57" s="279"/>
      <c r="AE57" s="296">
        <f t="shared" si="0"/>
        <v>0</v>
      </c>
      <c r="AF57" s="73">
        <f t="shared" si="1"/>
        <v>0</v>
      </c>
    </row>
    <row r="58" spans="1:32" ht="31.2" customHeight="1">
      <c r="A58" s="59" t="s">
        <v>338</v>
      </c>
      <c r="B58" s="60" t="s">
        <v>133</v>
      </c>
      <c r="C58" s="61">
        <v>4</v>
      </c>
      <c r="D58" s="62" t="s">
        <v>354</v>
      </c>
      <c r="E58" s="74"/>
      <c r="F58" s="168"/>
      <c r="G58" s="165"/>
      <c r="H58" s="167">
        <v>3</v>
      </c>
      <c r="I58" s="166">
        <v>365</v>
      </c>
      <c r="J58" s="207" t="s">
        <v>357</v>
      </c>
      <c r="K58" s="49" t="s">
        <v>114</v>
      </c>
      <c r="L58" s="50">
        <v>1</v>
      </c>
      <c r="M58" s="64" t="s">
        <v>358</v>
      </c>
      <c r="N58" s="65" t="s">
        <v>359</v>
      </c>
      <c r="O58" s="66" t="s">
        <v>51</v>
      </c>
      <c r="P58" s="66" t="s">
        <v>120</v>
      </c>
      <c r="Q58" s="66" t="s">
        <v>51</v>
      </c>
      <c r="R58" s="65" t="s">
        <v>51</v>
      </c>
      <c r="S58" s="67">
        <v>13</v>
      </c>
      <c r="T58" s="68">
        <v>2</v>
      </c>
      <c r="U58" s="69">
        <v>2</v>
      </c>
      <c r="V58" s="296">
        <f t="shared" si="2"/>
        <v>28.47</v>
      </c>
      <c r="W58" s="208">
        <f t="shared" si="3"/>
        <v>8541</v>
      </c>
      <c r="X58" s="223" t="s">
        <v>850</v>
      </c>
      <c r="Y58" s="274"/>
      <c r="Z58" s="275"/>
      <c r="AA58" s="276"/>
      <c r="AB58" s="277"/>
      <c r="AC58" s="278"/>
      <c r="AD58" s="279"/>
      <c r="AE58" s="296">
        <f t="shared" si="0"/>
        <v>0</v>
      </c>
      <c r="AF58" s="73">
        <f t="shared" si="1"/>
        <v>0</v>
      </c>
    </row>
    <row r="59" spans="1:32" ht="31.2" customHeight="1">
      <c r="A59" s="59" t="s">
        <v>338</v>
      </c>
      <c r="B59" s="60" t="s">
        <v>133</v>
      </c>
      <c r="C59" s="132">
        <v>5</v>
      </c>
      <c r="D59" s="62" t="s">
        <v>424</v>
      </c>
      <c r="E59" s="74"/>
      <c r="F59" s="168"/>
      <c r="G59" s="165"/>
      <c r="H59" s="167">
        <v>2</v>
      </c>
      <c r="I59" s="166">
        <v>365</v>
      </c>
      <c r="J59" s="207" t="s">
        <v>425</v>
      </c>
      <c r="K59" s="49" t="s">
        <v>107</v>
      </c>
      <c r="L59" s="50">
        <v>1</v>
      </c>
      <c r="M59" s="64" t="s">
        <v>426</v>
      </c>
      <c r="N59" s="65" t="s">
        <v>427</v>
      </c>
      <c r="O59" s="66" t="s">
        <v>428</v>
      </c>
      <c r="P59" s="66" t="s">
        <v>51</v>
      </c>
      <c r="Q59" s="66" t="s">
        <v>51</v>
      </c>
      <c r="R59" s="65" t="s">
        <v>51</v>
      </c>
      <c r="S59" s="67">
        <v>54</v>
      </c>
      <c r="T59" s="68">
        <v>1</v>
      </c>
      <c r="U59" s="69">
        <v>1</v>
      </c>
      <c r="V59" s="296">
        <f t="shared" si="2"/>
        <v>39.42</v>
      </c>
      <c r="W59" s="208">
        <f t="shared" si="3"/>
        <v>11826.000000000002</v>
      </c>
      <c r="X59" s="222" t="s">
        <v>849</v>
      </c>
      <c r="Y59" s="274"/>
      <c r="Z59" s="275"/>
      <c r="AA59" s="276"/>
      <c r="AB59" s="277"/>
      <c r="AC59" s="278"/>
      <c r="AD59" s="279"/>
      <c r="AE59" s="296">
        <f t="shared" si="0"/>
        <v>0</v>
      </c>
      <c r="AF59" s="73">
        <f t="shared" si="1"/>
        <v>0</v>
      </c>
    </row>
    <row r="60" spans="1:32" ht="31.2" customHeight="1">
      <c r="A60" s="59" t="s">
        <v>338</v>
      </c>
      <c r="B60" s="60" t="s">
        <v>133</v>
      </c>
      <c r="C60" s="61">
        <v>6</v>
      </c>
      <c r="D60" s="62" t="s">
        <v>429</v>
      </c>
      <c r="E60" s="74"/>
      <c r="F60" s="168"/>
      <c r="G60" s="165"/>
      <c r="H60" s="167">
        <v>2</v>
      </c>
      <c r="I60" s="166">
        <v>365</v>
      </c>
      <c r="J60" s="207" t="s">
        <v>425</v>
      </c>
      <c r="K60" s="49" t="s">
        <v>107</v>
      </c>
      <c r="L60" s="50">
        <v>1</v>
      </c>
      <c r="M60" s="64" t="s">
        <v>426</v>
      </c>
      <c r="N60" s="65" t="s">
        <v>427</v>
      </c>
      <c r="O60" s="66" t="s">
        <v>428</v>
      </c>
      <c r="P60" s="66" t="s">
        <v>51</v>
      </c>
      <c r="Q60" s="66" t="s">
        <v>51</v>
      </c>
      <c r="R60" s="65" t="s">
        <v>51</v>
      </c>
      <c r="S60" s="67">
        <v>54</v>
      </c>
      <c r="T60" s="68">
        <v>1</v>
      </c>
      <c r="U60" s="69">
        <v>1</v>
      </c>
      <c r="V60" s="296">
        <f t="shared" si="2"/>
        <v>39.42</v>
      </c>
      <c r="W60" s="208">
        <f t="shared" si="3"/>
        <v>11826.000000000002</v>
      </c>
      <c r="X60" s="222" t="s">
        <v>849</v>
      </c>
      <c r="Y60" s="274"/>
      <c r="Z60" s="275"/>
      <c r="AA60" s="276"/>
      <c r="AB60" s="277"/>
      <c r="AC60" s="278"/>
      <c r="AD60" s="279"/>
      <c r="AE60" s="296">
        <f t="shared" si="0"/>
        <v>0</v>
      </c>
      <c r="AF60" s="73">
        <f t="shared" si="1"/>
        <v>0</v>
      </c>
    </row>
    <row r="61" spans="1:32" ht="31.2" customHeight="1">
      <c r="A61" s="59" t="s">
        <v>338</v>
      </c>
      <c r="B61" s="60" t="s">
        <v>133</v>
      </c>
      <c r="C61" s="61">
        <v>7</v>
      </c>
      <c r="D61" s="62" t="s">
        <v>430</v>
      </c>
      <c r="E61" s="74"/>
      <c r="F61" s="168"/>
      <c r="G61" s="165"/>
      <c r="H61" s="167">
        <v>2</v>
      </c>
      <c r="I61" s="166">
        <v>365</v>
      </c>
      <c r="J61" s="207" t="s">
        <v>350</v>
      </c>
      <c r="K61" s="49" t="s">
        <v>72</v>
      </c>
      <c r="L61" s="50">
        <v>1</v>
      </c>
      <c r="M61" s="64" t="s">
        <v>55</v>
      </c>
      <c r="N61" s="65" t="s">
        <v>351</v>
      </c>
      <c r="O61" s="66" t="s">
        <v>51</v>
      </c>
      <c r="P61" s="66" t="s">
        <v>51</v>
      </c>
      <c r="Q61" s="66" t="s">
        <v>51</v>
      </c>
      <c r="R61" s="65" t="s">
        <v>51</v>
      </c>
      <c r="S61" s="67">
        <v>47</v>
      </c>
      <c r="T61" s="68">
        <v>1</v>
      </c>
      <c r="U61" s="69">
        <v>1</v>
      </c>
      <c r="V61" s="296">
        <f t="shared" si="2"/>
        <v>34.31</v>
      </c>
      <c r="W61" s="208">
        <f t="shared" si="3"/>
        <v>10293.000000000002</v>
      </c>
      <c r="X61" s="222" t="s">
        <v>850</v>
      </c>
      <c r="Y61" s="274"/>
      <c r="Z61" s="275"/>
      <c r="AA61" s="276"/>
      <c r="AB61" s="277"/>
      <c r="AC61" s="278"/>
      <c r="AD61" s="279"/>
      <c r="AE61" s="296">
        <f t="shared" si="0"/>
        <v>0</v>
      </c>
      <c r="AF61" s="73">
        <f t="shared" si="1"/>
        <v>0</v>
      </c>
    </row>
    <row r="62" spans="1:32" ht="31.2" customHeight="1">
      <c r="A62" s="59" t="s">
        <v>338</v>
      </c>
      <c r="B62" s="60" t="s">
        <v>133</v>
      </c>
      <c r="C62" s="61">
        <v>8</v>
      </c>
      <c r="D62" s="62" t="s">
        <v>431</v>
      </c>
      <c r="E62" s="74" t="s">
        <v>405</v>
      </c>
      <c r="F62" s="168"/>
      <c r="G62" s="165"/>
      <c r="H62" s="166">
        <v>1</v>
      </c>
      <c r="I62" s="166">
        <v>12</v>
      </c>
      <c r="J62" s="207" t="s">
        <v>51</v>
      </c>
      <c r="K62" s="49" t="s">
        <v>51</v>
      </c>
      <c r="L62" s="50" t="s">
        <v>51</v>
      </c>
      <c r="M62" s="64" t="s">
        <v>51</v>
      </c>
      <c r="N62" s="65" t="s">
        <v>51</v>
      </c>
      <c r="O62" s="66" t="s">
        <v>51</v>
      </c>
      <c r="P62" s="66" t="s">
        <v>51</v>
      </c>
      <c r="Q62" s="66" t="s">
        <v>51</v>
      </c>
      <c r="R62" s="65" t="s">
        <v>51</v>
      </c>
      <c r="S62" s="67" t="s">
        <v>51</v>
      </c>
      <c r="T62" s="68"/>
      <c r="U62" s="69" t="s">
        <v>51</v>
      </c>
      <c r="V62" s="296" t="str">
        <f t="shared" si="2"/>
        <v>-</v>
      </c>
      <c r="W62" s="208" t="str">
        <f t="shared" si="3"/>
        <v>-</v>
      </c>
      <c r="X62" s="222" t="s">
        <v>852</v>
      </c>
      <c r="Y62" s="274" t="s">
        <v>51</v>
      </c>
      <c r="Z62" s="275" t="s">
        <v>51</v>
      </c>
      <c r="AA62" s="276" t="s">
        <v>51</v>
      </c>
      <c r="AB62" s="277" t="s">
        <v>51</v>
      </c>
      <c r="AC62" s="278" t="s">
        <v>51</v>
      </c>
      <c r="AD62" s="279" t="s">
        <v>51</v>
      </c>
      <c r="AE62" s="296" t="str">
        <f t="shared" si="0"/>
        <v>-</v>
      </c>
      <c r="AF62" s="73" t="str">
        <f t="shared" si="1"/>
        <v>-</v>
      </c>
    </row>
    <row r="63" spans="1:32" ht="31.2" customHeight="1">
      <c r="A63" s="59" t="s">
        <v>338</v>
      </c>
      <c r="B63" s="60" t="s">
        <v>133</v>
      </c>
      <c r="C63" s="61">
        <v>9</v>
      </c>
      <c r="D63" s="62" t="s">
        <v>366</v>
      </c>
      <c r="E63" s="74"/>
      <c r="F63" s="168"/>
      <c r="G63" s="165"/>
      <c r="H63" s="167">
        <v>3</v>
      </c>
      <c r="I63" s="166">
        <v>365</v>
      </c>
      <c r="J63" s="207" t="s">
        <v>357</v>
      </c>
      <c r="K63" s="49" t="s">
        <v>114</v>
      </c>
      <c r="L63" s="50">
        <v>1</v>
      </c>
      <c r="M63" s="64" t="s">
        <v>358</v>
      </c>
      <c r="N63" s="65" t="s">
        <v>359</v>
      </c>
      <c r="O63" s="66" t="s">
        <v>51</v>
      </c>
      <c r="P63" s="66" t="s">
        <v>120</v>
      </c>
      <c r="Q63" s="66" t="s">
        <v>51</v>
      </c>
      <c r="R63" s="65" t="s">
        <v>51</v>
      </c>
      <c r="S63" s="67">
        <v>13</v>
      </c>
      <c r="T63" s="68">
        <v>3</v>
      </c>
      <c r="U63" s="69">
        <v>3</v>
      </c>
      <c r="V63" s="296">
        <f t="shared" si="2"/>
        <v>42.704999999999998</v>
      </c>
      <c r="W63" s="208">
        <f t="shared" si="3"/>
        <v>12811.499999999998</v>
      </c>
      <c r="X63" s="222" t="s">
        <v>850</v>
      </c>
      <c r="Y63" s="274"/>
      <c r="Z63" s="275"/>
      <c r="AA63" s="276"/>
      <c r="AB63" s="277"/>
      <c r="AC63" s="278"/>
      <c r="AD63" s="279"/>
      <c r="AE63" s="296">
        <f t="shared" si="0"/>
        <v>0</v>
      </c>
      <c r="AF63" s="73">
        <f t="shared" si="1"/>
        <v>0</v>
      </c>
    </row>
    <row r="64" spans="1:32" ht="31.2" customHeight="1">
      <c r="A64" s="59" t="s">
        <v>338</v>
      </c>
      <c r="B64" s="60" t="s">
        <v>133</v>
      </c>
      <c r="C64" s="61">
        <v>10</v>
      </c>
      <c r="D64" s="62" t="s">
        <v>367</v>
      </c>
      <c r="E64" s="74"/>
      <c r="F64" s="168"/>
      <c r="G64" s="165"/>
      <c r="H64" s="167">
        <v>1</v>
      </c>
      <c r="I64" s="166">
        <v>12</v>
      </c>
      <c r="J64" s="207" t="s">
        <v>368</v>
      </c>
      <c r="K64" s="49" t="s">
        <v>48</v>
      </c>
      <c r="L64" s="50">
        <v>1</v>
      </c>
      <c r="M64" s="64" t="s">
        <v>347</v>
      </c>
      <c r="N64" s="65" t="s">
        <v>369</v>
      </c>
      <c r="O64" s="66" t="s">
        <v>51</v>
      </c>
      <c r="P64" s="66" t="s">
        <v>370</v>
      </c>
      <c r="Q64" s="66" t="s">
        <v>51</v>
      </c>
      <c r="R64" s="65" t="s">
        <v>51</v>
      </c>
      <c r="S64" s="67">
        <v>44</v>
      </c>
      <c r="T64" s="68">
        <v>1</v>
      </c>
      <c r="U64" s="69">
        <v>1</v>
      </c>
      <c r="V64" s="296">
        <f t="shared" si="2"/>
        <v>0.52800000000000002</v>
      </c>
      <c r="W64" s="208">
        <f t="shared" si="3"/>
        <v>158.4</v>
      </c>
      <c r="X64" s="222" t="s">
        <v>849</v>
      </c>
      <c r="Y64" s="274"/>
      <c r="Z64" s="275"/>
      <c r="AA64" s="276"/>
      <c r="AB64" s="277"/>
      <c r="AC64" s="278"/>
      <c r="AD64" s="279"/>
      <c r="AE64" s="296">
        <f t="shared" si="0"/>
        <v>0</v>
      </c>
      <c r="AF64" s="73">
        <f t="shared" si="1"/>
        <v>0</v>
      </c>
    </row>
    <row r="65" spans="1:32" ht="31.2" customHeight="1">
      <c r="A65" s="59" t="s">
        <v>338</v>
      </c>
      <c r="B65" s="60" t="s">
        <v>133</v>
      </c>
      <c r="C65" s="61">
        <v>11</v>
      </c>
      <c r="D65" s="62" t="s">
        <v>432</v>
      </c>
      <c r="E65" s="74"/>
      <c r="F65" s="168"/>
      <c r="G65" s="165"/>
      <c r="H65" s="167">
        <v>2</v>
      </c>
      <c r="I65" s="166">
        <v>365</v>
      </c>
      <c r="J65" s="207" t="s">
        <v>433</v>
      </c>
      <c r="K65" s="49" t="s">
        <v>54</v>
      </c>
      <c r="L65" s="50">
        <v>2</v>
      </c>
      <c r="M65" s="64" t="s">
        <v>55</v>
      </c>
      <c r="N65" s="65" t="s">
        <v>434</v>
      </c>
      <c r="O65" s="66" t="s">
        <v>99</v>
      </c>
      <c r="P65" s="66" t="s">
        <v>51</v>
      </c>
      <c r="Q65" s="66" t="s">
        <v>51</v>
      </c>
      <c r="R65" s="65" t="s">
        <v>51</v>
      </c>
      <c r="S65" s="67">
        <v>47</v>
      </c>
      <c r="T65" s="68">
        <v>4</v>
      </c>
      <c r="U65" s="69">
        <v>8</v>
      </c>
      <c r="V65" s="296">
        <f t="shared" si="2"/>
        <v>274.48</v>
      </c>
      <c r="W65" s="208">
        <f t="shared" si="3"/>
        <v>82344.000000000015</v>
      </c>
      <c r="X65" s="222" t="s">
        <v>850</v>
      </c>
      <c r="Y65" s="274"/>
      <c r="Z65" s="275"/>
      <c r="AA65" s="276"/>
      <c r="AB65" s="277"/>
      <c r="AC65" s="278"/>
      <c r="AD65" s="279"/>
      <c r="AE65" s="296">
        <f t="shared" si="0"/>
        <v>0</v>
      </c>
      <c r="AF65" s="73">
        <f t="shared" si="1"/>
        <v>0</v>
      </c>
    </row>
    <row r="66" spans="1:32" ht="31.2" customHeight="1">
      <c r="A66" s="59" t="s">
        <v>338</v>
      </c>
      <c r="B66" s="60" t="s">
        <v>133</v>
      </c>
      <c r="C66" s="61">
        <v>12</v>
      </c>
      <c r="D66" s="62" t="s">
        <v>435</v>
      </c>
      <c r="E66" s="74"/>
      <c r="F66" s="168"/>
      <c r="G66" s="165"/>
      <c r="H66" s="167">
        <v>17</v>
      </c>
      <c r="I66" s="166">
        <v>365</v>
      </c>
      <c r="J66" s="207" t="s">
        <v>436</v>
      </c>
      <c r="K66" s="49" t="s">
        <v>54</v>
      </c>
      <c r="L66" s="50">
        <v>3</v>
      </c>
      <c r="M66" s="64" t="s">
        <v>55</v>
      </c>
      <c r="N66" s="65" t="s">
        <v>434</v>
      </c>
      <c r="O66" s="66" t="s">
        <v>437</v>
      </c>
      <c r="P66" s="66" t="s">
        <v>51</v>
      </c>
      <c r="Q66" s="66" t="s">
        <v>51</v>
      </c>
      <c r="R66" s="65" t="s">
        <v>51</v>
      </c>
      <c r="S66" s="67">
        <v>47</v>
      </c>
      <c r="T66" s="68">
        <v>17</v>
      </c>
      <c r="U66" s="69">
        <v>51</v>
      </c>
      <c r="V66" s="296">
        <f t="shared" si="2"/>
        <v>14873.385</v>
      </c>
      <c r="W66" s="208">
        <f t="shared" si="3"/>
        <v>4462015.5</v>
      </c>
      <c r="X66" s="222" t="s">
        <v>850</v>
      </c>
      <c r="Y66" s="274"/>
      <c r="Z66" s="275"/>
      <c r="AA66" s="276"/>
      <c r="AB66" s="277"/>
      <c r="AC66" s="278"/>
      <c r="AD66" s="279"/>
      <c r="AE66" s="296">
        <f t="shared" si="0"/>
        <v>0</v>
      </c>
      <c r="AF66" s="73">
        <f t="shared" si="1"/>
        <v>0</v>
      </c>
    </row>
    <row r="67" spans="1:32" ht="31.2" customHeight="1">
      <c r="A67" s="59" t="s">
        <v>338</v>
      </c>
      <c r="B67" s="60" t="s">
        <v>133</v>
      </c>
      <c r="C67" s="61">
        <v>12</v>
      </c>
      <c r="D67" s="62" t="s">
        <v>435</v>
      </c>
      <c r="E67" s="74" t="s">
        <v>344</v>
      </c>
      <c r="F67" s="168"/>
      <c r="G67" s="165"/>
      <c r="H67" s="166" t="s">
        <v>51</v>
      </c>
      <c r="I67" s="166" t="s">
        <v>51</v>
      </c>
      <c r="J67" s="207" t="s">
        <v>51</v>
      </c>
      <c r="K67" s="49" t="s">
        <v>51</v>
      </c>
      <c r="L67" s="50" t="s">
        <v>51</v>
      </c>
      <c r="M67" s="64" t="s">
        <v>51</v>
      </c>
      <c r="N67" s="65" t="s">
        <v>51</v>
      </c>
      <c r="O67" s="66" t="s">
        <v>51</v>
      </c>
      <c r="P67" s="66" t="s">
        <v>51</v>
      </c>
      <c r="Q67" s="66" t="s">
        <v>51</v>
      </c>
      <c r="R67" s="65" t="s">
        <v>51</v>
      </c>
      <c r="S67" s="67" t="s">
        <v>51</v>
      </c>
      <c r="T67" s="68"/>
      <c r="U67" s="69" t="s">
        <v>51</v>
      </c>
      <c r="V67" s="296" t="str">
        <f t="shared" si="2"/>
        <v>-</v>
      </c>
      <c r="W67" s="208" t="str">
        <f t="shared" si="3"/>
        <v>-</v>
      </c>
      <c r="X67" s="231" t="s">
        <v>64</v>
      </c>
      <c r="Y67" s="234" t="s">
        <v>64</v>
      </c>
      <c r="Z67" s="235" t="s">
        <v>51</v>
      </c>
      <c r="AA67" s="236" t="s">
        <v>51</v>
      </c>
      <c r="AB67" s="237" t="s">
        <v>51</v>
      </c>
      <c r="AC67" s="238" t="s">
        <v>51</v>
      </c>
      <c r="AD67" s="239" t="s">
        <v>51</v>
      </c>
      <c r="AE67" s="308" t="str">
        <f t="shared" si="0"/>
        <v>-</v>
      </c>
      <c r="AF67" s="240" t="str">
        <f t="shared" si="1"/>
        <v>-</v>
      </c>
    </row>
    <row r="68" spans="1:32" ht="31.2" customHeight="1">
      <c r="A68" s="59" t="s">
        <v>338</v>
      </c>
      <c r="B68" s="60" t="s">
        <v>133</v>
      </c>
      <c r="C68" s="61">
        <v>13</v>
      </c>
      <c r="D68" s="62" t="s">
        <v>438</v>
      </c>
      <c r="E68" s="74"/>
      <c r="F68" s="168"/>
      <c r="G68" s="165"/>
      <c r="H68" s="167">
        <v>2</v>
      </c>
      <c r="I68" s="166">
        <v>365</v>
      </c>
      <c r="J68" s="207" t="s">
        <v>433</v>
      </c>
      <c r="K68" s="49" t="s">
        <v>54</v>
      </c>
      <c r="L68" s="50">
        <v>2</v>
      </c>
      <c r="M68" s="64" t="s">
        <v>55</v>
      </c>
      <c r="N68" s="65" t="s">
        <v>434</v>
      </c>
      <c r="O68" s="66" t="s">
        <v>99</v>
      </c>
      <c r="P68" s="66" t="s">
        <v>51</v>
      </c>
      <c r="Q68" s="66" t="s">
        <v>51</v>
      </c>
      <c r="R68" s="65" t="s">
        <v>51</v>
      </c>
      <c r="S68" s="67">
        <v>47</v>
      </c>
      <c r="T68" s="68">
        <v>6</v>
      </c>
      <c r="U68" s="69">
        <v>12</v>
      </c>
      <c r="V68" s="296">
        <f t="shared" si="2"/>
        <v>411.72</v>
      </c>
      <c r="W68" s="208">
        <f t="shared" si="3"/>
        <v>123516</v>
      </c>
      <c r="X68" s="222" t="s">
        <v>850</v>
      </c>
      <c r="Y68" s="274"/>
      <c r="Z68" s="275"/>
      <c r="AA68" s="276"/>
      <c r="AB68" s="277"/>
      <c r="AC68" s="278"/>
      <c r="AD68" s="279"/>
      <c r="AE68" s="296">
        <f t="shared" si="0"/>
        <v>0</v>
      </c>
      <c r="AF68" s="73">
        <f t="shared" si="1"/>
        <v>0</v>
      </c>
    </row>
    <row r="69" spans="1:32" ht="31.2" customHeight="1">
      <c r="A69" s="59" t="s">
        <v>338</v>
      </c>
      <c r="B69" s="60" t="s">
        <v>133</v>
      </c>
      <c r="C69" s="61">
        <v>14</v>
      </c>
      <c r="D69" s="62" t="s">
        <v>439</v>
      </c>
      <c r="E69" s="74"/>
      <c r="F69" s="168"/>
      <c r="G69" s="165"/>
      <c r="H69" s="167">
        <v>2</v>
      </c>
      <c r="I69" s="166">
        <v>365</v>
      </c>
      <c r="J69" s="207" t="s">
        <v>433</v>
      </c>
      <c r="K69" s="49" t="s">
        <v>54</v>
      </c>
      <c r="L69" s="50">
        <v>2</v>
      </c>
      <c r="M69" s="64" t="s">
        <v>55</v>
      </c>
      <c r="N69" s="65" t="s">
        <v>434</v>
      </c>
      <c r="O69" s="66" t="s">
        <v>99</v>
      </c>
      <c r="P69" s="66" t="s">
        <v>51</v>
      </c>
      <c r="Q69" s="66" t="s">
        <v>51</v>
      </c>
      <c r="R69" s="65" t="s">
        <v>51</v>
      </c>
      <c r="S69" s="67">
        <v>47</v>
      </c>
      <c r="T69" s="68">
        <v>2</v>
      </c>
      <c r="U69" s="69">
        <v>4</v>
      </c>
      <c r="V69" s="296">
        <f t="shared" si="2"/>
        <v>137.24</v>
      </c>
      <c r="W69" s="208">
        <f t="shared" si="3"/>
        <v>41172.000000000007</v>
      </c>
      <c r="X69" s="222" t="s">
        <v>850</v>
      </c>
      <c r="Y69" s="274"/>
      <c r="Z69" s="275"/>
      <c r="AA69" s="276"/>
      <c r="AB69" s="277"/>
      <c r="AC69" s="278"/>
      <c r="AD69" s="279"/>
      <c r="AE69" s="296">
        <f t="shared" si="0"/>
        <v>0</v>
      </c>
      <c r="AF69" s="73">
        <f t="shared" si="1"/>
        <v>0</v>
      </c>
    </row>
    <row r="70" spans="1:32" ht="31.2" customHeight="1">
      <c r="A70" s="59" t="s">
        <v>338</v>
      </c>
      <c r="B70" s="60" t="s">
        <v>133</v>
      </c>
      <c r="C70" s="61">
        <v>15</v>
      </c>
      <c r="D70" s="62" t="s">
        <v>440</v>
      </c>
      <c r="E70" s="74" t="s">
        <v>344</v>
      </c>
      <c r="F70" s="168"/>
      <c r="G70" s="165"/>
      <c r="H70" s="167" t="s">
        <v>51</v>
      </c>
      <c r="I70" s="166" t="s">
        <v>51</v>
      </c>
      <c r="J70" s="207" t="s">
        <v>51</v>
      </c>
      <c r="K70" s="49" t="s">
        <v>51</v>
      </c>
      <c r="L70" s="50" t="s">
        <v>51</v>
      </c>
      <c r="M70" s="64" t="s">
        <v>51</v>
      </c>
      <c r="N70" s="65" t="s">
        <v>51</v>
      </c>
      <c r="O70" s="66" t="s">
        <v>51</v>
      </c>
      <c r="P70" s="66" t="s">
        <v>51</v>
      </c>
      <c r="Q70" s="66" t="s">
        <v>51</v>
      </c>
      <c r="R70" s="65" t="s">
        <v>51</v>
      </c>
      <c r="S70" s="67" t="s">
        <v>51</v>
      </c>
      <c r="T70" s="68"/>
      <c r="U70" s="69" t="s">
        <v>51</v>
      </c>
      <c r="V70" s="296" t="str">
        <f t="shared" si="2"/>
        <v>-</v>
      </c>
      <c r="W70" s="208" t="str">
        <f t="shared" si="3"/>
        <v>-</v>
      </c>
      <c r="X70" s="231" t="s">
        <v>64</v>
      </c>
      <c r="Y70" s="234" t="s">
        <v>64</v>
      </c>
      <c r="Z70" s="235" t="s">
        <v>51</v>
      </c>
      <c r="AA70" s="236" t="s">
        <v>51</v>
      </c>
      <c r="AB70" s="237" t="s">
        <v>51</v>
      </c>
      <c r="AC70" s="238" t="s">
        <v>51</v>
      </c>
      <c r="AD70" s="239" t="s">
        <v>51</v>
      </c>
      <c r="AE70" s="308" t="str">
        <f t="shared" si="0"/>
        <v>-</v>
      </c>
      <c r="AF70" s="240" t="str">
        <f t="shared" si="1"/>
        <v>-</v>
      </c>
    </row>
    <row r="71" spans="1:32" ht="31.2" customHeight="1">
      <c r="A71" s="59" t="s">
        <v>338</v>
      </c>
      <c r="B71" s="60" t="s">
        <v>133</v>
      </c>
      <c r="C71" s="61">
        <v>16</v>
      </c>
      <c r="D71" s="62" t="s">
        <v>441</v>
      </c>
      <c r="E71" s="74" t="s">
        <v>344</v>
      </c>
      <c r="F71" s="168"/>
      <c r="G71" s="165"/>
      <c r="H71" s="167" t="s">
        <v>51</v>
      </c>
      <c r="I71" s="166" t="s">
        <v>51</v>
      </c>
      <c r="J71" s="207" t="s">
        <v>51</v>
      </c>
      <c r="K71" s="49" t="s">
        <v>51</v>
      </c>
      <c r="L71" s="50" t="s">
        <v>51</v>
      </c>
      <c r="M71" s="64" t="s">
        <v>51</v>
      </c>
      <c r="N71" s="65" t="s">
        <v>51</v>
      </c>
      <c r="O71" s="66" t="s">
        <v>51</v>
      </c>
      <c r="P71" s="66" t="s">
        <v>51</v>
      </c>
      <c r="Q71" s="66" t="s">
        <v>51</v>
      </c>
      <c r="R71" s="65" t="s">
        <v>51</v>
      </c>
      <c r="S71" s="67" t="s">
        <v>51</v>
      </c>
      <c r="T71" s="68"/>
      <c r="U71" s="69" t="s">
        <v>51</v>
      </c>
      <c r="V71" s="296" t="str">
        <f t="shared" si="2"/>
        <v>-</v>
      </c>
      <c r="W71" s="208" t="str">
        <f t="shared" si="3"/>
        <v>-</v>
      </c>
      <c r="X71" s="231" t="s">
        <v>64</v>
      </c>
      <c r="Y71" s="234" t="s">
        <v>64</v>
      </c>
      <c r="Z71" s="235" t="s">
        <v>51</v>
      </c>
      <c r="AA71" s="236" t="s">
        <v>51</v>
      </c>
      <c r="AB71" s="237" t="s">
        <v>51</v>
      </c>
      <c r="AC71" s="238" t="s">
        <v>51</v>
      </c>
      <c r="AD71" s="239" t="s">
        <v>51</v>
      </c>
      <c r="AE71" s="308" t="str">
        <f t="shared" si="0"/>
        <v>-</v>
      </c>
      <c r="AF71" s="240" t="str">
        <f t="shared" si="1"/>
        <v>-</v>
      </c>
    </row>
    <row r="72" spans="1:32" ht="31.2" customHeight="1">
      <c r="A72" s="59" t="s">
        <v>338</v>
      </c>
      <c r="B72" s="60" t="s">
        <v>133</v>
      </c>
      <c r="C72" s="61">
        <v>17</v>
      </c>
      <c r="D72" s="62" t="s">
        <v>442</v>
      </c>
      <c r="E72" s="74" t="s">
        <v>405</v>
      </c>
      <c r="F72" s="168"/>
      <c r="G72" s="165"/>
      <c r="H72" s="167">
        <v>12</v>
      </c>
      <c r="I72" s="166">
        <v>365</v>
      </c>
      <c r="J72" s="207" t="s">
        <v>51</v>
      </c>
      <c r="K72" s="49" t="s">
        <v>51</v>
      </c>
      <c r="L72" s="50" t="s">
        <v>51</v>
      </c>
      <c r="M72" s="64" t="s">
        <v>51</v>
      </c>
      <c r="N72" s="65" t="s">
        <v>51</v>
      </c>
      <c r="O72" s="66" t="s">
        <v>51</v>
      </c>
      <c r="P72" s="66" t="s">
        <v>51</v>
      </c>
      <c r="Q72" s="66" t="s">
        <v>51</v>
      </c>
      <c r="R72" s="65" t="s">
        <v>51</v>
      </c>
      <c r="S72" s="67" t="s">
        <v>51</v>
      </c>
      <c r="T72" s="68"/>
      <c r="U72" s="69" t="s">
        <v>51</v>
      </c>
      <c r="V72" s="296" t="str">
        <f t="shared" si="2"/>
        <v>-</v>
      </c>
      <c r="W72" s="208" t="str">
        <f t="shared" si="3"/>
        <v>-</v>
      </c>
      <c r="X72" s="222" t="s">
        <v>852</v>
      </c>
      <c r="Y72" s="274" t="s">
        <v>51</v>
      </c>
      <c r="Z72" s="275" t="s">
        <v>51</v>
      </c>
      <c r="AA72" s="276" t="s">
        <v>51</v>
      </c>
      <c r="AB72" s="277" t="s">
        <v>51</v>
      </c>
      <c r="AC72" s="278" t="s">
        <v>51</v>
      </c>
      <c r="AD72" s="279" t="s">
        <v>51</v>
      </c>
      <c r="AE72" s="296" t="str">
        <f t="shared" si="0"/>
        <v>-</v>
      </c>
      <c r="AF72" s="73" t="str">
        <f t="shared" si="1"/>
        <v>-</v>
      </c>
    </row>
    <row r="73" spans="1:32" ht="31.2" customHeight="1">
      <c r="A73" s="59" t="s">
        <v>338</v>
      </c>
      <c r="B73" s="60" t="s">
        <v>133</v>
      </c>
      <c r="C73" s="61">
        <v>18</v>
      </c>
      <c r="D73" s="62" t="s">
        <v>443</v>
      </c>
      <c r="E73" s="74" t="s">
        <v>405</v>
      </c>
      <c r="F73" s="168"/>
      <c r="G73" s="165"/>
      <c r="H73" s="167">
        <v>12</v>
      </c>
      <c r="I73" s="166">
        <v>365</v>
      </c>
      <c r="J73" s="207" t="s">
        <v>51</v>
      </c>
      <c r="K73" s="49" t="s">
        <v>51</v>
      </c>
      <c r="L73" s="50" t="s">
        <v>51</v>
      </c>
      <c r="M73" s="64" t="s">
        <v>51</v>
      </c>
      <c r="N73" s="65" t="s">
        <v>51</v>
      </c>
      <c r="O73" s="66" t="s">
        <v>51</v>
      </c>
      <c r="P73" s="66" t="s">
        <v>51</v>
      </c>
      <c r="Q73" s="66" t="s">
        <v>51</v>
      </c>
      <c r="R73" s="65" t="s">
        <v>51</v>
      </c>
      <c r="S73" s="67" t="s">
        <v>51</v>
      </c>
      <c r="T73" s="68"/>
      <c r="U73" s="69" t="s">
        <v>51</v>
      </c>
      <c r="V73" s="296" t="str">
        <f t="shared" si="2"/>
        <v>-</v>
      </c>
      <c r="W73" s="208" t="str">
        <f t="shared" si="3"/>
        <v>-</v>
      </c>
      <c r="X73" s="222" t="s">
        <v>852</v>
      </c>
      <c r="Y73" s="274" t="s">
        <v>51</v>
      </c>
      <c r="Z73" s="275" t="s">
        <v>51</v>
      </c>
      <c r="AA73" s="276" t="s">
        <v>51</v>
      </c>
      <c r="AB73" s="277" t="s">
        <v>51</v>
      </c>
      <c r="AC73" s="278" t="s">
        <v>51</v>
      </c>
      <c r="AD73" s="279" t="s">
        <v>51</v>
      </c>
      <c r="AE73" s="296" t="str">
        <f t="shared" ref="AE73:AE91" si="14">IFERROR((AC73/1000)*H73*I73*AD73,"-")</f>
        <v>-</v>
      </c>
      <c r="AF73" s="73" t="str">
        <f t="shared" ref="AF73:AF91" si="15">IF(AE73="-","-",(AE73*$D$5)*$D$4)</f>
        <v>-</v>
      </c>
    </row>
    <row r="74" spans="1:32" ht="31.2" customHeight="1">
      <c r="A74" s="59" t="s">
        <v>338</v>
      </c>
      <c r="B74" s="60" t="s">
        <v>133</v>
      </c>
      <c r="C74" s="61">
        <v>19</v>
      </c>
      <c r="D74" s="62" t="s">
        <v>444</v>
      </c>
      <c r="E74" s="74" t="s">
        <v>405</v>
      </c>
      <c r="F74" s="168"/>
      <c r="G74" s="165"/>
      <c r="H74" s="167">
        <v>12</v>
      </c>
      <c r="I74" s="166">
        <v>365</v>
      </c>
      <c r="J74" s="207" t="s">
        <v>51</v>
      </c>
      <c r="K74" s="49" t="s">
        <v>51</v>
      </c>
      <c r="L74" s="50" t="s">
        <v>51</v>
      </c>
      <c r="M74" s="64" t="s">
        <v>51</v>
      </c>
      <c r="N74" s="65" t="s">
        <v>51</v>
      </c>
      <c r="O74" s="66" t="s">
        <v>51</v>
      </c>
      <c r="P74" s="66" t="s">
        <v>51</v>
      </c>
      <c r="Q74" s="66" t="s">
        <v>51</v>
      </c>
      <c r="R74" s="65" t="s">
        <v>51</v>
      </c>
      <c r="S74" s="67" t="s">
        <v>51</v>
      </c>
      <c r="T74" s="68"/>
      <c r="U74" s="69" t="s">
        <v>51</v>
      </c>
      <c r="V74" s="296" t="str">
        <f t="shared" si="2"/>
        <v>-</v>
      </c>
      <c r="W74" s="208" t="str">
        <f t="shared" si="3"/>
        <v>-</v>
      </c>
      <c r="X74" s="222" t="s">
        <v>852</v>
      </c>
      <c r="Y74" s="274" t="s">
        <v>51</v>
      </c>
      <c r="Z74" s="275" t="s">
        <v>51</v>
      </c>
      <c r="AA74" s="276" t="s">
        <v>51</v>
      </c>
      <c r="AB74" s="277" t="s">
        <v>51</v>
      </c>
      <c r="AC74" s="278" t="s">
        <v>51</v>
      </c>
      <c r="AD74" s="279" t="s">
        <v>51</v>
      </c>
      <c r="AE74" s="296" t="str">
        <f t="shared" si="14"/>
        <v>-</v>
      </c>
      <c r="AF74" s="73" t="str">
        <f t="shared" si="15"/>
        <v>-</v>
      </c>
    </row>
    <row r="75" spans="1:32" ht="31.2" customHeight="1">
      <c r="A75" s="59" t="s">
        <v>338</v>
      </c>
      <c r="B75" s="60" t="s">
        <v>445</v>
      </c>
      <c r="C75" s="61">
        <v>1</v>
      </c>
      <c r="D75" s="62" t="s">
        <v>354</v>
      </c>
      <c r="E75" s="74" t="s">
        <v>344</v>
      </c>
      <c r="F75" s="168"/>
      <c r="G75" s="165"/>
      <c r="H75" s="166" t="s">
        <v>51</v>
      </c>
      <c r="I75" s="166" t="s">
        <v>51</v>
      </c>
      <c r="J75" s="207"/>
      <c r="K75" s="49" t="s">
        <v>51</v>
      </c>
      <c r="L75" s="50" t="s">
        <v>51</v>
      </c>
      <c r="M75" s="64" t="s">
        <v>51</v>
      </c>
      <c r="N75" s="65" t="s">
        <v>51</v>
      </c>
      <c r="O75" s="66" t="s">
        <v>51</v>
      </c>
      <c r="P75" s="66" t="s">
        <v>51</v>
      </c>
      <c r="Q75" s="66" t="s">
        <v>51</v>
      </c>
      <c r="R75" s="65" t="s">
        <v>51</v>
      </c>
      <c r="S75" s="67" t="s">
        <v>51</v>
      </c>
      <c r="T75" s="68"/>
      <c r="U75" s="69" t="s">
        <v>51</v>
      </c>
      <c r="V75" s="296" t="str">
        <f t="shared" ref="V75:V91" si="16">IFERROR((S75/1000)*H75*I75*U75,"-")</f>
        <v>-</v>
      </c>
      <c r="W75" s="208" t="str">
        <f t="shared" ref="W75:W91" si="17">IF(V75="-","-",(V75*$D$5)*$D$4)</f>
        <v>-</v>
      </c>
      <c r="X75" s="231" t="s">
        <v>64</v>
      </c>
      <c r="Y75" s="234" t="s">
        <v>64</v>
      </c>
      <c r="Z75" s="235" t="s">
        <v>51</v>
      </c>
      <c r="AA75" s="236" t="s">
        <v>51</v>
      </c>
      <c r="AB75" s="237" t="s">
        <v>51</v>
      </c>
      <c r="AC75" s="238" t="s">
        <v>51</v>
      </c>
      <c r="AD75" s="239" t="s">
        <v>51</v>
      </c>
      <c r="AE75" s="308" t="str">
        <f t="shared" si="14"/>
        <v>-</v>
      </c>
      <c r="AF75" s="240" t="str">
        <f t="shared" si="15"/>
        <v>-</v>
      </c>
    </row>
    <row r="76" spans="1:32" ht="31.2" customHeight="1">
      <c r="A76" s="59" t="s">
        <v>338</v>
      </c>
      <c r="B76" s="60" t="s">
        <v>445</v>
      </c>
      <c r="C76" s="61">
        <v>1</v>
      </c>
      <c r="D76" s="62" t="s">
        <v>354</v>
      </c>
      <c r="E76" s="74"/>
      <c r="F76" s="168"/>
      <c r="G76" s="165"/>
      <c r="H76" s="167">
        <v>3</v>
      </c>
      <c r="I76" s="166">
        <v>365</v>
      </c>
      <c r="J76" s="207" t="s">
        <v>357</v>
      </c>
      <c r="K76" s="49" t="s">
        <v>114</v>
      </c>
      <c r="L76" s="50">
        <v>1</v>
      </c>
      <c r="M76" s="64" t="s">
        <v>358</v>
      </c>
      <c r="N76" s="65" t="s">
        <v>359</v>
      </c>
      <c r="O76" s="66" t="s">
        <v>51</v>
      </c>
      <c r="P76" s="66" t="s">
        <v>120</v>
      </c>
      <c r="Q76" s="66" t="s">
        <v>51</v>
      </c>
      <c r="R76" s="65" t="s">
        <v>51</v>
      </c>
      <c r="S76" s="67">
        <v>13</v>
      </c>
      <c r="T76" s="68">
        <v>2</v>
      </c>
      <c r="U76" s="69">
        <v>2</v>
      </c>
      <c r="V76" s="296">
        <f t="shared" si="16"/>
        <v>28.47</v>
      </c>
      <c r="W76" s="208">
        <f t="shared" si="17"/>
        <v>8541</v>
      </c>
      <c r="X76" s="222" t="s">
        <v>850</v>
      </c>
      <c r="Y76" s="274"/>
      <c r="Z76" s="275"/>
      <c r="AA76" s="276"/>
      <c r="AB76" s="277"/>
      <c r="AC76" s="278"/>
      <c r="AD76" s="279"/>
      <c r="AE76" s="296">
        <f t="shared" si="14"/>
        <v>0</v>
      </c>
      <c r="AF76" s="73">
        <f t="shared" si="15"/>
        <v>0</v>
      </c>
    </row>
    <row r="77" spans="1:32" ht="31.2" customHeight="1">
      <c r="A77" s="59" t="s">
        <v>338</v>
      </c>
      <c r="B77" s="60" t="s">
        <v>445</v>
      </c>
      <c r="C77" s="61">
        <v>2</v>
      </c>
      <c r="D77" s="62" t="s">
        <v>446</v>
      </c>
      <c r="E77" s="74"/>
      <c r="F77" s="168"/>
      <c r="G77" s="165"/>
      <c r="H77" s="167">
        <v>1</v>
      </c>
      <c r="I77" s="166">
        <v>12</v>
      </c>
      <c r="J77" s="207" t="s">
        <v>350</v>
      </c>
      <c r="K77" s="49" t="s">
        <v>72</v>
      </c>
      <c r="L77" s="50">
        <v>1</v>
      </c>
      <c r="M77" s="64" t="s">
        <v>55</v>
      </c>
      <c r="N77" s="65" t="s">
        <v>351</v>
      </c>
      <c r="O77" s="66" t="s">
        <v>51</v>
      </c>
      <c r="P77" s="66" t="s">
        <v>51</v>
      </c>
      <c r="Q77" s="66" t="s">
        <v>51</v>
      </c>
      <c r="R77" s="65" t="s">
        <v>51</v>
      </c>
      <c r="S77" s="67">
        <v>47</v>
      </c>
      <c r="T77" s="68">
        <v>1</v>
      </c>
      <c r="U77" s="69">
        <v>1</v>
      </c>
      <c r="V77" s="296">
        <f t="shared" si="16"/>
        <v>0.56400000000000006</v>
      </c>
      <c r="W77" s="208">
        <f t="shared" si="17"/>
        <v>169.20000000000002</v>
      </c>
      <c r="X77" s="222" t="s">
        <v>850</v>
      </c>
      <c r="Y77" s="274"/>
      <c r="Z77" s="275"/>
      <c r="AA77" s="276"/>
      <c r="AB77" s="277"/>
      <c r="AC77" s="278"/>
      <c r="AD77" s="279"/>
      <c r="AE77" s="296">
        <f t="shared" si="14"/>
        <v>0</v>
      </c>
      <c r="AF77" s="73">
        <f t="shared" si="15"/>
        <v>0</v>
      </c>
    </row>
    <row r="78" spans="1:32" ht="31.2" customHeight="1">
      <c r="A78" s="59" t="s">
        <v>338</v>
      </c>
      <c r="B78" s="60" t="s">
        <v>445</v>
      </c>
      <c r="C78" s="61">
        <v>3</v>
      </c>
      <c r="D78" s="62" t="s">
        <v>430</v>
      </c>
      <c r="E78" s="74"/>
      <c r="F78" s="168"/>
      <c r="G78" s="165"/>
      <c r="H78" s="167">
        <v>2</v>
      </c>
      <c r="I78" s="166">
        <v>365</v>
      </c>
      <c r="J78" s="207" t="s">
        <v>362</v>
      </c>
      <c r="K78" s="49" t="s">
        <v>72</v>
      </c>
      <c r="L78" s="50">
        <v>2</v>
      </c>
      <c r="M78" s="64" t="s">
        <v>66</v>
      </c>
      <c r="N78" s="65" t="s">
        <v>363</v>
      </c>
      <c r="O78" s="66" t="s">
        <v>51</v>
      </c>
      <c r="P78" s="66" t="s">
        <v>51</v>
      </c>
      <c r="Q78" s="66" t="s">
        <v>51</v>
      </c>
      <c r="R78" s="65" t="s">
        <v>51</v>
      </c>
      <c r="S78" s="67">
        <v>28</v>
      </c>
      <c r="T78" s="68">
        <v>1</v>
      </c>
      <c r="U78" s="69">
        <v>2</v>
      </c>
      <c r="V78" s="296">
        <f t="shared" si="16"/>
        <v>40.880000000000003</v>
      </c>
      <c r="W78" s="208">
        <f t="shared" si="17"/>
        <v>12264</v>
      </c>
      <c r="X78" s="222" t="s">
        <v>850</v>
      </c>
      <c r="Y78" s="274"/>
      <c r="Z78" s="275"/>
      <c r="AA78" s="276"/>
      <c r="AB78" s="277"/>
      <c r="AC78" s="278"/>
      <c r="AD78" s="279"/>
      <c r="AE78" s="296">
        <f t="shared" si="14"/>
        <v>0</v>
      </c>
      <c r="AF78" s="73">
        <f t="shared" si="15"/>
        <v>0</v>
      </c>
    </row>
    <row r="79" spans="1:32" ht="31.2" customHeight="1">
      <c r="A79" s="59" t="s">
        <v>338</v>
      </c>
      <c r="B79" s="60" t="s">
        <v>445</v>
      </c>
      <c r="C79" s="61">
        <v>4</v>
      </c>
      <c r="D79" s="62" t="s">
        <v>447</v>
      </c>
      <c r="E79" s="74" t="s">
        <v>185</v>
      </c>
      <c r="F79" s="168"/>
      <c r="G79" s="165"/>
      <c r="H79" s="166" t="s">
        <v>51</v>
      </c>
      <c r="I79" s="166" t="s">
        <v>51</v>
      </c>
      <c r="J79" s="207"/>
      <c r="K79" s="49" t="s">
        <v>51</v>
      </c>
      <c r="L79" s="50" t="s">
        <v>51</v>
      </c>
      <c r="M79" s="64" t="s">
        <v>51</v>
      </c>
      <c r="N79" s="65" t="s">
        <v>51</v>
      </c>
      <c r="O79" s="66" t="s">
        <v>51</v>
      </c>
      <c r="P79" s="66" t="s">
        <v>51</v>
      </c>
      <c r="Q79" s="66" t="s">
        <v>51</v>
      </c>
      <c r="R79" s="65" t="s">
        <v>51</v>
      </c>
      <c r="S79" s="67" t="s">
        <v>51</v>
      </c>
      <c r="T79" s="68"/>
      <c r="U79" s="69" t="s">
        <v>51</v>
      </c>
      <c r="V79" s="296" t="str">
        <f t="shared" si="16"/>
        <v>-</v>
      </c>
      <c r="W79" s="208" t="str">
        <f t="shared" si="17"/>
        <v>-</v>
      </c>
      <c r="X79" s="231" t="s">
        <v>64</v>
      </c>
      <c r="Y79" s="234" t="s">
        <v>64</v>
      </c>
      <c r="Z79" s="235" t="s">
        <v>51</v>
      </c>
      <c r="AA79" s="236" t="s">
        <v>51</v>
      </c>
      <c r="AB79" s="237" t="s">
        <v>51</v>
      </c>
      <c r="AC79" s="238" t="s">
        <v>51</v>
      </c>
      <c r="AD79" s="239" t="s">
        <v>51</v>
      </c>
      <c r="AE79" s="308" t="str">
        <f t="shared" si="14"/>
        <v>-</v>
      </c>
      <c r="AF79" s="240" t="str">
        <f t="shared" si="15"/>
        <v>-</v>
      </c>
    </row>
    <row r="80" spans="1:32" ht="31.2" customHeight="1">
      <c r="A80" s="59" t="s">
        <v>448</v>
      </c>
      <c r="B80" s="60" t="s">
        <v>45</v>
      </c>
      <c r="C80" s="61">
        <v>1</v>
      </c>
      <c r="D80" s="62" t="s">
        <v>449</v>
      </c>
      <c r="E80" s="74"/>
      <c r="F80" s="168"/>
      <c r="G80" s="165"/>
      <c r="H80" s="167">
        <v>12</v>
      </c>
      <c r="I80" s="166">
        <v>365</v>
      </c>
      <c r="J80" s="207" t="s">
        <v>355</v>
      </c>
      <c r="K80" s="49" t="s">
        <v>72</v>
      </c>
      <c r="L80" s="50">
        <v>1</v>
      </c>
      <c r="M80" s="64" t="s">
        <v>55</v>
      </c>
      <c r="N80" s="65" t="s">
        <v>51</v>
      </c>
      <c r="O80" s="66" t="s">
        <v>356</v>
      </c>
      <c r="P80" s="66" t="s">
        <v>51</v>
      </c>
      <c r="Q80" s="66" t="s">
        <v>51</v>
      </c>
      <c r="R80" s="65" t="s">
        <v>51</v>
      </c>
      <c r="S80" s="67">
        <v>47</v>
      </c>
      <c r="T80" s="68">
        <v>1</v>
      </c>
      <c r="U80" s="69">
        <v>1</v>
      </c>
      <c r="V80" s="296">
        <f t="shared" si="16"/>
        <v>205.86</v>
      </c>
      <c r="W80" s="208">
        <f t="shared" si="17"/>
        <v>61758</v>
      </c>
      <c r="X80" s="222" t="s">
        <v>850</v>
      </c>
      <c r="Y80" s="274"/>
      <c r="Z80" s="275"/>
      <c r="AA80" s="276"/>
      <c r="AB80" s="277"/>
      <c r="AC80" s="278"/>
      <c r="AD80" s="279"/>
      <c r="AE80" s="296">
        <f t="shared" si="14"/>
        <v>0</v>
      </c>
      <c r="AF80" s="73">
        <f t="shared" si="15"/>
        <v>0</v>
      </c>
    </row>
    <row r="81" spans="1:32" ht="31.2" customHeight="1">
      <c r="A81" s="59" t="s">
        <v>448</v>
      </c>
      <c r="B81" s="60" t="s">
        <v>45</v>
      </c>
      <c r="C81" s="61">
        <v>1</v>
      </c>
      <c r="D81" s="62" t="s">
        <v>386</v>
      </c>
      <c r="E81" s="74" t="s">
        <v>79</v>
      </c>
      <c r="F81" s="168"/>
      <c r="G81" s="165"/>
      <c r="H81" s="167">
        <v>24</v>
      </c>
      <c r="I81" s="166">
        <v>365</v>
      </c>
      <c r="J81" s="207" t="s">
        <v>450</v>
      </c>
      <c r="K81" s="49" t="s">
        <v>76</v>
      </c>
      <c r="L81" s="50">
        <v>2</v>
      </c>
      <c r="M81" s="64" t="s">
        <v>55</v>
      </c>
      <c r="N81" s="65" t="s">
        <v>51</v>
      </c>
      <c r="O81" s="66" t="s">
        <v>51</v>
      </c>
      <c r="P81" s="66" t="s">
        <v>51</v>
      </c>
      <c r="Q81" s="66" t="s">
        <v>51</v>
      </c>
      <c r="R81" s="65" t="s">
        <v>51</v>
      </c>
      <c r="S81" s="67">
        <v>47</v>
      </c>
      <c r="T81" s="68">
        <v>6</v>
      </c>
      <c r="U81" s="69">
        <v>12</v>
      </c>
      <c r="V81" s="296">
        <f t="shared" si="16"/>
        <v>4940.6400000000003</v>
      </c>
      <c r="W81" s="208">
        <f t="shared" si="17"/>
        <v>1482192</v>
      </c>
      <c r="X81" s="222" t="s">
        <v>850</v>
      </c>
      <c r="Y81" s="274"/>
      <c r="Z81" s="275"/>
      <c r="AA81" s="276"/>
      <c r="AB81" s="277"/>
      <c r="AC81" s="278"/>
      <c r="AD81" s="279"/>
      <c r="AE81" s="296">
        <f t="shared" si="14"/>
        <v>0</v>
      </c>
      <c r="AF81" s="73">
        <f t="shared" si="15"/>
        <v>0</v>
      </c>
    </row>
    <row r="82" spans="1:32" ht="31.2" customHeight="1">
      <c r="A82" s="59" t="str">
        <f>A81</f>
        <v>車庫・倉庫</v>
      </c>
      <c r="B82" s="60" t="str">
        <f t="shared" ref="B82:D82" si="18">B81</f>
        <v>1F</v>
      </c>
      <c r="C82" s="61">
        <f t="shared" si="18"/>
        <v>1</v>
      </c>
      <c r="D82" s="62" t="str">
        <f t="shared" si="18"/>
        <v>車庫</v>
      </c>
      <c r="E82" s="74" t="s">
        <v>81</v>
      </c>
      <c r="F82" s="136"/>
      <c r="G82" s="137"/>
      <c r="H82" s="138"/>
      <c r="I82" s="139"/>
      <c r="J82" s="207"/>
      <c r="K82" s="49"/>
      <c r="L82" s="50"/>
      <c r="M82" s="64"/>
      <c r="N82" s="65"/>
      <c r="O82" s="66"/>
      <c r="P82" s="66"/>
      <c r="Q82" s="66"/>
      <c r="R82" s="65"/>
      <c r="S82" s="67"/>
      <c r="T82" s="68"/>
      <c r="U82" s="69"/>
      <c r="V82" s="296">
        <f t="shared" si="16"/>
        <v>0</v>
      </c>
      <c r="W82" s="208">
        <f t="shared" si="17"/>
        <v>0</v>
      </c>
      <c r="X82" s="222" t="s">
        <v>850</v>
      </c>
      <c r="Y82" s="274"/>
      <c r="Z82" s="275"/>
      <c r="AA82" s="276"/>
      <c r="AB82" s="277"/>
      <c r="AC82" s="278"/>
      <c r="AD82" s="279"/>
      <c r="AE82" s="296">
        <f t="shared" si="14"/>
        <v>0</v>
      </c>
      <c r="AF82" s="73">
        <f t="shared" si="15"/>
        <v>0</v>
      </c>
    </row>
    <row r="83" spans="1:32" ht="31.2" customHeight="1">
      <c r="A83" s="59" t="s">
        <v>448</v>
      </c>
      <c r="B83" s="60" t="s">
        <v>45</v>
      </c>
      <c r="C83" s="61">
        <v>3</v>
      </c>
      <c r="D83" s="62" t="s">
        <v>406</v>
      </c>
      <c r="E83" s="74"/>
      <c r="F83" s="168"/>
      <c r="G83" s="165"/>
      <c r="H83" s="167">
        <v>12</v>
      </c>
      <c r="I83" s="166">
        <v>365</v>
      </c>
      <c r="J83" s="207" t="s">
        <v>451</v>
      </c>
      <c r="K83" s="49" t="s">
        <v>417</v>
      </c>
      <c r="L83" s="50">
        <v>1</v>
      </c>
      <c r="M83" s="64" t="s">
        <v>66</v>
      </c>
      <c r="N83" s="65" t="s">
        <v>51</v>
      </c>
      <c r="O83" s="66" t="s">
        <v>73</v>
      </c>
      <c r="P83" s="66" t="s">
        <v>51</v>
      </c>
      <c r="Q83" s="66" t="s">
        <v>51</v>
      </c>
      <c r="R83" s="65" t="s">
        <v>51</v>
      </c>
      <c r="S83" s="67">
        <v>28</v>
      </c>
      <c r="T83" s="68">
        <v>1</v>
      </c>
      <c r="U83" s="69">
        <v>1</v>
      </c>
      <c r="V83" s="296">
        <f t="shared" si="16"/>
        <v>122.64</v>
      </c>
      <c r="W83" s="208">
        <f t="shared" si="17"/>
        <v>36792</v>
      </c>
      <c r="X83" s="222" t="s">
        <v>850</v>
      </c>
      <c r="Y83" s="274"/>
      <c r="Z83" s="275"/>
      <c r="AA83" s="276"/>
      <c r="AB83" s="277"/>
      <c r="AC83" s="278"/>
      <c r="AD83" s="279"/>
      <c r="AE83" s="296">
        <f t="shared" si="14"/>
        <v>0</v>
      </c>
      <c r="AF83" s="73">
        <f t="shared" si="15"/>
        <v>0</v>
      </c>
    </row>
    <row r="84" spans="1:32" ht="31.2" customHeight="1">
      <c r="A84" s="59" t="s">
        <v>448</v>
      </c>
      <c r="B84" s="60" t="s">
        <v>133</v>
      </c>
      <c r="C84" s="61">
        <v>1</v>
      </c>
      <c r="D84" s="62" t="s">
        <v>250</v>
      </c>
      <c r="E84" s="74"/>
      <c r="F84" s="168"/>
      <c r="G84" s="165"/>
      <c r="H84" s="167">
        <v>1</v>
      </c>
      <c r="I84" s="166">
        <v>12</v>
      </c>
      <c r="J84" s="207" t="s">
        <v>350</v>
      </c>
      <c r="K84" s="49" t="s">
        <v>72</v>
      </c>
      <c r="L84" s="50">
        <v>1</v>
      </c>
      <c r="M84" s="64" t="s">
        <v>55</v>
      </c>
      <c r="N84" s="65" t="s">
        <v>351</v>
      </c>
      <c r="O84" s="66" t="s">
        <v>51</v>
      </c>
      <c r="P84" s="66" t="s">
        <v>51</v>
      </c>
      <c r="Q84" s="66" t="s">
        <v>51</v>
      </c>
      <c r="R84" s="65" t="s">
        <v>51</v>
      </c>
      <c r="S84" s="67">
        <v>47</v>
      </c>
      <c r="T84" s="68">
        <v>6</v>
      </c>
      <c r="U84" s="69">
        <v>6</v>
      </c>
      <c r="V84" s="296">
        <f t="shared" si="16"/>
        <v>3.3840000000000003</v>
      </c>
      <c r="W84" s="208">
        <f t="shared" si="17"/>
        <v>1015.2</v>
      </c>
      <c r="X84" s="251" t="s">
        <v>850</v>
      </c>
      <c r="Y84" s="288"/>
      <c r="Z84" s="289"/>
      <c r="AA84" s="290"/>
      <c r="AB84" s="291"/>
      <c r="AC84" s="292"/>
      <c r="AD84" s="293"/>
      <c r="AE84" s="307">
        <f t="shared" si="14"/>
        <v>0</v>
      </c>
      <c r="AF84" s="252">
        <f t="shared" si="15"/>
        <v>0</v>
      </c>
    </row>
    <row r="85" spans="1:32" ht="31.2" customHeight="1">
      <c r="A85" s="59" t="s">
        <v>448</v>
      </c>
      <c r="B85" s="60" t="s">
        <v>133</v>
      </c>
      <c r="C85" s="61">
        <v>2</v>
      </c>
      <c r="D85" s="62" t="s">
        <v>371</v>
      </c>
      <c r="E85" s="74" t="s">
        <v>855</v>
      </c>
      <c r="F85" s="168"/>
      <c r="G85" s="165"/>
      <c r="H85" s="167" t="s">
        <v>51</v>
      </c>
      <c r="I85" s="166" t="s">
        <v>51</v>
      </c>
      <c r="J85" s="207" t="s">
        <v>452</v>
      </c>
      <c r="K85" s="49" t="s">
        <v>72</v>
      </c>
      <c r="L85" s="50">
        <v>2</v>
      </c>
      <c r="M85" s="64" t="s">
        <v>66</v>
      </c>
      <c r="N85" s="65" t="s">
        <v>363</v>
      </c>
      <c r="O85" s="66" t="s">
        <v>51</v>
      </c>
      <c r="P85" s="66" t="s">
        <v>51</v>
      </c>
      <c r="Q85" s="66" t="s">
        <v>51</v>
      </c>
      <c r="R85" s="65" t="s">
        <v>63</v>
      </c>
      <c r="S85" s="67">
        <v>28</v>
      </c>
      <c r="T85" s="68">
        <v>1</v>
      </c>
      <c r="U85" s="69">
        <v>2</v>
      </c>
      <c r="V85" s="296" t="str">
        <f t="shared" si="16"/>
        <v>-</v>
      </c>
      <c r="W85" s="208" t="str">
        <f t="shared" si="17"/>
        <v>-</v>
      </c>
      <c r="X85" s="231" t="s">
        <v>64</v>
      </c>
      <c r="Y85" s="76" t="s">
        <v>64</v>
      </c>
      <c r="Z85" s="77" t="s">
        <v>51</v>
      </c>
      <c r="AA85" s="78" t="s">
        <v>51</v>
      </c>
      <c r="AB85" s="79" t="s">
        <v>51</v>
      </c>
      <c r="AC85" s="80" t="s">
        <v>51</v>
      </c>
      <c r="AD85" s="81" t="s">
        <v>51</v>
      </c>
      <c r="AE85" s="304" t="str">
        <f t="shared" si="14"/>
        <v>-</v>
      </c>
      <c r="AF85" s="83" t="str">
        <f t="shared" si="15"/>
        <v>-</v>
      </c>
    </row>
    <row r="86" spans="1:32" ht="31.2" customHeight="1">
      <c r="A86" s="59" t="s">
        <v>448</v>
      </c>
      <c r="B86" s="60" t="s">
        <v>133</v>
      </c>
      <c r="C86" s="61">
        <v>2</v>
      </c>
      <c r="D86" s="62" t="s">
        <v>238</v>
      </c>
      <c r="E86" s="74"/>
      <c r="F86" s="168"/>
      <c r="G86" s="165"/>
      <c r="H86" s="167">
        <v>1</v>
      </c>
      <c r="I86" s="166">
        <v>12</v>
      </c>
      <c r="J86" s="207" t="s">
        <v>350</v>
      </c>
      <c r="K86" s="49" t="s">
        <v>72</v>
      </c>
      <c r="L86" s="50">
        <v>1</v>
      </c>
      <c r="M86" s="64" t="s">
        <v>55</v>
      </c>
      <c r="N86" s="65" t="s">
        <v>351</v>
      </c>
      <c r="O86" s="66" t="s">
        <v>51</v>
      </c>
      <c r="P86" s="66" t="s">
        <v>51</v>
      </c>
      <c r="Q86" s="66" t="s">
        <v>51</v>
      </c>
      <c r="R86" s="65" t="s">
        <v>51</v>
      </c>
      <c r="S86" s="67">
        <v>47</v>
      </c>
      <c r="T86" s="68">
        <v>8</v>
      </c>
      <c r="U86" s="69">
        <v>8</v>
      </c>
      <c r="V86" s="296">
        <f t="shared" si="16"/>
        <v>4.5120000000000005</v>
      </c>
      <c r="W86" s="208">
        <f t="shared" si="17"/>
        <v>1353.6000000000001</v>
      </c>
      <c r="X86" s="71" t="s">
        <v>850</v>
      </c>
      <c r="Y86" s="274"/>
      <c r="Z86" s="275"/>
      <c r="AA86" s="276"/>
      <c r="AB86" s="277"/>
      <c r="AC86" s="278"/>
      <c r="AD86" s="279"/>
      <c r="AE86" s="296">
        <f t="shared" si="14"/>
        <v>0</v>
      </c>
      <c r="AF86" s="73">
        <f t="shared" si="15"/>
        <v>0</v>
      </c>
    </row>
    <row r="87" spans="1:32" ht="31.2" customHeight="1">
      <c r="A87" s="59" t="s">
        <v>454</v>
      </c>
      <c r="B87" s="60" t="s">
        <v>45</v>
      </c>
      <c r="C87" s="61">
        <v>1</v>
      </c>
      <c r="D87" s="62" t="s">
        <v>454</v>
      </c>
      <c r="E87" s="74"/>
      <c r="F87" s="168"/>
      <c r="G87" s="165"/>
      <c r="H87" s="167">
        <v>12</v>
      </c>
      <c r="I87" s="166">
        <v>365</v>
      </c>
      <c r="J87" s="207" t="s">
        <v>455</v>
      </c>
      <c r="K87" s="49" t="s">
        <v>132</v>
      </c>
      <c r="L87" s="50">
        <v>1</v>
      </c>
      <c r="M87" s="64" t="s">
        <v>66</v>
      </c>
      <c r="N87" s="65" t="s">
        <v>51</v>
      </c>
      <c r="O87" s="66" t="s">
        <v>73</v>
      </c>
      <c r="P87" s="66" t="s">
        <v>77</v>
      </c>
      <c r="Q87" s="66" t="s">
        <v>51</v>
      </c>
      <c r="R87" s="65" t="s">
        <v>51</v>
      </c>
      <c r="S87" s="67">
        <v>28</v>
      </c>
      <c r="T87" s="68">
        <v>2</v>
      </c>
      <c r="U87" s="69">
        <v>2</v>
      </c>
      <c r="V87" s="296">
        <f t="shared" si="16"/>
        <v>245.28</v>
      </c>
      <c r="W87" s="208">
        <f t="shared" si="17"/>
        <v>73584</v>
      </c>
      <c r="X87" s="222" t="s">
        <v>850</v>
      </c>
      <c r="Y87" s="274"/>
      <c r="Z87" s="275"/>
      <c r="AA87" s="276"/>
      <c r="AB87" s="277"/>
      <c r="AC87" s="278"/>
      <c r="AD87" s="279"/>
      <c r="AE87" s="296">
        <f t="shared" si="14"/>
        <v>0</v>
      </c>
      <c r="AF87" s="73">
        <f t="shared" si="15"/>
        <v>0</v>
      </c>
    </row>
    <row r="88" spans="1:32" ht="31.2" customHeight="1">
      <c r="A88" s="59" t="s">
        <v>456</v>
      </c>
      <c r="B88" s="60" t="s">
        <v>151</v>
      </c>
      <c r="C88" s="61">
        <v>1</v>
      </c>
      <c r="D88" s="62" t="s">
        <v>406</v>
      </c>
      <c r="E88" s="74" t="s">
        <v>457</v>
      </c>
      <c r="F88" s="168"/>
      <c r="G88" s="165"/>
      <c r="H88" s="167">
        <v>12</v>
      </c>
      <c r="I88" s="166">
        <v>365</v>
      </c>
      <c r="J88" s="207" t="s">
        <v>416</v>
      </c>
      <c r="K88" s="49" t="s">
        <v>417</v>
      </c>
      <c r="L88" s="50">
        <v>1</v>
      </c>
      <c r="M88" s="64" t="s">
        <v>66</v>
      </c>
      <c r="N88" s="65" t="s">
        <v>51</v>
      </c>
      <c r="O88" s="66" t="s">
        <v>73</v>
      </c>
      <c r="P88" s="66" t="s">
        <v>51</v>
      </c>
      <c r="Q88" s="66" t="s">
        <v>418</v>
      </c>
      <c r="R88" s="65" t="s">
        <v>51</v>
      </c>
      <c r="S88" s="67">
        <v>28</v>
      </c>
      <c r="T88" s="68">
        <v>6</v>
      </c>
      <c r="U88" s="69">
        <v>6</v>
      </c>
      <c r="V88" s="296">
        <f t="shared" si="16"/>
        <v>735.84</v>
      </c>
      <c r="W88" s="208">
        <f>IF(V88="-","-",(V88*$D$5)*$D$4)</f>
        <v>220752</v>
      </c>
      <c r="X88" s="222" t="s">
        <v>850</v>
      </c>
      <c r="Y88" s="274"/>
      <c r="Z88" s="275"/>
      <c r="AA88" s="276"/>
      <c r="AB88" s="277"/>
      <c r="AC88" s="278"/>
      <c r="AD88" s="279"/>
      <c r="AE88" s="296">
        <f t="shared" si="14"/>
        <v>0</v>
      </c>
      <c r="AF88" s="73">
        <f t="shared" si="15"/>
        <v>0</v>
      </c>
    </row>
    <row r="89" spans="1:32" ht="31.2" customHeight="1">
      <c r="A89" s="59" t="s">
        <v>456</v>
      </c>
      <c r="B89" s="60" t="s">
        <v>45</v>
      </c>
      <c r="C89" s="61">
        <v>1</v>
      </c>
      <c r="D89" s="62" t="s">
        <v>458</v>
      </c>
      <c r="E89" s="74" t="s">
        <v>866</v>
      </c>
      <c r="F89" s="168"/>
      <c r="G89" s="165"/>
      <c r="H89" s="167" t="s">
        <v>51</v>
      </c>
      <c r="I89" s="166" t="s">
        <v>51</v>
      </c>
      <c r="J89" s="207" t="s">
        <v>459</v>
      </c>
      <c r="K89" s="49" t="s">
        <v>84</v>
      </c>
      <c r="L89" s="50">
        <v>1</v>
      </c>
      <c r="M89" s="64" t="s">
        <v>460</v>
      </c>
      <c r="N89" s="65" t="s">
        <v>461</v>
      </c>
      <c r="O89" s="66" t="s">
        <v>51</v>
      </c>
      <c r="P89" s="66" t="s">
        <v>51</v>
      </c>
      <c r="Q89" s="66" t="s">
        <v>51</v>
      </c>
      <c r="R89" s="65" t="s">
        <v>51</v>
      </c>
      <c r="S89" s="67">
        <v>435</v>
      </c>
      <c r="T89" s="68">
        <v>6</v>
      </c>
      <c r="U89" s="69">
        <v>6</v>
      </c>
      <c r="V89" s="296" t="str">
        <f t="shared" si="16"/>
        <v>-</v>
      </c>
      <c r="W89" s="208" t="str">
        <f t="shared" si="17"/>
        <v>-</v>
      </c>
      <c r="X89" s="231" t="s">
        <v>64</v>
      </c>
      <c r="Y89" s="234" t="s">
        <v>64</v>
      </c>
      <c r="Z89" s="235" t="s">
        <v>51</v>
      </c>
      <c r="AA89" s="236" t="s">
        <v>51</v>
      </c>
      <c r="AB89" s="237" t="s">
        <v>51</v>
      </c>
      <c r="AC89" s="238" t="s">
        <v>51</v>
      </c>
      <c r="AD89" s="239" t="s">
        <v>51</v>
      </c>
      <c r="AE89" s="308" t="str">
        <f t="shared" si="14"/>
        <v>-</v>
      </c>
      <c r="AF89" s="240" t="str">
        <f t="shared" si="15"/>
        <v>-</v>
      </c>
    </row>
    <row r="90" spans="1:32" ht="31.2" customHeight="1">
      <c r="A90" s="59" t="s">
        <v>456</v>
      </c>
      <c r="B90" s="60" t="s">
        <v>45</v>
      </c>
      <c r="C90" s="61">
        <v>2</v>
      </c>
      <c r="D90" s="62" t="s">
        <v>458</v>
      </c>
      <c r="E90" s="74" t="s">
        <v>866</v>
      </c>
      <c r="F90" s="168"/>
      <c r="G90" s="165"/>
      <c r="H90" s="167" t="s">
        <v>51</v>
      </c>
      <c r="I90" s="166" t="s">
        <v>51</v>
      </c>
      <c r="J90" s="207" t="s">
        <v>462</v>
      </c>
      <c r="K90" s="49" t="s">
        <v>84</v>
      </c>
      <c r="L90" s="50">
        <v>1</v>
      </c>
      <c r="M90" s="64" t="s">
        <v>460</v>
      </c>
      <c r="N90" s="65" t="s">
        <v>461</v>
      </c>
      <c r="O90" s="66" t="s">
        <v>51</v>
      </c>
      <c r="P90" s="66" t="s">
        <v>51</v>
      </c>
      <c r="Q90" s="66" t="s">
        <v>51</v>
      </c>
      <c r="R90" s="65" t="s">
        <v>51</v>
      </c>
      <c r="S90" s="67">
        <v>435</v>
      </c>
      <c r="T90" s="68">
        <v>2</v>
      </c>
      <c r="U90" s="69">
        <v>2</v>
      </c>
      <c r="V90" s="296" t="str">
        <f t="shared" si="16"/>
        <v>-</v>
      </c>
      <c r="W90" s="208" t="str">
        <f t="shared" si="17"/>
        <v>-</v>
      </c>
      <c r="X90" s="231" t="s">
        <v>64</v>
      </c>
      <c r="Y90" s="234" t="s">
        <v>64</v>
      </c>
      <c r="Z90" s="235" t="s">
        <v>51</v>
      </c>
      <c r="AA90" s="236" t="s">
        <v>51</v>
      </c>
      <c r="AB90" s="237" t="s">
        <v>51</v>
      </c>
      <c r="AC90" s="238" t="s">
        <v>51</v>
      </c>
      <c r="AD90" s="239" t="s">
        <v>51</v>
      </c>
      <c r="AE90" s="308" t="str">
        <f t="shared" si="14"/>
        <v>-</v>
      </c>
      <c r="AF90" s="240" t="str">
        <f t="shared" si="15"/>
        <v>-</v>
      </c>
    </row>
    <row r="91" spans="1:32" ht="31.2" customHeight="1" thickBot="1">
      <c r="A91" s="148" t="s">
        <v>456</v>
      </c>
      <c r="B91" s="149" t="s">
        <v>45</v>
      </c>
      <c r="C91" s="150">
        <v>3</v>
      </c>
      <c r="D91" s="151" t="s">
        <v>463</v>
      </c>
      <c r="E91" s="152" t="s">
        <v>170</v>
      </c>
      <c r="F91" s="169"/>
      <c r="G91" s="170"/>
      <c r="H91" s="171" t="s">
        <v>51</v>
      </c>
      <c r="I91" s="172" t="s">
        <v>51</v>
      </c>
      <c r="J91" s="209" t="s">
        <v>464</v>
      </c>
      <c r="K91" s="210" t="s">
        <v>172</v>
      </c>
      <c r="L91" s="211">
        <v>1</v>
      </c>
      <c r="M91" s="212" t="s">
        <v>465</v>
      </c>
      <c r="N91" s="213" t="s">
        <v>466</v>
      </c>
      <c r="O91" s="214" t="s">
        <v>51</v>
      </c>
      <c r="P91" s="214" t="s">
        <v>467</v>
      </c>
      <c r="Q91" s="214" t="s">
        <v>51</v>
      </c>
      <c r="R91" s="213" t="s">
        <v>51</v>
      </c>
      <c r="S91" s="215">
        <v>120</v>
      </c>
      <c r="T91" s="216">
        <v>1</v>
      </c>
      <c r="U91" s="217">
        <v>1</v>
      </c>
      <c r="V91" s="318" t="str">
        <f t="shared" si="16"/>
        <v>-</v>
      </c>
      <c r="W91" s="319" t="str">
        <f t="shared" si="17"/>
        <v>-</v>
      </c>
      <c r="X91" s="241" t="s">
        <v>64</v>
      </c>
      <c r="Y91" s="242" t="s">
        <v>64</v>
      </c>
      <c r="Z91" s="243" t="s">
        <v>51</v>
      </c>
      <c r="AA91" s="244" t="s">
        <v>51</v>
      </c>
      <c r="AB91" s="245" t="s">
        <v>51</v>
      </c>
      <c r="AC91" s="246" t="s">
        <v>51</v>
      </c>
      <c r="AD91" s="247" t="s">
        <v>51</v>
      </c>
      <c r="AE91" s="333" t="str">
        <f t="shared" si="14"/>
        <v>-</v>
      </c>
      <c r="AF91" s="334" t="str">
        <f t="shared" si="15"/>
        <v>-</v>
      </c>
    </row>
    <row r="92" spans="1:32" ht="31.2" customHeight="1" thickTop="1">
      <c r="A92" s="29"/>
      <c r="B92" s="29"/>
      <c r="C92" s="29"/>
      <c r="D92" s="27"/>
      <c r="E92" s="29"/>
      <c r="F92" s="29"/>
      <c r="G92" s="27"/>
      <c r="H92" s="27"/>
      <c r="I92" s="27"/>
      <c r="J92" s="27"/>
      <c r="K92" s="30"/>
      <c r="L92" s="30"/>
      <c r="M92" s="27"/>
      <c r="N92" s="30"/>
      <c r="O92" s="30"/>
      <c r="P92" s="30"/>
      <c r="Q92" s="30"/>
      <c r="R92" s="30"/>
      <c r="S92" s="30"/>
      <c r="T92" s="225"/>
      <c r="U92" s="30"/>
      <c r="V92" s="320" t="s">
        <v>176</v>
      </c>
      <c r="W92" s="321" t="s">
        <v>177</v>
      </c>
      <c r="X92" s="12"/>
      <c r="Y92" s="95"/>
      <c r="Z92" s="95"/>
      <c r="AA92" s="30"/>
      <c r="AB92" s="30"/>
      <c r="AC92" s="30"/>
      <c r="AD92" s="96"/>
      <c r="AE92" s="324" t="s">
        <v>178</v>
      </c>
      <c r="AF92" s="325" t="s">
        <v>179</v>
      </c>
    </row>
    <row r="93" spans="1:32" ht="31.2" customHeight="1" thickBot="1">
      <c r="A93" s="5"/>
      <c r="B93" s="9"/>
      <c r="C93" s="5"/>
      <c r="D93" s="9"/>
      <c r="E93" s="3"/>
      <c r="F93" s="1"/>
      <c r="G93" s="27"/>
      <c r="H93" s="27"/>
      <c r="I93" s="27"/>
      <c r="J93" s="27"/>
      <c r="K93" s="5"/>
      <c r="L93" s="5"/>
      <c r="M93" s="9"/>
      <c r="N93" s="5"/>
      <c r="O93" s="5"/>
      <c r="P93" s="5"/>
      <c r="Q93" s="5"/>
      <c r="R93" s="5"/>
      <c r="S93" s="5"/>
      <c r="T93" s="10"/>
      <c r="U93" s="5"/>
      <c r="V93" s="297" t="s">
        <v>180</v>
      </c>
      <c r="W93" s="97">
        <v>10</v>
      </c>
      <c r="X93" s="12"/>
      <c r="Y93" s="12"/>
      <c r="Z93" s="12"/>
      <c r="AA93" s="5"/>
      <c r="AB93" s="5"/>
      <c r="AC93" s="5"/>
      <c r="AD93" s="5"/>
      <c r="AE93" s="327" t="s">
        <v>180</v>
      </c>
      <c r="AF93" s="326">
        <v>10</v>
      </c>
    </row>
    <row r="94" spans="1:32" ht="31.2" customHeight="1" thickTop="1" thickBot="1">
      <c r="A94" s="98"/>
      <c r="B94" s="99"/>
      <c r="C94" s="98"/>
      <c r="D94" s="99"/>
      <c r="E94" s="3"/>
      <c r="F94" s="4"/>
      <c r="G94" s="4"/>
      <c r="H94" s="98"/>
      <c r="I94" s="98"/>
      <c r="J94" s="27"/>
      <c r="K94" s="98"/>
      <c r="L94" s="98"/>
      <c r="M94" s="99"/>
      <c r="N94" s="98"/>
      <c r="O94" s="98"/>
      <c r="P94" s="98"/>
      <c r="Q94" s="98"/>
      <c r="R94" s="98"/>
      <c r="S94" s="98"/>
      <c r="T94" s="10"/>
      <c r="U94" s="98"/>
      <c r="V94" s="298">
        <f>SUM(V9:V91)</f>
        <v>60432.743999999992</v>
      </c>
      <c r="W94" s="100">
        <f>SUM(W9:W91)</f>
        <v>18129823.199999999</v>
      </c>
      <c r="X94" s="12"/>
      <c r="Y94" s="102"/>
      <c r="Z94" s="102"/>
      <c r="AA94" s="101"/>
      <c r="AB94" s="101"/>
      <c r="AC94" s="101"/>
      <c r="AD94" s="101"/>
      <c r="AE94" s="298">
        <f>SUM(AE9:AE91)</f>
        <v>0</v>
      </c>
      <c r="AF94" s="328">
        <f>SUM(AF9:AF91)</f>
        <v>0</v>
      </c>
    </row>
    <row r="95" spans="1:32" ht="31.2" customHeight="1" thickTop="1">
      <c r="A95" s="29"/>
      <c r="B95" s="27"/>
      <c r="C95" s="29"/>
      <c r="D95" s="27"/>
      <c r="E95" s="3"/>
      <c r="F95" s="3"/>
      <c r="G95" s="3"/>
      <c r="H95" s="29"/>
      <c r="I95" s="29"/>
      <c r="J95" s="27"/>
      <c r="K95" s="29"/>
      <c r="L95" s="29"/>
      <c r="M95" s="27"/>
      <c r="N95" s="29"/>
      <c r="O95" s="29"/>
      <c r="P95" s="29"/>
      <c r="Q95" s="29"/>
      <c r="R95" s="29"/>
      <c r="S95" s="29"/>
      <c r="T95" s="10"/>
      <c r="U95" s="29"/>
      <c r="V95" s="316"/>
      <c r="W95" s="117" t="s">
        <v>181</v>
      </c>
      <c r="X95" s="12"/>
      <c r="Y95" s="118"/>
      <c r="Z95" s="119"/>
      <c r="AA95" s="119"/>
      <c r="AB95" s="119"/>
      <c r="AC95" s="119"/>
      <c r="AD95" s="119"/>
      <c r="AE95" s="305"/>
      <c r="AF95" s="103"/>
    </row>
    <row r="96" spans="1:32" ht="31.2" customHeight="1">
      <c r="A96" s="5"/>
      <c r="B96" s="9"/>
      <c r="C96" s="5"/>
      <c r="D96" s="9"/>
      <c r="E96" s="3"/>
      <c r="F96" s="1"/>
      <c r="G96" s="1"/>
      <c r="H96" s="5"/>
      <c r="I96" s="5"/>
      <c r="J96" s="27"/>
      <c r="K96" s="5"/>
      <c r="L96" s="5"/>
      <c r="M96" s="9"/>
      <c r="N96" s="5"/>
      <c r="O96" s="5"/>
      <c r="P96" s="5"/>
      <c r="Q96" s="5"/>
      <c r="R96" s="5"/>
      <c r="S96" s="5"/>
      <c r="T96" s="10"/>
      <c r="U96" s="5"/>
      <c r="V96" s="299"/>
      <c r="W96" s="11"/>
      <c r="X96" s="118"/>
      <c r="Y96" s="12"/>
      <c r="Z96" s="12"/>
      <c r="AA96" s="5"/>
      <c r="AB96" s="5"/>
      <c r="AC96" s="5"/>
      <c r="AD96" s="5"/>
      <c r="AE96" s="299"/>
      <c r="AF96" s="11"/>
    </row>
    <row r="97" spans="1:32" ht="31.2" customHeight="1">
      <c r="A97" s="5"/>
      <c r="B97" s="9"/>
      <c r="C97" s="5"/>
      <c r="D97" s="9"/>
      <c r="E97" s="3"/>
      <c r="F97" s="1"/>
      <c r="G97" s="1"/>
      <c r="H97" s="5"/>
      <c r="I97" s="5"/>
      <c r="J97" s="27"/>
      <c r="K97" s="5"/>
      <c r="L97" s="5"/>
      <c r="M97" s="9"/>
      <c r="N97" s="5"/>
      <c r="O97" s="5"/>
      <c r="P97" s="5"/>
      <c r="Q97" s="5"/>
      <c r="R97" s="5"/>
      <c r="S97" s="5"/>
      <c r="T97" s="10"/>
      <c r="U97" s="5"/>
      <c r="V97" s="299"/>
      <c r="W97" s="11"/>
      <c r="X97" s="120"/>
      <c r="Y97" s="12"/>
      <c r="Z97" s="12"/>
      <c r="AA97" s="5"/>
      <c r="AB97" s="5"/>
      <c r="AC97" s="5"/>
      <c r="AD97" s="5"/>
      <c r="AE97" s="299"/>
      <c r="AF97" s="11"/>
    </row>
    <row r="98" spans="1:32" ht="31.2" customHeight="1">
      <c r="X98" s="120"/>
    </row>
    <row r="99" spans="1:32" ht="31.2" customHeight="1">
      <c r="X99" s="121"/>
    </row>
    <row r="100" spans="1:32" ht="31.2" customHeight="1">
      <c r="X100" s="122"/>
    </row>
    <row r="101" spans="1:32" ht="31.2" customHeight="1">
      <c r="X101" s="5"/>
    </row>
    <row r="102" spans="1:32" ht="31.2" customHeight="1">
      <c r="X102" s="5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91">
    <cfRule type="expression" dxfId="7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4"/>
  <sheetViews>
    <sheetView zoomScale="40" zoomScaleNormal="40" workbookViewId="0"/>
  </sheetViews>
  <sheetFormatPr defaultRowHeight="31.2" customHeight="1"/>
  <cols>
    <col min="1" max="1" width="11.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3.39843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style="306" customWidth="1"/>
    <col min="32" max="32" width="22.8984375" customWidth="1"/>
  </cols>
  <sheetData>
    <row r="1" spans="1:32" ht="31.2" customHeight="1">
      <c r="A1" s="135" t="s">
        <v>468</v>
      </c>
      <c r="B1" s="6"/>
      <c r="C1" s="6"/>
      <c r="D1" s="7"/>
      <c r="E1" s="3"/>
      <c r="F1" s="6"/>
      <c r="G1" s="6"/>
      <c r="H1" s="6"/>
      <c r="I1" s="6"/>
      <c r="J1" s="8"/>
      <c r="K1" s="2"/>
      <c r="L1" s="5"/>
      <c r="M1" s="9"/>
      <c r="N1" s="5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299"/>
      <c r="AF1" s="11"/>
    </row>
    <row r="2" spans="1:32" ht="31.2" customHeight="1">
      <c r="A2" s="6"/>
      <c r="B2" s="6"/>
      <c r="C2" s="6"/>
      <c r="D2" s="7"/>
      <c r="E2" s="3"/>
      <c r="F2" s="6"/>
      <c r="G2" s="6"/>
      <c r="H2" s="6"/>
      <c r="I2" s="6"/>
      <c r="J2" s="8"/>
      <c r="K2" s="2"/>
      <c r="L2" s="5"/>
      <c r="M2" s="9"/>
      <c r="N2" s="5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300"/>
      <c r="AF2" s="11"/>
    </row>
    <row r="3" spans="1:32" ht="31.2" customHeight="1">
      <c r="A3" s="16" t="s">
        <v>1</v>
      </c>
      <c r="B3" s="16"/>
      <c r="C3" s="16"/>
      <c r="D3" s="106">
        <v>10</v>
      </c>
      <c r="E3" s="3"/>
      <c r="F3" s="17"/>
      <c r="G3" s="17"/>
      <c r="H3" s="18"/>
      <c r="I3" s="19"/>
      <c r="J3" s="20"/>
      <c r="K3" s="21"/>
      <c r="L3" s="21"/>
      <c r="M3" s="22"/>
      <c r="N3" s="21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299"/>
      <c r="AF3" s="11"/>
    </row>
    <row r="4" spans="1:32" ht="31.2" customHeight="1">
      <c r="A4" s="25" t="s">
        <v>2</v>
      </c>
      <c r="B4" s="25"/>
      <c r="C4" s="25"/>
      <c r="D4" s="107">
        <v>10</v>
      </c>
      <c r="E4" s="3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299"/>
      <c r="AF4" s="11"/>
    </row>
    <row r="5" spans="1:32" ht="31.2" customHeight="1" thickBot="1">
      <c r="A5" s="28" t="s">
        <v>867</v>
      </c>
      <c r="B5" s="28"/>
      <c r="C5" s="28"/>
      <c r="D5" s="294">
        <v>26.48</v>
      </c>
      <c r="E5" s="3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299"/>
      <c r="AF5" s="11"/>
    </row>
    <row r="6" spans="1:32" ht="31.2" customHeight="1" thickBot="1">
      <c r="A6" s="30"/>
      <c r="B6" s="27"/>
      <c r="C6" s="29"/>
      <c r="D6" s="27"/>
      <c r="E6" s="3"/>
      <c r="F6" s="3"/>
      <c r="G6" s="3"/>
      <c r="H6" s="29"/>
      <c r="I6" s="29"/>
      <c r="J6" s="31" t="s">
        <v>3</v>
      </c>
      <c r="K6" s="32"/>
      <c r="L6" s="32"/>
      <c r="M6" s="33"/>
      <c r="N6" s="32"/>
      <c r="O6" s="32"/>
      <c r="P6" s="32"/>
      <c r="Q6" s="32"/>
      <c r="R6" s="32"/>
      <c r="S6" s="32"/>
      <c r="T6" s="34"/>
      <c r="U6" s="32"/>
      <c r="V6" s="317"/>
      <c r="W6" s="35"/>
      <c r="X6" s="108" t="s">
        <v>4</v>
      </c>
      <c r="Y6" s="109"/>
      <c r="Z6" s="109"/>
      <c r="AA6" s="110"/>
      <c r="AB6" s="110"/>
      <c r="AC6" s="110"/>
      <c r="AD6" s="110"/>
      <c r="AE6" s="30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60" t="s">
        <v>9</v>
      </c>
      <c r="F7" s="36" t="s">
        <v>10</v>
      </c>
      <c r="G7" s="36"/>
      <c r="H7" s="191" t="s">
        <v>11</v>
      </c>
      <c r="I7" s="37" t="s">
        <v>12</v>
      </c>
      <c r="J7" s="362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39" t="s">
        <v>26</v>
      </c>
      <c r="X7" s="364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302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61"/>
      <c r="F8" s="197" t="s">
        <v>33</v>
      </c>
      <c r="G8" s="197" t="s">
        <v>34</v>
      </c>
      <c r="H8" s="192" t="s">
        <v>35</v>
      </c>
      <c r="I8" s="40" t="s">
        <v>36</v>
      </c>
      <c r="J8" s="363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42">
        <v>10</v>
      </c>
      <c r="X8" s="365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303" t="s">
        <v>40</v>
      </c>
      <c r="AF8" s="116">
        <v>10</v>
      </c>
    </row>
    <row r="9" spans="1:32" ht="31.2" customHeight="1">
      <c r="A9" s="43" t="s">
        <v>96</v>
      </c>
      <c r="B9" s="44" t="s">
        <v>183</v>
      </c>
      <c r="C9" s="45">
        <v>1</v>
      </c>
      <c r="D9" s="46" t="s">
        <v>469</v>
      </c>
      <c r="E9" s="280"/>
      <c r="F9" s="173"/>
      <c r="G9" s="161"/>
      <c r="H9" s="162">
        <v>12</v>
      </c>
      <c r="I9" s="163">
        <v>244</v>
      </c>
      <c r="J9" s="123" t="s">
        <v>470</v>
      </c>
      <c r="K9" s="49" t="s">
        <v>91</v>
      </c>
      <c r="L9" s="50">
        <v>1</v>
      </c>
      <c r="M9" s="51" t="s">
        <v>426</v>
      </c>
      <c r="N9" s="52" t="s">
        <v>471</v>
      </c>
      <c r="O9" s="53" t="s">
        <v>472</v>
      </c>
      <c r="P9" s="53" t="s">
        <v>473</v>
      </c>
      <c r="Q9" s="53" t="s">
        <v>51</v>
      </c>
      <c r="R9" s="52" t="s">
        <v>51</v>
      </c>
      <c r="S9" s="54">
        <v>54</v>
      </c>
      <c r="T9" s="55">
        <v>3</v>
      </c>
      <c r="U9" s="56">
        <v>3</v>
      </c>
      <c r="V9" s="295">
        <f>IFERROR((S9/1000)*H9*I9*U9,"-")</f>
        <v>474.33600000000001</v>
      </c>
      <c r="W9" s="309">
        <f>IF(V9="-","-",(V9*$D$5)*$D$4)</f>
        <v>125604.1728</v>
      </c>
      <c r="X9" s="57" t="s">
        <v>849</v>
      </c>
      <c r="Y9" s="268"/>
      <c r="Z9" s="269"/>
      <c r="AA9" s="270"/>
      <c r="AB9" s="271"/>
      <c r="AC9" s="272"/>
      <c r="AD9" s="273"/>
      <c r="AE9" s="295">
        <f>IFERROR((AC9/1000)*H9*I9*AD9,"-")</f>
        <v>0</v>
      </c>
      <c r="AF9" s="58">
        <f>IF(AE9="-","-",(AE9*$D$5)*$D$4)</f>
        <v>0</v>
      </c>
    </row>
    <row r="10" spans="1:32" ht="31.2" customHeight="1">
      <c r="A10" s="59" t="s">
        <v>51</v>
      </c>
      <c r="B10" s="60" t="s">
        <v>45</v>
      </c>
      <c r="C10" s="61">
        <v>2</v>
      </c>
      <c r="D10" s="62" t="s">
        <v>474</v>
      </c>
      <c r="E10" s="74" t="s">
        <v>475</v>
      </c>
      <c r="F10" s="168"/>
      <c r="G10" s="165"/>
      <c r="H10" s="167" t="s">
        <v>865</v>
      </c>
      <c r="I10" s="166" t="s">
        <v>865</v>
      </c>
      <c r="J10" s="48" t="s">
        <v>476</v>
      </c>
      <c r="K10" s="49" t="s">
        <v>477</v>
      </c>
      <c r="L10" s="50">
        <v>1</v>
      </c>
      <c r="M10" s="64" t="s">
        <v>66</v>
      </c>
      <c r="N10" s="65" t="s">
        <v>51</v>
      </c>
      <c r="O10" s="66" t="s">
        <v>478</v>
      </c>
      <c r="P10" s="66" t="s">
        <v>479</v>
      </c>
      <c r="Q10" s="66" t="s">
        <v>51</v>
      </c>
      <c r="R10" s="65" t="s">
        <v>63</v>
      </c>
      <c r="S10" s="67">
        <v>28</v>
      </c>
      <c r="T10" s="68">
        <v>1</v>
      </c>
      <c r="U10" s="69">
        <v>1</v>
      </c>
      <c r="V10" s="296" t="str">
        <f>IFERROR((S10/1000)*H10*I10*U10,"-")</f>
        <v>-</v>
      </c>
      <c r="W10" s="70" t="str">
        <f>IF(V10="-","-",(V10*$D$5)*$D$4)</f>
        <v>-</v>
      </c>
      <c r="X10" s="75" t="s">
        <v>64</v>
      </c>
      <c r="Y10" s="76" t="s">
        <v>64</v>
      </c>
      <c r="Z10" s="77" t="s">
        <v>51</v>
      </c>
      <c r="AA10" s="78" t="s">
        <v>51</v>
      </c>
      <c r="AB10" s="79" t="s">
        <v>51</v>
      </c>
      <c r="AC10" s="80" t="s">
        <v>51</v>
      </c>
      <c r="AD10" s="81" t="s">
        <v>51</v>
      </c>
      <c r="AE10" s="304" t="str">
        <f t="shared" ref="AE10:AE73" si="0">IFERROR((AC10/1000)*H10*I10*AD10,"-")</f>
        <v>-</v>
      </c>
      <c r="AF10" s="83" t="str">
        <f t="shared" ref="AF10:AF73" si="1">IF(AE10="-","-",(AE10*$D$5)*$D$4)</f>
        <v>-</v>
      </c>
    </row>
    <row r="11" spans="1:32" ht="31.2" customHeight="1">
      <c r="A11" s="59" t="s">
        <v>51</v>
      </c>
      <c r="B11" s="60" t="s">
        <v>45</v>
      </c>
      <c r="C11" s="61">
        <v>2</v>
      </c>
      <c r="D11" s="62" t="s">
        <v>474</v>
      </c>
      <c r="E11" s="74"/>
      <c r="F11" s="168"/>
      <c r="G11" s="165"/>
      <c r="H11" s="167">
        <v>12</v>
      </c>
      <c r="I11" s="166">
        <v>244</v>
      </c>
      <c r="J11" s="48" t="s">
        <v>480</v>
      </c>
      <c r="K11" s="49" t="s">
        <v>481</v>
      </c>
      <c r="L11" s="50">
        <v>6</v>
      </c>
      <c r="M11" s="64" t="s">
        <v>66</v>
      </c>
      <c r="N11" s="65" t="s">
        <v>482</v>
      </c>
      <c r="O11" s="66" t="s">
        <v>483</v>
      </c>
      <c r="P11" s="66" t="s">
        <v>51</v>
      </c>
      <c r="Q11" s="66" t="s">
        <v>51</v>
      </c>
      <c r="R11" s="65" t="s">
        <v>51</v>
      </c>
      <c r="S11" s="67">
        <v>28</v>
      </c>
      <c r="T11" s="68">
        <v>2</v>
      </c>
      <c r="U11" s="69">
        <v>12</v>
      </c>
      <c r="V11" s="296">
        <f t="shared" ref="V11:V74" si="2">IFERROR((S11/1000)*H11*I11*U11,"-")</f>
        <v>983.80800000000011</v>
      </c>
      <c r="W11" s="70">
        <f t="shared" ref="W11:W74" si="3">IF(V11="-","-",(V11*$D$5)*$D$4)</f>
        <v>260512.35840000006</v>
      </c>
      <c r="X11" s="71" t="s">
        <v>850</v>
      </c>
      <c r="Y11" s="274"/>
      <c r="Z11" s="275"/>
      <c r="AA11" s="276"/>
      <c r="AB11" s="277"/>
      <c r="AC11" s="278"/>
      <c r="AD11" s="279"/>
      <c r="AE11" s="296">
        <f t="shared" si="0"/>
        <v>0</v>
      </c>
      <c r="AF11" s="73">
        <f t="shared" si="1"/>
        <v>0</v>
      </c>
    </row>
    <row r="12" spans="1:32" ht="31.2" customHeight="1">
      <c r="A12" s="59" t="s">
        <v>51</v>
      </c>
      <c r="B12" s="60" t="s">
        <v>45</v>
      </c>
      <c r="C12" s="61">
        <v>2</v>
      </c>
      <c r="D12" s="62" t="s">
        <v>474</v>
      </c>
      <c r="E12" s="74" t="s">
        <v>58</v>
      </c>
      <c r="F12" s="168"/>
      <c r="G12" s="165"/>
      <c r="H12" s="167" t="s">
        <v>51</v>
      </c>
      <c r="I12" s="166" t="s">
        <v>51</v>
      </c>
      <c r="J12" s="48" t="s">
        <v>484</v>
      </c>
      <c r="K12" s="49" t="s">
        <v>60</v>
      </c>
      <c r="L12" s="50">
        <v>1</v>
      </c>
      <c r="M12" s="64" t="s">
        <v>61</v>
      </c>
      <c r="N12" s="65" t="s">
        <v>62</v>
      </c>
      <c r="O12" s="66" t="s">
        <v>51</v>
      </c>
      <c r="P12" s="66" t="s">
        <v>51</v>
      </c>
      <c r="Q12" s="66" t="s">
        <v>51</v>
      </c>
      <c r="R12" s="65" t="s">
        <v>63</v>
      </c>
      <c r="S12" s="67">
        <v>3</v>
      </c>
      <c r="T12" s="68">
        <v>1</v>
      </c>
      <c r="U12" s="69">
        <v>1</v>
      </c>
      <c r="V12" s="296" t="str">
        <f t="shared" si="2"/>
        <v>-</v>
      </c>
      <c r="W12" s="70" t="str">
        <f t="shared" si="3"/>
        <v>-</v>
      </c>
      <c r="X12" s="75" t="s">
        <v>64</v>
      </c>
      <c r="Y12" s="76" t="s">
        <v>64</v>
      </c>
      <c r="Z12" s="77" t="s">
        <v>51</v>
      </c>
      <c r="AA12" s="78" t="s">
        <v>51</v>
      </c>
      <c r="AB12" s="79" t="s">
        <v>51</v>
      </c>
      <c r="AC12" s="80" t="s">
        <v>51</v>
      </c>
      <c r="AD12" s="81" t="s">
        <v>51</v>
      </c>
      <c r="AE12" s="304" t="str">
        <f t="shared" si="0"/>
        <v>-</v>
      </c>
      <c r="AF12" s="83" t="str">
        <f t="shared" si="1"/>
        <v>-</v>
      </c>
    </row>
    <row r="13" spans="1:32" ht="31.2" customHeight="1">
      <c r="A13" s="59" t="s">
        <v>51</v>
      </c>
      <c r="B13" s="60" t="s">
        <v>45</v>
      </c>
      <c r="C13" s="61">
        <v>3</v>
      </c>
      <c r="D13" s="62" t="s">
        <v>281</v>
      </c>
      <c r="E13" s="74"/>
      <c r="F13" s="168"/>
      <c r="G13" s="165"/>
      <c r="H13" s="167">
        <v>12</v>
      </c>
      <c r="I13" s="166">
        <v>244</v>
      </c>
      <c r="J13" s="48" t="s">
        <v>480</v>
      </c>
      <c r="K13" s="49" t="s">
        <v>481</v>
      </c>
      <c r="L13" s="50">
        <v>6</v>
      </c>
      <c r="M13" s="64" t="s">
        <v>66</v>
      </c>
      <c r="N13" s="65" t="s">
        <v>482</v>
      </c>
      <c r="O13" s="66" t="s">
        <v>483</v>
      </c>
      <c r="P13" s="66" t="s">
        <v>51</v>
      </c>
      <c r="Q13" s="66" t="s">
        <v>51</v>
      </c>
      <c r="R13" s="65" t="s">
        <v>51</v>
      </c>
      <c r="S13" s="67">
        <v>28</v>
      </c>
      <c r="T13" s="68">
        <v>2</v>
      </c>
      <c r="U13" s="69">
        <v>12</v>
      </c>
      <c r="V13" s="296">
        <f t="shared" si="2"/>
        <v>983.80800000000011</v>
      </c>
      <c r="W13" s="70">
        <f t="shared" si="3"/>
        <v>260512.35840000006</v>
      </c>
      <c r="X13" s="71" t="s">
        <v>850</v>
      </c>
      <c r="Y13" s="274"/>
      <c r="Z13" s="275"/>
      <c r="AA13" s="276"/>
      <c r="AB13" s="277"/>
      <c r="AC13" s="278"/>
      <c r="AD13" s="279"/>
      <c r="AE13" s="296">
        <f t="shared" si="0"/>
        <v>0</v>
      </c>
      <c r="AF13" s="73">
        <f t="shared" si="1"/>
        <v>0</v>
      </c>
    </row>
    <row r="14" spans="1:32" ht="31.2" customHeight="1">
      <c r="A14" s="59" t="s">
        <v>51</v>
      </c>
      <c r="B14" s="60" t="s">
        <v>45</v>
      </c>
      <c r="C14" s="61">
        <v>3</v>
      </c>
      <c r="D14" s="62" t="s">
        <v>281</v>
      </c>
      <c r="E14" s="74" t="s">
        <v>58</v>
      </c>
      <c r="F14" s="168"/>
      <c r="G14" s="165"/>
      <c r="H14" s="167" t="s">
        <v>51</v>
      </c>
      <c r="I14" s="166" t="s">
        <v>51</v>
      </c>
      <c r="J14" s="48" t="s">
        <v>484</v>
      </c>
      <c r="K14" s="49" t="s">
        <v>60</v>
      </c>
      <c r="L14" s="50">
        <v>1</v>
      </c>
      <c r="M14" s="64" t="s">
        <v>61</v>
      </c>
      <c r="N14" s="65" t="s">
        <v>62</v>
      </c>
      <c r="O14" s="66" t="s">
        <v>51</v>
      </c>
      <c r="P14" s="66" t="s">
        <v>51</v>
      </c>
      <c r="Q14" s="66" t="s">
        <v>51</v>
      </c>
      <c r="R14" s="65" t="s">
        <v>63</v>
      </c>
      <c r="S14" s="67">
        <v>3</v>
      </c>
      <c r="T14" s="68">
        <v>1</v>
      </c>
      <c r="U14" s="69">
        <v>1</v>
      </c>
      <c r="V14" s="296" t="str">
        <f t="shared" si="2"/>
        <v>-</v>
      </c>
      <c r="W14" s="70" t="str">
        <f t="shared" si="3"/>
        <v>-</v>
      </c>
      <c r="X14" s="75" t="s">
        <v>64</v>
      </c>
      <c r="Y14" s="76" t="s">
        <v>64</v>
      </c>
      <c r="Z14" s="77" t="s">
        <v>51</v>
      </c>
      <c r="AA14" s="78" t="s">
        <v>51</v>
      </c>
      <c r="AB14" s="79" t="s">
        <v>51</v>
      </c>
      <c r="AC14" s="80" t="s">
        <v>51</v>
      </c>
      <c r="AD14" s="81" t="s">
        <v>51</v>
      </c>
      <c r="AE14" s="304" t="str">
        <f t="shared" si="0"/>
        <v>-</v>
      </c>
      <c r="AF14" s="83" t="str">
        <f t="shared" si="1"/>
        <v>-</v>
      </c>
    </row>
    <row r="15" spans="1:32" ht="31.2" customHeight="1">
      <c r="A15" s="59" t="s">
        <v>51</v>
      </c>
      <c r="B15" s="60" t="s">
        <v>45</v>
      </c>
      <c r="C15" s="61">
        <v>4</v>
      </c>
      <c r="D15" s="62" t="s">
        <v>485</v>
      </c>
      <c r="E15" s="74"/>
      <c r="F15" s="168"/>
      <c r="G15" s="165"/>
      <c r="H15" s="167">
        <v>12</v>
      </c>
      <c r="I15" s="166">
        <v>244</v>
      </c>
      <c r="J15" s="48" t="s">
        <v>145</v>
      </c>
      <c r="K15" s="49" t="s">
        <v>54</v>
      </c>
      <c r="L15" s="50">
        <v>2</v>
      </c>
      <c r="M15" s="64" t="s">
        <v>66</v>
      </c>
      <c r="N15" s="65" t="s">
        <v>56</v>
      </c>
      <c r="O15" s="66" t="s">
        <v>51</v>
      </c>
      <c r="P15" s="66" t="s">
        <v>51</v>
      </c>
      <c r="Q15" s="66" t="s">
        <v>51</v>
      </c>
      <c r="R15" s="65" t="s">
        <v>51</v>
      </c>
      <c r="S15" s="67">
        <v>28</v>
      </c>
      <c r="T15" s="68">
        <v>2</v>
      </c>
      <c r="U15" s="69">
        <v>4</v>
      </c>
      <c r="V15" s="296">
        <f t="shared" si="2"/>
        <v>327.93600000000004</v>
      </c>
      <c r="W15" s="70">
        <f t="shared" si="3"/>
        <v>86837.452800000014</v>
      </c>
      <c r="X15" s="71" t="s">
        <v>850</v>
      </c>
      <c r="Y15" s="274"/>
      <c r="Z15" s="275"/>
      <c r="AA15" s="276"/>
      <c r="AB15" s="277"/>
      <c r="AC15" s="278"/>
      <c r="AD15" s="279"/>
      <c r="AE15" s="296">
        <f t="shared" si="0"/>
        <v>0</v>
      </c>
      <c r="AF15" s="73">
        <f t="shared" si="1"/>
        <v>0</v>
      </c>
    </row>
    <row r="16" spans="1:32" ht="31.2" customHeight="1">
      <c r="A16" s="59" t="s">
        <v>51</v>
      </c>
      <c r="B16" s="60" t="s">
        <v>45</v>
      </c>
      <c r="C16" s="61">
        <v>4</v>
      </c>
      <c r="D16" s="62" t="s">
        <v>485</v>
      </c>
      <c r="E16" s="74" t="s">
        <v>856</v>
      </c>
      <c r="F16" s="168"/>
      <c r="G16" s="165"/>
      <c r="H16" s="167" t="s">
        <v>51</v>
      </c>
      <c r="I16" s="166" t="s">
        <v>51</v>
      </c>
      <c r="J16" s="48" t="s">
        <v>486</v>
      </c>
      <c r="K16" s="49" t="s">
        <v>54</v>
      </c>
      <c r="L16" s="50">
        <v>2</v>
      </c>
      <c r="M16" s="64" t="s">
        <v>66</v>
      </c>
      <c r="N16" s="65" t="s">
        <v>56</v>
      </c>
      <c r="O16" s="66" t="s">
        <v>51</v>
      </c>
      <c r="P16" s="66" t="s">
        <v>51</v>
      </c>
      <c r="Q16" s="66" t="s">
        <v>51</v>
      </c>
      <c r="R16" s="65" t="s">
        <v>63</v>
      </c>
      <c r="S16" s="67">
        <v>28</v>
      </c>
      <c r="T16" s="68">
        <v>2</v>
      </c>
      <c r="U16" s="84">
        <v>4</v>
      </c>
      <c r="V16" s="296" t="str">
        <f t="shared" si="2"/>
        <v>-</v>
      </c>
      <c r="W16" s="70" t="str">
        <f t="shared" si="3"/>
        <v>-</v>
      </c>
      <c r="X16" s="75" t="s">
        <v>64</v>
      </c>
      <c r="Y16" s="76" t="s">
        <v>64</v>
      </c>
      <c r="Z16" s="77" t="s">
        <v>51</v>
      </c>
      <c r="AA16" s="78" t="s">
        <v>51</v>
      </c>
      <c r="AB16" s="79" t="s">
        <v>51</v>
      </c>
      <c r="AC16" s="80" t="s">
        <v>51</v>
      </c>
      <c r="AD16" s="81" t="s">
        <v>51</v>
      </c>
      <c r="AE16" s="304" t="str">
        <f t="shared" si="0"/>
        <v>-</v>
      </c>
      <c r="AF16" s="83" t="str">
        <f t="shared" si="1"/>
        <v>-</v>
      </c>
    </row>
    <row r="17" spans="1:32" ht="31.2" customHeight="1">
      <c r="A17" s="59" t="s">
        <v>51</v>
      </c>
      <c r="B17" s="60" t="s">
        <v>45</v>
      </c>
      <c r="C17" s="61">
        <v>4</v>
      </c>
      <c r="D17" s="62" t="s">
        <v>485</v>
      </c>
      <c r="E17" s="74"/>
      <c r="F17" s="168"/>
      <c r="G17" s="165"/>
      <c r="H17" s="167">
        <v>12</v>
      </c>
      <c r="I17" s="166">
        <v>244</v>
      </c>
      <c r="J17" s="48" t="s">
        <v>480</v>
      </c>
      <c r="K17" s="49" t="s">
        <v>481</v>
      </c>
      <c r="L17" s="50">
        <v>6</v>
      </c>
      <c r="M17" s="64" t="s">
        <v>66</v>
      </c>
      <c r="N17" s="65" t="s">
        <v>482</v>
      </c>
      <c r="O17" s="66" t="s">
        <v>483</v>
      </c>
      <c r="P17" s="66" t="s">
        <v>51</v>
      </c>
      <c r="Q17" s="66" t="s">
        <v>51</v>
      </c>
      <c r="R17" s="65" t="s">
        <v>51</v>
      </c>
      <c r="S17" s="67">
        <v>28</v>
      </c>
      <c r="T17" s="68">
        <v>2</v>
      </c>
      <c r="U17" s="69">
        <v>12</v>
      </c>
      <c r="V17" s="296">
        <f t="shared" si="2"/>
        <v>983.80800000000011</v>
      </c>
      <c r="W17" s="70">
        <f t="shared" si="3"/>
        <v>260512.35840000006</v>
      </c>
      <c r="X17" s="71" t="s">
        <v>850</v>
      </c>
      <c r="Y17" s="274"/>
      <c r="Z17" s="275"/>
      <c r="AA17" s="276"/>
      <c r="AB17" s="277"/>
      <c r="AC17" s="278"/>
      <c r="AD17" s="279"/>
      <c r="AE17" s="296">
        <f t="shared" si="0"/>
        <v>0</v>
      </c>
      <c r="AF17" s="73">
        <f t="shared" si="1"/>
        <v>0</v>
      </c>
    </row>
    <row r="18" spans="1:32" ht="31.2" customHeight="1">
      <c r="A18" s="59" t="s">
        <v>51</v>
      </c>
      <c r="B18" s="60" t="s">
        <v>45</v>
      </c>
      <c r="C18" s="61">
        <v>4</v>
      </c>
      <c r="D18" s="62" t="s">
        <v>485</v>
      </c>
      <c r="E18" s="74" t="s">
        <v>475</v>
      </c>
      <c r="F18" s="168"/>
      <c r="G18" s="165"/>
      <c r="H18" s="167" t="s">
        <v>51</v>
      </c>
      <c r="I18" s="166" t="s">
        <v>51</v>
      </c>
      <c r="J18" s="48" t="s">
        <v>487</v>
      </c>
      <c r="K18" s="49" t="s">
        <v>488</v>
      </c>
      <c r="L18" s="50">
        <v>1</v>
      </c>
      <c r="M18" s="64" t="s">
        <v>358</v>
      </c>
      <c r="N18" s="65" t="s">
        <v>51</v>
      </c>
      <c r="O18" s="66" t="s">
        <v>453</v>
      </c>
      <c r="P18" s="66" t="s">
        <v>479</v>
      </c>
      <c r="Q18" s="66" t="s">
        <v>51</v>
      </c>
      <c r="R18" s="65" t="s">
        <v>63</v>
      </c>
      <c r="S18" s="67">
        <v>13</v>
      </c>
      <c r="T18" s="68">
        <v>1</v>
      </c>
      <c r="U18" s="69">
        <v>1</v>
      </c>
      <c r="V18" s="296" t="str">
        <f t="shared" si="2"/>
        <v>-</v>
      </c>
      <c r="W18" s="70" t="str">
        <f t="shared" si="3"/>
        <v>-</v>
      </c>
      <c r="X18" s="75" t="s">
        <v>64</v>
      </c>
      <c r="Y18" s="76" t="s">
        <v>64</v>
      </c>
      <c r="Z18" s="77" t="s">
        <v>51</v>
      </c>
      <c r="AA18" s="78" t="s">
        <v>51</v>
      </c>
      <c r="AB18" s="79" t="s">
        <v>51</v>
      </c>
      <c r="AC18" s="80" t="s">
        <v>51</v>
      </c>
      <c r="AD18" s="81" t="s">
        <v>51</v>
      </c>
      <c r="AE18" s="304" t="str">
        <f t="shared" si="0"/>
        <v>-</v>
      </c>
      <c r="AF18" s="83" t="str">
        <f t="shared" si="1"/>
        <v>-</v>
      </c>
    </row>
    <row r="19" spans="1:32" ht="31.2" customHeight="1">
      <c r="A19" s="59" t="s">
        <v>51</v>
      </c>
      <c r="B19" s="60" t="s">
        <v>45</v>
      </c>
      <c r="C19" s="61">
        <v>4</v>
      </c>
      <c r="D19" s="62" t="s">
        <v>485</v>
      </c>
      <c r="E19" s="74" t="s">
        <v>475</v>
      </c>
      <c r="F19" s="168"/>
      <c r="G19" s="165"/>
      <c r="H19" s="167" t="s">
        <v>51</v>
      </c>
      <c r="I19" s="166" t="s">
        <v>51</v>
      </c>
      <c r="J19" s="48" t="s">
        <v>476</v>
      </c>
      <c r="K19" s="49" t="s">
        <v>477</v>
      </c>
      <c r="L19" s="50">
        <v>1</v>
      </c>
      <c r="M19" s="64" t="s">
        <v>66</v>
      </c>
      <c r="N19" s="65" t="s">
        <v>51</v>
      </c>
      <c r="O19" s="66" t="s">
        <v>478</v>
      </c>
      <c r="P19" s="66" t="s">
        <v>479</v>
      </c>
      <c r="Q19" s="66" t="s">
        <v>51</v>
      </c>
      <c r="R19" s="65" t="s">
        <v>63</v>
      </c>
      <c r="S19" s="67">
        <v>28</v>
      </c>
      <c r="T19" s="68">
        <v>2</v>
      </c>
      <c r="U19" s="69">
        <v>2</v>
      </c>
      <c r="V19" s="296" t="str">
        <f t="shared" si="2"/>
        <v>-</v>
      </c>
      <c r="W19" s="70" t="str">
        <f t="shared" si="3"/>
        <v>-</v>
      </c>
      <c r="X19" s="75" t="s">
        <v>64</v>
      </c>
      <c r="Y19" s="76" t="s">
        <v>64</v>
      </c>
      <c r="Z19" s="77" t="s">
        <v>51</v>
      </c>
      <c r="AA19" s="78" t="s">
        <v>51</v>
      </c>
      <c r="AB19" s="79" t="s">
        <v>51</v>
      </c>
      <c r="AC19" s="80" t="s">
        <v>51</v>
      </c>
      <c r="AD19" s="81" t="s">
        <v>51</v>
      </c>
      <c r="AE19" s="304" t="str">
        <f t="shared" si="0"/>
        <v>-</v>
      </c>
      <c r="AF19" s="83" t="str">
        <f t="shared" si="1"/>
        <v>-</v>
      </c>
    </row>
    <row r="20" spans="1:32" ht="31.2" customHeight="1">
      <c r="A20" s="59" t="s">
        <v>51</v>
      </c>
      <c r="B20" s="60" t="s">
        <v>45</v>
      </c>
      <c r="C20" s="61">
        <v>4</v>
      </c>
      <c r="D20" s="62" t="s">
        <v>485</v>
      </c>
      <c r="E20" s="74" t="s">
        <v>185</v>
      </c>
      <c r="F20" s="168"/>
      <c r="G20" s="165"/>
      <c r="H20" s="167" t="s">
        <v>51</v>
      </c>
      <c r="I20" s="166" t="s">
        <v>51</v>
      </c>
      <c r="J20" s="48" t="s">
        <v>489</v>
      </c>
      <c r="K20" s="49" t="s">
        <v>54</v>
      </c>
      <c r="L20" s="50">
        <v>1</v>
      </c>
      <c r="M20" s="64" t="s">
        <v>188</v>
      </c>
      <c r="N20" s="65" t="s">
        <v>434</v>
      </c>
      <c r="O20" s="66" t="s">
        <v>51</v>
      </c>
      <c r="P20" s="66" t="s">
        <v>51</v>
      </c>
      <c r="Q20" s="66" t="s">
        <v>51</v>
      </c>
      <c r="R20" s="65" t="s">
        <v>51</v>
      </c>
      <c r="S20" s="67" t="s">
        <v>51</v>
      </c>
      <c r="T20" s="68">
        <v>1</v>
      </c>
      <c r="U20" s="69">
        <v>1</v>
      </c>
      <c r="V20" s="296" t="str">
        <f t="shared" si="2"/>
        <v>-</v>
      </c>
      <c r="W20" s="70" t="str">
        <f t="shared" si="3"/>
        <v>-</v>
      </c>
      <c r="X20" s="75" t="s">
        <v>64</v>
      </c>
      <c r="Y20" s="76" t="s">
        <v>64</v>
      </c>
      <c r="Z20" s="77" t="s">
        <v>51</v>
      </c>
      <c r="AA20" s="78" t="s">
        <v>51</v>
      </c>
      <c r="AB20" s="79" t="s">
        <v>51</v>
      </c>
      <c r="AC20" s="80" t="s">
        <v>51</v>
      </c>
      <c r="AD20" s="81" t="s">
        <v>51</v>
      </c>
      <c r="AE20" s="304" t="str">
        <f t="shared" si="0"/>
        <v>-</v>
      </c>
      <c r="AF20" s="83" t="str">
        <f t="shared" si="1"/>
        <v>-</v>
      </c>
    </row>
    <row r="21" spans="1:32" ht="31.2" customHeight="1">
      <c r="A21" s="59" t="s">
        <v>51</v>
      </c>
      <c r="B21" s="60" t="s">
        <v>45</v>
      </c>
      <c r="C21" s="61">
        <v>4</v>
      </c>
      <c r="D21" s="62" t="s">
        <v>485</v>
      </c>
      <c r="E21" s="74" t="s">
        <v>58</v>
      </c>
      <c r="F21" s="168"/>
      <c r="G21" s="165"/>
      <c r="H21" s="167" t="s">
        <v>51</v>
      </c>
      <c r="I21" s="166" t="s">
        <v>51</v>
      </c>
      <c r="J21" s="48" t="s">
        <v>490</v>
      </c>
      <c r="K21" s="49" t="s">
        <v>60</v>
      </c>
      <c r="L21" s="50">
        <v>1</v>
      </c>
      <c r="M21" s="64" t="s">
        <v>188</v>
      </c>
      <c r="N21" s="65" t="s">
        <v>491</v>
      </c>
      <c r="O21" s="66" t="s">
        <v>51</v>
      </c>
      <c r="P21" s="66" t="s">
        <v>51</v>
      </c>
      <c r="Q21" s="66" t="s">
        <v>51</v>
      </c>
      <c r="R21" s="65" t="s">
        <v>51</v>
      </c>
      <c r="S21" s="67" t="s">
        <v>51</v>
      </c>
      <c r="T21" s="68">
        <v>1</v>
      </c>
      <c r="U21" s="69">
        <v>1</v>
      </c>
      <c r="V21" s="296" t="str">
        <f t="shared" si="2"/>
        <v>-</v>
      </c>
      <c r="W21" s="70" t="str">
        <f t="shared" si="3"/>
        <v>-</v>
      </c>
      <c r="X21" s="75" t="s">
        <v>64</v>
      </c>
      <c r="Y21" s="76" t="s">
        <v>64</v>
      </c>
      <c r="Z21" s="77" t="s">
        <v>51</v>
      </c>
      <c r="AA21" s="78" t="s">
        <v>51</v>
      </c>
      <c r="AB21" s="79" t="s">
        <v>51</v>
      </c>
      <c r="AC21" s="80" t="s">
        <v>51</v>
      </c>
      <c r="AD21" s="81" t="s">
        <v>51</v>
      </c>
      <c r="AE21" s="304" t="str">
        <f t="shared" si="0"/>
        <v>-</v>
      </c>
      <c r="AF21" s="83" t="str">
        <f t="shared" si="1"/>
        <v>-</v>
      </c>
    </row>
    <row r="22" spans="1:32" ht="31.2" customHeight="1">
      <c r="A22" s="59" t="s">
        <v>51</v>
      </c>
      <c r="B22" s="60" t="s">
        <v>45</v>
      </c>
      <c r="C22" s="61">
        <v>5</v>
      </c>
      <c r="D22" s="62" t="s">
        <v>298</v>
      </c>
      <c r="E22" s="74"/>
      <c r="F22" s="168"/>
      <c r="G22" s="165"/>
      <c r="H22" s="167">
        <v>7.8</v>
      </c>
      <c r="I22" s="166">
        <v>244</v>
      </c>
      <c r="J22" s="48" t="s">
        <v>69</v>
      </c>
      <c r="K22" s="49" t="s">
        <v>54</v>
      </c>
      <c r="L22" s="50">
        <v>1</v>
      </c>
      <c r="M22" s="64" t="s">
        <v>55</v>
      </c>
      <c r="N22" s="65" t="s">
        <v>56</v>
      </c>
      <c r="O22" s="66" t="s">
        <v>51</v>
      </c>
      <c r="P22" s="66" t="s">
        <v>51</v>
      </c>
      <c r="Q22" s="66" t="s">
        <v>51</v>
      </c>
      <c r="R22" s="65" t="s">
        <v>51</v>
      </c>
      <c r="S22" s="67">
        <v>47</v>
      </c>
      <c r="T22" s="68">
        <v>1</v>
      </c>
      <c r="U22" s="69">
        <v>1</v>
      </c>
      <c r="V22" s="296">
        <f t="shared" si="2"/>
        <v>89.450400000000002</v>
      </c>
      <c r="W22" s="70">
        <f t="shared" si="3"/>
        <v>23686.465920000002</v>
      </c>
      <c r="X22" s="71" t="s">
        <v>850</v>
      </c>
      <c r="Y22" s="274"/>
      <c r="Z22" s="275"/>
      <c r="AA22" s="276"/>
      <c r="AB22" s="277"/>
      <c r="AC22" s="278"/>
      <c r="AD22" s="279"/>
      <c r="AE22" s="296">
        <f t="shared" si="0"/>
        <v>0</v>
      </c>
      <c r="AF22" s="73">
        <f t="shared" si="1"/>
        <v>0</v>
      </c>
    </row>
    <row r="23" spans="1:32" ht="31.2" customHeight="1">
      <c r="A23" s="59" t="s">
        <v>51</v>
      </c>
      <c r="B23" s="60" t="s">
        <v>45</v>
      </c>
      <c r="C23" s="61">
        <v>6</v>
      </c>
      <c r="D23" s="62" t="s">
        <v>492</v>
      </c>
      <c r="E23" s="74"/>
      <c r="F23" s="168"/>
      <c r="G23" s="165"/>
      <c r="H23" s="167">
        <v>7.8</v>
      </c>
      <c r="I23" s="166">
        <v>244</v>
      </c>
      <c r="J23" s="48" t="s">
        <v>493</v>
      </c>
      <c r="K23" s="49" t="s">
        <v>72</v>
      </c>
      <c r="L23" s="50">
        <v>1</v>
      </c>
      <c r="M23" s="64" t="s">
        <v>66</v>
      </c>
      <c r="N23" s="65" t="s">
        <v>51</v>
      </c>
      <c r="O23" s="66" t="s">
        <v>51</v>
      </c>
      <c r="P23" s="66" t="s">
        <v>51</v>
      </c>
      <c r="Q23" s="66" t="s">
        <v>51</v>
      </c>
      <c r="R23" s="65" t="s">
        <v>51</v>
      </c>
      <c r="S23" s="67">
        <v>28</v>
      </c>
      <c r="T23" s="68">
        <v>1</v>
      </c>
      <c r="U23" s="69">
        <v>1</v>
      </c>
      <c r="V23" s="296">
        <f t="shared" si="2"/>
        <v>53.2896</v>
      </c>
      <c r="W23" s="70">
        <f t="shared" si="3"/>
        <v>14111.086080000001</v>
      </c>
      <c r="X23" s="71" t="s">
        <v>850</v>
      </c>
      <c r="Y23" s="274"/>
      <c r="Z23" s="275"/>
      <c r="AA23" s="276"/>
      <c r="AB23" s="277"/>
      <c r="AC23" s="278"/>
      <c r="AD23" s="279"/>
      <c r="AE23" s="296">
        <f t="shared" si="0"/>
        <v>0</v>
      </c>
      <c r="AF23" s="73">
        <f t="shared" si="1"/>
        <v>0</v>
      </c>
    </row>
    <row r="24" spans="1:32" ht="31.2" customHeight="1">
      <c r="A24" s="59" t="s">
        <v>51</v>
      </c>
      <c r="B24" s="60" t="s">
        <v>45</v>
      </c>
      <c r="C24" s="61">
        <v>7</v>
      </c>
      <c r="D24" s="62" t="s">
        <v>494</v>
      </c>
      <c r="E24" s="74"/>
      <c r="F24" s="168"/>
      <c r="G24" s="165"/>
      <c r="H24" s="167">
        <v>7.8</v>
      </c>
      <c r="I24" s="166">
        <v>244</v>
      </c>
      <c r="J24" s="48" t="s">
        <v>495</v>
      </c>
      <c r="K24" s="49" t="s">
        <v>496</v>
      </c>
      <c r="L24" s="50">
        <v>2</v>
      </c>
      <c r="M24" s="64" t="s">
        <v>108</v>
      </c>
      <c r="N24" s="65" t="s">
        <v>51</v>
      </c>
      <c r="O24" s="66" t="s">
        <v>497</v>
      </c>
      <c r="P24" s="66" t="s">
        <v>142</v>
      </c>
      <c r="Q24" s="66" t="s">
        <v>51</v>
      </c>
      <c r="R24" s="65" t="s">
        <v>51</v>
      </c>
      <c r="S24" s="67">
        <v>34</v>
      </c>
      <c r="T24" s="68">
        <v>1</v>
      </c>
      <c r="U24" s="69">
        <v>2</v>
      </c>
      <c r="V24" s="296">
        <f t="shared" si="2"/>
        <v>129.41759999999999</v>
      </c>
      <c r="W24" s="70">
        <f t="shared" si="3"/>
        <v>34269.780480000001</v>
      </c>
      <c r="X24" s="71" t="s">
        <v>849</v>
      </c>
      <c r="Y24" s="274"/>
      <c r="Z24" s="275"/>
      <c r="AA24" s="276"/>
      <c r="AB24" s="277"/>
      <c r="AC24" s="278"/>
      <c r="AD24" s="279"/>
      <c r="AE24" s="296">
        <f t="shared" si="0"/>
        <v>0</v>
      </c>
      <c r="AF24" s="73">
        <f t="shared" si="1"/>
        <v>0</v>
      </c>
    </row>
    <row r="25" spans="1:32" ht="31.2" customHeight="1">
      <c r="A25" s="59" t="s">
        <v>51</v>
      </c>
      <c r="B25" s="60" t="s">
        <v>45</v>
      </c>
      <c r="C25" s="61">
        <v>8</v>
      </c>
      <c r="D25" s="62" t="s">
        <v>498</v>
      </c>
      <c r="E25" s="74"/>
      <c r="F25" s="168"/>
      <c r="G25" s="165"/>
      <c r="H25" s="167">
        <v>7.8</v>
      </c>
      <c r="I25" s="166">
        <v>244</v>
      </c>
      <c r="J25" s="48" t="s">
        <v>495</v>
      </c>
      <c r="K25" s="49" t="s">
        <v>496</v>
      </c>
      <c r="L25" s="50">
        <v>2</v>
      </c>
      <c r="M25" s="64" t="s">
        <v>108</v>
      </c>
      <c r="N25" s="65" t="s">
        <v>51</v>
      </c>
      <c r="O25" s="66" t="s">
        <v>497</v>
      </c>
      <c r="P25" s="66" t="s">
        <v>142</v>
      </c>
      <c r="Q25" s="66" t="s">
        <v>51</v>
      </c>
      <c r="R25" s="65" t="s">
        <v>51</v>
      </c>
      <c r="S25" s="67">
        <v>34</v>
      </c>
      <c r="T25" s="68">
        <v>1</v>
      </c>
      <c r="U25" s="69">
        <v>2</v>
      </c>
      <c r="V25" s="296">
        <f t="shared" si="2"/>
        <v>129.41759999999999</v>
      </c>
      <c r="W25" s="70">
        <f t="shared" si="3"/>
        <v>34269.780480000001</v>
      </c>
      <c r="X25" s="71" t="s">
        <v>849</v>
      </c>
      <c r="Y25" s="274"/>
      <c r="Z25" s="275"/>
      <c r="AA25" s="276"/>
      <c r="AB25" s="277"/>
      <c r="AC25" s="278"/>
      <c r="AD25" s="279"/>
      <c r="AE25" s="296">
        <f t="shared" si="0"/>
        <v>0</v>
      </c>
      <c r="AF25" s="73">
        <f t="shared" si="1"/>
        <v>0</v>
      </c>
    </row>
    <row r="26" spans="1:32" ht="31.2" customHeight="1">
      <c r="A26" s="59" t="s">
        <v>51</v>
      </c>
      <c r="B26" s="60" t="s">
        <v>45</v>
      </c>
      <c r="C26" s="61">
        <v>9</v>
      </c>
      <c r="D26" s="62" t="s">
        <v>499</v>
      </c>
      <c r="E26" s="74" t="s">
        <v>856</v>
      </c>
      <c r="F26" s="168"/>
      <c r="G26" s="165"/>
      <c r="H26" s="167" t="s">
        <v>51</v>
      </c>
      <c r="I26" s="166" t="s">
        <v>51</v>
      </c>
      <c r="J26" s="48" t="s">
        <v>500</v>
      </c>
      <c r="K26" s="49" t="s">
        <v>54</v>
      </c>
      <c r="L26" s="50">
        <v>2</v>
      </c>
      <c r="M26" s="64" t="s">
        <v>55</v>
      </c>
      <c r="N26" s="65" t="s">
        <v>56</v>
      </c>
      <c r="O26" s="66" t="s">
        <v>51</v>
      </c>
      <c r="P26" s="66" t="s">
        <v>51</v>
      </c>
      <c r="Q26" s="66" t="s">
        <v>51</v>
      </c>
      <c r="R26" s="65" t="s">
        <v>63</v>
      </c>
      <c r="S26" s="67">
        <v>47</v>
      </c>
      <c r="T26" s="68">
        <v>1</v>
      </c>
      <c r="U26" s="69">
        <v>2</v>
      </c>
      <c r="V26" s="296" t="str">
        <f t="shared" si="2"/>
        <v>-</v>
      </c>
      <c r="W26" s="70" t="str">
        <f t="shared" si="3"/>
        <v>-</v>
      </c>
      <c r="X26" s="75" t="s">
        <v>64</v>
      </c>
      <c r="Y26" s="76" t="s">
        <v>64</v>
      </c>
      <c r="Z26" s="77" t="s">
        <v>51</v>
      </c>
      <c r="AA26" s="78" t="s">
        <v>51</v>
      </c>
      <c r="AB26" s="79" t="s">
        <v>51</v>
      </c>
      <c r="AC26" s="80" t="s">
        <v>51</v>
      </c>
      <c r="AD26" s="81" t="s">
        <v>51</v>
      </c>
      <c r="AE26" s="304" t="str">
        <f t="shared" si="0"/>
        <v>-</v>
      </c>
      <c r="AF26" s="83" t="str">
        <f t="shared" si="1"/>
        <v>-</v>
      </c>
    </row>
    <row r="27" spans="1:32" ht="31.2" customHeight="1">
      <c r="A27" s="59" t="s">
        <v>51</v>
      </c>
      <c r="B27" s="60" t="s">
        <v>45</v>
      </c>
      <c r="C27" s="61">
        <v>9</v>
      </c>
      <c r="D27" s="62" t="s">
        <v>499</v>
      </c>
      <c r="E27" s="74"/>
      <c r="F27" s="168"/>
      <c r="G27" s="165"/>
      <c r="H27" s="167">
        <v>3</v>
      </c>
      <c r="I27" s="166">
        <v>244</v>
      </c>
      <c r="J27" s="48" t="s">
        <v>501</v>
      </c>
      <c r="K27" s="49" t="s">
        <v>285</v>
      </c>
      <c r="L27" s="50">
        <v>1</v>
      </c>
      <c r="M27" s="64" t="s">
        <v>502</v>
      </c>
      <c r="N27" s="65" t="s">
        <v>51</v>
      </c>
      <c r="O27" s="66" t="s">
        <v>142</v>
      </c>
      <c r="P27" s="66" t="s">
        <v>497</v>
      </c>
      <c r="Q27" s="66" t="s">
        <v>51</v>
      </c>
      <c r="R27" s="65" t="s">
        <v>51</v>
      </c>
      <c r="S27" s="67">
        <v>18</v>
      </c>
      <c r="T27" s="68">
        <v>1</v>
      </c>
      <c r="U27" s="69">
        <v>1</v>
      </c>
      <c r="V27" s="296">
        <f t="shared" si="2"/>
        <v>13.175999999999998</v>
      </c>
      <c r="W27" s="70">
        <f t="shared" si="3"/>
        <v>3489.0047999999997</v>
      </c>
      <c r="X27" s="71" t="s">
        <v>850</v>
      </c>
      <c r="Y27" s="274"/>
      <c r="Z27" s="275"/>
      <c r="AA27" s="276"/>
      <c r="AB27" s="277"/>
      <c r="AC27" s="278"/>
      <c r="AD27" s="279"/>
      <c r="AE27" s="296">
        <f t="shared" si="0"/>
        <v>0</v>
      </c>
      <c r="AF27" s="73">
        <f t="shared" si="1"/>
        <v>0</v>
      </c>
    </row>
    <row r="28" spans="1:32" ht="31.2" customHeight="1">
      <c r="A28" s="59" t="s">
        <v>51</v>
      </c>
      <c r="B28" s="60" t="s">
        <v>45</v>
      </c>
      <c r="C28" s="61">
        <v>10</v>
      </c>
      <c r="D28" s="62" t="s">
        <v>503</v>
      </c>
      <c r="E28" s="74"/>
      <c r="F28" s="168"/>
      <c r="G28" s="165"/>
      <c r="H28" s="167">
        <v>6.2</v>
      </c>
      <c r="I28" s="166">
        <v>244</v>
      </c>
      <c r="J28" s="48" t="s">
        <v>504</v>
      </c>
      <c r="K28" s="49" t="s">
        <v>505</v>
      </c>
      <c r="L28" s="50">
        <v>1</v>
      </c>
      <c r="M28" s="64" t="s">
        <v>426</v>
      </c>
      <c r="N28" s="65" t="s">
        <v>51</v>
      </c>
      <c r="O28" s="66" t="s">
        <v>506</v>
      </c>
      <c r="P28" s="66" t="s">
        <v>507</v>
      </c>
      <c r="Q28" s="66" t="s">
        <v>51</v>
      </c>
      <c r="R28" s="65" t="s">
        <v>51</v>
      </c>
      <c r="S28" s="67">
        <v>54</v>
      </c>
      <c r="T28" s="68">
        <v>1</v>
      </c>
      <c r="U28" s="69">
        <v>1</v>
      </c>
      <c r="V28" s="296">
        <f t="shared" si="2"/>
        <v>81.691199999999995</v>
      </c>
      <c r="W28" s="70">
        <f t="shared" si="3"/>
        <v>21631.829760000001</v>
      </c>
      <c r="X28" s="71" t="s">
        <v>850</v>
      </c>
      <c r="Y28" s="274"/>
      <c r="Z28" s="275"/>
      <c r="AA28" s="276"/>
      <c r="AB28" s="277"/>
      <c r="AC28" s="278"/>
      <c r="AD28" s="279"/>
      <c r="AE28" s="296">
        <f t="shared" si="0"/>
        <v>0</v>
      </c>
      <c r="AF28" s="73">
        <f t="shared" si="1"/>
        <v>0</v>
      </c>
    </row>
    <row r="29" spans="1:32" ht="31.2" customHeight="1">
      <c r="A29" s="59" t="s">
        <v>51</v>
      </c>
      <c r="B29" s="60" t="s">
        <v>45</v>
      </c>
      <c r="C29" s="61">
        <v>10</v>
      </c>
      <c r="D29" s="62" t="s">
        <v>503</v>
      </c>
      <c r="E29" s="74"/>
      <c r="F29" s="168"/>
      <c r="G29" s="165"/>
      <c r="H29" s="167">
        <v>6.2</v>
      </c>
      <c r="I29" s="166">
        <v>244</v>
      </c>
      <c r="J29" s="48" t="s">
        <v>508</v>
      </c>
      <c r="K29" s="49" t="s">
        <v>89</v>
      </c>
      <c r="L29" s="50">
        <v>1</v>
      </c>
      <c r="M29" s="64" t="s">
        <v>66</v>
      </c>
      <c r="N29" s="65" t="s">
        <v>51</v>
      </c>
      <c r="O29" s="66" t="s">
        <v>509</v>
      </c>
      <c r="P29" s="66" t="s">
        <v>51</v>
      </c>
      <c r="Q29" s="66" t="s">
        <v>51</v>
      </c>
      <c r="R29" s="65" t="s">
        <v>51</v>
      </c>
      <c r="S29" s="67">
        <v>28</v>
      </c>
      <c r="T29" s="68">
        <v>1</v>
      </c>
      <c r="U29" s="69">
        <v>1</v>
      </c>
      <c r="V29" s="296">
        <f t="shared" si="2"/>
        <v>42.358400000000003</v>
      </c>
      <c r="W29" s="70">
        <f t="shared" si="3"/>
        <v>11216.504320000002</v>
      </c>
      <c r="X29" s="71" t="s">
        <v>850</v>
      </c>
      <c r="Y29" s="274"/>
      <c r="Z29" s="275"/>
      <c r="AA29" s="276"/>
      <c r="AB29" s="277"/>
      <c r="AC29" s="278"/>
      <c r="AD29" s="279"/>
      <c r="AE29" s="296">
        <f t="shared" si="0"/>
        <v>0</v>
      </c>
      <c r="AF29" s="73">
        <f t="shared" si="1"/>
        <v>0</v>
      </c>
    </row>
    <row r="30" spans="1:32" ht="31.2" customHeight="1">
      <c r="A30" s="59" t="s">
        <v>51</v>
      </c>
      <c r="B30" s="60" t="s">
        <v>45</v>
      </c>
      <c r="C30" s="61">
        <v>11</v>
      </c>
      <c r="D30" s="62" t="s">
        <v>249</v>
      </c>
      <c r="E30" s="74"/>
      <c r="F30" s="168"/>
      <c r="G30" s="165"/>
      <c r="H30" s="167">
        <v>6.2</v>
      </c>
      <c r="I30" s="166">
        <v>244</v>
      </c>
      <c r="J30" s="48" t="s">
        <v>510</v>
      </c>
      <c r="K30" s="49" t="s">
        <v>505</v>
      </c>
      <c r="L30" s="50">
        <v>1</v>
      </c>
      <c r="M30" s="64" t="s">
        <v>426</v>
      </c>
      <c r="N30" s="65" t="s">
        <v>51</v>
      </c>
      <c r="O30" s="66" t="s">
        <v>506</v>
      </c>
      <c r="P30" s="66" t="s">
        <v>507</v>
      </c>
      <c r="Q30" s="66" t="s">
        <v>511</v>
      </c>
      <c r="R30" s="65" t="s">
        <v>51</v>
      </c>
      <c r="S30" s="67">
        <v>54</v>
      </c>
      <c r="T30" s="68">
        <v>1</v>
      </c>
      <c r="U30" s="69">
        <v>1</v>
      </c>
      <c r="V30" s="296">
        <f t="shared" si="2"/>
        <v>81.691199999999995</v>
      </c>
      <c r="W30" s="70">
        <f t="shared" si="3"/>
        <v>21631.829760000001</v>
      </c>
      <c r="X30" s="71" t="s">
        <v>850</v>
      </c>
      <c r="Y30" s="274"/>
      <c r="Z30" s="275"/>
      <c r="AA30" s="276"/>
      <c r="AB30" s="277"/>
      <c r="AC30" s="278"/>
      <c r="AD30" s="279"/>
      <c r="AE30" s="296">
        <f t="shared" si="0"/>
        <v>0</v>
      </c>
      <c r="AF30" s="73">
        <f t="shared" si="1"/>
        <v>0</v>
      </c>
    </row>
    <row r="31" spans="1:32" ht="31.2" customHeight="1">
      <c r="A31" s="59" t="s">
        <v>51</v>
      </c>
      <c r="B31" s="60" t="s">
        <v>45</v>
      </c>
      <c r="C31" s="61">
        <v>12</v>
      </c>
      <c r="D31" s="62" t="s">
        <v>250</v>
      </c>
      <c r="E31" s="74" t="s">
        <v>185</v>
      </c>
      <c r="F31" s="168"/>
      <c r="G31" s="165"/>
      <c r="H31" s="167" t="s">
        <v>51</v>
      </c>
      <c r="I31" s="166" t="s">
        <v>51</v>
      </c>
      <c r="J31" s="48" t="s">
        <v>512</v>
      </c>
      <c r="K31" s="49" t="s">
        <v>89</v>
      </c>
      <c r="L31" s="50">
        <v>1</v>
      </c>
      <c r="M31" s="64" t="s">
        <v>188</v>
      </c>
      <c r="N31" s="65" t="s">
        <v>51</v>
      </c>
      <c r="O31" s="66" t="s">
        <v>51</v>
      </c>
      <c r="P31" s="66" t="s">
        <v>51</v>
      </c>
      <c r="Q31" s="66" t="s">
        <v>51</v>
      </c>
      <c r="R31" s="65" t="s">
        <v>51</v>
      </c>
      <c r="S31" s="67" t="s">
        <v>51</v>
      </c>
      <c r="T31" s="68">
        <v>2</v>
      </c>
      <c r="U31" s="69">
        <v>2</v>
      </c>
      <c r="V31" s="296" t="str">
        <f t="shared" si="2"/>
        <v>-</v>
      </c>
      <c r="W31" s="70" t="str">
        <f t="shared" si="3"/>
        <v>-</v>
      </c>
      <c r="X31" s="75" t="s">
        <v>64</v>
      </c>
      <c r="Y31" s="76" t="s">
        <v>64</v>
      </c>
      <c r="Z31" s="77" t="s">
        <v>51</v>
      </c>
      <c r="AA31" s="78" t="s">
        <v>51</v>
      </c>
      <c r="AB31" s="79" t="s">
        <v>51</v>
      </c>
      <c r="AC31" s="80" t="s">
        <v>51</v>
      </c>
      <c r="AD31" s="81" t="s">
        <v>51</v>
      </c>
      <c r="AE31" s="304" t="str">
        <f t="shared" si="0"/>
        <v>-</v>
      </c>
      <c r="AF31" s="83" t="str">
        <f t="shared" si="1"/>
        <v>-</v>
      </c>
    </row>
    <row r="32" spans="1:32" ht="31.2" customHeight="1">
      <c r="A32" s="59" t="s">
        <v>51</v>
      </c>
      <c r="B32" s="60" t="s">
        <v>45</v>
      </c>
      <c r="C32" s="61">
        <v>13</v>
      </c>
      <c r="D32" s="62" t="s">
        <v>513</v>
      </c>
      <c r="E32" s="74"/>
      <c r="F32" s="168"/>
      <c r="G32" s="165"/>
      <c r="H32" s="167">
        <v>6.2</v>
      </c>
      <c r="I32" s="166">
        <v>244</v>
      </c>
      <c r="J32" s="48" t="s">
        <v>514</v>
      </c>
      <c r="K32" s="49" t="s">
        <v>91</v>
      </c>
      <c r="L32" s="50">
        <v>1</v>
      </c>
      <c r="M32" s="64" t="s">
        <v>426</v>
      </c>
      <c r="N32" s="65" t="s">
        <v>471</v>
      </c>
      <c r="O32" s="66" t="s">
        <v>472</v>
      </c>
      <c r="P32" s="66" t="s">
        <v>473</v>
      </c>
      <c r="Q32" s="66" t="s">
        <v>51</v>
      </c>
      <c r="R32" s="65" t="s">
        <v>51</v>
      </c>
      <c r="S32" s="67">
        <v>54</v>
      </c>
      <c r="T32" s="68">
        <v>3</v>
      </c>
      <c r="U32" s="69">
        <v>3</v>
      </c>
      <c r="V32" s="296">
        <f t="shared" si="2"/>
        <v>245.0736</v>
      </c>
      <c r="W32" s="70">
        <f t="shared" si="3"/>
        <v>64895.489280000002</v>
      </c>
      <c r="X32" s="71" t="s">
        <v>849</v>
      </c>
      <c r="Y32" s="274"/>
      <c r="Z32" s="275"/>
      <c r="AA32" s="276"/>
      <c r="AB32" s="277"/>
      <c r="AC32" s="278"/>
      <c r="AD32" s="279"/>
      <c r="AE32" s="296">
        <f t="shared" si="0"/>
        <v>0</v>
      </c>
      <c r="AF32" s="73">
        <f t="shared" si="1"/>
        <v>0</v>
      </c>
    </row>
    <row r="33" spans="1:32" ht="31.2" customHeight="1">
      <c r="A33" s="59" t="s">
        <v>51</v>
      </c>
      <c r="B33" s="60" t="s">
        <v>45</v>
      </c>
      <c r="C33" s="61">
        <v>13</v>
      </c>
      <c r="D33" s="62" t="s">
        <v>513</v>
      </c>
      <c r="E33" s="74" t="s">
        <v>58</v>
      </c>
      <c r="F33" s="168"/>
      <c r="G33" s="165"/>
      <c r="H33" s="167" t="s">
        <v>51</v>
      </c>
      <c r="I33" s="166" t="s">
        <v>51</v>
      </c>
      <c r="J33" s="48" t="s">
        <v>484</v>
      </c>
      <c r="K33" s="49" t="s">
        <v>60</v>
      </c>
      <c r="L33" s="50">
        <v>1</v>
      </c>
      <c r="M33" s="64" t="s">
        <v>61</v>
      </c>
      <c r="N33" s="65" t="s">
        <v>62</v>
      </c>
      <c r="O33" s="66" t="s">
        <v>51</v>
      </c>
      <c r="P33" s="66" t="s">
        <v>51</v>
      </c>
      <c r="Q33" s="66" t="s">
        <v>51</v>
      </c>
      <c r="R33" s="65" t="s">
        <v>63</v>
      </c>
      <c r="S33" s="67">
        <v>3</v>
      </c>
      <c r="T33" s="68">
        <v>1</v>
      </c>
      <c r="U33" s="69">
        <v>1</v>
      </c>
      <c r="V33" s="296" t="str">
        <f t="shared" si="2"/>
        <v>-</v>
      </c>
      <c r="W33" s="70" t="str">
        <f t="shared" si="3"/>
        <v>-</v>
      </c>
      <c r="X33" s="75" t="s">
        <v>64</v>
      </c>
      <c r="Y33" s="76" t="s">
        <v>64</v>
      </c>
      <c r="Z33" s="77" t="s">
        <v>51</v>
      </c>
      <c r="AA33" s="78" t="s">
        <v>51</v>
      </c>
      <c r="AB33" s="79" t="s">
        <v>51</v>
      </c>
      <c r="AC33" s="80" t="s">
        <v>51</v>
      </c>
      <c r="AD33" s="81" t="s">
        <v>51</v>
      </c>
      <c r="AE33" s="304" t="str">
        <f t="shared" si="0"/>
        <v>-</v>
      </c>
      <c r="AF33" s="83" t="str">
        <f t="shared" si="1"/>
        <v>-</v>
      </c>
    </row>
    <row r="34" spans="1:32" ht="31.2" customHeight="1">
      <c r="A34" s="59" t="s">
        <v>51</v>
      </c>
      <c r="B34" s="60" t="s">
        <v>45</v>
      </c>
      <c r="C34" s="61">
        <v>13</v>
      </c>
      <c r="D34" s="62" t="s">
        <v>513</v>
      </c>
      <c r="E34" s="74" t="s">
        <v>185</v>
      </c>
      <c r="F34" s="168"/>
      <c r="G34" s="165"/>
      <c r="H34" s="167" t="s">
        <v>51</v>
      </c>
      <c r="I34" s="166" t="s">
        <v>51</v>
      </c>
      <c r="J34" s="48" t="s">
        <v>515</v>
      </c>
      <c r="K34" s="49" t="s">
        <v>48</v>
      </c>
      <c r="L34" s="50">
        <v>1</v>
      </c>
      <c r="M34" s="64" t="s">
        <v>188</v>
      </c>
      <c r="N34" s="65" t="s">
        <v>516</v>
      </c>
      <c r="O34" s="66" t="s">
        <v>51</v>
      </c>
      <c r="P34" s="66" t="s">
        <v>51</v>
      </c>
      <c r="Q34" s="66" t="s">
        <v>51</v>
      </c>
      <c r="R34" s="65" t="s">
        <v>51</v>
      </c>
      <c r="S34" s="67" t="s">
        <v>51</v>
      </c>
      <c r="T34" s="68">
        <v>2</v>
      </c>
      <c r="U34" s="69">
        <v>2</v>
      </c>
      <c r="V34" s="296" t="str">
        <f t="shared" si="2"/>
        <v>-</v>
      </c>
      <c r="W34" s="70" t="str">
        <f t="shared" si="3"/>
        <v>-</v>
      </c>
      <c r="X34" s="75" t="s">
        <v>64</v>
      </c>
      <c r="Y34" s="76" t="s">
        <v>64</v>
      </c>
      <c r="Z34" s="77" t="s">
        <v>51</v>
      </c>
      <c r="AA34" s="78" t="s">
        <v>51</v>
      </c>
      <c r="AB34" s="79" t="s">
        <v>51</v>
      </c>
      <c r="AC34" s="80" t="s">
        <v>51</v>
      </c>
      <c r="AD34" s="81" t="s">
        <v>51</v>
      </c>
      <c r="AE34" s="304" t="str">
        <f t="shared" si="0"/>
        <v>-</v>
      </c>
      <c r="AF34" s="83" t="str">
        <f t="shared" si="1"/>
        <v>-</v>
      </c>
    </row>
    <row r="35" spans="1:32" ht="31.2" customHeight="1">
      <c r="A35" s="59" t="s">
        <v>51</v>
      </c>
      <c r="B35" s="60" t="s">
        <v>45</v>
      </c>
      <c r="C35" s="61">
        <v>13</v>
      </c>
      <c r="D35" s="62" t="s">
        <v>513</v>
      </c>
      <c r="E35" s="74" t="s">
        <v>58</v>
      </c>
      <c r="F35" s="168"/>
      <c r="G35" s="165"/>
      <c r="H35" s="167" t="s">
        <v>51</v>
      </c>
      <c r="I35" s="166" t="s">
        <v>51</v>
      </c>
      <c r="J35" s="48" t="s">
        <v>490</v>
      </c>
      <c r="K35" s="49" t="s">
        <v>60</v>
      </c>
      <c r="L35" s="50">
        <v>1</v>
      </c>
      <c r="M35" s="64" t="s">
        <v>188</v>
      </c>
      <c r="N35" s="65" t="s">
        <v>491</v>
      </c>
      <c r="O35" s="66" t="s">
        <v>51</v>
      </c>
      <c r="P35" s="66" t="s">
        <v>51</v>
      </c>
      <c r="Q35" s="66" t="s">
        <v>51</v>
      </c>
      <c r="R35" s="65" t="s">
        <v>51</v>
      </c>
      <c r="S35" s="67" t="s">
        <v>51</v>
      </c>
      <c r="T35" s="68">
        <v>1</v>
      </c>
      <c r="U35" s="69">
        <v>1</v>
      </c>
      <c r="V35" s="296" t="str">
        <f t="shared" si="2"/>
        <v>-</v>
      </c>
      <c r="W35" s="70" t="str">
        <f t="shared" si="3"/>
        <v>-</v>
      </c>
      <c r="X35" s="75" t="s">
        <v>64</v>
      </c>
      <c r="Y35" s="76" t="s">
        <v>64</v>
      </c>
      <c r="Z35" s="77" t="s">
        <v>51</v>
      </c>
      <c r="AA35" s="78" t="s">
        <v>51</v>
      </c>
      <c r="AB35" s="79" t="s">
        <v>51</v>
      </c>
      <c r="AC35" s="80" t="s">
        <v>51</v>
      </c>
      <c r="AD35" s="81" t="s">
        <v>51</v>
      </c>
      <c r="AE35" s="304" t="str">
        <f t="shared" si="0"/>
        <v>-</v>
      </c>
      <c r="AF35" s="83" t="str">
        <f t="shared" si="1"/>
        <v>-</v>
      </c>
    </row>
    <row r="36" spans="1:32" ht="31.2" customHeight="1">
      <c r="A36" s="59" t="s">
        <v>51</v>
      </c>
      <c r="B36" s="60" t="s">
        <v>45</v>
      </c>
      <c r="C36" s="61">
        <v>14</v>
      </c>
      <c r="D36" s="62" t="s">
        <v>517</v>
      </c>
      <c r="E36" s="74"/>
      <c r="F36" s="168"/>
      <c r="G36" s="165"/>
      <c r="H36" s="167">
        <v>6.2</v>
      </c>
      <c r="I36" s="166">
        <v>244</v>
      </c>
      <c r="J36" s="48" t="s">
        <v>518</v>
      </c>
      <c r="K36" s="49" t="s">
        <v>481</v>
      </c>
      <c r="L36" s="50">
        <v>1</v>
      </c>
      <c r="M36" s="64" t="s">
        <v>55</v>
      </c>
      <c r="N36" s="65" t="s">
        <v>519</v>
      </c>
      <c r="O36" s="66" t="s">
        <v>402</v>
      </c>
      <c r="P36" s="66" t="s">
        <v>51</v>
      </c>
      <c r="Q36" s="66" t="s">
        <v>51</v>
      </c>
      <c r="R36" s="65" t="s">
        <v>51</v>
      </c>
      <c r="S36" s="67">
        <v>47</v>
      </c>
      <c r="T36" s="68">
        <v>36</v>
      </c>
      <c r="U36" s="69">
        <v>36</v>
      </c>
      <c r="V36" s="296">
        <f t="shared" si="2"/>
        <v>2559.6576</v>
      </c>
      <c r="W36" s="70">
        <f t="shared" si="3"/>
        <v>677797.3324800001</v>
      </c>
      <c r="X36" s="71" t="s">
        <v>850</v>
      </c>
      <c r="Y36" s="274"/>
      <c r="Z36" s="275"/>
      <c r="AA36" s="276"/>
      <c r="AB36" s="277"/>
      <c r="AC36" s="278"/>
      <c r="AD36" s="279"/>
      <c r="AE36" s="296">
        <f t="shared" si="0"/>
        <v>0</v>
      </c>
      <c r="AF36" s="73">
        <f t="shared" si="1"/>
        <v>0</v>
      </c>
    </row>
    <row r="37" spans="1:32" ht="31.2" customHeight="1">
      <c r="A37" s="59" t="s">
        <v>51</v>
      </c>
      <c r="B37" s="60" t="s">
        <v>45</v>
      </c>
      <c r="C37" s="61">
        <v>15</v>
      </c>
      <c r="D37" s="62" t="s">
        <v>520</v>
      </c>
      <c r="E37" s="74"/>
      <c r="F37" s="168"/>
      <c r="G37" s="165"/>
      <c r="H37" s="167">
        <v>6.2</v>
      </c>
      <c r="I37" s="166">
        <v>244</v>
      </c>
      <c r="J37" s="48" t="s">
        <v>518</v>
      </c>
      <c r="K37" s="49" t="s">
        <v>481</v>
      </c>
      <c r="L37" s="50">
        <v>1</v>
      </c>
      <c r="M37" s="64" t="s">
        <v>55</v>
      </c>
      <c r="N37" s="65" t="s">
        <v>519</v>
      </c>
      <c r="O37" s="66" t="s">
        <v>402</v>
      </c>
      <c r="P37" s="66" t="s">
        <v>51</v>
      </c>
      <c r="Q37" s="66" t="s">
        <v>51</v>
      </c>
      <c r="R37" s="65" t="s">
        <v>51</v>
      </c>
      <c r="S37" s="67">
        <v>47</v>
      </c>
      <c r="T37" s="68">
        <v>36</v>
      </c>
      <c r="U37" s="69">
        <v>36</v>
      </c>
      <c r="V37" s="296">
        <f t="shared" si="2"/>
        <v>2559.6576</v>
      </c>
      <c r="W37" s="70">
        <f t="shared" si="3"/>
        <v>677797.3324800001</v>
      </c>
      <c r="X37" s="71" t="s">
        <v>850</v>
      </c>
      <c r="Y37" s="274"/>
      <c r="Z37" s="275"/>
      <c r="AA37" s="276"/>
      <c r="AB37" s="277"/>
      <c r="AC37" s="278"/>
      <c r="AD37" s="279"/>
      <c r="AE37" s="296">
        <f t="shared" si="0"/>
        <v>0</v>
      </c>
      <c r="AF37" s="73">
        <f t="shared" si="1"/>
        <v>0</v>
      </c>
    </row>
    <row r="38" spans="1:32" ht="31.2" customHeight="1">
      <c r="A38" s="59" t="s">
        <v>51</v>
      </c>
      <c r="B38" s="60" t="s">
        <v>45</v>
      </c>
      <c r="C38" s="61">
        <v>16</v>
      </c>
      <c r="D38" s="62" t="s">
        <v>521</v>
      </c>
      <c r="E38" s="74"/>
      <c r="F38" s="168"/>
      <c r="G38" s="165"/>
      <c r="H38" s="167">
        <v>6.2</v>
      </c>
      <c r="I38" s="166">
        <v>244</v>
      </c>
      <c r="J38" s="48" t="s">
        <v>518</v>
      </c>
      <c r="K38" s="49" t="s">
        <v>481</v>
      </c>
      <c r="L38" s="50">
        <v>1</v>
      </c>
      <c r="M38" s="64" t="s">
        <v>55</v>
      </c>
      <c r="N38" s="65" t="s">
        <v>519</v>
      </c>
      <c r="O38" s="66" t="s">
        <v>402</v>
      </c>
      <c r="P38" s="66" t="s">
        <v>51</v>
      </c>
      <c r="Q38" s="66" t="s">
        <v>51</v>
      </c>
      <c r="R38" s="65" t="s">
        <v>51</v>
      </c>
      <c r="S38" s="67">
        <v>47</v>
      </c>
      <c r="T38" s="68">
        <v>36</v>
      </c>
      <c r="U38" s="69">
        <v>36</v>
      </c>
      <c r="V38" s="296">
        <f t="shared" si="2"/>
        <v>2559.6576</v>
      </c>
      <c r="W38" s="70">
        <f t="shared" si="3"/>
        <v>677797.3324800001</v>
      </c>
      <c r="X38" s="71" t="s">
        <v>850</v>
      </c>
      <c r="Y38" s="274"/>
      <c r="Z38" s="275"/>
      <c r="AA38" s="276"/>
      <c r="AB38" s="277"/>
      <c r="AC38" s="278"/>
      <c r="AD38" s="279"/>
      <c r="AE38" s="296">
        <f t="shared" si="0"/>
        <v>0</v>
      </c>
      <c r="AF38" s="73">
        <f t="shared" si="1"/>
        <v>0</v>
      </c>
    </row>
    <row r="39" spans="1:32" ht="31.2" customHeight="1">
      <c r="A39" s="59" t="s">
        <v>51</v>
      </c>
      <c r="B39" s="60" t="s">
        <v>45</v>
      </c>
      <c r="C39" s="61">
        <v>16</v>
      </c>
      <c r="D39" s="62" t="s">
        <v>521</v>
      </c>
      <c r="E39" s="74"/>
      <c r="F39" s="168"/>
      <c r="G39" s="165"/>
      <c r="H39" s="167">
        <v>6.2</v>
      </c>
      <c r="I39" s="166">
        <v>244</v>
      </c>
      <c r="J39" s="48" t="s">
        <v>522</v>
      </c>
      <c r="K39" s="49" t="s">
        <v>132</v>
      </c>
      <c r="L39" s="50">
        <v>1</v>
      </c>
      <c r="M39" s="64" t="s">
        <v>66</v>
      </c>
      <c r="N39" s="65" t="s">
        <v>51</v>
      </c>
      <c r="O39" s="66" t="s">
        <v>51</v>
      </c>
      <c r="P39" s="66" t="s">
        <v>51</v>
      </c>
      <c r="Q39" s="66" t="s">
        <v>51</v>
      </c>
      <c r="R39" s="65" t="s">
        <v>51</v>
      </c>
      <c r="S39" s="67">
        <v>28</v>
      </c>
      <c r="T39" s="68">
        <v>1</v>
      </c>
      <c r="U39" s="69">
        <v>1</v>
      </c>
      <c r="V39" s="296">
        <f t="shared" si="2"/>
        <v>42.358400000000003</v>
      </c>
      <c r="W39" s="70">
        <f t="shared" si="3"/>
        <v>11216.504320000002</v>
      </c>
      <c r="X39" s="71" t="s">
        <v>850</v>
      </c>
      <c r="Y39" s="274"/>
      <c r="Z39" s="275"/>
      <c r="AA39" s="276"/>
      <c r="AB39" s="277"/>
      <c r="AC39" s="278"/>
      <c r="AD39" s="279"/>
      <c r="AE39" s="296">
        <f t="shared" si="0"/>
        <v>0</v>
      </c>
      <c r="AF39" s="73">
        <f t="shared" si="1"/>
        <v>0</v>
      </c>
    </row>
    <row r="40" spans="1:32" ht="31.2" customHeight="1">
      <c r="A40" s="59" t="s">
        <v>51</v>
      </c>
      <c r="B40" s="60" t="s">
        <v>45</v>
      </c>
      <c r="C40" s="61">
        <v>17</v>
      </c>
      <c r="D40" s="62" t="s">
        <v>523</v>
      </c>
      <c r="E40" s="74"/>
      <c r="F40" s="168"/>
      <c r="G40" s="165"/>
      <c r="H40" s="167">
        <v>6.2</v>
      </c>
      <c r="I40" s="166">
        <v>244</v>
      </c>
      <c r="J40" s="48" t="s">
        <v>470</v>
      </c>
      <c r="K40" s="49" t="s">
        <v>91</v>
      </c>
      <c r="L40" s="50">
        <v>1</v>
      </c>
      <c r="M40" s="64" t="s">
        <v>426</v>
      </c>
      <c r="N40" s="65" t="s">
        <v>471</v>
      </c>
      <c r="O40" s="66" t="s">
        <v>472</v>
      </c>
      <c r="P40" s="66" t="s">
        <v>473</v>
      </c>
      <c r="Q40" s="66" t="s">
        <v>51</v>
      </c>
      <c r="R40" s="65" t="s">
        <v>51</v>
      </c>
      <c r="S40" s="67">
        <v>54</v>
      </c>
      <c r="T40" s="68">
        <v>2</v>
      </c>
      <c r="U40" s="69">
        <v>2</v>
      </c>
      <c r="V40" s="296">
        <f t="shared" si="2"/>
        <v>163.38239999999999</v>
      </c>
      <c r="W40" s="70">
        <f t="shared" si="3"/>
        <v>43263.659520000001</v>
      </c>
      <c r="X40" s="71" t="s">
        <v>849</v>
      </c>
      <c r="Y40" s="274"/>
      <c r="Z40" s="275"/>
      <c r="AA40" s="276"/>
      <c r="AB40" s="277"/>
      <c r="AC40" s="278"/>
      <c r="AD40" s="279"/>
      <c r="AE40" s="296">
        <f t="shared" si="0"/>
        <v>0</v>
      </c>
      <c r="AF40" s="73">
        <f t="shared" si="1"/>
        <v>0</v>
      </c>
    </row>
    <row r="41" spans="1:32" ht="31.2" customHeight="1">
      <c r="A41" s="59" t="s">
        <v>51</v>
      </c>
      <c r="B41" s="60" t="s">
        <v>45</v>
      </c>
      <c r="C41" s="61">
        <v>17</v>
      </c>
      <c r="D41" s="62" t="s">
        <v>523</v>
      </c>
      <c r="E41" s="74" t="s">
        <v>58</v>
      </c>
      <c r="F41" s="168"/>
      <c r="G41" s="165"/>
      <c r="H41" s="167" t="s">
        <v>51</v>
      </c>
      <c r="I41" s="166" t="s">
        <v>51</v>
      </c>
      <c r="J41" s="48" t="s">
        <v>484</v>
      </c>
      <c r="K41" s="49" t="s">
        <v>60</v>
      </c>
      <c r="L41" s="50">
        <v>1</v>
      </c>
      <c r="M41" s="64" t="s">
        <v>61</v>
      </c>
      <c r="N41" s="65" t="s">
        <v>62</v>
      </c>
      <c r="O41" s="66" t="s">
        <v>51</v>
      </c>
      <c r="P41" s="66" t="s">
        <v>51</v>
      </c>
      <c r="Q41" s="66" t="s">
        <v>51</v>
      </c>
      <c r="R41" s="65" t="s">
        <v>63</v>
      </c>
      <c r="S41" s="67">
        <v>3</v>
      </c>
      <c r="T41" s="68">
        <v>1</v>
      </c>
      <c r="U41" s="69">
        <v>1</v>
      </c>
      <c r="V41" s="296" t="str">
        <f t="shared" si="2"/>
        <v>-</v>
      </c>
      <c r="W41" s="70" t="str">
        <f t="shared" si="3"/>
        <v>-</v>
      </c>
      <c r="X41" s="75" t="s">
        <v>64</v>
      </c>
      <c r="Y41" s="76" t="s">
        <v>64</v>
      </c>
      <c r="Z41" s="77" t="s">
        <v>51</v>
      </c>
      <c r="AA41" s="78" t="s">
        <v>51</v>
      </c>
      <c r="AB41" s="79" t="s">
        <v>51</v>
      </c>
      <c r="AC41" s="80" t="s">
        <v>51</v>
      </c>
      <c r="AD41" s="81" t="s">
        <v>51</v>
      </c>
      <c r="AE41" s="304" t="str">
        <f t="shared" si="0"/>
        <v>-</v>
      </c>
      <c r="AF41" s="83" t="str">
        <f t="shared" si="1"/>
        <v>-</v>
      </c>
    </row>
    <row r="42" spans="1:32" ht="31.2" customHeight="1">
      <c r="A42" s="59" t="s">
        <v>51</v>
      </c>
      <c r="B42" s="60" t="s">
        <v>45</v>
      </c>
      <c r="C42" s="61">
        <v>18</v>
      </c>
      <c r="D42" s="62" t="s">
        <v>282</v>
      </c>
      <c r="E42" s="74"/>
      <c r="F42" s="168"/>
      <c r="G42" s="165"/>
      <c r="H42" s="167">
        <v>3</v>
      </c>
      <c r="I42" s="166">
        <v>244</v>
      </c>
      <c r="J42" s="48" t="s">
        <v>493</v>
      </c>
      <c r="K42" s="49" t="s">
        <v>72</v>
      </c>
      <c r="L42" s="50">
        <v>1</v>
      </c>
      <c r="M42" s="64" t="s">
        <v>66</v>
      </c>
      <c r="N42" s="65" t="s">
        <v>51</v>
      </c>
      <c r="O42" s="66" t="s">
        <v>51</v>
      </c>
      <c r="P42" s="66" t="s">
        <v>51</v>
      </c>
      <c r="Q42" s="66" t="s">
        <v>51</v>
      </c>
      <c r="R42" s="65" t="s">
        <v>51</v>
      </c>
      <c r="S42" s="67">
        <v>28</v>
      </c>
      <c r="T42" s="68">
        <v>1</v>
      </c>
      <c r="U42" s="69">
        <v>1</v>
      </c>
      <c r="V42" s="296">
        <f t="shared" si="2"/>
        <v>20.496000000000002</v>
      </c>
      <c r="W42" s="70">
        <f t="shared" si="3"/>
        <v>5427.3408000000009</v>
      </c>
      <c r="X42" s="71" t="s">
        <v>850</v>
      </c>
      <c r="Y42" s="274"/>
      <c r="Z42" s="275"/>
      <c r="AA42" s="276"/>
      <c r="AB42" s="277"/>
      <c r="AC42" s="278"/>
      <c r="AD42" s="279"/>
      <c r="AE42" s="296">
        <f t="shared" si="0"/>
        <v>0</v>
      </c>
      <c r="AF42" s="73">
        <f t="shared" si="1"/>
        <v>0</v>
      </c>
    </row>
    <row r="43" spans="1:32" ht="31.2" customHeight="1">
      <c r="A43" s="59" t="s">
        <v>51</v>
      </c>
      <c r="B43" s="60" t="s">
        <v>45</v>
      </c>
      <c r="C43" s="61">
        <v>18</v>
      </c>
      <c r="D43" s="62" t="s">
        <v>282</v>
      </c>
      <c r="E43" s="74"/>
      <c r="F43" s="168"/>
      <c r="G43" s="165"/>
      <c r="H43" s="167">
        <v>3</v>
      </c>
      <c r="I43" s="166">
        <v>244</v>
      </c>
      <c r="J43" s="48" t="s">
        <v>501</v>
      </c>
      <c r="K43" s="49" t="s">
        <v>285</v>
      </c>
      <c r="L43" s="50">
        <v>1</v>
      </c>
      <c r="M43" s="64" t="s">
        <v>502</v>
      </c>
      <c r="N43" s="65" t="s">
        <v>51</v>
      </c>
      <c r="O43" s="66" t="s">
        <v>142</v>
      </c>
      <c r="P43" s="66" t="s">
        <v>497</v>
      </c>
      <c r="Q43" s="66" t="s">
        <v>51</v>
      </c>
      <c r="R43" s="65" t="s">
        <v>51</v>
      </c>
      <c r="S43" s="67">
        <v>18</v>
      </c>
      <c r="T43" s="68">
        <v>1</v>
      </c>
      <c r="U43" s="69">
        <v>1</v>
      </c>
      <c r="V43" s="296">
        <f t="shared" si="2"/>
        <v>13.175999999999998</v>
      </c>
      <c r="W43" s="70">
        <f t="shared" si="3"/>
        <v>3489.0047999999997</v>
      </c>
      <c r="X43" s="71" t="s">
        <v>850</v>
      </c>
      <c r="Y43" s="274"/>
      <c r="Z43" s="275"/>
      <c r="AA43" s="276"/>
      <c r="AB43" s="277"/>
      <c r="AC43" s="278"/>
      <c r="AD43" s="279"/>
      <c r="AE43" s="296">
        <f t="shared" si="0"/>
        <v>0</v>
      </c>
      <c r="AF43" s="73">
        <f t="shared" si="1"/>
        <v>0</v>
      </c>
    </row>
    <row r="44" spans="1:32" ht="31.2" customHeight="1">
      <c r="A44" s="59" t="s">
        <v>51</v>
      </c>
      <c r="B44" s="60" t="s">
        <v>45</v>
      </c>
      <c r="C44" s="61">
        <v>19</v>
      </c>
      <c r="D44" s="62" t="s">
        <v>238</v>
      </c>
      <c r="E44" s="74"/>
      <c r="F44" s="168"/>
      <c r="G44" s="165"/>
      <c r="H44" s="167">
        <v>1</v>
      </c>
      <c r="I44" s="166">
        <v>12</v>
      </c>
      <c r="J44" s="48" t="s">
        <v>504</v>
      </c>
      <c r="K44" s="49" t="s">
        <v>505</v>
      </c>
      <c r="L44" s="50">
        <v>1</v>
      </c>
      <c r="M44" s="64" t="s">
        <v>426</v>
      </c>
      <c r="N44" s="65" t="s">
        <v>51</v>
      </c>
      <c r="O44" s="66" t="s">
        <v>506</v>
      </c>
      <c r="P44" s="66" t="s">
        <v>507</v>
      </c>
      <c r="Q44" s="66" t="s">
        <v>51</v>
      </c>
      <c r="R44" s="65" t="s">
        <v>51</v>
      </c>
      <c r="S44" s="67">
        <v>54</v>
      </c>
      <c r="T44" s="68">
        <v>1</v>
      </c>
      <c r="U44" s="69">
        <v>1</v>
      </c>
      <c r="V44" s="296">
        <f t="shared" si="2"/>
        <v>0.64800000000000002</v>
      </c>
      <c r="W44" s="70">
        <f t="shared" si="3"/>
        <v>171.59040000000002</v>
      </c>
      <c r="X44" s="71" t="s">
        <v>850</v>
      </c>
      <c r="Y44" s="274"/>
      <c r="Z44" s="275"/>
      <c r="AA44" s="276"/>
      <c r="AB44" s="277"/>
      <c r="AC44" s="278"/>
      <c r="AD44" s="279"/>
      <c r="AE44" s="296">
        <f t="shared" si="0"/>
        <v>0</v>
      </c>
      <c r="AF44" s="73">
        <f t="shared" si="1"/>
        <v>0</v>
      </c>
    </row>
    <row r="45" spans="1:32" ht="31.2" customHeight="1">
      <c r="A45" s="59" t="s">
        <v>51</v>
      </c>
      <c r="B45" s="60" t="s">
        <v>45</v>
      </c>
      <c r="C45" s="61">
        <v>20</v>
      </c>
      <c r="D45" s="62" t="s">
        <v>215</v>
      </c>
      <c r="E45" s="74"/>
      <c r="F45" s="168"/>
      <c r="G45" s="165"/>
      <c r="H45" s="167">
        <v>12</v>
      </c>
      <c r="I45" s="166">
        <v>244</v>
      </c>
      <c r="J45" s="48" t="s">
        <v>524</v>
      </c>
      <c r="K45" s="49" t="s">
        <v>72</v>
      </c>
      <c r="L45" s="50">
        <v>1</v>
      </c>
      <c r="M45" s="64" t="s">
        <v>55</v>
      </c>
      <c r="N45" s="65" t="s">
        <v>51</v>
      </c>
      <c r="O45" s="66" t="s">
        <v>525</v>
      </c>
      <c r="P45" s="66" t="s">
        <v>51</v>
      </c>
      <c r="Q45" s="66" t="s">
        <v>51</v>
      </c>
      <c r="R45" s="65" t="s">
        <v>51</v>
      </c>
      <c r="S45" s="67">
        <v>47</v>
      </c>
      <c r="T45" s="68">
        <v>2</v>
      </c>
      <c r="U45" s="69">
        <v>2</v>
      </c>
      <c r="V45" s="296">
        <f t="shared" si="2"/>
        <v>275.23200000000003</v>
      </c>
      <c r="W45" s="70">
        <f t="shared" si="3"/>
        <v>72881.433600000004</v>
      </c>
      <c r="X45" s="71" t="s">
        <v>850</v>
      </c>
      <c r="Y45" s="274"/>
      <c r="Z45" s="275"/>
      <c r="AA45" s="276"/>
      <c r="AB45" s="277"/>
      <c r="AC45" s="278"/>
      <c r="AD45" s="279"/>
      <c r="AE45" s="296">
        <f t="shared" si="0"/>
        <v>0</v>
      </c>
      <c r="AF45" s="73">
        <f t="shared" si="1"/>
        <v>0</v>
      </c>
    </row>
    <row r="46" spans="1:32" ht="31.2" customHeight="1">
      <c r="A46" s="59" t="s">
        <v>51</v>
      </c>
      <c r="B46" s="60" t="s">
        <v>45</v>
      </c>
      <c r="C46" s="61">
        <v>20</v>
      </c>
      <c r="D46" s="62" t="s">
        <v>215</v>
      </c>
      <c r="E46" s="74"/>
      <c r="F46" s="168"/>
      <c r="G46" s="165"/>
      <c r="H46" s="167">
        <v>12</v>
      </c>
      <c r="I46" s="166">
        <v>244</v>
      </c>
      <c r="J46" s="48" t="s">
        <v>508</v>
      </c>
      <c r="K46" s="49" t="s">
        <v>89</v>
      </c>
      <c r="L46" s="50">
        <v>1</v>
      </c>
      <c r="M46" s="64" t="s">
        <v>66</v>
      </c>
      <c r="N46" s="65" t="s">
        <v>51</v>
      </c>
      <c r="O46" s="66" t="s">
        <v>509</v>
      </c>
      <c r="P46" s="66" t="s">
        <v>51</v>
      </c>
      <c r="Q46" s="66" t="s">
        <v>51</v>
      </c>
      <c r="R46" s="65" t="s">
        <v>51</v>
      </c>
      <c r="S46" s="67">
        <v>28</v>
      </c>
      <c r="T46" s="68">
        <v>3</v>
      </c>
      <c r="U46" s="69">
        <v>3</v>
      </c>
      <c r="V46" s="296">
        <f t="shared" si="2"/>
        <v>245.95200000000003</v>
      </c>
      <c r="W46" s="70">
        <f t="shared" si="3"/>
        <v>65128.089600000014</v>
      </c>
      <c r="X46" s="71" t="s">
        <v>850</v>
      </c>
      <c r="Y46" s="274"/>
      <c r="Z46" s="275"/>
      <c r="AA46" s="276"/>
      <c r="AB46" s="277"/>
      <c r="AC46" s="278"/>
      <c r="AD46" s="279"/>
      <c r="AE46" s="296">
        <f t="shared" si="0"/>
        <v>0</v>
      </c>
      <c r="AF46" s="73">
        <f t="shared" si="1"/>
        <v>0</v>
      </c>
    </row>
    <row r="47" spans="1:32" ht="31.2" customHeight="1">
      <c r="A47" s="59" t="s">
        <v>51</v>
      </c>
      <c r="B47" s="60" t="s">
        <v>45</v>
      </c>
      <c r="C47" s="61">
        <v>21</v>
      </c>
      <c r="D47" s="62" t="s">
        <v>209</v>
      </c>
      <c r="E47" s="74"/>
      <c r="F47" s="168"/>
      <c r="G47" s="165"/>
      <c r="H47" s="167">
        <v>12</v>
      </c>
      <c r="I47" s="166">
        <v>244</v>
      </c>
      <c r="J47" s="48" t="s">
        <v>524</v>
      </c>
      <c r="K47" s="49" t="s">
        <v>72</v>
      </c>
      <c r="L47" s="50">
        <v>1</v>
      </c>
      <c r="M47" s="64" t="s">
        <v>55</v>
      </c>
      <c r="N47" s="65" t="s">
        <v>51</v>
      </c>
      <c r="O47" s="66" t="s">
        <v>525</v>
      </c>
      <c r="P47" s="66" t="s">
        <v>51</v>
      </c>
      <c r="Q47" s="66" t="s">
        <v>51</v>
      </c>
      <c r="R47" s="65" t="s">
        <v>51</v>
      </c>
      <c r="S47" s="67">
        <v>47</v>
      </c>
      <c r="T47" s="68">
        <v>2</v>
      </c>
      <c r="U47" s="69">
        <v>2</v>
      </c>
      <c r="V47" s="296">
        <f t="shared" si="2"/>
        <v>275.23200000000003</v>
      </c>
      <c r="W47" s="70">
        <f t="shared" si="3"/>
        <v>72881.433600000004</v>
      </c>
      <c r="X47" s="71" t="s">
        <v>850</v>
      </c>
      <c r="Y47" s="274"/>
      <c r="Z47" s="275"/>
      <c r="AA47" s="276"/>
      <c r="AB47" s="277"/>
      <c r="AC47" s="278"/>
      <c r="AD47" s="279"/>
      <c r="AE47" s="296">
        <f t="shared" si="0"/>
        <v>0</v>
      </c>
      <c r="AF47" s="73">
        <f t="shared" si="1"/>
        <v>0</v>
      </c>
    </row>
    <row r="48" spans="1:32" ht="31.2" customHeight="1">
      <c r="A48" s="59" t="s">
        <v>51</v>
      </c>
      <c r="B48" s="60" t="s">
        <v>45</v>
      </c>
      <c r="C48" s="61">
        <v>21</v>
      </c>
      <c r="D48" s="62" t="s">
        <v>209</v>
      </c>
      <c r="E48" s="74"/>
      <c r="F48" s="168"/>
      <c r="G48" s="165"/>
      <c r="H48" s="167">
        <v>12</v>
      </c>
      <c r="I48" s="166">
        <v>244</v>
      </c>
      <c r="J48" s="48" t="s">
        <v>508</v>
      </c>
      <c r="K48" s="49" t="s">
        <v>89</v>
      </c>
      <c r="L48" s="50">
        <v>1</v>
      </c>
      <c r="M48" s="64" t="s">
        <v>66</v>
      </c>
      <c r="N48" s="65" t="s">
        <v>51</v>
      </c>
      <c r="O48" s="66" t="s">
        <v>509</v>
      </c>
      <c r="P48" s="66" t="s">
        <v>51</v>
      </c>
      <c r="Q48" s="66" t="s">
        <v>51</v>
      </c>
      <c r="R48" s="65" t="s">
        <v>51</v>
      </c>
      <c r="S48" s="67">
        <v>28</v>
      </c>
      <c r="T48" s="68">
        <v>3</v>
      </c>
      <c r="U48" s="69">
        <v>3</v>
      </c>
      <c r="V48" s="296">
        <f t="shared" si="2"/>
        <v>245.95200000000003</v>
      </c>
      <c r="W48" s="70">
        <f t="shared" si="3"/>
        <v>65128.089600000014</v>
      </c>
      <c r="X48" s="71" t="s">
        <v>850</v>
      </c>
      <c r="Y48" s="274"/>
      <c r="Z48" s="275"/>
      <c r="AA48" s="276"/>
      <c r="AB48" s="277"/>
      <c r="AC48" s="278"/>
      <c r="AD48" s="279"/>
      <c r="AE48" s="296">
        <f t="shared" si="0"/>
        <v>0</v>
      </c>
      <c r="AF48" s="73">
        <f t="shared" si="1"/>
        <v>0</v>
      </c>
    </row>
    <row r="49" spans="1:32" ht="31.2" customHeight="1">
      <c r="A49" s="133" t="s">
        <v>51</v>
      </c>
      <c r="B49" s="134" t="s">
        <v>45</v>
      </c>
      <c r="C49" s="61">
        <v>22</v>
      </c>
      <c r="D49" s="62" t="s">
        <v>526</v>
      </c>
      <c r="E49" s="74"/>
      <c r="F49" s="168"/>
      <c r="G49" s="165"/>
      <c r="H49" s="167">
        <v>12</v>
      </c>
      <c r="I49" s="166">
        <v>244</v>
      </c>
      <c r="J49" s="48" t="s">
        <v>527</v>
      </c>
      <c r="K49" s="49" t="s">
        <v>528</v>
      </c>
      <c r="L49" s="50">
        <v>1</v>
      </c>
      <c r="M49" s="64" t="s">
        <v>529</v>
      </c>
      <c r="N49" s="65" t="s">
        <v>51</v>
      </c>
      <c r="O49" s="66" t="s">
        <v>174</v>
      </c>
      <c r="P49" s="66" t="s">
        <v>530</v>
      </c>
      <c r="Q49" s="66" t="s">
        <v>193</v>
      </c>
      <c r="R49" s="65" t="s">
        <v>51</v>
      </c>
      <c r="S49" s="67">
        <v>100</v>
      </c>
      <c r="T49" s="68">
        <v>4</v>
      </c>
      <c r="U49" s="69">
        <v>4</v>
      </c>
      <c r="V49" s="296">
        <f t="shared" si="2"/>
        <v>1171.2000000000003</v>
      </c>
      <c r="W49" s="70">
        <f t="shared" si="3"/>
        <v>310133.76000000007</v>
      </c>
      <c r="X49" s="71" t="s">
        <v>850</v>
      </c>
      <c r="Y49" s="274"/>
      <c r="Z49" s="275"/>
      <c r="AA49" s="276"/>
      <c r="AB49" s="277"/>
      <c r="AC49" s="278"/>
      <c r="AD49" s="279"/>
      <c r="AE49" s="296">
        <f t="shared" si="0"/>
        <v>0</v>
      </c>
      <c r="AF49" s="73">
        <f t="shared" si="1"/>
        <v>0</v>
      </c>
    </row>
    <row r="50" spans="1:32" ht="31.2" customHeight="1">
      <c r="A50" s="59" t="s">
        <v>96</v>
      </c>
      <c r="B50" s="60" t="s">
        <v>236</v>
      </c>
      <c r="C50" s="61">
        <v>1</v>
      </c>
      <c r="D50" s="62" t="s">
        <v>203</v>
      </c>
      <c r="E50" s="74"/>
      <c r="F50" s="168"/>
      <c r="G50" s="165"/>
      <c r="H50" s="167">
        <v>1</v>
      </c>
      <c r="I50" s="166">
        <v>12</v>
      </c>
      <c r="J50" s="48" t="s">
        <v>531</v>
      </c>
      <c r="K50" s="49" t="s">
        <v>72</v>
      </c>
      <c r="L50" s="50">
        <v>1</v>
      </c>
      <c r="M50" s="64" t="s">
        <v>55</v>
      </c>
      <c r="N50" s="65" t="s">
        <v>51</v>
      </c>
      <c r="O50" s="66" t="s">
        <v>51</v>
      </c>
      <c r="P50" s="66" t="s">
        <v>51</v>
      </c>
      <c r="Q50" s="66" t="s">
        <v>51</v>
      </c>
      <c r="R50" s="65" t="s">
        <v>51</v>
      </c>
      <c r="S50" s="67">
        <v>47</v>
      </c>
      <c r="T50" s="68">
        <v>1</v>
      </c>
      <c r="U50" s="69">
        <v>1</v>
      </c>
      <c r="V50" s="296">
        <f t="shared" si="2"/>
        <v>0.56400000000000006</v>
      </c>
      <c r="W50" s="70">
        <f t="shared" si="3"/>
        <v>149.34720000000002</v>
      </c>
      <c r="X50" s="71" t="s">
        <v>850</v>
      </c>
      <c r="Y50" s="274"/>
      <c r="Z50" s="275"/>
      <c r="AA50" s="276"/>
      <c r="AB50" s="277"/>
      <c r="AC50" s="278"/>
      <c r="AD50" s="279"/>
      <c r="AE50" s="296">
        <f t="shared" si="0"/>
        <v>0</v>
      </c>
      <c r="AF50" s="73">
        <f t="shared" si="1"/>
        <v>0</v>
      </c>
    </row>
    <row r="51" spans="1:32" ht="31.2" customHeight="1">
      <c r="A51" s="59" t="s">
        <v>96</v>
      </c>
      <c r="B51" s="60" t="s">
        <v>236</v>
      </c>
      <c r="C51" s="61">
        <v>2</v>
      </c>
      <c r="D51" s="62" t="s">
        <v>215</v>
      </c>
      <c r="E51" s="74"/>
      <c r="F51" s="168"/>
      <c r="G51" s="165"/>
      <c r="H51" s="167">
        <v>12</v>
      </c>
      <c r="I51" s="166">
        <v>244</v>
      </c>
      <c r="J51" s="48" t="s">
        <v>508</v>
      </c>
      <c r="K51" s="49" t="s">
        <v>89</v>
      </c>
      <c r="L51" s="50">
        <v>1</v>
      </c>
      <c r="M51" s="64" t="s">
        <v>66</v>
      </c>
      <c r="N51" s="65" t="s">
        <v>51</v>
      </c>
      <c r="O51" s="66" t="s">
        <v>509</v>
      </c>
      <c r="P51" s="66" t="s">
        <v>51</v>
      </c>
      <c r="Q51" s="66" t="s">
        <v>51</v>
      </c>
      <c r="R51" s="65" t="s">
        <v>51</v>
      </c>
      <c r="S51" s="67">
        <v>28</v>
      </c>
      <c r="T51" s="68">
        <v>3</v>
      </c>
      <c r="U51" s="69">
        <v>3</v>
      </c>
      <c r="V51" s="296">
        <f t="shared" si="2"/>
        <v>245.95200000000003</v>
      </c>
      <c r="W51" s="70">
        <f t="shared" si="3"/>
        <v>65128.089600000014</v>
      </c>
      <c r="X51" s="71" t="s">
        <v>850</v>
      </c>
      <c r="Y51" s="274"/>
      <c r="Z51" s="275"/>
      <c r="AA51" s="276"/>
      <c r="AB51" s="277"/>
      <c r="AC51" s="278"/>
      <c r="AD51" s="279"/>
      <c r="AE51" s="296">
        <f t="shared" si="0"/>
        <v>0</v>
      </c>
      <c r="AF51" s="73">
        <f t="shared" si="1"/>
        <v>0</v>
      </c>
    </row>
    <row r="52" spans="1:32" ht="31.2" customHeight="1">
      <c r="A52" s="59" t="s">
        <v>96</v>
      </c>
      <c r="B52" s="60" t="s">
        <v>236</v>
      </c>
      <c r="C52" s="61">
        <v>2</v>
      </c>
      <c r="D52" s="62" t="s">
        <v>215</v>
      </c>
      <c r="E52" s="74"/>
      <c r="F52" s="168"/>
      <c r="G52" s="165"/>
      <c r="H52" s="167">
        <v>12</v>
      </c>
      <c r="I52" s="166">
        <v>244</v>
      </c>
      <c r="J52" s="48" t="s">
        <v>524</v>
      </c>
      <c r="K52" s="49" t="s">
        <v>72</v>
      </c>
      <c r="L52" s="50">
        <v>1</v>
      </c>
      <c r="M52" s="64" t="s">
        <v>55</v>
      </c>
      <c r="N52" s="65" t="s">
        <v>51</v>
      </c>
      <c r="O52" s="66" t="s">
        <v>525</v>
      </c>
      <c r="P52" s="66" t="s">
        <v>51</v>
      </c>
      <c r="Q52" s="66" t="s">
        <v>51</v>
      </c>
      <c r="R52" s="65" t="s">
        <v>51</v>
      </c>
      <c r="S52" s="67">
        <v>47</v>
      </c>
      <c r="T52" s="68">
        <v>2</v>
      </c>
      <c r="U52" s="69">
        <v>2</v>
      </c>
      <c r="V52" s="296">
        <f t="shared" si="2"/>
        <v>275.23200000000003</v>
      </c>
      <c r="W52" s="70">
        <f t="shared" si="3"/>
        <v>72881.433600000004</v>
      </c>
      <c r="X52" s="71" t="s">
        <v>850</v>
      </c>
      <c r="Y52" s="274"/>
      <c r="Z52" s="275"/>
      <c r="AA52" s="276"/>
      <c r="AB52" s="277"/>
      <c r="AC52" s="278"/>
      <c r="AD52" s="279"/>
      <c r="AE52" s="296">
        <f t="shared" si="0"/>
        <v>0</v>
      </c>
      <c r="AF52" s="73">
        <f t="shared" si="1"/>
        <v>0</v>
      </c>
    </row>
    <row r="53" spans="1:32" ht="31.2" customHeight="1">
      <c r="A53" s="59" t="s">
        <v>96</v>
      </c>
      <c r="B53" s="60" t="s">
        <v>236</v>
      </c>
      <c r="C53" s="61">
        <v>3</v>
      </c>
      <c r="D53" s="62" t="s">
        <v>209</v>
      </c>
      <c r="E53" s="74"/>
      <c r="F53" s="168"/>
      <c r="G53" s="165"/>
      <c r="H53" s="167">
        <v>12</v>
      </c>
      <c r="I53" s="166">
        <v>244</v>
      </c>
      <c r="J53" s="48" t="s">
        <v>508</v>
      </c>
      <c r="K53" s="49" t="s">
        <v>89</v>
      </c>
      <c r="L53" s="50">
        <v>1</v>
      </c>
      <c r="M53" s="64" t="s">
        <v>66</v>
      </c>
      <c r="N53" s="65" t="s">
        <v>51</v>
      </c>
      <c r="O53" s="66" t="s">
        <v>509</v>
      </c>
      <c r="P53" s="66" t="s">
        <v>51</v>
      </c>
      <c r="Q53" s="66" t="s">
        <v>51</v>
      </c>
      <c r="R53" s="65" t="s">
        <v>51</v>
      </c>
      <c r="S53" s="67">
        <v>28</v>
      </c>
      <c r="T53" s="68">
        <v>3</v>
      </c>
      <c r="U53" s="69">
        <v>3</v>
      </c>
      <c r="V53" s="296">
        <f t="shared" si="2"/>
        <v>245.95200000000003</v>
      </c>
      <c r="W53" s="70">
        <f t="shared" si="3"/>
        <v>65128.089600000014</v>
      </c>
      <c r="X53" s="71" t="s">
        <v>850</v>
      </c>
      <c r="Y53" s="274"/>
      <c r="Z53" s="275"/>
      <c r="AA53" s="276"/>
      <c r="AB53" s="277"/>
      <c r="AC53" s="278"/>
      <c r="AD53" s="279"/>
      <c r="AE53" s="296">
        <f t="shared" si="0"/>
        <v>0</v>
      </c>
      <c r="AF53" s="73">
        <f t="shared" si="1"/>
        <v>0</v>
      </c>
    </row>
    <row r="54" spans="1:32" ht="31.2" customHeight="1">
      <c r="A54" s="59" t="s">
        <v>96</v>
      </c>
      <c r="B54" s="60" t="s">
        <v>236</v>
      </c>
      <c r="C54" s="61">
        <v>3</v>
      </c>
      <c r="D54" s="62" t="s">
        <v>209</v>
      </c>
      <c r="E54" s="74"/>
      <c r="F54" s="168"/>
      <c r="G54" s="165"/>
      <c r="H54" s="167">
        <v>12</v>
      </c>
      <c r="I54" s="166">
        <v>244</v>
      </c>
      <c r="J54" s="48" t="s">
        <v>524</v>
      </c>
      <c r="K54" s="49" t="s">
        <v>72</v>
      </c>
      <c r="L54" s="50">
        <v>1</v>
      </c>
      <c r="M54" s="64" t="s">
        <v>55</v>
      </c>
      <c r="N54" s="65" t="s">
        <v>51</v>
      </c>
      <c r="O54" s="66" t="s">
        <v>525</v>
      </c>
      <c r="P54" s="66" t="s">
        <v>51</v>
      </c>
      <c r="Q54" s="66" t="s">
        <v>51</v>
      </c>
      <c r="R54" s="65" t="s">
        <v>51</v>
      </c>
      <c r="S54" s="67">
        <v>47</v>
      </c>
      <c r="T54" s="68">
        <v>2</v>
      </c>
      <c r="U54" s="69">
        <v>2</v>
      </c>
      <c r="V54" s="296">
        <f t="shared" si="2"/>
        <v>275.23200000000003</v>
      </c>
      <c r="W54" s="70">
        <f t="shared" si="3"/>
        <v>72881.433600000004</v>
      </c>
      <c r="X54" s="71" t="s">
        <v>850</v>
      </c>
      <c r="Y54" s="274"/>
      <c r="Z54" s="275"/>
      <c r="AA54" s="276"/>
      <c r="AB54" s="277"/>
      <c r="AC54" s="278"/>
      <c r="AD54" s="279"/>
      <c r="AE54" s="296">
        <f t="shared" si="0"/>
        <v>0</v>
      </c>
      <c r="AF54" s="73">
        <f t="shared" si="1"/>
        <v>0</v>
      </c>
    </row>
    <row r="55" spans="1:32" ht="31.2" customHeight="1">
      <c r="A55" s="59" t="s">
        <v>96</v>
      </c>
      <c r="B55" s="60" t="s">
        <v>236</v>
      </c>
      <c r="C55" s="61">
        <v>4</v>
      </c>
      <c r="D55" s="62" t="s">
        <v>532</v>
      </c>
      <c r="E55" s="74"/>
      <c r="F55" s="168"/>
      <c r="G55" s="165"/>
      <c r="H55" s="167">
        <v>7.8</v>
      </c>
      <c r="I55" s="166">
        <v>244</v>
      </c>
      <c r="J55" s="48" t="s">
        <v>80</v>
      </c>
      <c r="K55" s="49" t="s">
        <v>54</v>
      </c>
      <c r="L55" s="50">
        <v>2</v>
      </c>
      <c r="M55" s="64" t="s">
        <v>55</v>
      </c>
      <c r="N55" s="65" t="s">
        <v>56</v>
      </c>
      <c r="O55" s="66" t="s">
        <v>51</v>
      </c>
      <c r="P55" s="66" t="s">
        <v>51</v>
      </c>
      <c r="Q55" s="66" t="s">
        <v>51</v>
      </c>
      <c r="R55" s="65" t="s">
        <v>51</v>
      </c>
      <c r="S55" s="67">
        <v>47</v>
      </c>
      <c r="T55" s="68">
        <v>2</v>
      </c>
      <c r="U55" s="69">
        <v>4</v>
      </c>
      <c r="V55" s="296">
        <f t="shared" si="2"/>
        <v>357.80160000000001</v>
      </c>
      <c r="W55" s="70">
        <f t="shared" si="3"/>
        <v>94745.863680000009</v>
      </c>
      <c r="X55" s="71" t="s">
        <v>850</v>
      </c>
      <c r="Y55" s="274"/>
      <c r="Z55" s="275"/>
      <c r="AA55" s="276"/>
      <c r="AB55" s="277"/>
      <c r="AC55" s="278"/>
      <c r="AD55" s="279"/>
      <c r="AE55" s="296">
        <f t="shared" si="0"/>
        <v>0</v>
      </c>
      <c r="AF55" s="73">
        <f t="shared" si="1"/>
        <v>0</v>
      </c>
    </row>
    <row r="56" spans="1:32" ht="31.2" customHeight="1">
      <c r="A56" s="59" t="s">
        <v>96</v>
      </c>
      <c r="B56" s="60" t="s">
        <v>236</v>
      </c>
      <c r="C56" s="61">
        <v>4</v>
      </c>
      <c r="D56" s="62" t="s">
        <v>532</v>
      </c>
      <c r="E56" s="74" t="s">
        <v>856</v>
      </c>
      <c r="F56" s="168"/>
      <c r="G56" s="165"/>
      <c r="H56" s="167" t="s">
        <v>51</v>
      </c>
      <c r="I56" s="166" t="s">
        <v>51</v>
      </c>
      <c r="J56" s="48" t="s">
        <v>533</v>
      </c>
      <c r="K56" s="49" t="s">
        <v>54</v>
      </c>
      <c r="L56" s="50">
        <v>2</v>
      </c>
      <c r="M56" s="64" t="s">
        <v>55</v>
      </c>
      <c r="N56" s="65" t="s">
        <v>56</v>
      </c>
      <c r="O56" s="66" t="s">
        <v>51</v>
      </c>
      <c r="P56" s="66" t="s">
        <v>51</v>
      </c>
      <c r="Q56" s="66" t="s">
        <v>51</v>
      </c>
      <c r="R56" s="65" t="s">
        <v>63</v>
      </c>
      <c r="S56" s="67">
        <v>47</v>
      </c>
      <c r="T56" s="68">
        <v>2</v>
      </c>
      <c r="U56" s="84">
        <v>4</v>
      </c>
      <c r="V56" s="296" t="str">
        <f t="shared" si="2"/>
        <v>-</v>
      </c>
      <c r="W56" s="70" t="str">
        <f t="shared" si="3"/>
        <v>-</v>
      </c>
      <c r="X56" s="75" t="s">
        <v>64</v>
      </c>
      <c r="Y56" s="76" t="s">
        <v>64</v>
      </c>
      <c r="Z56" s="77" t="s">
        <v>51</v>
      </c>
      <c r="AA56" s="78" t="s">
        <v>51</v>
      </c>
      <c r="AB56" s="79" t="s">
        <v>51</v>
      </c>
      <c r="AC56" s="80" t="s">
        <v>51</v>
      </c>
      <c r="AD56" s="81" t="s">
        <v>51</v>
      </c>
      <c r="AE56" s="304" t="str">
        <f t="shared" si="0"/>
        <v>-</v>
      </c>
      <c r="AF56" s="83" t="str">
        <f t="shared" si="1"/>
        <v>-</v>
      </c>
    </row>
    <row r="57" spans="1:32" ht="31.2" customHeight="1">
      <c r="A57" s="59" t="s">
        <v>96</v>
      </c>
      <c r="B57" s="60" t="s">
        <v>236</v>
      </c>
      <c r="C57" s="61">
        <v>5</v>
      </c>
      <c r="D57" s="62" t="s">
        <v>534</v>
      </c>
      <c r="E57" s="74"/>
      <c r="F57" s="168"/>
      <c r="G57" s="165"/>
      <c r="H57" s="167">
        <v>1</v>
      </c>
      <c r="I57" s="166">
        <v>12</v>
      </c>
      <c r="J57" s="48" t="s">
        <v>535</v>
      </c>
      <c r="K57" s="49" t="s">
        <v>76</v>
      </c>
      <c r="L57" s="50">
        <v>1</v>
      </c>
      <c r="M57" s="64" t="s">
        <v>55</v>
      </c>
      <c r="N57" s="65" t="s">
        <v>51</v>
      </c>
      <c r="O57" s="66" t="s">
        <v>536</v>
      </c>
      <c r="P57" s="66" t="s">
        <v>51</v>
      </c>
      <c r="Q57" s="66" t="s">
        <v>51</v>
      </c>
      <c r="R57" s="65" t="s">
        <v>51</v>
      </c>
      <c r="S57" s="67">
        <v>47</v>
      </c>
      <c r="T57" s="68">
        <v>2</v>
      </c>
      <c r="U57" s="69">
        <v>2</v>
      </c>
      <c r="V57" s="296">
        <f t="shared" si="2"/>
        <v>1.1280000000000001</v>
      </c>
      <c r="W57" s="70">
        <f t="shared" si="3"/>
        <v>298.69440000000003</v>
      </c>
      <c r="X57" s="71" t="s">
        <v>850</v>
      </c>
      <c r="Y57" s="274"/>
      <c r="Z57" s="275"/>
      <c r="AA57" s="276"/>
      <c r="AB57" s="277"/>
      <c r="AC57" s="278"/>
      <c r="AD57" s="279"/>
      <c r="AE57" s="296">
        <f t="shared" si="0"/>
        <v>0</v>
      </c>
      <c r="AF57" s="73">
        <f t="shared" si="1"/>
        <v>0</v>
      </c>
    </row>
    <row r="58" spans="1:32" ht="31.2" customHeight="1">
      <c r="A58" s="59" t="s">
        <v>96</v>
      </c>
      <c r="B58" s="60" t="s">
        <v>236</v>
      </c>
      <c r="C58" s="61">
        <v>5</v>
      </c>
      <c r="D58" s="62" t="s">
        <v>534</v>
      </c>
      <c r="E58" s="74"/>
      <c r="F58" s="168"/>
      <c r="G58" s="165"/>
      <c r="H58" s="167">
        <v>1</v>
      </c>
      <c r="I58" s="166">
        <v>12</v>
      </c>
      <c r="J58" s="48" t="s">
        <v>537</v>
      </c>
      <c r="K58" s="49" t="s">
        <v>167</v>
      </c>
      <c r="L58" s="50">
        <v>1</v>
      </c>
      <c r="M58" s="64" t="s">
        <v>55</v>
      </c>
      <c r="N58" s="65" t="s">
        <v>51</v>
      </c>
      <c r="O58" s="66" t="s">
        <v>51</v>
      </c>
      <c r="P58" s="66" t="s">
        <v>51</v>
      </c>
      <c r="Q58" s="66" t="s">
        <v>51</v>
      </c>
      <c r="R58" s="65" t="s">
        <v>51</v>
      </c>
      <c r="S58" s="67">
        <v>47</v>
      </c>
      <c r="T58" s="68">
        <v>1</v>
      </c>
      <c r="U58" s="69">
        <v>1</v>
      </c>
      <c r="V58" s="296">
        <f t="shared" si="2"/>
        <v>0.56400000000000006</v>
      </c>
      <c r="W58" s="70">
        <f t="shared" si="3"/>
        <v>149.34720000000002</v>
      </c>
      <c r="X58" s="71" t="s">
        <v>850</v>
      </c>
      <c r="Y58" s="274"/>
      <c r="Z58" s="275"/>
      <c r="AA58" s="276"/>
      <c r="AB58" s="277"/>
      <c r="AC58" s="278"/>
      <c r="AD58" s="279"/>
      <c r="AE58" s="296">
        <f t="shared" si="0"/>
        <v>0</v>
      </c>
      <c r="AF58" s="73">
        <f t="shared" si="1"/>
        <v>0</v>
      </c>
    </row>
    <row r="59" spans="1:32" ht="31.2" customHeight="1">
      <c r="A59" s="59" t="s">
        <v>96</v>
      </c>
      <c r="B59" s="60" t="s">
        <v>236</v>
      </c>
      <c r="C59" s="61">
        <v>6</v>
      </c>
      <c r="D59" s="62" t="s">
        <v>282</v>
      </c>
      <c r="E59" s="74"/>
      <c r="F59" s="168"/>
      <c r="G59" s="165"/>
      <c r="H59" s="167">
        <v>3</v>
      </c>
      <c r="I59" s="166">
        <v>244</v>
      </c>
      <c r="J59" s="48" t="s">
        <v>493</v>
      </c>
      <c r="K59" s="49" t="s">
        <v>72</v>
      </c>
      <c r="L59" s="50">
        <v>1</v>
      </c>
      <c r="M59" s="64" t="s">
        <v>66</v>
      </c>
      <c r="N59" s="65" t="s">
        <v>51</v>
      </c>
      <c r="O59" s="66" t="s">
        <v>51</v>
      </c>
      <c r="P59" s="66" t="s">
        <v>51</v>
      </c>
      <c r="Q59" s="66" t="s">
        <v>51</v>
      </c>
      <c r="R59" s="65" t="s">
        <v>51</v>
      </c>
      <c r="S59" s="67">
        <v>28</v>
      </c>
      <c r="T59" s="68">
        <v>1</v>
      </c>
      <c r="U59" s="69">
        <v>1</v>
      </c>
      <c r="V59" s="296">
        <f t="shared" si="2"/>
        <v>20.496000000000002</v>
      </c>
      <c r="W59" s="70">
        <f t="shared" si="3"/>
        <v>5427.3408000000009</v>
      </c>
      <c r="X59" s="71" t="s">
        <v>850</v>
      </c>
      <c r="Y59" s="274"/>
      <c r="Z59" s="275"/>
      <c r="AA59" s="276"/>
      <c r="AB59" s="277"/>
      <c r="AC59" s="278"/>
      <c r="AD59" s="279"/>
      <c r="AE59" s="296">
        <f t="shared" si="0"/>
        <v>0</v>
      </c>
      <c r="AF59" s="73">
        <f t="shared" si="1"/>
        <v>0</v>
      </c>
    </row>
    <row r="60" spans="1:32" ht="31.2" customHeight="1">
      <c r="A60" s="59" t="s">
        <v>96</v>
      </c>
      <c r="B60" s="60" t="s">
        <v>236</v>
      </c>
      <c r="C60" s="61">
        <v>6</v>
      </c>
      <c r="D60" s="62" t="s">
        <v>282</v>
      </c>
      <c r="E60" s="74"/>
      <c r="F60" s="168"/>
      <c r="G60" s="165"/>
      <c r="H60" s="167">
        <v>3</v>
      </c>
      <c r="I60" s="166">
        <v>244</v>
      </c>
      <c r="J60" s="48" t="s">
        <v>501</v>
      </c>
      <c r="K60" s="49" t="s">
        <v>285</v>
      </c>
      <c r="L60" s="50">
        <v>1</v>
      </c>
      <c r="M60" s="64" t="s">
        <v>502</v>
      </c>
      <c r="N60" s="65" t="s">
        <v>51</v>
      </c>
      <c r="O60" s="66" t="s">
        <v>142</v>
      </c>
      <c r="P60" s="66" t="s">
        <v>497</v>
      </c>
      <c r="Q60" s="66" t="s">
        <v>51</v>
      </c>
      <c r="R60" s="65" t="s">
        <v>51</v>
      </c>
      <c r="S60" s="67">
        <v>18</v>
      </c>
      <c r="T60" s="68">
        <v>1</v>
      </c>
      <c r="U60" s="69">
        <v>1</v>
      </c>
      <c r="V60" s="296">
        <f t="shared" si="2"/>
        <v>13.175999999999998</v>
      </c>
      <c r="W60" s="70">
        <f t="shared" si="3"/>
        <v>3489.0047999999997</v>
      </c>
      <c r="X60" s="71" t="s">
        <v>850</v>
      </c>
      <c r="Y60" s="274"/>
      <c r="Z60" s="275"/>
      <c r="AA60" s="276"/>
      <c r="AB60" s="277"/>
      <c r="AC60" s="278"/>
      <c r="AD60" s="279"/>
      <c r="AE60" s="296">
        <f t="shared" si="0"/>
        <v>0</v>
      </c>
      <c r="AF60" s="73">
        <f t="shared" si="1"/>
        <v>0</v>
      </c>
    </row>
    <row r="61" spans="1:32" ht="31.2" customHeight="1">
      <c r="A61" s="59" t="s">
        <v>96</v>
      </c>
      <c r="B61" s="60" t="s">
        <v>236</v>
      </c>
      <c r="C61" s="61">
        <v>7</v>
      </c>
      <c r="D61" s="62" t="s">
        <v>485</v>
      </c>
      <c r="E61" s="74"/>
      <c r="F61" s="168"/>
      <c r="G61" s="165"/>
      <c r="H61" s="167">
        <v>12</v>
      </c>
      <c r="I61" s="166">
        <v>244</v>
      </c>
      <c r="J61" s="48" t="s">
        <v>145</v>
      </c>
      <c r="K61" s="49" t="s">
        <v>54</v>
      </c>
      <c r="L61" s="50">
        <v>2</v>
      </c>
      <c r="M61" s="64" t="s">
        <v>66</v>
      </c>
      <c r="N61" s="65" t="s">
        <v>56</v>
      </c>
      <c r="O61" s="66" t="s">
        <v>51</v>
      </c>
      <c r="P61" s="66" t="s">
        <v>51</v>
      </c>
      <c r="Q61" s="66" t="s">
        <v>51</v>
      </c>
      <c r="R61" s="65" t="s">
        <v>51</v>
      </c>
      <c r="S61" s="67">
        <v>28</v>
      </c>
      <c r="T61" s="68">
        <v>2</v>
      </c>
      <c r="U61" s="69">
        <v>4</v>
      </c>
      <c r="V61" s="296">
        <f t="shared" si="2"/>
        <v>327.93600000000004</v>
      </c>
      <c r="W61" s="70">
        <f t="shared" si="3"/>
        <v>86837.452800000014</v>
      </c>
      <c r="X61" s="71" t="s">
        <v>850</v>
      </c>
      <c r="Y61" s="274"/>
      <c r="Z61" s="275"/>
      <c r="AA61" s="276"/>
      <c r="AB61" s="277"/>
      <c r="AC61" s="278"/>
      <c r="AD61" s="279"/>
      <c r="AE61" s="296">
        <f t="shared" si="0"/>
        <v>0</v>
      </c>
      <c r="AF61" s="73">
        <f t="shared" si="1"/>
        <v>0</v>
      </c>
    </row>
    <row r="62" spans="1:32" ht="31.2" customHeight="1">
      <c r="A62" s="59" t="s">
        <v>96</v>
      </c>
      <c r="B62" s="60" t="s">
        <v>236</v>
      </c>
      <c r="C62" s="61">
        <v>7</v>
      </c>
      <c r="D62" s="62" t="s">
        <v>485</v>
      </c>
      <c r="E62" s="74" t="s">
        <v>856</v>
      </c>
      <c r="F62" s="168"/>
      <c r="G62" s="165"/>
      <c r="H62" s="167" t="s">
        <v>51</v>
      </c>
      <c r="I62" s="166" t="s">
        <v>51</v>
      </c>
      <c r="J62" s="48" t="s">
        <v>538</v>
      </c>
      <c r="K62" s="49" t="s">
        <v>54</v>
      </c>
      <c r="L62" s="50">
        <v>2</v>
      </c>
      <c r="M62" s="64" t="s">
        <v>66</v>
      </c>
      <c r="N62" s="65" t="s">
        <v>56</v>
      </c>
      <c r="O62" s="66" t="s">
        <v>51</v>
      </c>
      <c r="P62" s="66" t="s">
        <v>51</v>
      </c>
      <c r="Q62" s="66" t="s">
        <v>51</v>
      </c>
      <c r="R62" s="65" t="s">
        <v>63</v>
      </c>
      <c r="S62" s="67">
        <v>28</v>
      </c>
      <c r="T62" s="68">
        <v>4</v>
      </c>
      <c r="U62" s="69">
        <v>8</v>
      </c>
      <c r="V62" s="296" t="str">
        <f t="shared" si="2"/>
        <v>-</v>
      </c>
      <c r="W62" s="70" t="str">
        <f t="shared" si="3"/>
        <v>-</v>
      </c>
      <c r="X62" s="75" t="s">
        <v>64</v>
      </c>
      <c r="Y62" s="76" t="s">
        <v>64</v>
      </c>
      <c r="Z62" s="77" t="s">
        <v>51</v>
      </c>
      <c r="AA62" s="78" t="s">
        <v>51</v>
      </c>
      <c r="AB62" s="79" t="s">
        <v>51</v>
      </c>
      <c r="AC62" s="80" t="s">
        <v>51</v>
      </c>
      <c r="AD62" s="81" t="s">
        <v>51</v>
      </c>
      <c r="AE62" s="304" t="str">
        <f t="shared" si="0"/>
        <v>-</v>
      </c>
      <c r="AF62" s="83" t="str">
        <f t="shared" si="1"/>
        <v>-</v>
      </c>
    </row>
    <row r="63" spans="1:32" ht="31.2" customHeight="1">
      <c r="A63" s="59" t="s">
        <v>96</v>
      </c>
      <c r="B63" s="60" t="s">
        <v>236</v>
      </c>
      <c r="C63" s="61">
        <v>7</v>
      </c>
      <c r="D63" s="62" t="s">
        <v>485</v>
      </c>
      <c r="E63" s="74" t="s">
        <v>475</v>
      </c>
      <c r="F63" s="168"/>
      <c r="G63" s="165"/>
      <c r="H63" s="167" t="s">
        <v>51</v>
      </c>
      <c r="I63" s="166" t="s">
        <v>51</v>
      </c>
      <c r="J63" s="48" t="s">
        <v>476</v>
      </c>
      <c r="K63" s="49" t="s">
        <v>477</v>
      </c>
      <c r="L63" s="50">
        <v>1</v>
      </c>
      <c r="M63" s="64" t="s">
        <v>66</v>
      </c>
      <c r="N63" s="65" t="s">
        <v>51</v>
      </c>
      <c r="O63" s="66" t="s">
        <v>478</v>
      </c>
      <c r="P63" s="66" t="s">
        <v>479</v>
      </c>
      <c r="Q63" s="66" t="s">
        <v>51</v>
      </c>
      <c r="R63" s="65" t="s">
        <v>63</v>
      </c>
      <c r="S63" s="67">
        <v>28</v>
      </c>
      <c r="T63" s="68">
        <v>2</v>
      </c>
      <c r="U63" s="69">
        <v>2</v>
      </c>
      <c r="V63" s="296" t="str">
        <f t="shared" si="2"/>
        <v>-</v>
      </c>
      <c r="W63" s="70" t="str">
        <f t="shared" si="3"/>
        <v>-</v>
      </c>
      <c r="X63" s="75" t="s">
        <v>64</v>
      </c>
      <c r="Y63" s="76" t="s">
        <v>64</v>
      </c>
      <c r="Z63" s="77" t="s">
        <v>51</v>
      </c>
      <c r="AA63" s="78" t="s">
        <v>51</v>
      </c>
      <c r="AB63" s="79" t="s">
        <v>51</v>
      </c>
      <c r="AC63" s="80" t="s">
        <v>51</v>
      </c>
      <c r="AD63" s="81" t="s">
        <v>51</v>
      </c>
      <c r="AE63" s="304" t="str">
        <f t="shared" si="0"/>
        <v>-</v>
      </c>
      <c r="AF63" s="83" t="str">
        <f t="shared" si="1"/>
        <v>-</v>
      </c>
    </row>
    <row r="64" spans="1:32" ht="31.2" customHeight="1">
      <c r="A64" s="59" t="s">
        <v>96</v>
      </c>
      <c r="B64" s="60" t="s">
        <v>236</v>
      </c>
      <c r="C64" s="61">
        <v>7</v>
      </c>
      <c r="D64" s="62" t="s">
        <v>485</v>
      </c>
      <c r="E64" s="74" t="s">
        <v>475</v>
      </c>
      <c r="F64" s="168"/>
      <c r="G64" s="165"/>
      <c r="H64" s="167" t="s">
        <v>51</v>
      </c>
      <c r="I64" s="166" t="s">
        <v>51</v>
      </c>
      <c r="J64" s="48" t="s">
        <v>539</v>
      </c>
      <c r="K64" s="49" t="s">
        <v>488</v>
      </c>
      <c r="L64" s="50">
        <v>1</v>
      </c>
      <c r="M64" s="64" t="s">
        <v>540</v>
      </c>
      <c r="N64" s="65" t="s">
        <v>51</v>
      </c>
      <c r="O64" s="66" t="s">
        <v>453</v>
      </c>
      <c r="P64" s="66" t="s">
        <v>541</v>
      </c>
      <c r="Q64" s="66" t="s">
        <v>542</v>
      </c>
      <c r="R64" s="65" t="s">
        <v>63</v>
      </c>
      <c r="S64" s="67">
        <v>9</v>
      </c>
      <c r="T64" s="68">
        <v>1</v>
      </c>
      <c r="U64" s="69">
        <v>1</v>
      </c>
      <c r="V64" s="296" t="str">
        <f t="shared" si="2"/>
        <v>-</v>
      </c>
      <c r="W64" s="70" t="str">
        <f t="shared" si="3"/>
        <v>-</v>
      </c>
      <c r="X64" s="75" t="s">
        <v>64</v>
      </c>
      <c r="Y64" s="76" t="s">
        <v>64</v>
      </c>
      <c r="Z64" s="77" t="s">
        <v>51</v>
      </c>
      <c r="AA64" s="78" t="s">
        <v>51</v>
      </c>
      <c r="AB64" s="79" t="s">
        <v>51</v>
      </c>
      <c r="AC64" s="80" t="s">
        <v>51</v>
      </c>
      <c r="AD64" s="81" t="s">
        <v>51</v>
      </c>
      <c r="AE64" s="304" t="str">
        <f t="shared" si="0"/>
        <v>-</v>
      </c>
      <c r="AF64" s="83" t="str">
        <f t="shared" si="1"/>
        <v>-</v>
      </c>
    </row>
    <row r="65" spans="1:32" ht="31.2" customHeight="1">
      <c r="A65" s="59" t="s">
        <v>96</v>
      </c>
      <c r="B65" s="60" t="s">
        <v>236</v>
      </c>
      <c r="C65" s="61">
        <v>8</v>
      </c>
      <c r="D65" s="62" t="s">
        <v>543</v>
      </c>
      <c r="E65" s="74"/>
      <c r="F65" s="168"/>
      <c r="G65" s="165"/>
      <c r="H65" s="167">
        <v>7.8</v>
      </c>
      <c r="I65" s="166">
        <v>244</v>
      </c>
      <c r="J65" s="48" t="s">
        <v>80</v>
      </c>
      <c r="K65" s="49" t="s">
        <v>54</v>
      </c>
      <c r="L65" s="50">
        <v>2</v>
      </c>
      <c r="M65" s="64" t="s">
        <v>55</v>
      </c>
      <c r="N65" s="65" t="s">
        <v>56</v>
      </c>
      <c r="O65" s="66" t="s">
        <v>51</v>
      </c>
      <c r="P65" s="66" t="s">
        <v>51</v>
      </c>
      <c r="Q65" s="66" t="s">
        <v>51</v>
      </c>
      <c r="R65" s="65" t="s">
        <v>51</v>
      </c>
      <c r="S65" s="67">
        <v>47</v>
      </c>
      <c r="T65" s="68">
        <v>7</v>
      </c>
      <c r="U65" s="69">
        <v>14</v>
      </c>
      <c r="V65" s="296">
        <f t="shared" si="2"/>
        <v>1252.3056000000001</v>
      </c>
      <c r="W65" s="70">
        <f t="shared" si="3"/>
        <v>331610.52288000006</v>
      </c>
      <c r="X65" s="71" t="s">
        <v>850</v>
      </c>
      <c r="Y65" s="274"/>
      <c r="Z65" s="275"/>
      <c r="AA65" s="276"/>
      <c r="AB65" s="277"/>
      <c r="AC65" s="278"/>
      <c r="AD65" s="279"/>
      <c r="AE65" s="296">
        <f t="shared" si="0"/>
        <v>0</v>
      </c>
      <c r="AF65" s="73">
        <f t="shared" si="1"/>
        <v>0</v>
      </c>
    </row>
    <row r="66" spans="1:32" ht="31.2" customHeight="1">
      <c r="A66" s="59" t="s">
        <v>96</v>
      </c>
      <c r="B66" s="60" t="s">
        <v>236</v>
      </c>
      <c r="C66" s="61">
        <v>8</v>
      </c>
      <c r="D66" s="62" t="s">
        <v>543</v>
      </c>
      <c r="E66" s="74" t="s">
        <v>856</v>
      </c>
      <c r="F66" s="168"/>
      <c r="G66" s="165"/>
      <c r="H66" s="167" t="s">
        <v>51</v>
      </c>
      <c r="I66" s="166" t="s">
        <v>51</v>
      </c>
      <c r="J66" s="48" t="s">
        <v>533</v>
      </c>
      <c r="K66" s="49" t="s">
        <v>54</v>
      </c>
      <c r="L66" s="50">
        <v>2</v>
      </c>
      <c r="M66" s="64" t="s">
        <v>55</v>
      </c>
      <c r="N66" s="65" t="s">
        <v>56</v>
      </c>
      <c r="O66" s="66" t="s">
        <v>51</v>
      </c>
      <c r="P66" s="66" t="s">
        <v>51</v>
      </c>
      <c r="Q66" s="66" t="s">
        <v>51</v>
      </c>
      <c r="R66" s="65" t="s">
        <v>63</v>
      </c>
      <c r="S66" s="67">
        <v>47</v>
      </c>
      <c r="T66" s="68">
        <v>2</v>
      </c>
      <c r="U66" s="69">
        <v>4</v>
      </c>
      <c r="V66" s="296" t="str">
        <f t="shared" si="2"/>
        <v>-</v>
      </c>
      <c r="W66" s="70" t="str">
        <f t="shared" si="3"/>
        <v>-</v>
      </c>
      <c r="X66" s="75" t="s">
        <v>64</v>
      </c>
      <c r="Y66" s="76" t="s">
        <v>64</v>
      </c>
      <c r="Z66" s="77" t="s">
        <v>51</v>
      </c>
      <c r="AA66" s="78" t="s">
        <v>51</v>
      </c>
      <c r="AB66" s="79" t="s">
        <v>51</v>
      </c>
      <c r="AC66" s="80" t="s">
        <v>51</v>
      </c>
      <c r="AD66" s="81" t="s">
        <v>51</v>
      </c>
      <c r="AE66" s="304" t="str">
        <f t="shared" si="0"/>
        <v>-</v>
      </c>
      <c r="AF66" s="83" t="str">
        <f t="shared" si="1"/>
        <v>-</v>
      </c>
    </row>
    <row r="67" spans="1:32" ht="31.2" customHeight="1">
      <c r="A67" s="59" t="s">
        <v>96</v>
      </c>
      <c r="B67" s="60" t="s">
        <v>236</v>
      </c>
      <c r="C67" s="61">
        <v>8</v>
      </c>
      <c r="D67" s="62" t="s">
        <v>543</v>
      </c>
      <c r="E67" s="74" t="s">
        <v>475</v>
      </c>
      <c r="F67" s="168"/>
      <c r="G67" s="165"/>
      <c r="H67" s="167" t="s">
        <v>51</v>
      </c>
      <c r="I67" s="166" t="s">
        <v>51</v>
      </c>
      <c r="J67" s="48" t="s">
        <v>476</v>
      </c>
      <c r="K67" s="49" t="s">
        <v>477</v>
      </c>
      <c r="L67" s="50">
        <v>1</v>
      </c>
      <c r="M67" s="64" t="s">
        <v>66</v>
      </c>
      <c r="N67" s="65" t="s">
        <v>51</v>
      </c>
      <c r="O67" s="66" t="s">
        <v>478</v>
      </c>
      <c r="P67" s="66" t="s">
        <v>479</v>
      </c>
      <c r="Q67" s="66" t="s">
        <v>51</v>
      </c>
      <c r="R67" s="65" t="s">
        <v>63</v>
      </c>
      <c r="S67" s="67">
        <v>28</v>
      </c>
      <c r="T67" s="68">
        <v>1</v>
      </c>
      <c r="U67" s="69">
        <v>1</v>
      </c>
      <c r="V67" s="296" t="str">
        <f t="shared" si="2"/>
        <v>-</v>
      </c>
      <c r="W67" s="70" t="str">
        <f t="shared" si="3"/>
        <v>-</v>
      </c>
      <c r="X67" s="75" t="s">
        <v>64</v>
      </c>
      <c r="Y67" s="76" t="s">
        <v>64</v>
      </c>
      <c r="Z67" s="77" t="s">
        <v>51</v>
      </c>
      <c r="AA67" s="78" t="s">
        <v>51</v>
      </c>
      <c r="AB67" s="79" t="s">
        <v>51</v>
      </c>
      <c r="AC67" s="80" t="s">
        <v>51</v>
      </c>
      <c r="AD67" s="81" t="s">
        <v>51</v>
      </c>
      <c r="AE67" s="304" t="str">
        <f t="shared" si="0"/>
        <v>-</v>
      </c>
      <c r="AF67" s="83" t="str">
        <f t="shared" si="1"/>
        <v>-</v>
      </c>
    </row>
    <row r="68" spans="1:32" ht="31.2" customHeight="1">
      <c r="A68" s="59" t="s">
        <v>96</v>
      </c>
      <c r="B68" s="60" t="s">
        <v>236</v>
      </c>
      <c r="C68" s="61">
        <v>9</v>
      </c>
      <c r="D68" s="62" t="s">
        <v>544</v>
      </c>
      <c r="E68" s="74"/>
      <c r="F68" s="168"/>
      <c r="G68" s="165"/>
      <c r="H68" s="167">
        <v>7.8</v>
      </c>
      <c r="I68" s="166">
        <v>244</v>
      </c>
      <c r="J68" s="48" t="s">
        <v>80</v>
      </c>
      <c r="K68" s="49" t="s">
        <v>54</v>
      </c>
      <c r="L68" s="50">
        <v>2</v>
      </c>
      <c r="M68" s="64" t="s">
        <v>55</v>
      </c>
      <c r="N68" s="65" t="s">
        <v>56</v>
      </c>
      <c r="O68" s="66" t="s">
        <v>51</v>
      </c>
      <c r="P68" s="66" t="s">
        <v>51</v>
      </c>
      <c r="Q68" s="66" t="s">
        <v>51</v>
      </c>
      <c r="R68" s="65" t="s">
        <v>51</v>
      </c>
      <c r="S68" s="67">
        <v>47</v>
      </c>
      <c r="T68" s="68">
        <v>7</v>
      </c>
      <c r="U68" s="69">
        <v>14</v>
      </c>
      <c r="V68" s="296">
        <f t="shared" si="2"/>
        <v>1252.3056000000001</v>
      </c>
      <c r="W68" s="70">
        <f t="shared" si="3"/>
        <v>331610.52288000006</v>
      </c>
      <c r="X68" s="71" t="s">
        <v>850</v>
      </c>
      <c r="Y68" s="274"/>
      <c r="Z68" s="275"/>
      <c r="AA68" s="276"/>
      <c r="AB68" s="277"/>
      <c r="AC68" s="278"/>
      <c r="AD68" s="279"/>
      <c r="AE68" s="296">
        <f t="shared" si="0"/>
        <v>0</v>
      </c>
      <c r="AF68" s="73">
        <f t="shared" si="1"/>
        <v>0</v>
      </c>
    </row>
    <row r="69" spans="1:32" ht="31.2" customHeight="1">
      <c r="A69" s="59" t="s">
        <v>96</v>
      </c>
      <c r="B69" s="60" t="s">
        <v>236</v>
      </c>
      <c r="C69" s="61">
        <v>9</v>
      </c>
      <c r="D69" s="62" t="s">
        <v>544</v>
      </c>
      <c r="E69" s="74" t="s">
        <v>856</v>
      </c>
      <c r="F69" s="168"/>
      <c r="G69" s="165"/>
      <c r="H69" s="167" t="s">
        <v>51</v>
      </c>
      <c r="I69" s="166" t="s">
        <v>51</v>
      </c>
      <c r="J69" s="48" t="s">
        <v>533</v>
      </c>
      <c r="K69" s="49" t="s">
        <v>54</v>
      </c>
      <c r="L69" s="50">
        <v>2</v>
      </c>
      <c r="M69" s="64" t="s">
        <v>55</v>
      </c>
      <c r="N69" s="65" t="s">
        <v>56</v>
      </c>
      <c r="O69" s="66" t="s">
        <v>51</v>
      </c>
      <c r="P69" s="66" t="s">
        <v>51</v>
      </c>
      <c r="Q69" s="66" t="s">
        <v>51</v>
      </c>
      <c r="R69" s="65" t="s">
        <v>63</v>
      </c>
      <c r="S69" s="67">
        <v>47</v>
      </c>
      <c r="T69" s="68">
        <v>2</v>
      </c>
      <c r="U69" s="69">
        <v>4</v>
      </c>
      <c r="V69" s="296" t="str">
        <f t="shared" si="2"/>
        <v>-</v>
      </c>
      <c r="W69" s="70" t="str">
        <f t="shared" si="3"/>
        <v>-</v>
      </c>
      <c r="X69" s="75" t="s">
        <v>64</v>
      </c>
      <c r="Y69" s="76" t="s">
        <v>64</v>
      </c>
      <c r="Z69" s="77" t="s">
        <v>51</v>
      </c>
      <c r="AA69" s="78" t="s">
        <v>51</v>
      </c>
      <c r="AB69" s="79" t="s">
        <v>51</v>
      </c>
      <c r="AC69" s="80" t="s">
        <v>51</v>
      </c>
      <c r="AD69" s="81" t="s">
        <v>51</v>
      </c>
      <c r="AE69" s="304" t="str">
        <f t="shared" si="0"/>
        <v>-</v>
      </c>
      <c r="AF69" s="83" t="str">
        <f t="shared" si="1"/>
        <v>-</v>
      </c>
    </row>
    <row r="70" spans="1:32" ht="31.2" customHeight="1">
      <c r="A70" s="59" t="s">
        <v>96</v>
      </c>
      <c r="B70" s="60" t="s">
        <v>236</v>
      </c>
      <c r="C70" s="61">
        <v>9</v>
      </c>
      <c r="D70" s="62" t="s">
        <v>544</v>
      </c>
      <c r="E70" s="74" t="s">
        <v>475</v>
      </c>
      <c r="F70" s="168"/>
      <c r="G70" s="165"/>
      <c r="H70" s="167" t="s">
        <v>51</v>
      </c>
      <c r="I70" s="166" t="s">
        <v>51</v>
      </c>
      <c r="J70" s="48" t="s">
        <v>476</v>
      </c>
      <c r="K70" s="49" t="s">
        <v>477</v>
      </c>
      <c r="L70" s="50">
        <v>1</v>
      </c>
      <c r="M70" s="64" t="s">
        <v>66</v>
      </c>
      <c r="N70" s="65" t="s">
        <v>51</v>
      </c>
      <c r="O70" s="66" t="s">
        <v>478</v>
      </c>
      <c r="P70" s="66" t="s">
        <v>479</v>
      </c>
      <c r="Q70" s="66" t="s">
        <v>51</v>
      </c>
      <c r="R70" s="65" t="s">
        <v>63</v>
      </c>
      <c r="S70" s="67">
        <v>28</v>
      </c>
      <c r="T70" s="68">
        <v>1</v>
      </c>
      <c r="U70" s="69">
        <v>1</v>
      </c>
      <c r="V70" s="296" t="str">
        <f t="shared" si="2"/>
        <v>-</v>
      </c>
      <c r="W70" s="70" t="str">
        <f t="shared" si="3"/>
        <v>-</v>
      </c>
      <c r="X70" s="75" t="s">
        <v>64</v>
      </c>
      <c r="Y70" s="76" t="s">
        <v>64</v>
      </c>
      <c r="Z70" s="77" t="s">
        <v>51</v>
      </c>
      <c r="AA70" s="78" t="s">
        <v>51</v>
      </c>
      <c r="AB70" s="79" t="s">
        <v>51</v>
      </c>
      <c r="AC70" s="80" t="s">
        <v>51</v>
      </c>
      <c r="AD70" s="81" t="s">
        <v>51</v>
      </c>
      <c r="AE70" s="304" t="str">
        <f t="shared" si="0"/>
        <v>-</v>
      </c>
      <c r="AF70" s="83" t="str">
        <f t="shared" si="1"/>
        <v>-</v>
      </c>
    </row>
    <row r="71" spans="1:32" ht="31.2" customHeight="1">
      <c r="A71" s="59" t="s">
        <v>96</v>
      </c>
      <c r="B71" s="60" t="s">
        <v>236</v>
      </c>
      <c r="C71" s="61">
        <v>10</v>
      </c>
      <c r="D71" s="62" t="s">
        <v>545</v>
      </c>
      <c r="E71" s="74"/>
      <c r="F71" s="168"/>
      <c r="G71" s="165"/>
      <c r="H71" s="167">
        <v>7.8</v>
      </c>
      <c r="I71" s="166">
        <v>244</v>
      </c>
      <c r="J71" s="48" t="s">
        <v>80</v>
      </c>
      <c r="K71" s="49" t="s">
        <v>54</v>
      </c>
      <c r="L71" s="50">
        <v>2</v>
      </c>
      <c r="M71" s="64" t="s">
        <v>55</v>
      </c>
      <c r="N71" s="65" t="s">
        <v>56</v>
      </c>
      <c r="O71" s="66" t="s">
        <v>51</v>
      </c>
      <c r="P71" s="66" t="s">
        <v>51</v>
      </c>
      <c r="Q71" s="66" t="s">
        <v>51</v>
      </c>
      <c r="R71" s="65" t="s">
        <v>51</v>
      </c>
      <c r="S71" s="67">
        <v>47</v>
      </c>
      <c r="T71" s="68">
        <v>7</v>
      </c>
      <c r="U71" s="69">
        <v>14</v>
      </c>
      <c r="V71" s="296">
        <f t="shared" si="2"/>
        <v>1252.3056000000001</v>
      </c>
      <c r="W71" s="70">
        <f t="shared" si="3"/>
        <v>331610.52288000006</v>
      </c>
      <c r="X71" s="71" t="s">
        <v>850</v>
      </c>
      <c r="Y71" s="274"/>
      <c r="Z71" s="275"/>
      <c r="AA71" s="276"/>
      <c r="AB71" s="277"/>
      <c r="AC71" s="278"/>
      <c r="AD71" s="279"/>
      <c r="AE71" s="296">
        <f t="shared" si="0"/>
        <v>0</v>
      </c>
      <c r="AF71" s="73">
        <f t="shared" si="1"/>
        <v>0</v>
      </c>
    </row>
    <row r="72" spans="1:32" ht="31.2" customHeight="1">
      <c r="A72" s="59" t="s">
        <v>96</v>
      </c>
      <c r="B72" s="60" t="s">
        <v>236</v>
      </c>
      <c r="C72" s="61">
        <v>10</v>
      </c>
      <c r="D72" s="62" t="s">
        <v>545</v>
      </c>
      <c r="E72" s="74" t="s">
        <v>856</v>
      </c>
      <c r="F72" s="168"/>
      <c r="G72" s="165"/>
      <c r="H72" s="167" t="s">
        <v>51</v>
      </c>
      <c r="I72" s="166" t="s">
        <v>51</v>
      </c>
      <c r="J72" s="48" t="s">
        <v>533</v>
      </c>
      <c r="K72" s="49" t="s">
        <v>54</v>
      </c>
      <c r="L72" s="50">
        <v>2</v>
      </c>
      <c r="M72" s="64" t="s">
        <v>55</v>
      </c>
      <c r="N72" s="65" t="s">
        <v>56</v>
      </c>
      <c r="O72" s="66" t="s">
        <v>51</v>
      </c>
      <c r="P72" s="66" t="s">
        <v>51</v>
      </c>
      <c r="Q72" s="66" t="s">
        <v>51</v>
      </c>
      <c r="R72" s="65" t="s">
        <v>63</v>
      </c>
      <c r="S72" s="67">
        <v>47</v>
      </c>
      <c r="T72" s="68">
        <v>2</v>
      </c>
      <c r="U72" s="69">
        <v>4</v>
      </c>
      <c r="V72" s="296" t="str">
        <f t="shared" si="2"/>
        <v>-</v>
      </c>
      <c r="W72" s="70" t="str">
        <f t="shared" si="3"/>
        <v>-</v>
      </c>
      <c r="X72" s="75" t="s">
        <v>64</v>
      </c>
      <c r="Y72" s="76" t="s">
        <v>64</v>
      </c>
      <c r="Z72" s="77" t="s">
        <v>51</v>
      </c>
      <c r="AA72" s="78" t="s">
        <v>51</v>
      </c>
      <c r="AB72" s="79" t="s">
        <v>51</v>
      </c>
      <c r="AC72" s="80" t="s">
        <v>51</v>
      </c>
      <c r="AD72" s="81" t="s">
        <v>51</v>
      </c>
      <c r="AE72" s="304" t="str">
        <f t="shared" si="0"/>
        <v>-</v>
      </c>
      <c r="AF72" s="83" t="str">
        <f t="shared" si="1"/>
        <v>-</v>
      </c>
    </row>
    <row r="73" spans="1:32" ht="31.2" customHeight="1">
      <c r="A73" s="59" t="s">
        <v>96</v>
      </c>
      <c r="B73" s="60" t="s">
        <v>236</v>
      </c>
      <c r="C73" s="61">
        <v>10</v>
      </c>
      <c r="D73" s="62" t="s">
        <v>545</v>
      </c>
      <c r="E73" s="74" t="s">
        <v>475</v>
      </c>
      <c r="F73" s="168"/>
      <c r="G73" s="165"/>
      <c r="H73" s="167" t="s">
        <v>51</v>
      </c>
      <c r="I73" s="166" t="s">
        <v>51</v>
      </c>
      <c r="J73" s="48" t="s">
        <v>476</v>
      </c>
      <c r="K73" s="49" t="s">
        <v>477</v>
      </c>
      <c r="L73" s="50">
        <v>1</v>
      </c>
      <c r="M73" s="64" t="s">
        <v>66</v>
      </c>
      <c r="N73" s="65" t="s">
        <v>51</v>
      </c>
      <c r="O73" s="66" t="s">
        <v>478</v>
      </c>
      <c r="P73" s="66" t="s">
        <v>479</v>
      </c>
      <c r="Q73" s="66" t="s">
        <v>51</v>
      </c>
      <c r="R73" s="65" t="s">
        <v>63</v>
      </c>
      <c r="S73" s="67">
        <v>28</v>
      </c>
      <c r="T73" s="68">
        <v>1</v>
      </c>
      <c r="U73" s="69">
        <v>1</v>
      </c>
      <c r="V73" s="296" t="str">
        <f t="shared" si="2"/>
        <v>-</v>
      </c>
      <c r="W73" s="70" t="str">
        <f t="shared" si="3"/>
        <v>-</v>
      </c>
      <c r="X73" s="75" t="s">
        <v>64</v>
      </c>
      <c r="Y73" s="76" t="s">
        <v>64</v>
      </c>
      <c r="Z73" s="77" t="s">
        <v>51</v>
      </c>
      <c r="AA73" s="78" t="s">
        <v>51</v>
      </c>
      <c r="AB73" s="79" t="s">
        <v>51</v>
      </c>
      <c r="AC73" s="80" t="s">
        <v>51</v>
      </c>
      <c r="AD73" s="81" t="s">
        <v>51</v>
      </c>
      <c r="AE73" s="304" t="str">
        <f t="shared" si="0"/>
        <v>-</v>
      </c>
      <c r="AF73" s="83" t="str">
        <f t="shared" si="1"/>
        <v>-</v>
      </c>
    </row>
    <row r="74" spans="1:32" ht="31.2" customHeight="1">
      <c r="A74" s="59" t="s">
        <v>96</v>
      </c>
      <c r="B74" s="60" t="s">
        <v>236</v>
      </c>
      <c r="C74" s="61">
        <v>11</v>
      </c>
      <c r="D74" s="62" t="s">
        <v>546</v>
      </c>
      <c r="E74" s="74" t="s">
        <v>185</v>
      </c>
      <c r="F74" s="168"/>
      <c r="G74" s="165"/>
      <c r="H74" s="167" t="s">
        <v>51</v>
      </c>
      <c r="I74" s="166" t="s">
        <v>51</v>
      </c>
      <c r="J74" s="48" t="s">
        <v>547</v>
      </c>
      <c r="K74" s="49" t="s">
        <v>548</v>
      </c>
      <c r="L74" s="50">
        <v>1</v>
      </c>
      <c r="M74" s="64" t="s">
        <v>188</v>
      </c>
      <c r="N74" s="65" t="s">
        <v>51</v>
      </c>
      <c r="O74" s="66" t="s">
        <v>51</v>
      </c>
      <c r="P74" s="66" t="s">
        <v>51</v>
      </c>
      <c r="Q74" s="66" t="s">
        <v>51</v>
      </c>
      <c r="R74" s="65" t="s">
        <v>51</v>
      </c>
      <c r="S74" s="67" t="s">
        <v>51</v>
      </c>
      <c r="T74" s="68">
        <v>2</v>
      </c>
      <c r="U74" s="69">
        <v>2</v>
      </c>
      <c r="V74" s="296" t="str">
        <f t="shared" si="2"/>
        <v>-</v>
      </c>
      <c r="W74" s="70" t="str">
        <f t="shared" si="3"/>
        <v>-</v>
      </c>
      <c r="X74" s="75" t="s">
        <v>64</v>
      </c>
      <c r="Y74" s="76" t="s">
        <v>64</v>
      </c>
      <c r="Z74" s="77" t="s">
        <v>51</v>
      </c>
      <c r="AA74" s="78" t="s">
        <v>51</v>
      </c>
      <c r="AB74" s="79" t="s">
        <v>51</v>
      </c>
      <c r="AC74" s="80" t="s">
        <v>51</v>
      </c>
      <c r="AD74" s="81" t="s">
        <v>51</v>
      </c>
      <c r="AE74" s="304" t="str">
        <f t="shared" ref="AE74:AE77" si="4">IFERROR((AC74/1000)*H74*I74*AD74,"-")</f>
        <v>-</v>
      </c>
      <c r="AF74" s="83" t="str">
        <f t="shared" ref="AF74:AF77" si="5">IF(AE74="-","-",(AE74*$D$5)*$D$4)</f>
        <v>-</v>
      </c>
    </row>
    <row r="75" spans="1:32" ht="31.2" customHeight="1">
      <c r="A75" s="59" t="s">
        <v>96</v>
      </c>
      <c r="B75" s="60" t="s">
        <v>549</v>
      </c>
      <c r="C75" s="61" t="s">
        <v>308</v>
      </c>
      <c r="D75" s="62" t="s">
        <v>550</v>
      </c>
      <c r="E75" s="74" t="s">
        <v>857</v>
      </c>
      <c r="F75" s="168"/>
      <c r="G75" s="165"/>
      <c r="H75" s="167" t="s">
        <v>51</v>
      </c>
      <c r="I75" s="166" t="s">
        <v>51</v>
      </c>
      <c r="J75" s="48" t="s">
        <v>551</v>
      </c>
      <c r="K75" s="49" t="s">
        <v>156</v>
      </c>
      <c r="L75" s="50">
        <v>1</v>
      </c>
      <c r="M75" s="64" t="s">
        <v>55</v>
      </c>
      <c r="N75" s="65" t="s">
        <v>51</v>
      </c>
      <c r="O75" s="66" t="s">
        <v>157</v>
      </c>
      <c r="P75" s="66" t="s">
        <v>142</v>
      </c>
      <c r="Q75" s="66" t="s">
        <v>552</v>
      </c>
      <c r="R75" s="65" t="s">
        <v>63</v>
      </c>
      <c r="S75" s="67">
        <v>47</v>
      </c>
      <c r="T75" s="68">
        <v>1</v>
      </c>
      <c r="U75" s="69">
        <v>1</v>
      </c>
      <c r="V75" s="296" t="str">
        <f t="shared" ref="V75:V77" si="6">IFERROR((S75/1000)*H75*I75*U75,"-")</f>
        <v>-</v>
      </c>
      <c r="W75" s="70" t="str">
        <f t="shared" ref="W75:W77" si="7">IF(V75="-","-",(V75*$D$5)*$D$4)</f>
        <v>-</v>
      </c>
      <c r="X75" s="75" t="s">
        <v>64</v>
      </c>
      <c r="Y75" s="76" t="s">
        <v>64</v>
      </c>
      <c r="Z75" s="77" t="s">
        <v>51</v>
      </c>
      <c r="AA75" s="78" t="s">
        <v>51</v>
      </c>
      <c r="AB75" s="79" t="s">
        <v>51</v>
      </c>
      <c r="AC75" s="80" t="s">
        <v>51</v>
      </c>
      <c r="AD75" s="81" t="s">
        <v>51</v>
      </c>
      <c r="AE75" s="304" t="str">
        <f t="shared" si="4"/>
        <v>-</v>
      </c>
      <c r="AF75" s="83" t="str">
        <f t="shared" si="5"/>
        <v>-</v>
      </c>
    </row>
    <row r="76" spans="1:32" ht="31.2" customHeight="1">
      <c r="A76" s="59" t="s">
        <v>96</v>
      </c>
      <c r="B76" s="60" t="s">
        <v>549</v>
      </c>
      <c r="C76" s="174" t="s">
        <v>315</v>
      </c>
      <c r="D76" s="175" t="s">
        <v>553</v>
      </c>
      <c r="E76" s="74" t="s">
        <v>857</v>
      </c>
      <c r="F76" s="176"/>
      <c r="G76" s="177"/>
      <c r="H76" s="178" t="s">
        <v>51</v>
      </c>
      <c r="I76" s="179" t="s">
        <v>51</v>
      </c>
      <c r="J76" s="180" t="s">
        <v>551</v>
      </c>
      <c r="K76" s="181" t="s">
        <v>156</v>
      </c>
      <c r="L76" s="50">
        <v>1</v>
      </c>
      <c r="M76" s="64" t="s">
        <v>55</v>
      </c>
      <c r="N76" s="65" t="s">
        <v>51</v>
      </c>
      <c r="O76" s="66" t="s">
        <v>157</v>
      </c>
      <c r="P76" s="66" t="s">
        <v>142</v>
      </c>
      <c r="Q76" s="66" t="s">
        <v>552</v>
      </c>
      <c r="R76" s="65" t="s">
        <v>63</v>
      </c>
      <c r="S76" s="67">
        <v>47</v>
      </c>
      <c r="T76" s="68">
        <v>1</v>
      </c>
      <c r="U76" s="69">
        <v>1</v>
      </c>
      <c r="V76" s="296" t="str">
        <f t="shared" si="6"/>
        <v>-</v>
      </c>
      <c r="W76" s="70" t="str">
        <f t="shared" si="7"/>
        <v>-</v>
      </c>
      <c r="X76" s="75" t="s">
        <v>64</v>
      </c>
      <c r="Y76" s="76" t="s">
        <v>64</v>
      </c>
      <c r="Z76" s="77" t="s">
        <v>51</v>
      </c>
      <c r="AA76" s="78" t="s">
        <v>51</v>
      </c>
      <c r="AB76" s="79" t="s">
        <v>51</v>
      </c>
      <c r="AC76" s="80" t="s">
        <v>51</v>
      </c>
      <c r="AD76" s="81" t="s">
        <v>51</v>
      </c>
      <c r="AE76" s="304" t="str">
        <f t="shared" si="4"/>
        <v>-</v>
      </c>
      <c r="AF76" s="83" t="str">
        <f t="shared" si="5"/>
        <v>-</v>
      </c>
    </row>
    <row r="77" spans="1:32" ht="31.2" customHeight="1" thickBot="1">
      <c r="A77" s="148" t="s">
        <v>322</v>
      </c>
      <c r="B77" s="149" t="s">
        <v>96</v>
      </c>
      <c r="C77" s="182" t="s">
        <v>96</v>
      </c>
      <c r="D77" s="183" t="s">
        <v>456</v>
      </c>
      <c r="E77" s="184" t="s">
        <v>170</v>
      </c>
      <c r="F77" s="185"/>
      <c r="G77" s="186"/>
      <c r="H77" s="187" t="s">
        <v>51</v>
      </c>
      <c r="I77" s="188" t="s">
        <v>51</v>
      </c>
      <c r="J77" s="189" t="s">
        <v>554</v>
      </c>
      <c r="K77" s="190" t="s">
        <v>172</v>
      </c>
      <c r="L77" s="50">
        <v>1</v>
      </c>
      <c r="M77" s="64" t="s">
        <v>173</v>
      </c>
      <c r="N77" s="65" t="s">
        <v>51</v>
      </c>
      <c r="O77" s="66" t="s">
        <v>174</v>
      </c>
      <c r="P77" s="66" t="s">
        <v>555</v>
      </c>
      <c r="Q77" s="66" t="s">
        <v>556</v>
      </c>
      <c r="R77" s="65" t="s">
        <v>51</v>
      </c>
      <c r="S77" s="67">
        <v>120</v>
      </c>
      <c r="T77" s="68">
        <v>2</v>
      </c>
      <c r="U77" s="69">
        <v>2</v>
      </c>
      <c r="V77" s="318" t="str">
        <f t="shared" si="6"/>
        <v>-</v>
      </c>
      <c r="W77" s="335" t="str">
        <f t="shared" si="7"/>
        <v>-</v>
      </c>
      <c r="X77" s="85" t="s">
        <v>64</v>
      </c>
      <c r="Y77" s="86" t="s">
        <v>64</v>
      </c>
      <c r="Z77" s="87" t="s">
        <v>51</v>
      </c>
      <c r="AA77" s="88" t="s">
        <v>51</v>
      </c>
      <c r="AB77" s="89" t="s">
        <v>51</v>
      </c>
      <c r="AC77" s="90" t="s">
        <v>51</v>
      </c>
      <c r="AD77" s="91" t="s">
        <v>51</v>
      </c>
      <c r="AE77" s="322" t="str">
        <f t="shared" si="4"/>
        <v>-</v>
      </c>
      <c r="AF77" s="323" t="str">
        <f t="shared" si="5"/>
        <v>-</v>
      </c>
    </row>
    <row r="78" spans="1:32" ht="31.2" customHeight="1" thickTop="1">
      <c r="A78" s="29"/>
      <c r="B78" s="29"/>
      <c r="C78" s="29"/>
      <c r="D78" s="27"/>
      <c r="E78" s="29"/>
      <c r="F78" s="29"/>
      <c r="G78" s="29"/>
      <c r="H78" s="29"/>
      <c r="I78" s="29"/>
      <c r="J78" s="27"/>
      <c r="K78" s="30"/>
      <c r="L78" s="92"/>
      <c r="M78" s="93"/>
      <c r="N78" s="92"/>
      <c r="O78" s="92"/>
      <c r="P78" s="92"/>
      <c r="Q78" s="92"/>
      <c r="R78" s="92"/>
      <c r="S78" s="92"/>
      <c r="T78" s="94"/>
      <c r="U78" s="92"/>
      <c r="V78" s="320" t="s">
        <v>176</v>
      </c>
      <c r="W78" s="321" t="s">
        <v>177</v>
      </c>
      <c r="X78" s="29"/>
      <c r="Y78" s="95"/>
      <c r="Z78" s="95"/>
      <c r="AA78" s="30"/>
      <c r="AB78" s="30"/>
      <c r="AC78" s="30"/>
      <c r="AD78" s="96"/>
      <c r="AE78" s="324" t="s">
        <v>178</v>
      </c>
      <c r="AF78" s="325" t="s">
        <v>179</v>
      </c>
    </row>
    <row r="79" spans="1:32" ht="31.2" customHeight="1" thickBot="1">
      <c r="A79" s="5"/>
      <c r="B79" s="9"/>
      <c r="C79" s="5"/>
      <c r="D79" s="9"/>
      <c r="E79" s="3"/>
      <c r="F79" s="1"/>
      <c r="G79" s="1"/>
      <c r="H79" s="5"/>
      <c r="I79" s="5"/>
      <c r="J79" s="27"/>
      <c r="K79" s="5"/>
      <c r="L79" s="5"/>
      <c r="M79" s="9"/>
      <c r="N79" s="5"/>
      <c r="O79" s="5"/>
      <c r="P79" s="5"/>
      <c r="Q79" s="5"/>
      <c r="R79" s="5"/>
      <c r="S79" s="5"/>
      <c r="T79" s="10"/>
      <c r="U79" s="5"/>
      <c r="V79" s="297" t="s">
        <v>180</v>
      </c>
      <c r="W79" s="97">
        <v>10</v>
      </c>
      <c r="X79" s="5"/>
      <c r="Y79" s="12"/>
      <c r="Z79" s="12"/>
      <c r="AA79" s="5"/>
      <c r="AB79" s="5"/>
      <c r="AC79" s="5"/>
      <c r="AD79" s="5"/>
      <c r="AE79" s="327" t="s">
        <v>180</v>
      </c>
      <c r="AF79" s="326">
        <v>10</v>
      </c>
    </row>
    <row r="80" spans="1:32" ht="31.2" customHeight="1" thickTop="1" thickBot="1">
      <c r="A80" s="98"/>
      <c r="B80" s="99"/>
      <c r="C80" s="98"/>
      <c r="D80" s="99"/>
      <c r="E80" s="3"/>
      <c r="F80" s="4"/>
      <c r="G80" s="4"/>
      <c r="H80" s="98"/>
      <c r="I80" s="98"/>
      <c r="J80" s="27"/>
      <c r="K80" s="98"/>
      <c r="L80" s="98"/>
      <c r="M80" s="99"/>
      <c r="N80" s="98"/>
      <c r="O80" s="98"/>
      <c r="P80" s="98"/>
      <c r="Q80" s="98"/>
      <c r="R80" s="98"/>
      <c r="S80" s="98"/>
      <c r="T80" s="10"/>
      <c r="U80" s="98"/>
      <c r="V80" s="298">
        <f>SUM(V9:V77)</f>
        <v>20272.813599999998</v>
      </c>
      <c r="W80" s="100">
        <f>SUM(W9:W77)</f>
        <v>5368241.0412800033</v>
      </c>
      <c r="X80" s="101"/>
      <c r="Y80" s="102"/>
      <c r="Z80" s="102"/>
      <c r="AA80" s="101"/>
      <c r="AB80" s="101"/>
      <c r="AC80" s="101"/>
      <c r="AD80" s="101"/>
      <c r="AE80" s="298">
        <f>SUM(AE9:AE77)</f>
        <v>0</v>
      </c>
      <c r="AF80" s="328">
        <f>SUM(AF9:AF77)</f>
        <v>0</v>
      </c>
    </row>
    <row r="81" spans="1:32" ht="31.2" customHeight="1" thickTop="1">
      <c r="A81" s="29"/>
      <c r="B81" s="27"/>
      <c r="C81" s="29"/>
      <c r="D81" s="27"/>
      <c r="E81" s="3"/>
      <c r="F81" s="3"/>
      <c r="G81" s="3"/>
      <c r="H81" s="29"/>
      <c r="I81" s="29"/>
      <c r="J81" s="27"/>
      <c r="K81" s="29"/>
      <c r="L81" s="29"/>
      <c r="M81" s="27"/>
      <c r="N81" s="29"/>
      <c r="O81" s="29"/>
      <c r="P81" s="29"/>
      <c r="Q81" s="29"/>
      <c r="R81" s="29"/>
      <c r="S81" s="29"/>
      <c r="T81" s="10"/>
      <c r="U81" s="29"/>
      <c r="V81" s="316"/>
      <c r="W81" s="117" t="s">
        <v>181</v>
      </c>
      <c r="X81" s="104"/>
      <c r="Y81" s="105"/>
      <c r="Z81" s="105"/>
      <c r="AA81" s="104"/>
      <c r="AB81" s="104"/>
      <c r="AC81" s="104"/>
      <c r="AD81" s="104"/>
      <c r="AE81" s="305"/>
      <c r="AF81" s="103"/>
    </row>
    <row r="82" spans="1:32" ht="31.2" customHeight="1">
      <c r="A82" s="5"/>
      <c r="B82" s="9"/>
      <c r="C82" s="5"/>
      <c r="D82" s="9"/>
      <c r="E82" s="3"/>
      <c r="F82" s="1"/>
      <c r="G82" s="1"/>
      <c r="H82" s="5"/>
      <c r="I82" s="5"/>
      <c r="J82" s="27"/>
      <c r="K82" s="5"/>
      <c r="L82" s="5"/>
      <c r="M82" s="9"/>
      <c r="N82" s="5"/>
      <c r="O82" s="5"/>
      <c r="P82" s="5"/>
      <c r="Q82" s="5"/>
      <c r="R82" s="5"/>
      <c r="S82" s="5"/>
      <c r="T82" s="10"/>
      <c r="U82" s="5"/>
      <c r="V82" s="299"/>
      <c r="W82" s="11"/>
      <c r="X82" s="5"/>
      <c r="Y82" s="12"/>
      <c r="Z82" s="12"/>
      <c r="AA82" s="5"/>
      <c r="AB82" s="5"/>
      <c r="AC82" s="5"/>
      <c r="AD82" s="5"/>
      <c r="AE82" s="299"/>
      <c r="AF82" s="11"/>
    </row>
    <row r="83" spans="1:32" ht="31.2" customHeight="1">
      <c r="A83" s="5"/>
      <c r="B83" s="9"/>
      <c r="C83" s="5"/>
      <c r="D83" s="9"/>
      <c r="E83" s="3"/>
      <c r="F83" s="1"/>
      <c r="G83" s="1"/>
      <c r="H83" s="5"/>
      <c r="I83" s="5"/>
      <c r="J83" s="27"/>
      <c r="K83" s="5"/>
      <c r="L83" s="5"/>
      <c r="M83" s="9"/>
      <c r="N83" s="5"/>
      <c r="O83" s="5"/>
      <c r="P83" s="5"/>
      <c r="Q83" s="5"/>
      <c r="R83" s="5"/>
      <c r="S83" s="5"/>
      <c r="T83" s="10"/>
      <c r="U83" s="5"/>
      <c r="V83" s="299"/>
      <c r="W83" s="11"/>
      <c r="X83" s="5"/>
      <c r="Y83" s="12"/>
      <c r="Z83" s="12"/>
      <c r="AA83" s="5"/>
      <c r="AB83" s="5"/>
      <c r="AC83" s="5"/>
      <c r="AD83" s="5"/>
      <c r="AE83" s="299"/>
      <c r="AF83" s="11"/>
    </row>
    <row r="84" spans="1:32" ht="31.2" customHeight="1">
      <c r="A84" s="5"/>
      <c r="B84" s="9"/>
      <c r="C84" s="5"/>
      <c r="D84" s="9"/>
      <c r="E84" s="3"/>
      <c r="F84" s="1"/>
      <c r="G84" s="1"/>
      <c r="H84" s="5"/>
      <c r="I84" s="5"/>
      <c r="J84" s="27"/>
      <c r="K84" s="5"/>
      <c r="L84" s="5"/>
      <c r="M84" s="9"/>
      <c r="N84" s="5"/>
      <c r="O84" s="5"/>
      <c r="P84" s="5"/>
      <c r="Q84" s="5"/>
      <c r="R84" s="5"/>
      <c r="S84" s="5"/>
      <c r="T84" s="10"/>
      <c r="U84" s="5"/>
      <c r="V84" s="299"/>
      <c r="W84" s="11"/>
      <c r="X84" s="5"/>
      <c r="Y84" s="12"/>
      <c r="Z84" s="12"/>
      <c r="AA84" s="5"/>
      <c r="AB84" s="5"/>
      <c r="AC84" s="5"/>
      <c r="AD84" s="5"/>
      <c r="AE84" s="299"/>
      <c r="AF84" s="11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77">
    <cfRule type="expression" dxfId="6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8" width="8.19921875" customWidth="1"/>
    <col min="9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3.3984375" customWidth="1"/>
    <col min="16" max="16" width="11.19921875" customWidth="1"/>
    <col min="17" max="17" width="12.69921875" customWidth="1"/>
    <col min="18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style="306" customWidth="1"/>
    <col min="32" max="32" width="22.8984375" customWidth="1"/>
  </cols>
  <sheetData>
    <row r="1" spans="1:32" ht="31.2" customHeight="1">
      <c r="A1" s="135" t="s">
        <v>557</v>
      </c>
      <c r="B1" s="6"/>
      <c r="C1" s="6"/>
      <c r="D1" s="7"/>
      <c r="E1" s="1"/>
      <c r="F1" s="6"/>
      <c r="G1" s="6"/>
      <c r="H1" s="6"/>
      <c r="I1" s="6"/>
      <c r="J1" s="8"/>
      <c r="K1" s="2"/>
      <c r="L1" s="5"/>
      <c r="M1" s="9"/>
      <c r="N1" s="5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299"/>
      <c r="AF1" s="11"/>
    </row>
    <row r="2" spans="1:32" ht="31.2" customHeight="1">
      <c r="A2" s="6"/>
      <c r="B2" s="6"/>
      <c r="C2" s="6"/>
      <c r="D2" s="7"/>
      <c r="E2" s="1"/>
      <c r="F2" s="6"/>
      <c r="G2" s="6"/>
      <c r="H2" s="6"/>
      <c r="I2" s="6"/>
      <c r="J2" s="8"/>
      <c r="K2" s="2"/>
      <c r="L2" s="5"/>
      <c r="M2" s="9"/>
      <c r="N2" s="5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300"/>
      <c r="AF2" s="11"/>
    </row>
    <row r="3" spans="1:32" ht="31.2" customHeight="1">
      <c r="A3" s="16" t="s">
        <v>1</v>
      </c>
      <c r="B3" s="16"/>
      <c r="C3" s="16"/>
      <c r="D3" s="106">
        <v>10</v>
      </c>
      <c r="E3" s="1"/>
      <c r="F3" s="17"/>
      <c r="G3" s="17"/>
      <c r="H3" s="18"/>
      <c r="I3" s="19"/>
      <c r="J3" s="20"/>
      <c r="K3" s="21"/>
      <c r="L3" s="21"/>
      <c r="M3" s="22"/>
      <c r="N3" s="21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299"/>
      <c r="AF3" s="11"/>
    </row>
    <row r="4" spans="1:32" ht="31.2" customHeight="1">
      <c r="A4" s="25" t="s">
        <v>2</v>
      </c>
      <c r="B4" s="25"/>
      <c r="C4" s="25"/>
      <c r="D4" s="107">
        <v>10</v>
      </c>
      <c r="E4" s="1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299"/>
      <c r="AF4" s="11"/>
    </row>
    <row r="5" spans="1:32" ht="31.2" customHeight="1" thickBot="1">
      <c r="A5" s="28" t="s">
        <v>867</v>
      </c>
      <c r="B5" s="28"/>
      <c r="C5" s="28"/>
      <c r="D5" s="294">
        <v>26.48</v>
      </c>
      <c r="E5" s="1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299"/>
      <c r="AF5" s="11"/>
    </row>
    <row r="6" spans="1:32" ht="31.2" customHeight="1" thickBot="1">
      <c r="A6" s="30"/>
      <c r="B6" s="27"/>
      <c r="C6" s="29"/>
      <c r="D6" s="27"/>
      <c r="E6" s="3"/>
      <c r="F6" s="3"/>
      <c r="G6" s="3"/>
      <c r="H6" s="29"/>
      <c r="I6" s="29"/>
      <c r="J6" s="31" t="s">
        <v>3</v>
      </c>
      <c r="K6" s="32"/>
      <c r="L6" s="32"/>
      <c r="M6" s="33"/>
      <c r="N6" s="32"/>
      <c r="O6" s="32"/>
      <c r="P6" s="32"/>
      <c r="Q6" s="32"/>
      <c r="R6" s="32"/>
      <c r="S6" s="32"/>
      <c r="T6" s="34"/>
      <c r="U6" s="32"/>
      <c r="V6" s="317"/>
      <c r="W6" s="35"/>
      <c r="X6" s="108" t="s">
        <v>4</v>
      </c>
      <c r="Y6" s="109"/>
      <c r="Z6" s="109"/>
      <c r="AA6" s="110"/>
      <c r="AB6" s="110"/>
      <c r="AC6" s="110"/>
      <c r="AD6" s="110"/>
      <c r="AE6" s="30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60" t="s">
        <v>9</v>
      </c>
      <c r="F7" s="36" t="s">
        <v>10</v>
      </c>
      <c r="G7" s="36"/>
      <c r="H7" s="191" t="s">
        <v>11</v>
      </c>
      <c r="I7" s="37" t="s">
        <v>12</v>
      </c>
      <c r="J7" s="362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39" t="s">
        <v>26</v>
      </c>
      <c r="X7" s="364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302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61"/>
      <c r="F8" s="197" t="s">
        <v>33</v>
      </c>
      <c r="G8" s="197" t="s">
        <v>34</v>
      </c>
      <c r="H8" s="192" t="s">
        <v>35</v>
      </c>
      <c r="I8" s="40" t="s">
        <v>36</v>
      </c>
      <c r="J8" s="363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42">
        <v>10</v>
      </c>
      <c r="X8" s="365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303" t="s">
        <v>40</v>
      </c>
      <c r="AF8" s="116">
        <v>10</v>
      </c>
    </row>
    <row r="9" spans="1:32" ht="31.2" customHeight="1">
      <c r="A9" s="43" t="s">
        <v>51</v>
      </c>
      <c r="B9" s="44" t="s">
        <v>45</v>
      </c>
      <c r="C9" s="45">
        <v>1</v>
      </c>
      <c r="D9" s="46" t="s">
        <v>558</v>
      </c>
      <c r="E9" s="47"/>
      <c r="F9" s="173"/>
      <c r="G9" s="161"/>
      <c r="H9" s="162">
        <v>12</v>
      </c>
      <c r="I9" s="163">
        <v>289</v>
      </c>
      <c r="J9" s="123" t="s">
        <v>559</v>
      </c>
      <c r="K9" s="49" t="s">
        <v>48</v>
      </c>
      <c r="L9" s="50">
        <v>1</v>
      </c>
      <c r="M9" s="51" t="s">
        <v>426</v>
      </c>
      <c r="N9" s="52" t="s">
        <v>51</v>
      </c>
      <c r="O9" s="53" t="s">
        <v>560</v>
      </c>
      <c r="P9" s="53" t="s">
        <v>561</v>
      </c>
      <c r="Q9" s="53" t="s">
        <v>51</v>
      </c>
      <c r="R9" s="52" t="s">
        <v>51</v>
      </c>
      <c r="S9" s="54">
        <v>54</v>
      </c>
      <c r="T9" s="55">
        <v>3</v>
      </c>
      <c r="U9" s="56">
        <v>3</v>
      </c>
      <c r="V9" s="295">
        <f>IFERROR((S9/1000)*H9*I9*U9,"-")</f>
        <v>561.81600000000003</v>
      </c>
      <c r="W9" s="309">
        <f>IF(V9="-","-",(V9*$D$5)*$D$4)</f>
        <v>148768.87680000003</v>
      </c>
      <c r="X9" s="57" t="s">
        <v>849</v>
      </c>
      <c r="Y9" s="268"/>
      <c r="Z9" s="269"/>
      <c r="AA9" s="270"/>
      <c r="AB9" s="271"/>
      <c r="AC9" s="272"/>
      <c r="AD9" s="273"/>
      <c r="AE9" s="295">
        <f t="shared" ref="AE9:AE49" si="0">IFERROR((AC9/1000)*H9*I9*AD9,"-")</f>
        <v>0</v>
      </c>
      <c r="AF9" s="58">
        <f>IF(AE9="-","-",(AE9*$D$5)*$D$4)</f>
        <v>0</v>
      </c>
    </row>
    <row r="10" spans="1:32" ht="31.2" customHeight="1">
      <c r="A10" s="59" t="s">
        <v>51</v>
      </c>
      <c r="B10" s="60" t="s">
        <v>45</v>
      </c>
      <c r="C10" s="61">
        <v>2</v>
      </c>
      <c r="D10" s="62" t="s">
        <v>562</v>
      </c>
      <c r="E10" s="63" t="s">
        <v>858</v>
      </c>
      <c r="F10" s="168"/>
      <c r="G10" s="165"/>
      <c r="H10" s="167" t="s">
        <v>865</v>
      </c>
      <c r="I10" s="166" t="s">
        <v>865</v>
      </c>
      <c r="J10" s="48" t="s">
        <v>563</v>
      </c>
      <c r="K10" s="49" t="s">
        <v>481</v>
      </c>
      <c r="L10" s="50">
        <v>1</v>
      </c>
      <c r="M10" s="64" t="s">
        <v>564</v>
      </c>
      <c r="N10" s="65" t="s">
        <v>565</v>
      </c>
      <c r="O10" s="66" t="s">
        <v>51</v>
      </c>
      <c r="P10" s="66" t="s">
        <v>566</v>
      </c>
      <c r="Q10" s="66" t="s">
        <v>51</v>
      </c>
      <c r="R10" s="65" t="s">
        <v>567</v>
      </c>
      <c r="S10" s="67">
        <v>49</v>
      </c>
      <c r="T10" s="68">
        <v>1</v>
      </c>
      <c r="U10" s="69">
        <v>1</v>
      </c>
      <c r="V10" s="296" t="str">
        <f>IFERROR((S10/1000)*H10*I10*U10,"-")</f>
        <v>-</v>
      </c>
      <c r="W10" s="70" t="str">
        <f>IF(V10="-","-",(V10*$D$5)*$D$4)</f>
        <v>-</v>
      </c>
      <c r="X10" s="75" t="s">
        <v>64</v>
      </c>
      <c r="Y10" s="76" t="s">
        <v>64</v>
      </c>
      <c r="Z10" s="77" t="s">
        <v>51</v>
      </c>
      <c r="AA10" s="78" t="s">
        <v>51</v>
      </c>
      <c r="AB10" s="79" t="s">
        <v>51</v>
      </c>
      <c r="AC10" s="80" t="s">
        <v>51</v>
      </c>
      <c r="AD10" s="81" t="s">
        <v>51</v>
      </c>
      <c r="AE10" s="304" t="str">
        <f t="shared" si="0"/>
        <v>-</v>
      </c>
      <c r="AF10" s="83" t="str">
        <f t="shared" ref="AF10:AF49" si="1">IF(AE10="-","-",(AE10*$D$5)*$D$4)</f>
        <v>-</v>
      </c>
    </row>
    <row r="11" spans="1:32" ht="31.2" customHeight="1">
      <c r="A11" s="59" t="s">
        <v>51</v>
      </c>
      <c r="B11" s="60" t="s">
        <v>45</v>
      </c>
      <c r="C11" s="61">
        <v>3</v>
      </c>
      <c r="D11" s="62" t="s">
        <v>568</v>
      </c>
      <c r="E11" s="63"/>
      <c r="F11" s="168"/>
      <c r="G11" s="165"/>
      <c r="H11" s="167">
        <v>12</v>
      </c>
      <c r="I11" s="166">
        <v>289</v>
      </c>
      <c r="J11" s="48" t="s">
        <v>569</v>
      </c>
      <c r="K11" s="49" t="s">
        <v>114</v>
      </c>
      <c r="L11" s="50">
        <v>1</v>
      </c>
      <c r="M11" s="64" t="s">
        <v>358</v>
      </c>
      <c r="N11" s="65" t="s">
        <v>51</v>
      </c>
      <c r="O11" s="66" t="s">
        <v>51</v>
      </c>
      <c r="P11" s="66" t="s">
        <v>570</v>
      </c>
      <c r="Q11" s="66" t="s">
        <v>51</v>
      </c>
      <c r="R11" s="65" t="s">
        <v>51</v>
      </c>
      <c r="S11" s="67">
        <v>13</v>
      </c>
      <c r="T11" s="68">
        <v>1</v>
      </c>
      <c r="U11" s="69">
        <v>1</v>
      </c>
      <c r="V11" s="296">
        <f t="shared" ref="V11:V49" si="2">IFERROR((S11/1000)*H11*I11*U11,"-")</f>
        <v>45.084000000000003</v>
      </c>
      <c r="W11" s="70">
        <f t="shared" ref="W11:W49" si="3">IF(V11="-","-",(V11*$D$5)*$D$4)</f>
        <v>11938.243200000001</v>
      </c>
      <c r="X11" s="71" t="s">
        <v>850</v>
      </c>
      <c r="Y11" s="274"/>
      <c r="Z11" s="275"/>
      <c r="AA11" s="276"/>
      <c r="AB11" s="277"/>
      <c r="AC11" s="278"/>
      <c r="AD11" s="279"/>
      <c r="AE11" s="296">
        <f t="shared" si="0"/>
        <v>0</v>
      </c>
      <c r="AF11" s="73">
        <f t="shared" si="1"/>
        <v>0</v>
      </c>
    </row>
    <row r="12" spans="1:32" ht="31.2" customHeight="1">
      <c r="A12" s="59" t="s">
        <v>51</v>
      </c>
      <c r="B12" s="60" t="s">
        <v>45</v>
      </c>
      <c r="C12" s="61">
        <v>3</v>
      </c>
      <c r="D12" s="62" t="s">
        <v>568</v>
      </c>
      <c r="E12" s="63"/>
      <c r="F12" s="168"/>
      <c r="G12" s="165"/>
      <c r="H12" s="167">
        <v>12</v>
      </c>
      <c r="I12" s="166">
        <v>289</v>
      </c>
      <c r="J12" s="48" t="s">
        <v>571</v>
      </c>
      <c r="K12" s="49" t="s">
        <v>572</v>
      </c>
      <c r="L12" s="50">
        <v>2</v>
      </c>
      <c r="M12" s="64" t="s">
        <v>108</v>
      </c>
      <c r="N12" s="65" t="s">
        <v>51</v>
      </c>
      <c r="O12" s="66" t="s">
        <v>51</v>
      </c>
      <c r="P12" s="66" t="s">
        <v>109</v>
      </c>
      <c r="Q12" s="66" t="s">
        <v>142</v>
      </c>
      <c r="R12" s="65" t="s">
        <v>51</v>
      </c>
      <c r="S12" s="67">
        <v>34</v>
      </c>
      <c r="T12" s="68">
        <v>1</v>
      </c>
      <c r="U12" s="69">
        <v>2</v>
      </c>
      <c r="V12" s="296">
        <f t="shared" si="2"/>
        <v>235.82400000000001</v>
      </c>
      <c r="W12" s="70">
        <f t="shared" si="3"/>
        <v>62446.195200000002</v>
      </c>
      <c r="X12" s="71" t="s">
        <v>849</v>
      </c>
      <c r="Y12" s="274"/>
      <c r="Z12" s="275"/>
      <c r="AA12" s="276"/>
      <c r="AB12" s="277"/>
      <c r="AC12" s="278"/>
      <c r="AD12" s="279"/>
      <c r="AE12" s="296">
        <f t="shared" si="0"/>
        <v>0</v>
      </c>
      <c r="AF12" s="73">
        <f t="shared" si="1"/>
        <v>0</v>
      </c>
    </row>
    <row r="13" spans="1:32" ht="31.2" customHeight="1">
      <c r="A13" s="59" t="s">
        <v>51</v>
      </c>
      <c r="B13" s="60" t="s">
        <v>45</v>
      </c>
      <c r="C13" s="61">
        <v>4</v>
      </c>
      <c r="D13" s="62" t="s">
        <v>573</v>
      </c>
      <c r="E13" s="63"/>
      <c r="F13" s="168"/>
      <c r="G13" s="165"/>
      <c r="H13" s="167">
        <v>3</v>
      </c>
      <c r="I13" s="166">
        <v>289</v>
      </c>
      <c r="J13" s="48" t="s">
        <v>574</v>
      </c>
      <c r="K13" s="49" t="s">
        <v>72</v>
      </c>
      <c r="L13" s="50">
        <v>1</v>
      </c>
      <c r="M13" s="64" t="s">
        <v>55</v>
      </c>
      <c r="N13" s="65" t="s">
        <v>51</v>
      </c>
      <c r="O13" s="66" t="s">
        <v>51</v>
      </c>
      <c r="P13" s="66" t="s">
        <v>51</v>
      </c>
      <c r="Q13" s="66" t="s">
        <v>51</v>
      </c>
      <c r="R13" s="65" t="s">
        <v>51</v>
      </c>
      <c r="S13" s="67">
        <v>47</v>
      </c>
      <c r="T13" s="68">
        <v>1</v>
      </c>
      <c r="U13" s="69">
        <v>1</v>
      </c>
      <c r="V13" s="296">
        <f t="shared" si="2"/>
        <v>40.749000000000002</v>
      </c>
      <c r="W13" s="70">
        <f t="shared" si="3"/>
        <v>10790.335200000001</v>
      </c>
      <c r="X13" s="71" t="s">
        <v>850</v>
      </c>
      <c r="Y13" s="274"/>
      <c r="Z13" s="275"/>
      <c r="AA13" s="276"/>
      <c r="AB13" s="277"/>
      <c r="AC13" s="278"/>
      <c r="AD13" s="279"/>
      <c r="AE13" s="296">
        <f t="shared" si="0"/>
        <v>0</v>
      </c>
      <c r="AF13" s="73">
        <f t="shared" si="1"/>
        <v>0</v>
      </c>
    </row>
    <row r="14" spans="1:32" ht="31.2" customHeight="1">
      <c r="A14" s="59" t="s">
        <v>51</v>
      </c>
      <c r="B14" s="60" t="s">
        <v>45</v>
      </c>
      <c r="C14" s="61">
        <v>4</v>
      </c>
      <c r="D14" s="62" t="s">
        <v>573</v>
      </c>
      <c r="E14" s="63"/>
      <c r="F14" s="168"/>
      <c r="G14" s="165"/>
      <c r="H14" s="167">
        <v>3</v>
      </c>
      <c r="I14" s="166">
        <v>289</v>
      </c>
      <c r="J14" s="48" t="s">
        <v>575</v>
      </c>
      <c r="K14" s="49" t="s">
        <v>285</v>
      </c>
      <c r="L14" s="50">
        <v>1</v>
      </c>
      <c r="M14" s="64" t="s">
        <v>502</v>
      </c>
      <c r="N14" s="65" t="s">
        <v>51</v>
      </c>
      <c r="O14" s="66" t="s">
        <v>51</v>
      </c>
      <c r="P14" s="66" t="s">
        <v>51</v>
      </c>
      <c r="Q14" s="66" t="s">
        <v>51</v>
      </c>
      <c r="R14" s="65" t="s">
        <v>51</v>
      </c>
      <c r="S14" s="67">
        <v>18</v>
      </c>
      <c r="T14" s="68">
        <v>1</v>
      </c>
      <c r="U14" s="69">
        <v>1</v>
      </c>
      <c r="V14" s="296">
        <f t="shared" si="2"/>
        <v>15.605999999999998</v>
      </c>
      <c r="W14" s="70">
        <f t="shared" si="3"/>
        <v>4132.4687999999996</v>
      </c>
      <c r="X14" s="71" t="s">
        <v>850</v>
      </c>
      <c r="Y14" s="274"/>
      <c r="Z14" s="275"/>
      <c r="AA14" s="276"/>
      <c r="AB14" s="277"/>
      <c r="AC14" s="278"/>
      <c r="AD14" s="279"/>
      <c r="AE14" s="296">
        <f t="shared" si="0"/>
        <v>0</v>
      </c>
      <c r="AF14" s="73">
        <f t="shared" si="1"/>
        <v>0</v>
      </c>
    </row>
    <row r="15" spans="1:32" ht="31.2" customHeight="1">
      <c r="A15" s="59" t="s">
        <v>51</v>
      </c>
      <c r="B15" s="60" t="s">
        <v>45</v>
      </c>
      <c r="C15" s="61">
        <v>5</v>
      </c>
      <c r="D15" s="62" t="s">
        <v>576</v>
      </c>
      <c r="E15" s="63"/>
      <c r="F15" s="168"/>
      <c r="G15" s="165"/>
      <c r="H15" s="167">
        <v>12</v>
      </c>
      <c r="I15" s="166">
        <v>289</v>
      </c>
      <c r="J15" s="48" t="s">
        <v>571</v>
      </c>
      <c r="K15" s="49" t="s">
        <v>572</v>
      </c>
      <c r="L15" s="50">
        <v>2</v>
      </c>
      <c r="M15" s="64" t="s">
        <v>108</v>
      </c>
      <c r="N15" s="65" t="s">
        <v>51</v>
      </c>
      <c r="O15" s="66" t="s">
        <v>51</v>
      </c>
      <c r="P15" s="66" t="s">
        <v>109</v>
      </c>
      <c r="Q15" s="66" t="s">
        <v>142</v>
      </c>
      <c r="R15" s="65" t="s">
        <v>51</v>
      </c>
      <c r="S15" s="67">
        <v>34</v>
      </c>
      <c r="T15" s="68">
        <v>1</v>
      </c>
      <c r="U15" s="69">
        <v>2</v>
      </c>
      <c r="V15" s="296">
        <f t="shared" si="2"/>
        <v>235.82400000000001</v>
      </c>
      <c r="W15" s="70">
        <f t="shared" si="3"/>
        <v>62446.195200000002</v>
      </c>
      <c r="X15" s="71" t="s">
        <v>849</v>
      </c>
      <c r="Y15" s="274"/>
      <c r="Z15" s="275"/>
      <c r="AA15" s="276"/>
      <c r="AB15" s="277"/>
      <c r="AC15" s="278"/>
      <c r="AD15" s="279"/>
      <c r="AE15" s="296">
        <f t="shared" si="0"/>
        <v>0</v>
      </c>
      <c r="AF15" s="73">
        <f t="shared" si="1"/>
        <v>0</v>
      </c>
    </row>
    <row r="16" spans="1:32" ht="31.2" customHeight="1">
      <c r="A16" s="59" t="s">
        <v>51</v>
      </c>
      <c r="B16" s="60" t="s">
        <v>45</v>
      </c>
      <c r="C16" s="61">
        <v>6</v>
      </c>
      <c r="D16" s="62" t="s">
        <v>577</v>
      </c>
      <c r="E16" s="63"/>
      <c r="F16" s="168"/>
      <c r="G16" s="165"/>
      <c r="H16" s="167">
        <v>0.1</v>
      </c>
      <c r="I16" s="166">
        <v>289</v>
      </c>
      <c r="J16" s="48" t="s">
        <v>578</v>
      </c>
      <c r="K16" s="49" t="s">
        <v>72</v>
      </c>
      <c r="L16" s="50">
        <v>2</v>
      </c>
      <c r="M16" s="64" t="s">
        <v>66</v>
      </c>
      <c r="N16" s="65" t="s">
        <v>51</v>
      </c>
      <c r="O16" s="66" t="s">
        <v>51</v>
      </c>
      <c r="P16" s="66" t="s">
        <v>51</v>
      </c>
      <c r="Q16" s="66" t="s">
        <v>579</v>
      </c>
      <c r="R16" s="65" t="s">
        <v>51</v>
      </c>
      <c r="S16" s="67">
        <v>28</v>
      </c>
      <c r="T16" s="68">
        <v>3</v>
      </c>
      <c r="U16" s="84">
        <v>6</v>
      </c>
      <c r="V16" s="296">
        <f t="shared" si="2"/>
        <v>4.8552000000000008</v>
      </c>
      <c r="W16" s="70">
        <f t="shared" si="3"/>
        <v>1285.6569600000003</v>
      </c>
      <c r="X16" s="71" t="s">
        <v>850</v>
      </c>
      <c r="Y16" s="274"/>
      <c r="Z16" s="275"/>
      <c r="AA16" s="276"/>
      <c r="AB16" s="277"/>
      <c r="AC16" s="278"/>
      <c r="AD16" s="279"/>
      <c r="AE16" s="296">
        <f t="shared" si="0"/>
        <v>0</v>
      </c>
      <c r="AF16" s="73">
        <f t="shared" si="1"/>
        <v>0</v>
      </c>
    </row>
    <row r="17" spans="1:32" ht="31.2" customHeight="1">
      <c r="A17" s="59" t="s">
        <v>51</v>
      </c>
      <c r="B17" s="60" t="s">
        <v>45</v>
      </c>
      <c r="C17" s="61">
        <v>7</v>
      </c>
      <c r="D17" s="62" t="s">
        <v>580</v>
      </c>
      <c r="E17" s="63"/>
      <c r="F17" s="168"/>
      <c r="G17" s="165"/>
      <c r="H17" s="167">
        <v>0.1</v>
      </c>
      <c r="I17" s="166">
        <v>289</v>
      </c>
      <c r="J17" s="48" t="s">
        <v>581</v>
      </c>
      <c r="K17" s="49" t="s">
        <v>72</v>
      </c>
      <c r="L17" s="50">
        <v>2</v>
      </c>
      <c r="M17" s="64" t="s">
        <v>55</v>
      </c>
      <c r="N17" s="65" t="s">
        <v>51</v>
      </c>
      <c r="O17" s="66" t="s">
        <v>51</v>
      </c>
      <c r="P17" s="66" t="s">
        <v>51</v>
      </c>
      <c r="Q17" s="66" t="s">
        <v>51</v>
      </c>
      <c r="R17" s="65" t="s">
        <v>51</v>
      </c>
      <c r="S17" s="67">
        <v>47</v>
      </c>
      <c r="T17" s="68">
        <v>6</v>
      </c>
      <c r="U17" s="69">
        <v>12</v>
      </c>
      <c r="V17" s="296">
        <f t="shared" si="2"/>
        <v>16.299600000000002</v>
      </c>
      <c r="W17" s="70">
        <f t="shared" si="3"/>
        <v>4316.1340800000007</v>
      </c>
      <c r="X17" s="71" t="s">
        <v>850</v>
      </c>
      <c r="Y17" s="274"/>
      <c r="Z17" s="275"/>
      <c r="AA17" s="276"/>
      <c r="AB17" s="277"/>
      <c r="AC17" s="278"/>
      <c r="AD17" s="279"/>
      <c r="AE17" s="296">
        <f t="shared" si="0"/>
        <v>0</v>
      </c>
      <c r="AF17" s="73">
        <f t="shared" si="1"/>
        <v>0</v>
      </c>
    </row>
    <row r="18" spans="1:32" ht="31.2" customHeight="1">
      <c r="A18" s="59" t="s">
        <v>51</v>
      </c>
      <c r="B18" s="60" t="s">
        <v>45</v>
      </c>
      <c r="C18" s="61">
        <v>7</v>
      </c>
      <c r="D18" s="62" t="s">
        <v>580</v>
      </c>
      <c r="E18" s="63"/>
      <c r="F18" s="168"/>
      <c r="G18" s="165"/>
      <c r="H18" s="167">
        <v>0.1</v>
      </c>
      <c r="I18" s="166">
        <v>289</v>
      </c>
      <c r="J18" s="48" t="s">
        <v>582</v>
      </c>
      <c r="K18" s="49" t="s">
        <v>48</v>
      </c>
      <c r="L18" s="50">
        <v>1</v>
      </c>
      <c r="M18" s="64" t="s">
        <v>426</v>
      </c>
      <c r="N18" s="65" t="s">
        <v>583</v>
      </c>
      <c r="O18" s="66" t="s">
        <v>51</v>
      </c>
      <c r="P18" s="66" t="s">
        <v>584</v>
      </c>
      <c r="Q18" s="66" t="s">
        <v>51</v>
      </c>
      <c r="R18" s="65" t="s">
        <v>51</v>
      </c>
      <c r="S18" s="67">
        <v>54</v>
      </c>
      <c r="T18" s="68">
        <v>10</v>
      </c>
      <c r="U18" s="69">
        <v>10</v>
      </c>
      <c r="V18" s="296">
        <f t="shared" si="2"/>
        <v>15.606</v>
      </c>
      <c r="W18" s="70">
        <f t="shared" si="3"/>
        <v>4132.4687999999996</v>
      </c>
      <c r="X18" s="71" t="s">
        <v>849</v>
      </c>
      <c r="Y18" s="274"/>
      <c r="Z18" s="275"/>
      <c r="AA18" s="276"/>
      <c r="AB18" s="277"/>
      <c r="AC18" s="278"/>
      <c r="AD18" s="279"/>
      <c r="AE18" s="296">
        <f t="shared" si="0"/>
        <v>0</v>
      </c>
      <c r="AF18" s="73">
        <f t="shared" si="1"/>
        <v>0</v>
      </c>
    </row>
    <row r="19" spans="1:32" ht="31.2" customHeight="1">
      <c r="A19" s="59" t="s">
        <v>51</v>
      </c>
      <c r="B19" s="60" t="s">
        <v>45</v>
      </c>
      <c r="C19" s="61">
        <v>8</v>
      </c>
      <c r="D19" s="62" t="s">
        <v>585</v>
      </c>
      <c r="E19" s="63"/>
      <c r="F19" s="168"/>
      <c r="G19" s="165"/>
      <c r="H19" s="167">
        <v>3</v>
      </c>
      <c r="I19" s="166">
        <v>289</v>
      </c>
      <c r="J19" s="48" t="s">
        <v>586</v>
      </c>
      <c r="K19" s="49" t="s">
        <v>89</v>
      </c>
      <c r="L19" s="50">
        <v>1</v>
      </c>
      <c r="M19" s="64" t="s">
        <v>66</v>
      </c>
      <c r="N19" s="65" t="s">
        <v>51</v>
      </c>
      <c r="O19" s="66" t="s">
        <v>51</v>
      </c>
      <c r="P19" s="66" t="s">
        <v>587</v>
      </c>
      <c r="Q19" s="66" t="s">
        <v>87</v>
      </c>
      <c r="R19" s="65" t="s">
        <v>51</v>
      </c>
      <c r="S19" s="67">
        <v>28</v>
      </c>
      <c r="T19" s="68">
        <v>1</v>
      </c>
      <c r="U19" s="69">
        <v>1</v>
      </c>
      <c r="V19" s="296">
        <f t="shared" si="2"/>
        <v>24.276</v>
      </c>
      <c r="W19" s="70">
        <f t="shared" si="3"/>
        <v>6428.2848000000004</v>
      </c>
      <c r="X19" s="71" t="s">
        <v>850</v>
      </c>
      <c r="Y19" s="274"/>
      <c r="Z19" s="275"/>
      <c r="AA19" s="276"/>
      <c r="AB19" s="277"/>
      <c r="AC19" s="278"/>
      <c r="AD19" s="279"/>
      <c r="AE19" s="296">
        <f t="shared" si="0"/>
        <v>0</v>
      </c>
      <c r="AF19" s="73">
        <f t="shared" si="1"/>
        <v>0</v>
      </c>
    </row>
    <row r="20" spans="1:32" ht="31.2" customHeight="1">
      <c r="A20" s="59" t="s">
        <v>51</v>
      </c>
      <c r="B20" s="60" t="s">
        <v>45</v>
      </c>
      <c r="C20" s="61">
        <v>9</v>
      </c>
      <c r="D20" s="62" t="s">
        <v>588</v>
      </c>
      <c r="E20" s="63"/>
      <c r="F20" s="168"/>
      <c r="G20" s="165"/>
      <c r="H20" s="167">
        <v>3</v>
      </c>
      <c r="I20" s="166">
        <v>289</v>
      </c>
      <c r="J20" s="48" t="s">
        <v>589</v>
      </c>
      <c r="K20" s="49" t="s">
        <v>590</v>
      </c>
      <c r="L20" s="50">
        <v>1</v>
      </c>
      <c r="M20" s="64" t="s">
        <v>426</v>
      </c>
      <c r="N20" s="65" t="s">
        <v>51</v>
      </c>
      <c r="O20" s="66" t="s">
        <v>51</v>
      </c>
      <c r="P20" s="66" t="s">
        <v>51</v>
      </c>
      <c r="Q20" s="66" t="s">
        <v>87</v>
      </c>
      <c r="R20" s="65" t="s">
        <v>51</v>
      </c>
      <c r="S20" s="67">
        <v>54</v>
      </c>
      <c r="T20" s="68">
        <v>1</v>
      </c>
      <c r="U20" s="69">
        <v>1</v>
      </c>
      <c r="V20" s="296">
        <f t="shared" si="2"/>
        <v>46.818000000000005</v>
      </c>
      <c r="W20" s="70">
        <f t="shared" si="3"/>
        <v>12397.406400000002</v>
      </c>
      <c r="X20" s="71" t="s">
        <v>850</v>
      </c>
      <c r="Y20" s="274"/>
      <c r="Z20" s="275"/>
      <c r="AA20" s="276"/>
      <c r="AB20" s="277"/>
      <c r="AC20" s="278"/>
      <c r="AD20" s="279"/>
      <c r="AE20" s="296">
        <f t="shared" si="0"/>
        <v>0</v>
      </c>
      <c r="AF20" s="73">
        <f t="shared" si="1"/>
        <v>0</v>
      </c>
    </row>
    <row r="21" spans="1:32" ht="31.2" customHeight="1">
      <c r="A21" s="59" t="s">
        <v>51</v>
      </c>
      <c r="B21" s="60" t="s">
        <v>45</v>
      </c>
      <c r="C21" s="61">
        <v>10</v>
      </c>
      <c r="D21" s="62" t="s">
        <v>591</v>
      </c>
      <c r="E21" s="63" t="s">
        <v>405</v>
      </c>
      <c r="F21" s="168"/>
      <c r="G21" s="165"/>
      <c r="H21" s="167">
        <v>1</v>
      </c>
      <c r="I21" s="166">
        <v>12</v>
      </c>
      <c r="J21" s="48" t="s">
        <v>51</v>
      </c>
      <c r="K21" s="49" t="s">
        <v>51</v>
      </c>
      <c r="L21" s="50" t="s">
        <v>51</v>
      </c>
      <c r="M21" s="64" t="s">
        <v>51</v>
      </c>
      <c r="N21" s="65" t="s">
        <v>51</v>
      </c>
      <c r="O21" s="66" t="s">
        <v>51</v>
      </c>
      <c r="P21" s="66" t="s">
        <v>51</v>
      </c>
      <c r="Q21" s="66" t="s">
        <v>51</v>
      </c>
      <c r="R21" s="65" t="s">
        <v>51</v>
      </c>
      <c r="S21" s="67" t="s">
        <v>51</v>
      </c>
      <c r="T21" s="68"/>
      <c r="U21" s="69" t="s">
        <v>51</v>
      </c>
      <c r="V21" s="296" t="str">
        <f t="shared" si="2"/>
        <v>-</v>
      </c>
      <c r="W21" s="70" t="str">
        <f t="shared" si="3"/>
        <v>-</v>
      </c>
      <c r="X21" s="71" t="s">
        <v>852</v>
      </c>
      <c r="Y21" s="274" t="s">
        <v>51</v>
      </c>
      <c r="Z21" s="275" t="s">
        <v>51</v>
      </c>
      <c r="AA21" s="276" t="s">
        <v>51</v>
      </c>
      <c r="AB21" s="277" t="s">
        <v>51</v>
      </c>
      <c r="AC21" s="278" t="s">
        <v>51</v>
      </c>
      <c r="AD21" s="279" t="s">
        <v>51</v>
      </c>
      <c r="AE21" s="296" t="str">
        <f t="shared" si="0"/>
        <v>-</v>
      </c>
      <c r="AF21" s="73" t="str">
        <f t="shared" si="1"/>
        <v>-</v>
      </c>
    </row>
    <row r="22" spans="1:32" ht="31.2" customHeight="1">
      <c r="A22" s="59" t="s">
        <v>51</v>
      </c>
      <c r="B22" s="60" t="s">
        <v>45</v>
      </c>
      <c r="C22" s="61">
        <v>11</v>
      </c>
      <c r="D22" s="62" t="s">
        <v>592</v>
      </c>
      <c r="E22" s="63"/>
      <c r="F22" s="168"/>
      <c r="G22" s="165"/>
      <c r="H22" s="167">
        <v>12</v>
      </c>
      <c r="I22" s="166">
        <v>289</v>
      </c>
      <c r="J22" s="48" t="s">
        <v>574</v>
      </c>
      <c r="K22" s="49" t="s">
        <v>72</v>
      </c>
      <c r="L22" s="50">
        <v>1</v>
      </c>
      <c r="M22" s="64" t="s">
        <v>55</v>
      </c>
      <c r="N22" s="65" t="s">
        <v>51</v>
      </c>
      <c r="O22" s="66" t="s">
        <v>51</v>
      </c>
      <c r="P22" s="66" t="s">
        <v>51</v>
      </c>
      <c r="Q22" s="66" t="s">
        <v>51</v>
      </c>
      <c r="R22" s="65" t="s">
        <v>51</v>
      </c>
      <c r="S22" s="67">
        <v>47</v>
      </c>
      <c r="T22" s="68">
        <v>1</v>
      </c>
      <c r="U22" s="69">
        <v>1</v>
      </c>
      <c r="V22" s="296">
        <f t="shared" si="2"/>
        <v>162.99600000000001</v>
      </c>
      <c r="W22" s="70">
        <f t="shared" si="3"/>
        <v>43161.340800000005</v>
      </c>
      <c r="X22" s="71" t="s">
        <v>850</v>
      </c>
      <c r="Y22" s="274"/>
      <c r="Z22" s="275"/>
      <c r="AA22" s="276"/>
      <c r="AB22" s="277"/>
      <c r="AC22" s="278"/>
      <c r="AD22" s="279"/>
      <c r="AE22" s="296">
        <f t="shared" si="0"/>
        <v>0</v>
      </c>
      <c r="AF22" s="73">
        <f t="shared" si="1"/>
        <v>0</v>
      </c>
    </row>
    <row r="23" spans="1:32" ht="31.2" customHeight="1">
      <c r="A23" s="59" t="s">
        <v>51</v>
      </c>
      <c r="B23" s="60" t="s">
        <v>45</v>
      </c>
      <c r="C23" s="61">
        <v>11</v>
      </c>
      <c r="D23" s="62" t="s">
        <v>592</v>
      </c>
      <c r="E23" s="63"/>
      <c r="F23" s="168"/>
      <c r="G23" s="165"/>
      <c r="H23" s="167">
        <v>12</v>
      </c>
      <c r="I23" s="166">
        <v>289</v>
      </c>
      <c r="J23" s="48" t="s">
        <v>569</v>
      </c>
      <c r="K23" s="49" t="s">
        <v>114</v>
      </c>
      <c r="L23" s="50">
        <v>1</v>
      </c>
      <c r="M23" s="64" t="s">
        <v>358</v>
      </c>
      <c r="N23" s="65" t="s">
        <v>51</v>
      </c>
      <c r="O23" s="66" t="s">
        <v>51</v>
      </c>
      <c r="P23" s="66" t="s">
        <v>570</v>
      </c>
      <c r="Q23" s="66" t="s">
        <v>51</v>
      </c>
      <c r="R23" s="65" t="s">
        <v>51</v>
      </c>
      <c r="S23" s="67">
        <v>13</v>
      </c>
      <c r="T23" s="68">
        <v>2</v>
      </c>
      <c r="U23" s="69">
        <v>2</v>
      </c>
      <c r="V23" s="296">
        <f t="shared" si="2"/>
        <v>90.168000000000006</v>
      </c>
      <c r="W23" s="70">
        <f t="shared" si="3"/>
        <v>23876.486400000002</v>
      </c>
      <c r="X23" s="71" t="s">
        <v>850</v>
      </c>
      <c r="Y23" s="274"/>
      <c r="Z23" s="275"/>
      <c r="AA23" s="276"/>
      <c r="AB23" s="277"/>
      <c r="AC23" s="278"/>
      <c r="AD23" s="279"/>
      <c r="AE23" s="296">
        <f t="shared" si="0"/>
        <v>0</v>
      </c>
      <c r="AF23" s="73">
        <f t="shared" si="1"/>
        <v>0</v>
      </c>
    </row>
    <row r="24" spans="1:32" ht="31.2" customHeight="1">
      <c r="A24" s="59" t="s">
        <v>51</v>
      </c>
      <c r="B24" s="60" t="s">
        <v>45</v>
      </c>
      <c r="C24" s="61">
        <v>12</v>
      </c>
      <c r="D24" s="62" t="s">
        <v>593</v>
      </c>
      <c r="E24" s="63"/>
      <c r="F24" s="168"/>
      <c r="G24" s="165"/>
      <c r="H24" s="167">
        <v>1</v>
      </c>
      <c r="I24" s="166">
        <v>12</v>
      </c>
      <c r="J24" s="48" t="s">
        <v>594</v>
      </c>
      <c r="K24" s="49" t="s">
        <v>590</v>
      </c>
      <c r="L24" s="50">
        <v>1</v>
      </c>
      <c r="M24" s="64" t="s">
        <v>337</v>
      </c>
      <c r="N24" s="65" t="s">
        <v>51</v>
      </c>
      <c r="O24" s="66" t="s">
        <v>51</v>
      </c>
      <c r="P24" s="66" t="s">
        <v>51</v>
      </c>
      <c r="Q24" s="66" t="s">
        <v>51</v>
      </c>
      <c r="R24" s="65" t="s">
        <v>51</v>
      </c>
      <c r="S24" s="67">
        <v>36</v>
      </c>
      <c r="T24" s="68">
        <v>2</v>
      </c>
      <c r="U24" s="69">
        <v>2</v>
      </c>
      <c r="V24" s="296">
        <f t="shared" si="2"/>
        <v>0.86399999999999988</v>
      </c>
      <c r="W24" s="70">
        <f t="shared" si="3"/>
        <v>228.78719999999998</v>
      </c>
      <c r="X24" s="71" t="s">
        <v>850</v>
      </c>
      <c r="Y24" s="274"/>
      <c r="Z24" s="275"/>
      <c r="AA24" s="276"/>
      <c r="AB24" s="277"/>
      <c r="AC24" s="278"/>
      <c r="AD24" s="279"/>
      <c r="AE24" s="296">
        <f t="shared" si="0"/>
        <v>0</v>
      </c>
      <c r="AF24" s="73">
        <f t="shared" si="1"/>
        <v>0</v>
      </c>
    </row>
    <row r="25" spans="1:32" ht="31.2" customHeight="1">
      <c r="A25" s="59" t="s">
        <v>51</v>
      </c>
      <c r="B25" s="60" t="s">
        <v>45</v>
      </c>
      <c r="C25" s="61">
        <v>13</v>
      </c>
      <c r="D25" s="62" t="s">
        <v>595</v>
      </c>
      <c r="E25" s="63"/>
      <c r="F25" s="168"/>
      <c r="G25" s="165"/>
      <c r="H25" s="167">
        <v>12</v>
      </c>
      <c r="I25" s="166">
        <v>289</v>
      </c>
      <c r="J25" s="48" t="s">
        <v>596</v>
      </c>
      <c r="K25" s="49" t="s">
        <v>481</v>
      </c>
      <c r="L25" s="50">
        <v>1</v>
      </c>
      <c r="M25" s="64" t="s">
        <v>108</v>
      </c>
      <c r="N25" s="65" t="s">
        <v>597</v>
      </c>
      <c r="O25" s="66" t="s">
        <v>51</v>
      </c>
      <c r="P25" s="66" t="s">
        <v>566</v>
      </c>
      <c r="Q25" s="66" t="s">
        <v>51</v>
      </c>
      <c r="R25" s="65" t="s">
        <v>51</v>
      </c>
      <c r="S25" s="67">
        <v>34</v>
      </c>
      <c r="T25" s="68">
        <v>2</v>
      </c>
      <c r="U25" s="69">
        <v>2</v>
      </c>
      <c r="V25" s="296">
        <f t="shared" si="2"/>
        <v>235.82400000000001</v>
      </c>
      <c r="W25" s="70">
        <f t="shared" si="3"/>
        <v>62446.195200000002</v>
      </c>
      <c r="X25" s="71" t="s">
        <v>849</v>
      </c>
      <c r="Y25" s="274"/>
      <c r="Z25" s="275"/>
      <c r="AA25" s="276"/>
      <c r="AB25" s="277"/>
      <c r="AC25" s="278"/>
      <c r="AD25" s="279"/>
      <c r="AE25" s="296">
        <f t="shared" si="0"/>
        <v>0</v>
      </c>
      <c r="AF25" s="73">
        <f t="shared" si="1"/>
        <v>0</v>
      </c>
    </row>
    <row r="26" spans="1:32" ht="31.2" customHeight="1">
      <c r="A26" s="59" t="s">
        <v>51</v>
      </c>
      <c r="B26" s="60" t="s">
        <v>45</v>
      </c>
      <c r="C26" s="61">
        <v>13</v>
      </c>
      <c r="D26" s="62" t="s">
        <v>595</v>
      </c>
      <c r="E26" s="63" t="s">
        <v>858</v>
      </c>
      <c r="F26" s="168"/>
      <c r="G26" s="165"/>
      <c r="H26" s="167" t="s">
        <v>51</v>
      </c>
      <c r="I26" s="166" t="s">
        <v>51</v>
      </c>
      <c r="J26" s="48" t="s">
        <v>598</v>
      </c>
      <c r="K26" s="49" t="s">
        <v>481</v>
      </c>
      <c r="L26" s="50">
        <v>1</v>
      </c>
      <c r="M26" s="64" t="s">
        <v>108</v>
      </c>
      <c r="N26" s="65" t="s">
        <v>597</v>
      </c>
      <c r="O26" s="66" t="s">
        <v>51</v>
      </c>
      <c r="P26" s="66" t="s">
        <v>566</v>
      </c>
      <c r="Q26" s="66" t="s">
        <v>51</v>
      </c>
      <c r="R26" s="65" t="s">
        <v>567</v>
      </c>
      <c r="S26" s="67">
        <v>34</v>
      </c>
      <c r="T26" s="68">
        <v>2</v>
      </c>
      <c r="U26" s="69">
        <v>2</v>
      </c>
      <c r="V26" s="296" t="str">
        <f t="shared" si="2"/>
        <v>-</v>
      </c>
      <c r="W26" s="70" t="str">
        <f t="shared" si="3"/>
        <v>-</v>
      </c>
      <c r="X26" s="75" t="s">
        <v>64</v>
      </c>
      <c r="Y26" s="76" t="s">
        <v>64</v>
      </c>
      <c r="Z26" s="77" t="s">
        <v>51</v>
      </c>
      <c r="AA26" s="78" t="s">
        <v>51</v>
      </c>
      <c r="AB26" s="79" t="s">
        <v>51</v>
      </c>
      <c r="AC26" s="80" t="s">
        <v>51</v>
      </c>
      <c r="AD26" s="81" t="s">
        <v>51</v>
      </c>
      <c r="AE26" s="304" t="str">
        <f t="shared" si="0"/>
        <v>-</v>
      </c>
      <c r="AF26" s="83" t="str">
        <f t="shared" si="1"/>
        <v>-</v>
      </c>
    </row>
    <row r="27" spans="1:32" ht="31.2" customHeight="1">
      <c r="A27" s="59" t="s">
        <v>51</v>
      </c>
      <c r="B27" s="60" t="s">
        <v>45</v>
      </c>
      <c r="C27" s="61">
        <v>13</v>
      </c>
      <c r="D27" s="62" t="s">
        <v>595</v>
      </c>
      <c r="E27" s="63" t="s">
        <v>475</v>
      </c>
      <c r="F27" s="168"/>
      <c r="G27" s="165"/>
      <c r="H27" s="167" t="s">
        <v>51</v>
      </c>
      <c r="I27" s="166" t="s">
        <v>51</v>
      </c>
      <c r="J27" s="48" t="s">
        <v>599</v>
      </c>
      <c r="K27" s="49" t="s">
        <v>488</v>
      </c>
      <c r="L27" s="50">
        <v>1</v>
      </c>
      <c r="M27" s="64" t="s">
        <v>358</v>
      </c>
      <c r="N27" s="65" t="s">
        <v>51</v>
      </c>
      <c r="O27" s="66" t="s">
        <v>600</v>
      </c>
      <c r="P27" s="66" t="s">
        <v>601</v>
      </c>
      <c r="Q27" s="66" t="s">
        <v>51</v>
      </c>
      <c r="R27" s="65" t="s">
        <v>602</v>
      </c>
      <c r="S27" s="67">
        <v>13</v>
      </c>
      <c r="T27" s="68">
        <v>2</v>
      </c>
      <c r="U27" s="69">
        <v>2</v>
      </c>
      <c r="V27" s="296" t="str">
        <f t="shared" si="2"/>
        <v>-</v>
      </c>
      <c r="W27" s="70" t="str">
        <f t="shared" si="3"/>
        <v>-</v>
      </c>
      <c r="X27" s="75" t="s">
        <v>64</v>
      </c>
      <c r="Y27" s="76" t="s">
        <v>64</v>
      </c>
      <c r="Z27" s="77" t="s">
        <v>51</v>
      </c>
      <c r="AA27" s="78" t="s">
        <v>51</v>
      </c>
      <c r="AB27" s="79" t="s">
        <v>51</v>
      </c>
      <c r="AC27" s="80" t="s">
        <v>51</v>
      </c>
      <c r="AD27" s="81" t="s">
        <v>51</v>
      </c>
      <c r="AE27" s="304" t="str">
        <f t="shared" si="0"/>
        <v>-</v>
      </c>
      <c r="AF27" s="83" t="str">
        <f t="shared" si="1"/>
        <v>-</v>
      </c>
    </row>
    <row r="28" spans="1:32" ht="31.2" customHeight="1">
      <c r="A28" s="59" t="s">
        <v>51</v>
      </c>
      <c r="B28" s="60" t="s">
        <v>45</v>
      </c>
      <c r="C28" s="61">
        <v>14</v>
      </c>
      <c r="D28" s="62" t="s">
        <v>603</v>
      </c>
      <c r="E28" s="63"/>
      <c r="F28" s="168"/>
      <c r="G28" s="165"/>
      <c r="H28" s="167">
        <v>2</v>
      </c>
      <c r="I28" s="166">
        <v>289</v>
      </c>
      <c r="J28" s="48" t="s">
        <v>581</v>
      </c>
      <c r="K28" s="49" t="s">
        <v>72</v>
      </c>
      <c r="L28" s="50">
        <v>2</v>
      </c>
      <c r="M28" s="64" t="s">
        <v>55</v>
      </c>
      <c r="N28" s="65" t="s">
        <v>51</v>
      </c>
      <c r="O28" s="66" t="s">
        <v>51</v>
      </c>
      <c r="P28" s="66" t="s">
        <v>51</v>
      </c>
      <c r="Q28" s="66" t="s">
        <v>51</v>
      </c>
      <c r="R28" s="65" t="s">
        <v>51</v>
      </c>
      <c r="S28" s="67">
        <v>47</v>
      </c>
      <c r="T28" s="68">
        <v>12</v>
      </c>
      <c r="U28" s="69">
        <v>24</v>
      </c>
      <c r="V28" s="296">
        <f t="shared" si="2"/>
        <v>651.98400000000004</v>
      </c>
      <c r="W28" s="70">
        <f t="shared" si="3"/>
        <v>172645.36320000002</v>
      </c>
      <c r="X28" s="71" t="s">
        <v>850</v>
      </c>
      <c r="Y28" s="274"/>
      <c r="Z28" s="275"/>
      <c r="AA28" s="276"/>
      <c r="AB28" s="277"/>
      <c r="AC28" s="278"/>
      <c r="AD28" s="279"/>
      <c r="AE28" s="296">
        <f t="shared" si="0"/>
        <v>0</v>
      </c>
      <c r="AF28" s="73">
        <f t="shared" si="1"/>
        <v>0</v>
      </c>
    </row>
    <row r="29" spans="1:32" ht="31.2" customHeight="1">
      <c r="A29" s="59" t="s">
        <v>51</v>
      </c>
      <c r="B29" s="60" t="s">
        <v>45</v>
      </c>
      <c r="C29" s="61">
        <v>14</v>
      </c>
      <c r="D29" s="62" t="s">
        <v>603</v>
      </c>
      <c r="E29" s="63" t="s">
        <v>475</v>
      </c>
      <c r="F29" s="168"/>
      <c r="G29" s="165"/>
      <c r="H29" s="167" t="s">
        <v>51</v>
      </c>
      <c r="I29" s="166" t="s">
        <v>51</v>
      </c>
      <c r="J29" s="48" t="s">
        <v>604</v>
      </c>
      <c r="K29" s="49" t="s">
        <v>488</v>
      </c>
      <c r="L29" s="50">
        <v>1</v>
      </c>
      <c r="M29" s="64" t="s">
        <v>358</v>
      </c>
      <c r="N29" s="65" t="s">
        <v>51</v>
      </c>
      <c r="O29" s="66" t="s">
        <v>600</v>
      </c>
      <c r="P29" s="66" t="s">
        <v>313</v>
      </c>
      <c r="Q29" s="66" t="s">
        <v>51</v>
      </c>
      <c r="R29" s="65" t="s">
        <v>602</v>
      </c>
      <c r="S29" s="67">
        <v>13</v>
      </c>
      <c r="T29" s="68">
        <v>1</v>
      </c>
      <c r="U29" s="69">
        <v>1</v>
      </c>
      <c r="V29" s="296" t="str">
        <f t="shared" si="2"/>
        <v>-</v>
      </c>
      <c r="W29" s="70" t="str">
        <f t="shared" si="3"/>
        <v>-</v>
      </c>
      <c r="X29" s="75" t="s">
        <v>64</v>
      </c>
      <c r="Y29" s="76" t="s">
        <v>64</v>
      </c>
      <c r="Z29" s="77" t="s">
        <v>51</v>
      </c>
      <c r="AA29" s="78" t="s">
        <v>51</v>
      </c>
      <c r="AB29" s="79" t="s">
        <v>51</v>
      </c>
      <c r="AC29" s="80" t="s">
        <v>51</v>
      </c>
      <c r="AD29" s="81" t="s">
        <v>51</v>
      </c>
      <c r="AE29" s="304" t="str">
        <f t="shared" si="0"/>
        <v>-</v>
      </c>
      <c r="AF29" s="83" t="str">
        <f t="shared" si="1"/>
        <v>-</v>
      </c>
    </row>
    <row r="30" spans="1:32" ht="31.2" customHeight="1">
      <c r="A30" s="59" t="s">
        <v>51</v>
      </c>
      <c r="B30" s="60" t="s">
        <v>133</v>
      </c>
      <c r="C30" s="61">
        <v>1</v>
      </c>
      <c r="D30" s="62" t="s">
        <v>605</v>
      </c>
      <c r="E30" s="63"/>
      <c r="F30" s="168"/>
      <c r="G30" s="165"/>
      <c r="H30" s="167">
        <v>3.3</v>
      </c>
      <c r="I30" s="166">
        <v>289</v>
      </c>
      <c r="J30" s="48" t="s">
        <v>606</v>
      </c>
      <c r="K30" s="49" t="s">
        <v>132</v>
      </c>
      <c r="L30" s="50">
        <v>1</v>
      </c>
      <c r="M30" s="64" t="s">
        <v>55</v>
      </c>
      <c r="N30" s="65" t="s">
        <v>51</v>
      </c>
      <c r="O30" s="66" t="s">
        <v>51</v>
      </c>
      <c r="P30" s="66" t="s">
        <v>51</v>
      </c>
      <c r="Q30" s="66" t="s">
        <v>51</v>
      </c>
      <c r="R30" s="65" t="s">
        <v>51</v>
      </c>
      <c r="S30" s="67">
        <v>47</v>
      </c>
      <c r="T30" s="68">
        <v>30</v>
      </c>
      <c r="U30" s="69">
        <v>30</v>
      </c>
      <c r="V30" s="296">
        <f t="shared" si="2"/>
        <v>1344.7169999999999</v>
      </c>
      <c r="W30" s="70">
        <f t="shared" si="3"/>
        <v>356081.06159999996</v>
      </c>
      <c r="X30" s="71" t="s">
        <v>850</v>
      </c>
      <c r="Y30" s="274"/>
      <c r="Z30" s="275"/>
      <c r="AA30" s="276"/>
      <c r="AB30" s="277"/>
      <c r="AC30" s="278"/>
      <c r="AD30" s="279"/>
      <c r="AE30" s="296">
        <f t="shared" si="0"/>
        <v>0</v>
      </c>
      <c r="AF30" s="73">
        <f t="shared" si="1"/>
        <v>0</v>
      </c>
    </row>
    <row r="31" spans="1:32" ht="31.2" customHeight="1">
      <c r="A31" s="59" t="s">
        <v>51</v>
      </c>
      <c r="B31" s="60" t="s">
        <v>133</v>
      </c>
      <c r="C31" s="61">
        <v>1</v>
      </c>
      <c r="D31" s="62" t="s">
        <v>605</v>
      </c>
      <c r="E31" s="63" t="s">
        <v>475</v>
      </c>
      <c r="F31" s="168"/>
      <c r="G31" s="165"/>
      <c r="H31" s="167" t="s">
        <v>51</v>
      </c>
      <c r="I31" s="166" t="s">
        <v>51</v>
      </c>
      <c r="J31" s="48" t="s">
        <v>604</v>
      </c>
      <c r="K31" s="49" t="s">
        <v>488</v>
      </c>
      <c r="L31" s="50">
        <v>1</v>
      </c>
      <c r="M31" s="64" t="s">
        <v>358</v>
      </c>
      <c r="N31" s="65" t="s">
        <v>51</v>
      </c>
      <c r="O31" s="66" t="s">
        <v>600</v>
      </c>
      <c r="P31" s="66" t="s">
        <v>313</v>
      </c>
      <c r="Q31" s="66" t="s">
        <v>51</v>
      </c>
      <c r="R31" s="65" t="s">
        <v>602</v>
      </c>
      <c r="S31" s="67">
        <v>13</v>
      </c>
      <c r="T31" s="68">
        <v>3</v>
      </c>
      <c r="U31" s="69">
        <v>3</v>
      </c>
      <c r="V31" s="296" t="str">
        <f t="shared" si="2"/>
        <v>-</v>
      </c>
      <c r="W31" s="70" t="str">
        <f t="shared" si="3"/>
        <v>-</v>
      </c>
      <c r="X31" s="75" t="s">
        <v>64</v>
      </c>
      <c r="Y31" s="76" t="s">
        <v>64</v>
      </c>
      <c r="Z31" s="77" t="s">
        <v>51</v>
      </c>
      <c r="AA31" s="78" t="s">
        <v>51</v>
      </c>
      <c r="AB31" s="79" t="s">
        <v>51</v>
      </c>
      <c r="AC31" s="80" t="s">
        <v>51</v>
      </c>
      <c r="AD31" s="81" t="s">
        <v>51</v>
      </c>
      <c r="AE31" s="304" t="str">
        <f t="shared" si="0"/>
        <v>-</v>
      </c>
      <c r="AF31" s="83" t="str">
        <f t="shared" si="1"/>
        <v>-</v>
      </c>
    </row>
    <row r="32" spans="1:32" ht="31.2" customHeight="1">
      <c r="A32" s="59" t="s">
        <v>51</v>
      </c>
      <c r="B32" s="60" t="s">
        <v>133</v>
      </c>
      <c r="C32" s="61">
        <v>2</v>
      </c>
      <c r="D32" s="62" t="s">
        <v>592</v>
      </c>
      <c r="E32" s="63"/>
      <c r="F32" s="168"/>
      <c r="G32" s="165"/>
      <c r="H32" s="167">
        <v>12</v>
      </c>
      <c r="I32" s="166">
        <v>289</v>
      </c>
      <c r="J32" s="48" t="s">
        <v>574</v>
      </c>
      <c r="K32" s="49" t="s">
        <v>72</v>
      </c>
      <c r="L32" s="50">
        <v>1</v>
      </c>
      <c r="M32" s="64" t="s">
        <v>55</v>
      </c>
      <c r="N32" s="65" t="s">
        <v>51</v>
      </c>
      <c r="O32" s="66" t="s">
        <v>51</v>
      </c>
      <c r="P32" s="66" t="s">
        <v>51</v>
      </c>
      <c r="Q32" s="66" t="s">
        <v>51</v>
      </c>
      <c r="R32" s="65" t="s">
        <v>51</v>
      </c>
      <c r="S32" s="67">
        <v>47</v>
      </c>
      <c r="T32" s="68">
        <v>1</v>
      </c>
      <c r="U32" s="69">
        <v>1</v>
      </c>
      <c r="V32" s="296">
        <f t="shared" si="2"/>
        <v>162.99600000000001</v>
      </c>
      <c r="W32" s="70">
        <f t="shared" si="3"/>
        <v>43161.340800000005</v>
      </c>
      <c r="X32" s="71" t="s">
        <v>850</v>
      </c>
      <c r="Y32" s="274"/>
      <c r="Z32" s="275"/>
      <c r="AA32" s="276"/>
      <c r="AB32" s="277"/>
      <c r="AC32" s="278"/>
      <c r="AD32" s="279"/>
      <c r="AE32" s="296">
        <f t="shared" si="0"/>
        <v>0</v>
      </c>
      <c r="AF32" s="73">
        <f t="shared" si="1"/>
        <v>0</v>
      </c>
    </row>
    <row r="33" spans="1:32" ht="31.2" customHeight="1">
      <c r="A33" s="59" t="s">
        <v>51</v>
      </c>
      <c r="B33" s="60" t="s">
        <v>133</v>
      </c>
      <c r="C33" s="61">
        <v>2</v>
      </c>
      <c r="D33" s="62" t="s">
        <v>592</v>
      </c>
      <c r="E33" s="63"/>
      <c r="F33" s="168"/>
      <c r="G33" s="165"/>
      <c r="H33" s="167">
        <v>12</v>
      </c>
      <c r="I33" s="166">
        <v>289</v>
      </c>
      <c r="J33" s="48" t="s">
        <v>569</v>
      </c>
      <c r="K33" s="49" t="s">
        <v>114</v>
      </c>
      <c r="L33" s="50">
        <v>1</v>
      </c>
      <c r="M33" s="64" t="s">
        <v>358</v>
      </c>
      <c r="N33" s="65" t="s">
        <v>51</v>
      </c>
      <c r="O33" s="66" t="s">
        <v>51</v>
      </c>
      <c r="P33" s="66" t="s">
        <v>570</v>
      </c>
      <c r="Q33" s="66" t="s">
        <v>51</v>
      </c>
      <c r="R33" s="65" t="s">
        <v>51</v>
      </c>
      <c r="S33" s="67">
        <v>13</v>
      </c>
      <c r="T33" s="68">
        <v>2</v>
      </c>
      <c r="U33" s="69">
        <v>2</v>
      </c>
      <c r="V33" s="296">
        <f t="shared" si="2"/>
        <v>90.168000000000006</v>
      </c>
      <c r="W33" s="70">
        <f t="shared" si="3"/>
        <v>23876.486400000002</v>
      </c>
      <c r="X33" s="71" t="s">
        <v>850</v>
      </c>
      <c r="Y33" s="274"/>
      <c r="Z33" s="275"/>
      <c r="AA33" s="276"/>
      <c r="AB33" s="277"/>
      <c r="AC33" s="278"/>
      <c r="AD33" s="279"/>
      <c r="AE33" s="296">
        <f t="shared" si="0"/>
        <v>0</v>
      </c>
      <c r="AF33" s="73">
        <f t="shared" si="1"/>
        <v>0</v>
      </c>
    </row>
    <row r="34" spans="1:32" ht="31.2" customHeight="1">
      <c r="A34" s="59" t="s">
        <v>51</v>
      </c>
      <c r="B34" s="60" t="s">
        <v>133</v>
      </c>
      <c r="C34" s="61">
        <v>3</v>
      </c>
      <c r="D34" s="62" t="s">
        <v>595</v>
      </c>
      <c r="E34" s="63"/>
      <c r="F34" s="168"/>
      <c r="G34" s="165"/>
      <c r="H34" s="167">
        <v>12</v>
      </c>
      <c r="I34" s="166">
        <v>289</v>
      </c>
      <c r="J34" s="48" t="s">
        <v>607</v>
      </c>
      <c r="K34" s="49" t="s">
        <v>72</v>
      </c>
      <c r="L34" s="50">
        <v>1</v>
      </c>
      <c r="M34" s="64" t="s">
        <v>66</v>
      </c>
      <c r="N34" s="65" t="s">
        <v>51</v>
      </c>
      <c r="O34" s="66" t="s">
        <v>51</v>
      </c>
      <c r="P34" s="66" t="s">
        <v>51</v>
      </c>
      <c r="Q34" s="66" t="s">
        <v>51</v>
      </c>
      <c r="R34" s="65" t="s">
        <v>51</v>
      </c>
      <c r="S34" s="67">
        <v>28</v>
      </c>
      <c r="T34" s="68">
        <v>1</v>
      </c>
      <c r="U34" s="69">
        <v>1</v>
      </c>
      <c r="V34" s="296">
        <f t="shared" si="2"/>
        <v>97.103999999999999</v>
      </c>
      <c r="W34" s="70">
        <f t="shared" si="3"/>
        <v>25713.139200000001</v>
      </c>
      <c r="X34" s="71" t="s">
        <v>850</v>
      </c>
      <c r="Y34" s="274"/>
      <c r="Z34" s="275"/>
      <c r="AA34" s="276"/>
      <c r="AB34" s="277"/>
      <c r="AC34" s="278"/>
      <c r="AD34" s="279"/>
      <c r="AE34" s="296">
        <f t="shared" si="0"/>
        <v>0</v>
      </c>
      <c r="AF34" s="73">
        <f t="shared" si="1"/>
        <v>0</v>
      </c>
    </row>
    <row r="35" spans="1:32" ht="31.2" customHeight="1">
      <c r="A35" s="59" t="s">
        <v>51</v>
      </c>
      <c r="B35" s="60" t="s">
        <v>133</v>
      </c>
      <c r="C35" s="61">
        <v>3</v>
      </c>
      <c r="D35" s="62" t="s">
        <v>595</v>
      </c>
      <c r="E35" s="63" t="s">
        <v>475</v>
      </c>
      <c r="F35" s="168"/>
      <c r="G35" s="165"/>
      <c r="H35" s="167" t="s">
        <v>51</v>
      </c>
      <c r="I35" s="166" t="s">
        <v>51</v>
      </c>
      <c r="J35" s="48" t="s">
        <v>599</v>
      </c>
      <c r="K35" s="49" t="s">
        <v>488</v>
      </c>
      <c r="L35" s="50">
        <v>1</v>
      </c>
      <c r="M35" s="64" t="s">
        <v>358</v>
      </c>
      <c r="N35" s="65" t="s">
        <v>51</v>
      </c>
      <c r="O35" s="66" t="s">
        <v>600</v>
      </c>
      <c r="P35" s="66" t="s">
        <v>601</v>
      </c>
      <c r="Q35" s="66" t="s">
        <v>51</v>
      </c>
      <c r="R35" s="65" t="s">
        <v>602</v>
      </c>
      <c r="S35" s="67">
        <v>13</v>
      </c>
      <c r="T35" s="68">
        <v>1</v>
      </c>
      <c r="U35" s="69">
        <v>1</v>
      </c>
      <c r="V35" s="296" t="str">
        <f t="shared" si="2"/>
        <v>-</v>
      </c>
      <c r="W35" s="70" t="str">
        <f t="shared" si="3"/>
        <v>-</v>
      </c>
      <c r="X35" s="75" t="s">
        <v>64</v>
      </c>
      <c r="Y35" s="76" t="s">
        <v>64</v>
      </c>
      <c r="Z35" s="77" t="s">
        <v>51</v>
      </c>
      <c r="AA35" s="78" t="s">
        <v>51</v>
      </c>
      <c r="AB35" s="79" t="s">
        <v>51</v>
      </c>
      <c r="AC35" s="80" t="s">
        <v>51</v>
      </c>
      <c r="AD35" s="81" t="s">
        <v>51</v>
      </c>
      <c r="AE35" s="304" t="str">
        <f t="shared" si="0"/>
        <v>-</v>
      </c>
      <c r="AF35" s="83" t="str">
        <f t="shared" si="1"/>
        <v>-</v>
      </c>
    </row>
    <row r="36" spans="1:32" ht="31.2" customHeight="1">
      <c r="A36" s="59" t="s">
        <v>51</v>
      </c>
      <c r="B36" s="60" t="s">
        <v>133</v>
      </c>
      <c r="C36" s="61">
        <v>4</v>
      </c>
      <c r="D36" s="62" t="s">
        <v>593</v>
      </c>
      <c r="E36" s="63"/>
      <c r="F36" s="168"/>
      <c r="G36" s="165"/>
      <c r="H36" s="167">
        <v>1</v>
      </c>
      <c r="I36" s="166">
        <v>12</v>
      </c>
      <c r="J36" s="48" t="s">
        <v>594</v>
      </c>
      <c r="K36" s="49" t="s">
        <v>590</v>
      </c>
      <c r="L36" s="50">
        <v>1</v>
      </c>
      <c r="M36" s="64" t="s">
        <v>337</v>
      </c>
      <c r="N36" s="65" t="s">
        <v>51</v>
      </c>
      <c r="O36" s="66" t="s">
        <v>51</v>
      </c>
      <c r="P36" s="66" t="s">
        <v>51</v>
      </c>
      <c r="Q36" s="66" t="s">
        <v>51</v>
      </c>
      <c r="R36" s="65" t="s">
        <v>51</v>
      </c>
      <c r="S36" s="67">
        <v>36</v>
      </c>
      <c r="T36" s="68">
        <v>1</v>
      </c>
      <c r="U36" s="69">
        <v>1</v>
      </c>
      <c r="V36" s="296">
        <f t="shared" si="2"/>
        <v>0.43199999999999994</v>
      </c>
      <c r="W36" s="70">
        <f t="shared" si="3"/>
        <v>114.39359999999999</v>
      </c>
      <c r="X36" s="71" t="s">
        <v>850</v>
      </c>
      <c r="Y36" s="274"/>
      <c r="Z36" s="275"/>
      <c r="AA36" s="276"/>
      <c r="AB36" s="277"/>
      <c r="AC36" s="278"/>
      <c r="AD36" s="279"/>
      <c r="AE36" s="296">
        <f t="shared" si="0"/>
        <v>0</v>
      </c>
      <c r="AF36" s="73">
        <f t="shared" si="1"/>
        <v>0</v>
      </c>
    </row>
    <row r="37" spans="1:32" ht="31.2" customHeight="1">
      <c r="A37" s="59" t="s">
        <v>51</v>
      </c>
      <c r="B37" s="60" t="s">
        <v>133</v>
      </c>
      <c r="C37" s="61">
        <v>5</v>
      </c>
      <c r="D37" s="62" t="s">
        <v>608</v>
      </c>
      <c r="E37" s="63"/>
      <c r="F37" s="168"/>
      <c r="G37" s="165"/>
      <c r="H37" s="167">
        <v>3</v>
      </c>
      <c r="I37" s="166">
        <v>289</v>
      </c>
      <c r="J37" s="48" t="s">
        <v>606</v>
      </c>
      <c r="K37" s="49" t="s">
        <v>132</v>
      </c>
      <c r="L37" s="50">
        <v>1</v>
      </c>
      <c r="M37" s="64" t="s">
        <v>55</v>
      </c>
      <c r="N37" s="65" t="s">
        <v>51</v>
      </c>
      <c r="O37" s="66" t="s">
        <v>51</v>
      </c>
      <c r="P37" s="66" t="s">
        <v>51</v>
      </c>
      <c r="Q37" s="66" t="s">
        <v>51</v>
      </c>
      <c r="R37" s="65" t="s">
        <v>51</v>
      </c>
      <c r="S37" s="67">
        <v>47</v>
      </c>
      <c r="T37" s="68">
        <v>1</v>
      </c>
      <c r="U37" s="69">
        <v>1</v>
      </c>
      <c r="V37" s="296">
        <f t="shared" si="2"/>
        <v>40.749000000000002</v>
      </c>
      <c r="W37" s="70">
        <f t="shared" si="3"/>
        <v>10790.335200000001</v>
      </c>
      <c r="X37" s="71" t="s">
        <v>850</v>
      </c>
      <c r="Y37" s="274"/>
      <c r="Z37" s="275"/>
      <c r="AA37" s="276"/>
      <c r="AB37" s="277"/>
      <c r="AC37" s="278"/>
      <c r="AD37" s="279"/>
      <c r="AE37" s="296">
        <f t="shared" si="0"/>
        <v>0</v>
      </c>
      <c r="AF37" s="73">
        <f t="shared" si="1"/>
        <v>0</v>
      </c>
    </row>
    <row r="38" spans="1:32" ht="31.2" customHeight="1">
      <c r="A38" s="59" t="s">
        <v>51</v>
      </c>
      <c r="B38" s="60" t="s">
        <v>133</v>
      </c>
      <c r="C38" s="61">
        <v>5</v>
      </c>
      <c r="D38" s="62" t="s">
        <v>608</v>
      </c>
      <c r="E38" s="63" t="s">
        <v>475</v>
      </c>
      <c r="F38" s="168"/>
      <c r="G38" s="165"/>
      <c r="H38" s="167" t="s">
        <v>51</v>
      </c>
      <c r="I38" s="166" t="s">
        <v>51</v>
      </c>
      <c r="J38" s="48" t="s">
        <v>604</v>
      </c>
      <c r="K38" s="49" t="s">
        <v>488</v>
      </c>
      <c r="L38" s="50">
        <v>1</v>
      </c>
      <c r="M38" s="64" t="s">
        <v>358</v>
      </c>
      <c r="N38" s="65" t="s">
        <v>51</v>
      </c>
      <c r="O38" s="66" t="s">
        <v>600</v>
      </c>
      <c r="P38" s="66" t="s">
        <v>313</v>
      </c>
      <c r="Q38" s="66" t="s">
        <v>51</v>
      </c>
      <c r="R38" s="65" t="s">
        <v>602</v>
      </c>
      <c r="S38" s="67">
        <v>13</v>
      </c>
      <c r="T38" s="68">
        <v>1</v>
      </c>
      <c r="U38" s="69">
        <v>1</v>
      </c>
      <c r="V38" s="296" t="str">
        <f t="shared" si="2"/>
        <v>-</v>
      </c>
      <c r="W38" s="70" t="str">
        <f t="shared" si="3"/>
        <v>-</v>
      </c>
      <c r="X38" s="75" t="s">
        <v>64</v>
      </c>
      <c r="Y38" s="76" t="s">
        <v>64</v>
      </c>
      <c r="Z38" s="77" t="s">
        <v>51</v>
      </c>
      <c r="AA38" s="78" t="s">
        <v>51</v>
      </c>
      <c r="AB38" s="79" t="s">
        <v>51</v>
      </c>
      <c r="AC38" s="80" t="s">
        <v>51</v>
      </c>
      <c r="AD38" s="81" t="s">
        <v>51</v>
      </c>
      <c r="AE38" s="304" t="str">
        <f t="shared" si="0"/>
        <v>-</v>
      </c>
      <c r="AF38" s="83" t="str">
        <f t="shared" si="1"/>
        <v>-</v>
      </c>
    </row>
    <row r="39" spans="1:32" ht="31.2" customHeight="1">
      <c r="A39" s="59" t="s">
        <v>51</v>
      </c>
      <c r="B39" s="60" t="s">
        <v>133</v>
      </c>
      <c r="C39" s="61">
        <v>6</v>
      </c>
      <c r="D39" s="62" t="s">
        <v>609</v>
      </c>
      <c r="E39" s="63"/>
      <c r="F39" s="168"/>
      <c r="G39" s="165"/>
      <c r="H39" s="167">
        <v>0.7</v>
      </c>
      <c r="I39" s="166">
        <v>289</v>
      </c>
      <c r="J39" s="48" t="s">
        <v>610</v>
      </c>
      <c r="K39" s="49" t="s">
        <v>48</v>
      </c>
      <c r="L39" s="50">
        <v>1</v>
      </c>
      <c r="M39" s="64" t="s">
        <v>337</v>
      </c>
      <c r="N39" s="65" t="s">
        <v>51</v>
      </c>
      <c r="O39" s="66" t="s">
        <v>611</v>
      </c>
      <c r="P39" s="66" t="s">
        <v>612</v>
      </c>
      <c r="Q39" s="66" t="s">
        <v>51</v>
      </c>
      <c r="R39" s="65" t="s">
        <v>51</v>
      </c>
      <c r="S39" s="67">
        <v>36</v>
      </c>
      <c r="T39" s="68">
        <v>3</v>
      </c>
      <c r="U39" s="69">
        <v>3</v>
      </c>
      <c r="V39" s="296">
        <f t="shared" si="2"/>
        <v>21.848399999999998</v>
      </c>
      <c r="W39" s="70">
        <f t="shared" si="3"/>
        <v>5785.4563199999993</v>
      </c>
      <c r="X39" s="71" t="s">
        <v>850</v>
      </c>
      <c r="Y39" s="274"/>
      <c r="Z39" s="275"/>
      <c r="AA39" s="276"/>
      <c r="AB39" s="277"/>
      <c r="AC39" s="278"/>
      <c r="AD39" s="279"/>
      <c r="AE39" s="296">
        <f t="shared" si="0"/>
        <v>0</v>
      </c>
      <c r="AF39" s="73">
        <f t="shared" si="1"/>
        <v>0</v>
      </c>
    </row>
    <row r="40" spans="1:32" ht="31.2" customHeight="1">
      <c r="A40" s="59" t="s">
        <v>51</v>
      </c>
      <c r="B40" s="60" t="s">
        <v>133</v>
      </c>
      <c r="C40" s="61">
        <v>7</v>
      </c>
      <c r="D40" s="62" t="s">
        <v>613</v>
      </c>
      <c r="E40" s="63"/>
      <c r="F40" s="168"/>
      <c r="G40" s="165"/>
      <c r="H40" s="167">
        <v>0.7</v>
      </c>
      <c r="I40" s="166">
        <v>289</v>
      </c>
      <c r="J40" s="48" t="s">
        <v>614</v>
      </c>
      <c r="K40" s="49" t="s">
        <v>118</v>
      </c>
      <c r="L40" s="50">
        <v>3</v>
      </c>
      <c r="M40" s="64" t="s">
        <v>55</v>
      </c>
      <c r="N40" s="65" t="s">
        <v>51</v>
      </c>
      <c r="O40" s="66" t="s">
        <v>615</v>
      </c>
      <c r="P40" s="66" t="s">
        <v>566</v>
      </c>
      <c r="Q40" s="66" t="s">
        <v>51</v>
      </c>
      <c r="R40" s="65" t="s">
        <v>51</v>
      </c>
      <c r="S40" s="67">
        <v>47</v>
      </c>
      <c r="T40" s="68">
        <v>2</v>
      </c>
      <c r="U40" s="69">
        <v>6</v>
      </c>
      <c r="V40" s="296">
        <f t="shared" si="2"/>
        <v>57.048599999999993</v>
      </c>
      <c r="W40" s="70">
        <f t="shared" si="3"/>
        <v>15106.469279999999</v>
      </c>
      <c r="X40" s="71" t="s">
        <v>850</v>
      </c>
      <c r="Y40" s="274"/>
      <c r="Z40" s="275"/>
      <c r="AA40" s="276"/>
      <c r="AB40" s="277"/>
      <c r="AC40" s="278"/>
      <c r="AD40" s="279"/>
      <c r="AE40" s="296">
        <f t="shared" si="0"/>
        <v>0</v>
      </c>
      <c r="AF40" s="73">
        <f t="shared" si="1"/>
        <v>0</v>
      </c>
    </row>
    <row r="41" spans="1:32" ht="31.2" customHeight="1">
      <c r="A41" s="59" t="s">
        <v>51</v>
      </c>
      <c r="B41" s="60" t="s">
        <v>133</v>
      </c>
      <c r="C41" s="61">
        <v>8</v>
      </c>
      <c r="D41" s="62" t="s">
        <v>616</v>
      </c>
      <c r="E41" s="63"/>
      <c r="F41" s="168"/>
      <c r="G41" s="165"/>
      <c r="H41" s="167">
        <v>0.7</v>
      </c>
      <c r="I41" s="166">
        <v>289</v>
      </c>
      <c r="J41" s="48" t="s">
        <v>610</v>
      </c>
      <c r="K41" s="49" t="s">
        <v>48</v>
      </c>
      <c r="L41" s="50">
        <v>1</v>
      </c>
      <c r="M41" s="64" t="s">
        <v>337</v>
      </c>
      <c r="N41" s="65" t="s">
        <v>51</v>
      </c>
      <c r="O41" s="66" t="s">
        <v>611</v>
      </c>
      <c r="P41" s="66" t="s">
        <v>612</v>
      </c>
      <c r="Q41" s="66" t="s">
        <v>51</v>
      </c>
      <c r="R41" s="65" t="s">
        <v>51</v>
      </c>
      <c r="S41" s="67">
        <v>36</v>
      </c>
      <c r="T41" s="68">
        <v>3</v>
      </c>
      <c r="U41" s="69">
        <v>3</v>
      </c>
      <c r="V41" s="296">
        <f t="shared" si="2"/>
        <v>21.848399999999998</v>
      </c>
      <c r="W41" s="70">
        <f t="shared" si="3"/>
        <v>5785.4563199999993</v>
      </c>
      <c r="X41" s="71" t="s">
        <v>850</v>
      </c>
      <c r="Y41" s="274"/>
      <c r="Z41" s="275"/>
      <c r="AA41" s="276"/>
      <c r="AB41" s="277"/>
      <c r="AC41" s="278"/>
      <c r="AD41" s="279"/>
      <c r="AE41" s="296">
        <f t="shared" si="0"/>
        <v>0</v>
      </c>
      <c r="AF41" s="73">
        <f t="shared" si="1"/>
        <v>0</v>
      </c>
    </row>
    <row r="42" spans="1:32" ht="31.2" customHeight="1">
      <c r="A42" s="59" t="s">
        <v>51</v>
      </c>
      <c r="B42" s="60" t="s">
        <v>133</v>
      </c>
      <c r="C42" s="61">
        <v>9</v>
      </c>
      <c r="D42" s="62" t="s">
        <v>617</v>
      </c>
      <c r="E42" s="63"/>
      <c r="F42" s="168"/>
      <c r="G42" s="165"/>
      <c r="H42" s="167">
        <v>0.7</v>
      </c>
      <c r="I42" s="166">
        <v>289</v>
      </c>
      <c r="J42" s="48" t="s">
        <v>618</v>
      </c>
      <c r="K42" s="49" t="s">
        <v>118</v>
      </c>
      <c r="L42" s="50">
        <v>4</v>
      </c>
      <c r="M42" s="64" t="s">
        <v>66</v>
      </c>
      <c r="N42" s="65" t="s">
        <v>51</v>
      </c>
      <c r="O42" s="66" t="s">
        <v>615</v>
      </c>
      <c r="P42" s="66" t="s">
        <v>566</v>
      </c>
      <c r="Q42" s="66" t="s">
        <v>579</v>
      </c>
      <c r="R42" s="65" t="s">
        <v>51</v>
      </c>
      <c r="S42" s="67">
        <v>28</v>
      </c>
      <c r="T42" s="68">
        <v>2</v>
      </c>
      <c r="U42" s="69">
        <v>8</v>
      </c>
      <c r="V42" s="296">
        <f t="shared" si="2"/>
        <v>45.315199999999997</v>
      </c>
      <c r="W42" s="70">
        <f t="shared" si="3"/>
        <v>11999.464960000001</v>
      </c>
      <c r="X42" s="71" t="s">
        <v>850</v>
      </c>
      <c r="Y42" s="274"/>
      <c r="Z42" s="275"/>
      <c r="AA42" s="276"/>
      <c r="AB42" s="277"/>
      <c r="AC42" s="278"/>
      <c r="AD42" s="279"/>
      <c r="AE42" s="296">
        <f t="shared" si="0"/>
        <v>0</v>
      </c>
      <c r="AF42" s="73">
        <f t="shared" si="1"/>
        <v>0</v>
      </c>
    </row>
    <row r="43" spans="1:32" ht="31.2" customHeight="1">
      <c r="A43" s="59" t="s">
        <v>51</v>
      </c>
      <c r="B43" s="60" t="s">
        <v>133</v>
      </c>
      <c r="C43" s="61">
        <v>10</v>
      </c>
      <c r="D43" s="62" t="s">
        <v>619</v>
      </c>
      <c r="E43" s="63"/>
      <c r="F43" s="168"/>
      <c r="G43" s="165"/>
      <c r="H43" s="167">
        <v>6</v>
      </c>
      <c r="I43" s="166">
        <v>289</v>
      </c>
      <c r="J43" s="48" t="s">
        <v>586</v>
      </c>
      <c r="K43" s="49" t="s">
        <v>89</v>
      </c>
      <c r="L43" s="50">
        <v>1</v>
      </c>
      <c r="M43" s="64" t="s">
        <v>66</v>
      </c>
      <c r="N43" s="65" t="s">
        <v>51</v>
      </c>
      <c r="O43" s="66" t="s">
        <v>51</v>
      </c>
      <c r="P43" s="66" t="s">
        <v>587</v>
      </c>
      <c r="Q43" s="66" t="s">
        <v>87</v>
      </c>
      <c r="R43" s="65" t="s">
        <v>51</v>
      </c>
      <c r="S43" s="67">
        <v>28</v>
      </c>
      <c r="T43" s="68">
        <v>6</v>
      </c>
      <c r="U43" s="69">
        <v>6</v>
      </c>
      <c r="V43" s="296">
        <f t="shared" si="2"/>
        <v>291.31200000000001</v>
      </c>
      <c r="W43" s="70">
        <f t="shared" si="3"/>
        <v>77139.417600000001</v>
      </c>
      <c r="X43" s="71" t="s">
        <v>850</v>
      </c>
      <c r="Y43" s="274"/>
      <c r="Z43" s="275"/>
      <c r="AA43" s="276"/>
      <c r="AB43" s="277"/>
      <c r="AC43" s="278"/>
      <c r="AD43" s="279"/>
      <c r="AE43" s="296">
        <f t="shared" si="0"/>
        <v>0</v>
      </c>
      <c r="AF43" s="73">
        <f t="shared" si="1"/>
        <v>0</v>
      </c>
    </row>
    <row r="44" spans="1:32" ht="31.2" customHeight="1">
      <c r="A44" s="59" t="s">
        <v>51</v>
      </c>
      <c r="B44" s="60" t="s">
        <v>620</v>
      </c>
      <c r="C44" s="61">
        <v>1</v>
      </c>
      <c r="D44" s="62" t="s">
        <v>621</v>
      </c>
      <c r="E44" s="63"/>
      <c r="F44" s="168"/>
      <c r="G44" s="165"/>
      <c r="H44" s="167">
        <v>13</v>
      </c>
      <c r="I44" s="166">
        <v>289</v>
      </c>
      <c r="J44" s="48" t="s">
        <v>594</v>
      </c>
      <c r="K44" s="49" t="s">
        <v>590</v>
      </c>
      <c r="L44" s="50">
        <v>1</v>
      </c>
      <c r="M44" s="64" t="s">
        <v>337</v>
      </c>
      <c r="N44" s="65" t="s">
        <v>51</v>
      </c>
      <c r="O44" s="66" t="s">
        <v>51</v>
      </c>
      <c r="P44" s="66" t="s">
        <v>51</v>
      </c>
      <c r="Q44" s="66" t="s">
        <v>51</v>
      </c>
      <c r="R44" s="65" t="s">
        <v>51</v>
      </c>
      <c r="S44" s="67">
        <v>36</v>
      </c>
      <c r="T44" s="68">
        <v>2</v>
      </c>
      <c r="U44" s="69">
        <v>2</v>
      </c>
      <c r="V44" s="296">
        <f t="shared" si="2"/>
        <v>270.50399999999996</v>
      </c>
      <c r="W44" s="70">
        <f t="shared" si="3"/>
        <v>71629.459199999998</v>
      </c>
      <c r="X44" s="71" t="s">
        <v>850</v>
      </c>
      <c r="Y44" s="274"/>
      <c r="Z44" s="275"/>
      <c r="AA44" s="276"/>
      <c r="AB44" s="277"/>
      <c r="AC44" s="278"/>
      <c r="AD44" s="279"/>
      <c r="AE44" s="296">
        <f t="shared" si="0"/>
        <v>0</v>
      </c>
      <c r="AF44" s="73">
        <f t="shared" si="1"/>
        <v>0</v>
      </c>
    </row>
    <row r="45" spans="1:32" ht="31.2" customHeight="1">
      <c r="A45" s="59" t="s">
        <v>51</v>
      </c>
      <c r="B45" s="60" t="s">
        <v>622</v>
      </c>
      <c r="C45" s="61" t="s">
        <v>152</v>
      </c>
      <c r="D45" s="62" t="s">
        <v>623</v>
      </c>
      <c r="E45" s="63" t="s">
        <v>858</v>
      </c>
      <c r="F45" s="168"/>
      <c r="G45" s="165"/>
      <c r="H45" s="167" t="s">
        <v>51</v>
      </c>
      <c r="I45" s="166" t="s">
        <v>51</v>
      </c>
      <c r="J45" s="48" t="s">
        <v>624</v>
      </c>
      <c r="K45" s="49" t="s">
        <v>72</v>
      </c>
      <c r="L45" s="50">
        <v>1</v>
      </c>
      <c r="M45" s="64" t="s">
        <v>66</v>
      </c>
      <c r="N45" s="65" t="s">
        <v>51</v>
      </c>
      <c r="O45" s="66" t="s">
        <v>51</v>
      </c>
      <c r="P45" s="66" t="s">
        <v>51</v>
      </c>
      <c r="Q45" s="66" t="s">
        <v>51</v>
      </c>
      <c r="R45" s="65" t="s">
        <v>602</v>
      </c>
      <c r="S45" s="67">
        <v>28</v>
      </c>
      <c r="T45" s="68">
        <v>2</v>
      </c>
      <c r="U45" s="69">
        <v>2</v>
      </c>
      <c r="V45" s="296" t="str">
        <f t="shared" si="2"/>
        <v>-</v>
      </c>
      <c r="W45" s="70" t="str">
        <f t="shared" si="3"/>
        <v>-</v>
      </c>
      <c r="X45" s="75" t="s">
        <v>64</v>
      </c>
      <c r="Y45" s="76" t="s">
        <v>64</v>
      </c>
      <c r="Z45" s="77" t="s">
        <v>51</v>
      </c>
      <c r="AA45" s="78" t="s">
        <v>51</v>
      </c>
      <c r="AB45" s="79" t="s">
        <v>51</v>
      </c>
      <c r="AC45" s="80" t="s">
        <v>51</v>
      </c>
      <c r="AD45" s="81" t="s">
        <v>51</v>
      </c>
      <c r="AE45" s="304" t="str">
        <f t="shared" si="0"/>
        <v>-</v>
      </c>
      <c r="AF45" s="83" t="str">
        <f t="shared" si="1"/>
        <v>-</v>
      </c>
    </row>
    <row r="46" spans="1:32" ht="31.2" customHeight="1">
      <c r="A46" s="59" t="s">
        <v>51</v>
      </c>
      <c r="B46" s="60" t="s">
        <v>622</v>
      </c>
      <c r="C46" s="61" t="s">
        <v>152</v>
      </c>
      <c r="D46" s="62" t="s">
        <v>623</v>
      </c>
      <c r="E46" s="63" t="s">
        <v>475</v>
      </c>
      <c r="F46" s="168"/>
      <c r="G46" s="165"/>
      <c r="H46" s="167" t="s">
        <v>51</v>
      </c>
      <c r="I46" s="166" t="s">
        <v>51</v>
      </c>
      <c r="J46" s="48" t="s">
        <v>604</v>
      </c>
      <c r="K46" s="49" t="s">
        <v>488</v>
      </c>
      <c r="L46" s="50">
        <v>1</v>
      </c>
      <c r="M46" s="64" t="s">
        <v>358</v>
      </c>
      <c r="N46" s="65" t="s">
        <v>51</v>
      </c>
      <c r="O46" s="66" t="s">
        <v>600</v>
      </c>
      <c r="P46" s="66" t="s">
        <v>313</v>
      </c>
      <c r="Q46" s="66" t="s">
        <v>51</v>
      </c>
      <c r="R46" s="65" t="s">
        <v>602</v>
      </c>
      <c r="S46" s="67">
        <v>13</v>
      </c>
      <c r="T46" s="68">
        <v>1</v>
      </c>
      <c r="U46" s="69">
        <v>1</v>
      </c>
      <c r="V46" s="296" t="str">
        <f t="shared" si="2"/>
        <v>-</v>
      </c>
      <c r="W46" s="70" t="str">
        <f t="shared" si="3"/>
        <v>-</v>
      </c>
      <c r="X46" s="75" t="s">
        <v>64</v>
      </c>
      <c r="Y46" s="76" t="s">
        <v>64</v>
      </c>
      <c r="Z46" s="77" t="s">
        <v>51</v>
      </c>
      <c r="AA46" s="78" t="s">
        <v>51</v>
      </c>
      <c r="AB46" s="79" t="s">
        <v>51</v>
      </c>
      <c r="AC46" s="80" t="s">
        <v>51</v>
      </c>
      <c r="AD46" s="81" t="s">
        <v>51</v>
      </c>
      <c r="AE46" s="304" t="str">
        <f t="shared" si="0"/>
        <v>-</v>
      </c>
      <c r="AF46" s="83" t="str">
        <f t="shared" si="1"/>
        <v>-</v>
      </c>
    </row>
    <row r="47" spans="1:32" ht="31.2" customHeight="1">
      <c r="A47" s="59" t="s">
        <v>51</v>
      </c>
      <c r="B47" s="60" t="s">
        <v>622</v>
      </c>
      <c r="C47" s="61" t="s">
        <v>152</v>
      </c>
      <c r="D47" s="62" t="s">
        <v>623</v>
      </c>
      <c r="E47" s="63"/>
      <c r="F47" s="168"/>
      <c r="G47" s="165"/>
      <c r="H47" s="167">
        <v>12</v>
      </c>
      <c r="I47" s="166">
        <v>289</v>
      </c>
      <c r="J47" s="48" t="s">
        <v>625</v>
      </c>
      <c r="K47" s="49" t="s">
        <v>89</v>
      </c>
      <c r="L47" s="50">
        <v>1</v>
      </c>
      <c r="M47" s="64" t="s">
        <v>66</v>
      </c>
      <c r="N47" s="65" t="s">
        <v>51</v>
      </c>
      <c r="O47" s="66" t="s">
        <v>51</v>
      </c>
      <c r="P47" s="66" t="s">
        <v>587</v>
      </c>
      <c r="Q47" s="66" t="s">
        <v>51</v>
      </c>
      <c r="R47" s="65" t="s">
        <v>51</v>
      </c>
      <c r="S47" s="67">
        <v>28</v>
      </c>
      <c r="T47" s="68">
        <v>1</v>
      </c>
      <c r="U47" s="69">
        <v>1</v>
      </c>
      <c r="V47" s="296">
        <f t="shared" si="2"/>
        <v>97.103999999999999</v>
      </c>
      <c r="W47" s="70">
        <f t="shared" si="3"/>
        <v>25713.139200000001</v>
      </c>
      <c r="X47" s="71" t="s">
        <v>850</v>
      </c>
      <c r="Y47" s="274"/>
      <c r="Z47" s="275"/>
      <c r="AA47" s="276"/>
      <c r="AB47" s="277"/>
      <c r="AC47" s="278"/>
      <c r="AD47" s="279"/>
      <c r="AE47" s="296">
        <f t="shared" si="0"/>
        <v>0</v>
      </c>
      <c r="AF47" s="73">
        <f t="shared" si="1"/>
        <v>0</v>
      </c>
    </row>
    <row r="48" spans="1:32" ht="31.2" customHeight="1">
      <c r="A48" s="59" t="s">
        <v>51</v>
      </c>
      <c r="B48" s="60" t="s">
        <v>622</v>
      </c>
      <c r="C48" s="61" t="s">
        <v>152</v>
      </c>
      <c r="D48" s="62" t="s">
        <v>623</v>
      </c>
      <c r="E48" s="63"/>
      <c r="F48" s="168"/>
      <c r="G48" s="165"/>
      <c r="H48" s="167">
        <v>12</v>
      </c>
      <c r="I48" s="166">
        <v>289</v>
      </c>
      <c r="J48" s="48" t="s">
        <v>607</v>
      </c>
      <c r="K48" s="49" t="s">
        <v>72</v>
      </c>
      <c r="L48" s="50">
        <v>1</v>
      </c>
      <c r="M48" s="64" t="s">
        <v>66</v>
      </c>
      <c r="N48" s="65" t="s">
        <v>51</v>
      </c>
      <c r="O48" s="66" t="s">
        <v>51</v>
      </c>
      <c r="P48" s="66" t="s">
        <v>51</v>
      </c>
      <c r="Q48" s="66" t="s">
        <v>51</v>
      </c>
      <c r="R48" s="65" t="s">
        <v>51</v>
      </c>
      <c r="S48" s="67">
        <v>28</v>
      </c>
      <c r="T48" s="68">
        <v>1</v>
      </c>
      <c r="U48" s="69">
        <v>1</v>
      </c>
      <c r="V48" s="296">
        <f t="shared" si="2"/>
        <v>97.103999999999999</v>
      </c>
      <c r="W48" s="70">
        <f t="shared" si="3"/>
        <v>25713.139200000001</v>
      </c>
      <c r="X48" s="71" t="s">
        <v>850</v>
      </c>
      <c r="Y48" s="274"/>
      <c r="Z48" s="275"/>
      <c r="AA48" s="276"/>
      <c r="AB48" s="277"/>
      <c r="AC48" s="278"/>
      <c r="AD48" s="279"/>
      <c r="AE48" s="296">
        <f t="shared" si="0"/>
        <v>0</v>
      </c>
      <c r="AF48" s="73">
        <f t="shared" si="1"/>
        <v>0</v>
      </c>
    </row>
    <row r="49" spans="1:32" ht="37.200000000000003" customHeight="1" thickBot="1">
      <c r="A49" s="148" t="s">
        <v>626</v>
      </c>
      <c r="B49" s="149" t="s">
        <v>51</v>
      </c>
      <c r="C49" s="150" t="s">
        <v>51</v>
      </c>
      <c r="D49" s="151" t="s">
        <v>627</v>
      </c>
      <c r="E49" s="152" t="s">
        <v>170</v>
      </c>
      <c r="F49" s="169"/>
      <c r="G49" s="170"/>
      <c r="H49" s="171" t="s">
        <v>51</v>
      </c>
      <c r="I49" s="172" t="s">
        <v>51</v>
      </c>
      <c r="J49" s="159" t="s">
        <v>628</v>
      </c>
      <c r="K49" s="156" t="s">
        <v>172</v>
      </c>
      <c r="L49" s="50">
        <v>1</v>
      </c>
      <c r="M49" s="64" t="s">
        <v>629</v>
      </c>
      <c r="N49" s="65" t="s">
        <v>51</v>
      </c>
      <c r="O49" s="66" t="s">
        <v>630</v>
      </c>
      <c r="P49" s="66" t="s">
        <v>631</v>
      </c>
      <c r="Q49" s="66" t="s">
        <v>632</v>
      </c>
      <c r="R49" s="65" t="s">
        <v>51</v>
      </c>
      <c r="S49" s="67">
        <v>435</v>
      </c>
      <c r="T49" s="68">
        <v>2</v>
      </c>
      <c r="U49" s="69">
        <v>2</v>
      </c>
      <c r="V49" s="318" t="str">
        <f t="shared" si="2"/>
        <v>-</v>
      </c>
      <c r="W49" s="335" t="str">
        <f t="shared" si="3"/>
        <v>-</v>
      </c>
      <c r="X49" s="85" t="s">
        <v>64</v>
      </c>
      <c r="Y49" s="86" t="s">
        <v>64</v>
      </c>
      <c r="Z49" s="87" t="s">
        <v>51</v>
      </c>
      <c r="AA49" s="88" t="s">
        <v>51</v>
      </c>
      <c r="AB49" s="89" t="s">
        <v>51</v>
      </c>
      <c r="AC49" s="90" t="s">
        <v>51</v>
      </c>
      <c r="AD49" s="91" t="s">
        <v>51</v>
      </c>
      <c r="AE49" s="322" t="str">
        <f t="shared" si="0"/>
        <v>-</v>
      </c>
      <c r="AF49" s="323" t="str">
        <f t="shared" si="1"/>
        <v>-</v>
      </c>
    </row>
    <row r="50" spans="1:32" ht="31.2" customHeight="1" thickTop="1">
      <c r="A50" s="29"/>
      <c r="B50" s="29"/>
      <c r="C50" s="29"/>
      <c r="D50" s="27"/>
      <c r="G50" s="29"/>
      <c r="H50" s="29"/>
      <c r="I50" s="29"/>
      <c r="J50" s="27"/>
      <c r="K50" s="30"/>
      <c r="L50" s="92"/>
      <c r="M50" s="93"/>
      <c r="N50" s="92"/>
      <c r="O50" s="92"/>
      <c r="P50" s="92"/>
      <c r="Q50" s="92"/>
      <c r="R50" s="92"/>
      <c r="S50" s="92"/>
      <c r="T50" s="94"/>
      <c r="U50" s="92"/>
      <c r="V50" s="320" t="s">
        <v>176</v>
      </c>
      <c r="W50" s="321" t="s">
        <v>177</v>
      </c>
      <c r="X50" s="29"/>
      <c r="Y50" s="95"/>
      <c r="Z50" s="95"/>
      <c r="AA50" s="30"/>
      <c r="AB50" s="30"/>
      <c r="AC50" s="30"/>
      <c r="AD50" s="96"/>
      <c r="AE50" s="324" t="s">
        <v>178</v>
      </c>
      <c r="AF50" s="325" t="s">
        <v>179</v>
      </c>
    </row>
    <row r="51" spans="1:32" ht="31.2" customHeight="1" thickBot="1">
      <c r="A51" s="5"/>
      <c r="B51" s="9"/>
      <c r="C51" s="5"/>
      <c r="D51" s="9"/>
      <c r="G51" s="1"/>
      <c r="H51" s="5"/>
      <c r="I51" s="5"/>
      <c r="J51" s="27"/>
      <c r="K51" s="5"/>
      <c r="L51" s="5"/>
      <c r="M51" s="9"/>
      <c r="N51" s="5"/>
      <c r="O51" s="5"/>
      <c r="P51" s="5"/>
      <c r="Q51" s="5"/>
      <c r="R51" s="5"/>
      <c r="S51" s="5"/>
      <c r="T51" s="10"/>
      <c r="U51" s="5"/>
      <c r="V51" s="297" t="s">
        <v>180</v>
      </c>
      <c r="W51" s="97">
        <v>10</v>
      </c>
      <c r="X51" s="5"/>
      <c r="Y51" s="12"/>
      <c r="Z51" s="12"/>
      <c r="AA51" s="5"/>
      <c r="AB51" s="5"/>
      <c r="AC51" s="5"/>
      <c r="AD51" s="5"/>
      <c r="AE51" s="327" t="s">
        <v>180</v>
      </c>
      <c r="AF51" s="326">
        <v>10</v>
      </c>
    </row>
    <row r="52" spans="1:32" ht="31.2" customHeight="1" thickTop="1" thickBot="1">
      <c r="A52" s="98"/>
      <c r="B52" s="99"/>
      <c r="C52" s="98"/>
      <c r="D52" s="99"/>
      <c r="G52" s="4"/>
      <c r="H52" s="98"/>
      <c r="I52" s="98"/>
      <c r="J52" s="27"/>
      <c r="K52" s="98"/>
      <c r="L52" s="98"/>
      <c r="M52" s="99"/>
      <c r="N52" s="98"/>
      <c r="O52" s="98"/>
      <c r="P52" s="98"/>
      <c r="Q52" s="98"/>
      <c r="R52" s="98"/>
      <c r="S52" s="98"/>
      <c r="T52" s="10"/>
      <c r="U52" s="98"/>
      <c r="V52" s="298">
        <f>SUM(V9:V49)</f>
        <v>5022.8444</v>
      </c>
      <c r="W52" s="100">
        <f>SUM(W9:W49)</f>
        <v>1330049.1971200006</v>
      </c>
      <c r="X52" s="101"/>
      <c r="Y52" s="102"/>
      <c r="Z52" s="102"/>
      <c r="AA52" s="101"/>
      <c r="AB52" s="101"/>
      <c r="AC52" s="101"/>
      <c r="AD52" s="101"/>
      <c r="AE52" s="298">
        <f>SUM(AE9:AE49)</f>
        <v>0</v>
      </c>
      <c r="AF52" s="328">
        <f>SUM(AF9:AF49)</f>
        <v>0</v>
      </c>
    </row>
    <row r="53" spans="1:32" ht="31.2" customHeight="1" thickTop="1">
      <c r="A53" s="29"/>
      <c r="B53" s="27"/>
      <c r="C53" s="29"/>
      <c r="D53" s="27"/>
      <c r="G53" s="3"/>
      <c r="H53" s="29"/>
      <c r="I53" s="29"/>
      <c r="J53" s="27"/>
      <c r="K53" s="29"/>
      <c r="L53" s="29"/>
      <c r="M53" s="27"/>
      <c r="N53" s="29"/>
      <c r="O53" s="29"/>
      <c r="P53" s="29"/>
      <c r="Q53" s="29"/>
      <c r="R53" s="29"/>
      <c r="S53" s="29"/>
      <c r="T53" s="10"/>
      <c r="U53" s="29"/>
      <c r="V53" s="316"/>
      <c r="W53" s="117" t="s">
        <v>181</v>
      </c>
      <c r="X53" s="104"/>
      <c r="Y53" s="105"/>
      <c r="Z53" s="105"/>
      <c r="AA53" s="104"/>
      <c r="AB53" s="104"/>
      <c r="AC53" s="104"/>
      <c r="AD53" s="104"/>
      <c r="AE53" s="305"/>
      <c r="AF53" s="103"/>
    </row>
    <row r="54" spans="1:32" ht="31.2" customHeight="1">
      <c r="A54" s="5"/>
      <c r="B54" s="9"/>
      <c r="C54" s="5"/>
      <c r="D54" s="9"/>
      <c r="G54" s="1"/>
      <c r="H54" s="5"/>
      <c r="I54" s="5"/>
      <c r="J54" s="27"/>
      <c r="K54" s="5"/>
      <c r="L54" s="5"/>
      <c r="M54" s="9"/>
      <c r="N54" s="5"/>
      <c r="O54" s="5"/>
      <c r="P54" s="5"/>
      <c r="Q54" s="5"/>
      <c r="R54" s="5"/>
      <c r="S54" s="5"/>
      <c r="T54" s="10"/>
      <c r="U54" s="5"/>
      <c r="V54" s="299"/>
      <c r="W54" s="11"/>
      <c r="X54" s="5"/>
      <c r="Y54" s="12"/>
      <c r="Z54" s="12"/>
      <c r="AA54" s="5"/>
      <c r="AB54" s="5"/>
      <c r="AC54" s="5"/>
      <c r="AD54" s="5"/>
      <c r="AE54" s="299"/>
      <c r="AF54" s="11"/>
    </row>
    <row r="55" spans="1:32" ht="31.2" customHeight="1">
      <c r="A55" s="5"/>
      <c r="B55" s="9"/>
      <c r="C55" s="5"/>
      <c r="D55" s="9"/>
      <c r="G55" s="1"/>
      <c r="H55" s="5"/>
      <c r="I55" s="5"/>
      <c r="J55" s="27"/>
      <c r="K55" s="5"/>
      <c r="L55" s="5"/>
      <c r="M55" s="9"/>
      <c r="N55" s="5"/>
      <c r="O55" s="5"/>
      <c r="P55" s="5"/>
      <c r="Q55" s="5"/>
      <c r="R55" s="5"/>
      <c r="S55" s="5"/>
      <c r="T55" s="10"/>
      <c r="U55" s="5"/>
      <c r="V55" s="299"/>
      <c r="W55" s="11"/>
      <c r="X55" s="5"/>
      <c r="Y55" s="12"/>
      <c r="Z55" s="12"/>
      <c r="AA55" s="5"/>
      <c r="AB55" s="5"/>
      <c r="AC55" s="5"/>
      <c r="AD55" s="5"/>
      <c r="AE55" s="299"/>
      <c r="AF55" s="11"/>
    </row>
    <row r="56" spans="1:32" ht="31.2" customHeight="1">
      <c r="A56" s="5"/>
      <c r="B56" s="9"/>
      <c r="C56" s="5"/>
      <c r="D56" s="9"/>
      <c r="G56" s="1"/>
      <c r="H56" s="5"/>
      <c r="I56" s="5"/>
      <c r="J56" s="27"/>
      <c r="K56" s="5"/>
      <c r="L56" s="5"/>
      <c r="M56" s="9"/>
      <c r="N56" s="5"/>
      <c r="O56" s="5"/>
      <c r="P56" s="5"/>
      <c r="Q56" s="5"/>
      <c r="R56" s="5"/>
      <c r="S56" s="5"/>
      <c r="T56" s="10"/>
      <c r="U56" s="5"/>
      <c r="V56" s="299"/>
      <c r="W56" s="11"/>
      <c r="X56" s="5"/>
      <c r="Y56" s="12"/>
      <c r="Z56" s="12"/>
      <c r="AA56" s="5"/>
      <c r="AB56" s="5"/>
      <c r="AC56" s="5"/>
      <c r="AD56" s="5"/>
      <c r="AE56" s="299"/>
      <c r="AF56" s="11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49">
    <cfRule type="expression" dxfId="5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5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8" width="8.19921875" customWidth="1"/>
    <col min="9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3.39843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style="306" customWidth="1"/>
    <col min="32" max="32" width="22.8984375" customWidth="1"/>
  </cols>
  <sheetData>
    <row r="1" spans="1:32" ht="31.2" customHeight="1">
      <c r="A1" s="135" t="s">
        <v>633</v>
      </c>
      <c r="B1" s="6"/>
      <c r="C1" s="6"/>
      <c r="D1" s="7"/>
      <c r="E1" s="3"/>
      <c r="F1" s="6"/>
      <c r="G1" s="6"/>
      <c r="H1" s="6"/>
      <c r="I1" s="6"/>
      <c r="J1" s="8"/>
      <c r="K1" s="8"/>
      <c r="L1" s="8"/>
      <c r="M1" s="8"/>
      <c r="N1" s="8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299"/>
      <c r="AF1" s="11"/>
    </row>
    <row r="2" spans="1:32" ht="31.2" customHeight="1">
      <c r="A2" s="6"/>
      <c r="B2" s="6"/>
      <c r="C2" s="6"/>
      <c r="D2" s="7"/>
      <c r="E2" s="3"/>
      <c r="F2" s="6"/>
      <c r="G2" s="6"/>
      <c r="H2" s="6"/>
      <c r="I2" s="6"/>
      <c r="J2" s="8"/>
      <c r="K2" s="8"/>
      <c r="L2" s="8"/>
      <c r="M2" s="8"/>
      <c r="N2" s="8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300"/>
      <c r="AF2" s="11"/>
    </row>
    <row r="3" spans="1:32" ht="31.2" customHeight="1">
      <c r="A3" s="16" t="s">
        <v>1</v>
      </c>
      <c r="B3" s="16"/>
      <c r="C3" s="16"/>
      <c r="D3" s="106">
        <v>10</v>
      </c>
      <c r="E3" s="3"/>
      <c r="F3" s="17"/>
      <c r="G3" s="17"/>
      <c r="H3" s="18"/>
      <c r="I3" s="19"/>
      <c r="J3" s="20"/>
      <c r="K3" s="8"/>
      <c r="L3" s="8"/>
      <c r="M3" s="8"/>
      <c r="N3" s="8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299"/>
      <c r="AF3" s="11"/>
    </row>
    <row r="4" spans="1:32" ht="31.2" customHeight="1">
      <c r="A4" s="25" t="s">
        <v>2</v>
      </c>
      <c r="B4" s="25"/>
      <c r="C4" s="25"/>
      <c r="D4" s="107">
        <v>10</v>
      </c>
      <c r="E4" s="3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299"/>
      <c r="AF4" s="11"/>
    </row>
    <row r="5" spans="1:32" ht="31.2" customHeight="1" thickBot="1">
      <c r="A5" s="28" t="s">
        <v>867</v>
      </c>
      <c r="B5" s="28"/>
      <c r="C5" s="28"/>
      <c r="D5" s="294">
        <v>26.48</v>
      </c>
      <c r="E5" s="3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299"/>
      <c r="AF5" s="11"/>
    </row>
    <row r="6" spans="1:32" ht="31.2" customHeight="1" thickBot="1">
      <c r="A6" s="30"/>
      <c r="B6" s="27"/>
      <c r="C6" s="29"/>
      <c r="D6" s="27"/>
      <c r="E6" s="3"/>
      <c r="F6" s="3"/>
      <c r="G6" s="3"/>
      <c r="H6" s="29"/>
      <c r="I6" s="29"/>
      <c r="J6" s="31" t="s">
        <v>3</v>
      </c>
      <c r="K6" s="32"/>
      <c r="L6" s="32"/>
      <c r="M6" s="33"/>
      <c r="N6" s="32"/>
      <c r="O6" s="32"/>
      <c r="P6" s="32"/>
      <c r="Q6" s="32"/>
      <c r="R6" s="32"/>
      <c r="S6" s="32"/>
      <c r="T6" s="34"/>
      <c r="U6" s="32"/>
      <c r="V6" s="317"/>
      <c r="W6" s="35"/>
      <c r="X6" s="108" t="s">
        <v>4</v>
      </c>
      <c r="Y6" s="109"/>
      <c r="Z6" s="109"/>
      <c r="AA6" s="110"/>
      <c r="AB6" s="110"/>
      <c r="AC6" s="110"/>
      <c r="AD6" s="110"/>
      <c r="AE6" s="30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60" t="s">
        <v>9</v>
      </c>
      <c r="F7" s="36" t="s">
        <v>10</v>
      </c>
      <c r="G7" s="36"/>
      <c r="H7" s="191" t="s">
        <v>11</v>
      </c>
      <c r="I7" s="37" t="s">
        <v>12</v>
      </c>
      <c r="J7" s="362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39" t="s">
        <v>26</v>
      </c>
      <c r="X7" s="364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302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61"/>
      <c r="F8" s="197" t="s">
        <v>33</v>
      </c>
      <c r="G8" s="197" t="s">
        <v>34</v>
      </c>
      <c r="H8" s="192" t="s">
        <v>35</v>
      </c>
      <c r="I8" s="40" t="s">
        <v>36</v>
      </c>
      <c r="J8" s="363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42">
        <v>10</v>
      </c>
      <c r="X8" s="365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303" t="s">
        <v>40</v>
      </c>
      <c r="AF8" s="116">
        <v>10</v>
      </c>
    </row>
    <row r="9" spans="1:32" ht="31.2" customHeight="1">
      <c r="A9" s="43"/>
      <c r="B9" s="44" t="s">
        <v>45</v>
      </c>
      <c r="C9" s="45">
        <v>3</v>
      </c>
      <c r="D9" s="46" t="s">
        <v>634</v>
      </c>
      <c r="E9" s="280"/>
      <c r="F9" s="173"/>
      <c r="G9" s="161"/>
      <c r="H9" s="162">
        <v>1</v>
      </c>
      <c r="I9" s="163">
        <v>292</v>
      </c>
      <c r="J9" s="123" t="s">
        <v>635</v>
      </c>
      <c r="K9" s="49" t="s">
        <v>72</v>
      </c>
      <c r="L9" s="50">
        <v>1</v>
      </c>
      <c r="M9" s="51" t="s">
        <v>66</v>
      </c>
      <c r="N9" s="52" t="s">
        <v>51</v>
      </c>
      <c r="O9" s="53" t="s">
        <v>51</v>
      </c>
      <c r="P9" s="53" t="s">
        <v>51</v>
      </c>
      <c r="Q9" s="53" t="s">
        <v>51</v>
      </c>
      <c r="R9" s="52" t="s">
        <v>51</v>
      </c>
      <c r="S9" s="54">
        <v>28</v>
      </c>
      <c r="T9" s="55">
        <v>1</v>
      </c>
      <c r="U9" s="56">
        <v>1</v>
      </c>
      <c r="V9" s="295">
        <f>IFERROR((S9/1000)*H9*I9*U9,"-")</f>
        <v>8.1760000000000002</v>
      </c>
      <c r="W9" s="309">
        <f>IF(V9="-","-",(V9*$D$5)*$D$4)</f>
        <v>2165.0048000000002</v>
      </c>
      <c r="X9" s="57" t="s">
        <v>850</v>
      </c>
      <c r="Y9" s="268"/>
      <c r="Z9" s="269"/>
      <c r="AA9" s="270"/>
      <c r="AB9" s="271"/>
      <c r="AC9" s="272"/>
      <c r="AD9" s="273"/>
      <c r="AE9" s="295">
        <f t="shared" ref="AE9:AE55" si="0">IFERROR((AC9/1000)*H9*I9*AD9,"-")</f>
        <v>0</v>
      </c>
      <c r="AF9" s="58">
        <f>IF(AE9="-","-",(AE9*$D$5)*$D$4)</f>
        <v>0</v>
      </c>
    </row>
    <row r="10" spans="1:32" ht="31.2" customHeight="1">
      <c r="A10" s="59" t="s">
        <v>51</v>
      </c>
      <c r="B10" s="60" t="s">
        <v>45</v>
      </c>
      <c r="C10" s="61">
        <v>4</v>
      </c>
      <c r="D10" s="62" t="s">
        <v>636</v>
      </c>
      <c r="E10" s="74" t="s">
        <v>405</v>
      </c>
      <c r="F10" s="168"/>
      <c r="G10" s="165"/>
      <c r="H10" s="167" t="s">
        <v>51</v>
      </c>
      <c r="I10" s="166" t="s">
        <v>51</v>
      </c>
      <c r="J10" s="48" t="s">
        <v>51</v>
      </c>
      <c r="K10" s="49" t="s">
        <v>51</v>
      </c>
      <c r="L10" s="50" t="s">
        <v>51</v>
      </c>
      <c r="M10" s="64" t="s">
        <v>51</v>
      </c>
      <c r="N10" s="65" t="s">
        <v>51</v>
      </c>
      <c r="O10" s="66" t="s">
        <v>51</v>
      </c>
      <c r="P10" s="66" t="s">
        <v>51</v>
      </c>
      <c r="Q10" s="66" t="s">
        <v>51</v>
      </c>
      <c r="R10" s="65" t="s">
        <v>51</v>
      </c>
      <c r="S10" s="67" t="s">
        <v>51</v>
      </c>
      <c r="T10" s="68" t="s">
        <v>51</v>
      </c>
      <c r="U10" s="69" t="s">
        <v>51</v>
      </c>
      <c r="V10" s="296" t="str">
        <f>IFERROR((S10/1000)*H10*I10*U10,"-")</f>
        <v>-</v>
      </c>
      <c r="W10" s="70" t="str">
        <f>IF(V10="-","-",(V10*$D$5)*$D$4)</f>
        <v>-</v>
      </c>
      <c r="X10" s="71" t="s">
        <v>51</v>
      </c>
      <c r="Y10" s="274" t="s">
        <v>51</v>
      </c>
      <c r="Z10" s="275" t="s">
        <v>51</v>
      </c>
      <c r="AA10" s="276" t="s">
        <v>51</v>
      </c>
      <c r="AB10" s="277" t="s">
        <v>51</v>
      </c>
      <c r="AC10" s="278" t="s">
        <v>51</v>
      </c>
      <c r="AD10" s="279" t="s">
        <v>51</v>
      </c>
      <c r="AE10" s="296" t="str">
        <f t="shared" si="0"/>
        <v>-</v>
      </c>
      <c r="AF10" s="73" t="str">
        <f t="shared" ref="AF10:AF55" si="1">IF(AE10="-","-",(AE10*$D$5)*$D$4)</f>
        <v>-</v>
      </c>
    </row>
    <row r="11" spans="1:32" ht="31.2" customHeight="1">
      <c r="A11" s="59" t="s">
        <v>51</v>
      </c>
      <c r="B11" s="60" t="s">
        <v>45</v>
      </c>
      <c r="C11" s="61">
        <v>5</v>
      </c>
      <c r="D11" s="62" t="s">
        <v>637</v>
      </c>
      <c r="E11" s="74"/>
      <c r="F11" s="168"/>
      <c r="G11" s="165"/>
      <c r="H11" s="167">
        <v>1</v>
      </c>
      <c r="I11" s="166">
        <v>12</v>
      </c>
      <c r="J11" s="48" t="s">
        <v>638</v>
      </c>
      <c r="K11" s="49" t="s">
        <v>72</v>
      </c>
      <c r="L11" s="50">
        <v>2</v>
      </c>
      <c r="M11" s="64" t="s">
        <v>55</v>
      </c>
      <c r="N11" s="65" t="s">
        <v>51</v>
      </c>
      <c r="O11" s="66" t="s">
        <v>51</v>
      </c>
      <c r="P11" s="66" t="s">
        <v>51</v>
      </c>
      <c r="Q11" s="66" t="s">
        <v>51</v>
      </c>
      <c r="R11" s="65" t="s">
        <v>51</v>
      </c>
      <c r="S11" s="67">
        <v>47</v>
      </c>
      <c r="T11" s="68">
        <v>1</v>
      </c>
      <c r="U11" s="69">
        <v>2</v>
      </c>
      <c r="V11" s="296">
        <f t="shared" ref="V11:V55" si="2">IFERROR((S11/1000)*H11*I11*U11,"-")</f>
        <v>1.1280000000000001</v>
      </c>
      <c r="W11" s="70">
        <f t="shared" ref="W11:W55" si="3">IF(V11="-","-",(V11*$D$5)*$D$4)</f>
        <v>298.69440000000003</v>
      </c>
      <c r="X11" s="71" t="s">
        <v>850</v>
      </c>
      <c r="Y11" s="274"/>
      <c r="Z11" s="275"/>
      <c r="AA11" s="276"/>
      <c r="AB11" s="277"/>
      <c r="AC11" s="278"/>
      <c r="AD11" s="279"/>
      <c r="AE11" s="296">
        <f t="shared" si="0"/>
        <v>0</v>
      </c>
      <c r="AF11" s="73">
        <f t="shared" si="1"/>
        <v>0</v>
      </c>
    </row>
    <row r="12" spans="1:32" ht="31.2" customHeight="1">
      <c r="A12" s="59" t="s">
        <v>51</v>
      </c>
      <c r="B12" s="60" t="s">
        <v>45</v>
      </c>
      <c r="C12" s="61">
        <v>6</v>
      </c>
      <c r="D12" s="62" t="s">
        <v>639</v>
      </c>
      <c r="E12" s="74"/>
      <c r="F12" s="168"/>
      <c r="G12" s="165"/>
      <c r="H12" s="167">
        <v>3</v>
      </c>
      <c r="I12" s="166">
        <v>292</v>
      </c>
      <c r="J12" s="48" t="s">
        <v>640</v>
      </c>
      <c r="K12" s="49" t="s">
        <v>54</v>
      </c>
      <c r="L12" s="50">
        <v>2</v>
      </c>
      <c r="M12" s="64" t="s">
        <v>55</v>
      </c>
      <c r="N12" s="65" t="s">
        <v>56</v>
      </c>
      <c r="O12" s="66" t="s">
        <v>51</v>
      </c>
      <c r="P12" s="66" t="s">
        <v>51</v>
      </c>
      <c r="Q12" s="66" t="s">
        <v>51</v>
      </c>
      <c r="R12" s="65" t="s">
        <v>51</v>
      </c>
      <c r="S12" s="67">
        <v>47</v>
      </c>
      <c r="T12" s="68">
        <v>2</v>
      </c>
      <c r="U12" s="69">
        <v>4</v>
      </c>
      <c r="V12" s="296">
        <f t="shared" si="2"/>
        <v>164.68800000000002</v>
      </c>
      <c r="W12" s="70">
        <f t="shared" si="3"/>
        <v>43609.382400000002</v>
      </c>
      <c r="X12" s="71" t="s">
        <v>850</v>
      </c>
      <c r="Y12" s="274"/>
      <c r="Z12" s="275"/>
      <c r="AA12" s="276"/>
      <c r="AB12" s="277"/>
      <c r="AC12" s="278"/>
      <c r="AD12" s="279"/>
      <c r="AE12" s="296">
        <f t="shared" si="0"/>
        <v>0</v>
      </c>
      <c r="AF12" s="73">
        <f t="shared" si="1"/>
        <v>0</v>
      </c>
    </row>
    <row r="13" spans="1:32" ht="31.2" customHeight="1">
      <c r="A13" s="59" t="s">
        <v>51</v>
      </c>
      <c r="B13" s="60" t="s">
        <v>445</v>
      </c>
      <c r="C13" s="61">
        <v>1</v>
      </c>
      <c r="D13" s="62" t="s">
        <v>641</v>
      </c>
      <c r="E13" s="74"/>
      <c r="F13" s="168"/>
      <c r="G13" s="165"/>
      <c r="H13" s="167">
        <v>3</v>
      </c>
      <c r="I13" s="166">
        <v>292</v>
      </c>
      <c r="J13" s="48" t="s">
        <v>642</v>
      </c>
      <c r="K13" s="49" t="s">
        <v>89</v>
      </c>
      <c r="L13" s="50">
        <v>1</v>
      </c>
      <c r="M13" s="64" t="s">
        <v>66</v>
      </c>
      <c r="N13" s="65" t="s">
        <v>51</v>
      </c>
      <c r="O13" s="66" t="s">
        <v>109</v>
      </c>
      <c r="P13" s="66" t="s">
        <v>87</v>
      </c>
      <c r="Q13" s="66" t="s">
        <v>51</v>
      </c>
      <c r="R13" s="65" t="s">
        <v>51</v>
      </c>
      <c r="S13" s="67">
        <v>28</v>
      </c>
      <c r="T13" s="68">
        <v>1</v>
      </c>
      <c r="U13" s="69">
        <v>1</v>
      </c>
      <c r="V13" s="296">
        <f t="shared" si="2"/>
        <v>24.528000000000002</v>
      </c>
      <c r="W13" s="70">
        <f t="shared" si="3"/>
        <v>6495.0144000000009</v>
      </c>
      <c r="X13" s="71" t="s">
        <v>850</v>
      </c>
      <c r="Y13" s="274"/>
      <c r="Z13" s="275"/>
      <c r="AA13" s="276"/>
      <c r="AB13" s="277"/>
      <c r="AC13" s="278"/>
      <c r="AD13" s="279"/>
      <c r="AE13" s="296">
        <f t="shared" si="0"/>
        <v>0</v>
      </c>
      <c r="AF13" s="73">
        <f t="shared" si="1"/>
        <v>0</v>
      </c>
    </row>
    <row r="14" spans="1:32" ht="31.2" customHeight="1">
      <c r="A14" s="59" t="s">
        <v>51</v>
      </c>
      <c r="B14" s="60" t="s">
        <v>445</v>
      </c>
      <c r="C14" s="61">
        <v>2</v>
      </c>
      <c r="D14" s="62" t="s">
        <v>643</v>
      </c>
      <c r="E14" s="74"/>
      <c r="F14" s="168"/>
      <c r="G14" s="165"/>
      <c r="H14" s="167">
        <v>3</v>
      </c>
      <c r="I14" s="166">
        <v>292</v>
      </c>
      <c r="J14" s="48" t="s">
        <v>644</v>
      </c>
      <c r="K14" s="49" t="s">
        <v>141</v>
      </c>
      <c r="L14" s="50">
        <v>2</v>
      </c>
      <c r="M14" s="64" t="s">
        <v>645</v>
      </c>
      <c r="N14" s="65" t="s">
        <v>51</v>
      </c>
      <c r="O14" s="66" t="s">
        <v>646</v>
      </c>
      <c r="P14" s="66" t="s">
        <v>142</v>
      </c>
      <c r="Q14" s="66" t="s">
        <v>51</v>
      </c>
      <c r="R14" s="65" t="s">
        <v>51</v>
      </c>
      <c r="S14" s="67">
        <v>80</v>
      </c>
      <c r="T14" s="68">
        <v>1</v>
      </c>
      <c r="U14" s="69">
        <v>2</v>
      </c>
      <c r="V14" s="296">
        <f t="shared" si="2"/>
        <v>140.16</v>
      </c>
      <c r="W14" s="70">
        <f t="shared" si="3"/>
        <v>37114.368000000002</v>
      </c>
      <c r="X14" s="71" t="s">
        <v>849</v>
      </c>
      <c r="Y14" s="274"/>
      <c r="Z14" s="275"/>
      <c r="AA14" s="276"/>
      <c r="AB14" s="277"/>
      <c r="AC14" s="278"/>
      <c r="AD14" s="279"/>
      <c r="AE14" s="296">
        <f t="shared" si="0"/>
        <v>0</v>
      </c>
      <c r="AF14" s="73">
        <f t="shared" si="1"/>
        <v>0</v>
      </c>
    </row>
    <row r="15" spans="1:32" ht="31.2" customHeight="1">
      <c r="A15" s="59" t="s">
        <v>51</v>
      </c>
      <c r="B15" s="60" t="s">
        <v>445</v>
      </c>
      <c r="C15" s="61">
        <v>3</v>
      </c>
      <c r="D15" s="62" t="s">
        <v>647</v>
      </c>
      <c r="E15" s="74" t="s">
        <v>405</v>
      </c>
      <c r="F15" s="168"/>
      <c r="G15" s="165"/>
      <c r="H15" s="167" t="s">
        <v>51</v>
      </c>
      <c r="I15" s="166" t="s">
        <v>51</v>
      </c>
      <c r="J15" s="48" t="s">
        <v>51</v>
      </c>
      <c r="K15" s="49" t="s">
        <v>51</v>
      </c>
      <c r="L15" s="50" t="s">
        <v>51</v>
      </c>
      <c r="M15" s="64" t="s">
        <v>51</v>
      </c>
      <c r="N15" s="65" t="s">
        <v>51</v>
      </c>
      <c r="O15" s="66" t="s">
        <v>51</v>
      </c>
      <c r="P15" s="66" t="s">
        <v>51</v>
      </c>
      <c r="Q15" s="66" t="s">
        <v>51</v>
      </c>
      <c r="R15" s="65" t="s">
        <v>51</v>
      </c>
      <c r="S15" s="67" t="s">
        <v>51</v>
      </c>
      <c r="T15" s="68" t="s">
        <v>51</v>
      </c>
      <c r="U15" s="69" t="s">
        <v>51</v>
      </c>
      <c r="V15" s="296" t="str">
        <f t="shared" si="2"/>
        <v>-</v>
      </c>
      <c r="W15" s="70" t="str">
        <f t="shared" si="3"/>
        <v>-</v>
      </c>
      <c r="X15" s="71" t="s">
        <v>51</v>
      </c>
      <c r="Y15" s="274" t="s">
        <v>51</v>
      </c>
      <c r="Z15" s="275" t="s">
        <v>51</v>
      </c>
      <c r="AA15" s="276" t="s">
        <v>51</v>
      </c>
      <c r="AB15" s="277" t="s">
        <v>51</v>
      </c>
      <c r="AC15" s="278" t="s">
        <v>51</v>
      </c>
      <c r="AD15" s="279" t="s">
        <v>51</v>
      </c>
      <c r="AE15" s="296" t="str">
        <f t="shared" si="0"/>
        <v>-</v>
      </c>
      <c r="AF15" s="73" t="str">
        <f t="shared" si="1"/>
        <v>-</v>
      </c>
    </row>
    <row r="16" spans="1:32" ht="31.2" customHeight="1">
      <c r="A16" s="59" t="s">
        <v>51</v>
      </c>
      <c r="B16" s="60" t="s">
        <v>445</v>
      </c>
      <c r="C16" s="61">
        <v>4</v>
      </c>
      <c r="D16" s="62" t="s">
        <v>648</v>
      </c>
      <c r="E16" s="74"/>
      <c r="F16" s="168"/>
      <c r="G16" s="165"/>
      <c r="H16" s="167">
        <v>3</v>
      </c>
      <c r="I16" s="166">
        <v>292</v>
      </c>
      <c r="J16" s="48" t="s">
        <v>644</v>
      </c>
      <c r="K16" s="49" t="s">
        <v>141</v>
      </c>
      <c r="L16" s="50">
        <v>2</v>
      </c>
      <c r="M16" s="64" t="s">
        <v>645</v>
      </c>
      <c r="N16" s="65" t="s">
        <v>51</v>
      </c>
      <c r="O16" s="66" t="s">
        <v>646</v>
      </c>
      <c r="P16" s="66" t="s">
        <v>142</v>
      </c>
      <c r="Q16" s="66" t="s">
        <v>51</v>
      </c>
      <c r="R16" s="65" t="s">
        <v>51</v>
      </c>
      <c r="S16" s="67">
        <v>80</v>
      </c>
      <c r="T16" s="68">
        <v>1</v>
      </c>
      <c r="U16" s="69">
        <v>2</v>
      </c>
      <c r="V16" s="296">
        <f t="shared" si="2"/>
        <v>140.16</v>
      </c>
      <c r="W16" s="70">
        <f t="shared" si="3"/>
        <v>37114.368000000002</v>
      </c>
      <c r="X16" s="71" t="s">
        <v>849</v>
      </c>
      <c r="Y16" s="274"/>
      <c r="Z16" s="275"/>
      <c r="AA16" s="276"/>
      <c r="AB16" s="277"/>
      <c r="AC16" s="278"/>
      <c r="AD16" s="279"/>
      <c r="AE16" s="296">
        <f t="shared" si="0"/>
        <v>0</v>
      </c>
      <c r="AF16" s="73">
        <f t="shared" si="1"/>
        <v>0</v>
      </c>
    </row>
    <row r="17" spans="1:32" ht="31.2" customHeight="1">
      <c r="A17" s="59" t="s">
        <v>51</v>
      </c>
      <c r="B17" s="60" t="s">
        <v>445</v>
      </c>
      <c r="C17" s="61">
        <v>5</v>
      </c>
      <c r="D17" s="62" t="s">
        <v>649</v>
      </c>
      <c r="E17" s="74"/>
      <c r="F17" s="168"/>
      <c r="G17" s="165"/>
      <c r="H17" s="167">
        <v>12</v>
      </c>
      <c r="I17" s="166">
        <v>292</v>
      </c>
      <c r="J17" s="48" t="s">
        <v>650</v>
      </c>
      <c r="K17" s="49" t="s">
        <v>72</v>
      </c>
      <c r="L17" s="50">
        <v>2</v>
      </c>
      <c r="M17" s="64" t="s">
        <v>66</v>
      </c>
      <c r="N17" s="65" t="s">
        <v>51</v>
      </c>
      <c r="O17" s="66" t="s">
        <v>51</v>
      </c>
      <c r="P17" s="66" t="s">
        <v>51</v>
      </c>
      <c r="Q17" s="66" t="s">
        <v>51</v>
      </c>
      <c r="R17" s="65" t="s">
        <v>51</v>
      </c>
      <c r="S17" s="67">
        <v>28</v>
      </c>
      <c r="T17" s="68">
        <v>1</v>
      </c>
      <c r="U17" s="84">
        <v>2</v>
      </c>
      <c r="V17" s="296">
        <f t="shared" si="2"/>
        <v>196.22400000000002</v>
      </c>
      <c r="W17" s="70">
        <f t="shared" si="3"/>
        <v>51960.115200000007</v>
      </c>
      <c r="X17" s="71" t="s">
        <v>850</v>
      </c>
      <c r="Y17" s="274"/>
      <c r="Z17" s="275"/>
      <c r="AA17" s="276"/>
      <c r="AB17" s="277"/>
      <c r="AC17" s="278"/>
      <c r="AD17" s="279"/>
      <c r="AE17" s="296">
        <f t="shared" si="0"/>
        <v>0</v>
      </c>
      <c r="AF17" s="73">
        <f t="shared" si="1"/>
        <v>0</v>
      </c>
    </row>
    <row r="18" spans="1:32" ht="31.2" customHeight="1">
      <c r="A18" s="59" t="s">
        <v>51</v>
      </c>
      <c r="B18" s="60" t="s">
        <v>445</v>
      </c>
      <c r="C18" s="61">
        <v>5</v>
      </c>
      <c r="D18" s="62" t="s">
        <v>649</v>
      </c>
      <c r="E18" s="74" t="s">
        <v>859</v>
      </c>
      <c r="F18" s="168"/>
      <c r="G18" s="165"/>
      <c r="H18" s="167" t="s">
        <v>51</v>
      </c>
      <c r="I18" s="166" t="s">
        <v>51</v>
      </c>
      <c r="J18" s="48" t="s">
        <v>651</v>
      </c>
      <c r="K18" s="49" t="s">
        <v>72</v>
      </c>
      <c r="L18" s="50">
        <v>2</v>
      </c>
      <c r="M18" s="64" t="s">
        <v>66</v>
      </c>
      <c r="N18" s="65" t="s">
        <v>51</v>
      </c>
      <c r="O18" s="66" t="s">
        <v>51</v>
      </c>
      <c r="P18" s="66" t="s">
        <v>51</v>
      </c>
      <c r="Q18" s="66" t="s">
        <v>51</v>
      </c>
      <c r="R18" s="65" t="s">
        <v>63</v>
      </c>
      <c r="S18" s="67">
        <v>28</v>
      </c>
      <c r="T18" s="68">
        <v>1</v>
      </c>
      <c r="U18" s="69">
        <v>2</v>
      </c>
      <c r="V18" s="296" t="str">
        <f t="shared" si="2"/>
        <v>-</v>
      </c>
      <c r="W18" s="70" t="str">
        <f t="shared" si="3"/>
        <v>-</v>
      </c>
      <c r="X18" s="75" t="s">
        <v>64</v>
      </c>
      <c r="Y18" s="76" t="s">
        <v>64</v>
      </c>
      <c r="Z18" s="77" t="s">
        <v>51</v>
      </c>
      <c r="AA18" s="78" t="s">
        <v>51</v>
      </c>
      <c r="AB18" s="79" t="s">
        <v>51</v>
      </c>
      <c r="AC18" s="80" t="s">
        <v>51</v>
      </c>
      <c r="AD18" s="81" t="s">
        <v>51</v>
      </c>
      <c r="AE18" s="304" t="str">
        <f t="shared" si="0"/>
        <v>-</v>
      </c>
      <c r="AF18" s="83" t="str">
        <f t="shared" si="1"/>
        <v>-</v>
      </c>
    </row>
    <row r="19" spans="1:32" ht="31.2" customHeight="1">
      <c r="A19" s="59" t="s">
        <v>51</v>
      </c>
      <c r="B19" s="60" t="s">
        <v>445</v>
      </c>
      <c r="C19" s="61">
        <v>5</v>
      </c>
      <c r="D19" s="62" t="s">
        <v>649</v>
      </c>
      <c r="E19" s="74"/>
      <c r="F19" s="168"/>
      <c r="G19" s="165"/>
      <c r="H19" s="167">
        <v>12</v>
      </c>
      <c r="I19" s="166">
        <v>292</v>
      </c>
      <c r="J19" s="48" t="s">
        <v>652</v>
      </c>
      <c r="K19" s="49" t="s">
        <v>114</v>
      </c>
      <c r="L19" s="50">
        <v>1</v>
      </c>
      <c r="M19" s="64" t="s">
        <v>502</v>
      </c>
      <c r="N19" s="65" t="s">
        <v>51</v>
      </c>
      <c r="O19" s="66" t="s">
        <v>109</v>
      </c>
      <c r="P19" s="66" t="s">
        <v>142</v>
      </c>
      <c r="Q19" s="66" t="s">
        <v>51</v>
      </c>
      <c r="R19" s="65" t="s">
        <v>51</v>
      </c>
      <c r="S19" s="67">
        <v>18</v>
      </c>
      <c r="T19" s="68">
        <v>1</v>
      </c>
      <c r="U19" s="69">
        <v>1</v>
      </c>
      <c r="V19" s="296">
        <f t="shared" si="2"/>
        <v>63.071999999999989</v>
      </c>
      <c r="W19" s="70">
        <f t="shared" si="3"/>
        <v>16701.465599999996</v>
      </c>
      <c r="X19" s="71" t="s">
        <v>850</v>
      </c>
      <c r="Y19" s="274"/>
      <c r="Z19" s="275"/>
      <c r="AA19" s="276"/>
      <c r="AB19" s="277"/>
      <c r="AC19" s="278"/>
      <c r="AD19" s="279"/>
      <c r="AE19" s="296">
        <f t="shared" si="0"/>
        <v>0</v>
      </c>
      <c r="AF19" s="73">
        <f t="shared" si="1"/>
        <v>0</v>
      </c>
    </row>
    <row r="20" spans="1:32" ht="31.2" customHeight="1">
      <c r="A20" s="59" t="s">
        <v>51</v>
      </c>
      <c r="B20" s="60" t="s">
        <v>445</v>
      </c>
      <c r="C20" s="61">
        <v>5</v>
      </c>
      <c r="D20" s="62" t="s">
        <v>649</v>
      </c>
      <c r="E20" s="74"/>
      <c r="F20" s="168"/>
      <c r="G20" s="165"/>
      <c r="H20" s="167">
        <v>12</v>
      </c>
      <c r="I20" s="166">
        <v>292</v>
      </c>
      <c r="J20" s="48" t="s">
        <v>653</v>
      </c>
      <c r="K20" s="49" t="s">
        <v>285</v>
      </c>
      <c r="L20" s="50">
        <v>1</v>
      </c>
      <c r="M20" s="64" t="s">
        <v>502</v>
      </c>
      <c r="N20" s="65" t="s">
        <v>51</v>
      </c>
      <c r="O20" s="66" t="s">
        <v>654</v>
      </c>
      <c r="P20" s="66" t="s">
        <v>142</v>
      </c>
      <c r="Q20" s="66" t="s">
        <v>51</v>
      </c>
      <c r="R20" s="65" t="s">
        <v>51</v>
      </c>
      <c r="S20" s="67">
        <v>18</v>
      </c>
      <c r="T20" s="68">
        <v>1</v>
      </c>
      <c r="U20" s="69">
        <v>1</v>
      </c>
      <c r="V20" s="296">
        <f t="shared" si="2"/>
        <v>63.071999999999989</v>
      </c>
      <c r="W20" s="70">
        <f t="shared" si="3"/>
        <v>16701.465599999996</v>
      </c>
      <c r="X20" s="71" t="s">
        <v>850</v>
      </c>
      <c r="Y20" s="274"/>
      <c r="Z20" s="275"/>
      <c r="AA20" s="276"/>
      <c r="AB20" s="277"/>
      <c r="AC20" s="278"/>
      <c r="AD20" s="279"/>
      <c r="AE20" s="296">
        <f t="shared" si="0"/>
        <v>0</v>
      </c>
      <c r="AF20" s="73">
        <f t="shared" si="1"/>
        <v>0</v>
      </c>
    </row>
    <row r="21" spans="1:32" ht="31.2" customHeight="1">
      <c r="A21" s="59" t="s">
        <v>51</v>
      </c>
      <c r="B21" s="60" t="s">
        <v>445</v>
      </c>
      <c r="C21" s="61">
        <v>6</v>
      </c>
      <c r="D21" s="62" t="s">
        <v>655</v>
      </c>
      <c r="E21" s="74"/>
      <c r="F21" s="168"/>
      <c r="G21" s="165"/>
      <c r="H21" s="167">
        <v>1</v>
      </c>
      <c r="I21" s="166">
        <v>12</v>
      </c>
      <c r="J21" s="48" t="s">
        <v>656</v>
      </c>
      <c r="K21" s="49" t="s">
        <v>72</v>
      </c>
      <c r="L21" s="50">
        <v>1</v>
      </c>
      <c r="M21" s="64" t="s">
        <v>55</v>
      </c>
      <c r="N21" s="65" t="s">
        <v>51</v>
      </c>
      <c r="O21" s="66" t="s">
        <v>51</v>
      </c>
      <c r="P21" s="66" t="s">
        <v>51</v>
      </c>
      <c r="Q21" s="66" t="s">
        <v>51</v>
      </c>
      <c r="R21" s="65" t="s">
        <v>51</v>
      </c>
      <c r="S21" s="67">
        <v>47</v>
      </c>
      <c r="T21" s="68">
        <v>4</v>
      </c>
      <c r="U21" s="69">
        <v>4</v>
      </c>
      <c r="V21" s="296">
        <f t="shared" si="2"/>
        <v>2.2560000000000002</v>
      </c>
      <c r="W21" s="70">
        <f t="shared" si="3"/>
        <v>597.38880000000006</v>
      </c>
      <c r="X21" s="71" t="s">
        <v>850</v>
      </c>
      <c r="Y21" s="274"/>
      <c r="Z21" s="275"/>
      <c r="AA21" s="276"/>
      <c r="AB21" s="277"/>
      <c r="AC21" s="278"/>
      <c r="AD21" s="279"/>
      <c r="AE21" s="296">
        <f t="shared" si="0"/>
        <v>0</v>
      </c>
      <c r="AF21" s="73">
        <f t="shared" si="1"/>
        <v>0</v>
      </c>
    </row>
    <row r="22" spans="1:32" ht="31.2" customHeight="1">
      <c r="A22" s="59" t="s">
        <v>51</v>
      </c>
      <c r="B22" s="60" t="s">
        <v>445</v>
      </c>
      <c r="C22" s="61">
        <v>7</v>
      </c>
      <c r="D22" s="62" t="s">
        <v>657</v>
      </c>
      <c r="E22" s="74"/>
      <c r="F22" s="168"/>
      <c r="G22" s="165"/>
      <c r="H22" s="167">
        <v>4</v>
      </c>
      <c r="I22" s="166">
        <v>292</v>
      </c>
      <c r="J22" s="48" t="s">
        <v>658</v>
      </c>
      <c r="K22" s="49" t="s">
        <v>48</v>
      </c>
      <c r="L22" s="50">
        <v>1</v>
      </c>
      <c r="M22" s="64" t="s">
        <v>426</v>
      </c>
      <c r="N22" s="65" t="s">
        <v>659</v>
      </c>
      <c r="O22" s="66" t="s">
        <v>51</v>
      </c>
      <c r="P22" s="66" t="s">
        <v>51</v>
      </c>
      <c r="Q22" s="66" t="s">
        <v>51</v>
      </c>
      <c r="R22" s="65" t="s">
        <v>51</v>
      </c>
      <c r="S22" s="67">
        <v>54</v>
      </c>
      <c r="T22" s="68">
        <v>2</v>
      </c>
      <c r="U22" s="69">
        <v>2</v>
      </c>
      <c r="V22" s="296">
        <f t="shared" si="2"/>
        <v>126.14400000000001</v>
      </c>
      <c r="W22" s="70">
        <f t="shared" si="3"/>
        <v>33402.931200000006</v>
      </c>
      <c r="X22" s="71" t="s">
        <v>849</v>
      </c>
      <c r="Y22" s="274"/>
      <c r="Z22" s="275"/>
      <c r="AA22" s="276"/>
      <c r="AB22" s="277"/>
      <c r="AC22" s="278"/>
      <c r="AD22" s="279"/>
      <c r="AE22" s="296">
        <f t="shared" si="0"/>
        <v>0</v>
      </c>
      <c r="AF22" s="73">
        <f t="shared" si="1"/>
        <v>0</v>
      </c>
    </row>
    <row r="23" spans="1:32" ht="31.2" customHeight="1">
      <c r="A23" s="59" t="s">
        <v>51</v>
      </c>
      <c r="B23" s="60" t="s">
        <v>445</v>
      </c>
      <c r="C23" s="61">
        <v>7</v>
      </c>
      <c r="D23" s="62" t="s">
        <v>657</v>
      </c>
      <c r="E23" s="74"/>
      <c r="F23" s="168"/>
      <c r="G23" s="165"/>
      <c r="H23" s="167">
        <v>4</v>
      </c>
      <c r="I23" s="166">
        <v>292</v>
      </c>
      <c r="J23" s="48" t="s">
        <v>660</v>
      </c>
      <c r="K23" s="49" t="s">
        <v>481</v>
      </c>
      <c r="L23" s="50">
        <v>4</v>
      </c>
      <c r="M23" s="64" t="s">
        <v>661</v>
      </c>
      <c r="N23" s="65" t="s">
        <v>662</v>
      </c>
      <c r="O23" s="66" t="s">
        <v>99</v>
      </c>
      <c r="P23" s="66" t="s">
        <v>51</v>
      </c>
      <c r="Q23" s="66" t="s">
        <v>51</v>
      </c>
      <c r="R23" s="65" t="s">
        <v>51</v>
      </c>
      <c r="S23" s="67">
        <v>90</v>
      </c>
      <c r="T23" s="68">
        <v>2</v>
      </c>
      <c r="U23" s="69">
        <v>8</v>
      </c>
      <c r="V23" s="296">
        <f t="shared" si="2"/>
        <v>840.95999999999992</v>
      </c>
      <c r="W23" s="70">
        <f t="shared" si="3"/>
        <v>222686.20799999998</v>
      </c>
      <c r="X23" s="71" t="s">
        <v>849</v>
      </c>
      <c r="Y23" s="274"/>
      <c r="Z23" s="275"/>
      <c r="AA23" s="276"/>
      <c r="AB23" s="277"/>
      <c r="AC23" s="278"/>
      <c r="AD23" s="279"/>
      <c r="AE23" s="296">
        <f t="shared" si="0"/>
        <v>0</v>
      </c>
      <c r="AF23" s="73">
        <f t="shared" si="1"/>
        <v>0</v>
      </c>
    </row>
    <row r="24" spans="1:32" ht="31.2" customHeight="1">
      <c r="A24" s="59" t="s">
        <v>51</v>
      </c>
      <c r="B24" s="60" t="s">
        <v>445</v>
      </c>
      <c r="C24" s="61">
        <v>7</v>
      </c>
      <c r="D24" s="62" t="s">
        <v>657</v>
      </c>
      <c r="E24" s="74" t="s">
        <v>475</v>
      </c>
      <c r="F24" s="168"/>
      <c r="G24" s="165"/>
      <c r="H24" s="167" t="s">
        <v>51</v>
      </c>
      <c r="I24" s="166" t="s">
        <v>51</v>
      </c>
      <c r="J24" s="48" t="s">
        <v>663</v>
      </c>
      <c r="K24" s="49" t="s">
        <v>664</v>
      </c>
      <c r="L24" s="50">
        <v>1</v>
      </c>
      <c r="M24" s="64" t="s">
        <v>665</v>
      </c>
      <c r="N24" s="65" t="s">
        <v>51</v>
      </c>
      <c r="O24" s="66" t="s">
        <v>478</v>
      </c>
      <c r="P24" s="66" t="s">
        <v>51</v>
      </c>
      <c r="Q24" s="66" t="s">
        <v>666</v>
      </c>
      <c r="R24" s="65" t="s">
        <v>51</v>
      </c>
      <c r="S24" s="67">
        <v>32</v>
      </c>
      <c r="T24" s="68">
        <v>1</v>
      </c>
      <c r="U24" s="69">
        <v>1</v>
      </c>
      <c r="V24" s="296" t="str">
        <f t="shared" si="2"/>
        <v>-</v>
      </c>
      <c r="W24" s="70" t="str">
        <f t="shared" si="3"/>
        <v>-</v>
      </c>
      <c r="X24" s="75" t="s">
        <v>64</v>
      </c>
      <c r="Y24" s="76" t="s">
        <v>64</v>
      </c>
      <c r="Z24" s="77" t="s">
        <v>51</v>
      </c>
      <c r="AA24" s="78" t="s">
        <v>51</v>
      </c>
      <c r="AB24" s="79" t="s">
        <v>51</v>
      </c>
      <c r="AC24" s="80" t="s">
        <v>51</v>
      </c>
      <c r="AD24" s="81" t="s">
        <v>51</v>
      </c>
      <c r="AE24" s="304" t="str">
        <f t="shared" si="0"/>
        <v>-</v>
      </c>
      <c r="AF24" s="83" t="str">
        <f t="shared" si="1"/>
        <v>-</v>
      </c>
    </row>
    <row r="25" spans="1:32" ht="31.2" customHeight="1">
      <c r="A25" s="59" t="s">
        <v>51</v>
      </c>
      <c r="B25" s="60" t="s">
        <v>445</v>
      </c>
      <c r="C25" s="61">
        <v>7</v>
      </c>
      <c r="D25" s="62" t="s">
        <v>657</v>
      </c>
      <c r="E25" s="74" t="s">
        <v>58</v>
      </c>
      <c r="F25" s="168"/>
      <c r="G25" s="165"/>
      <c r="H25" s="167" t="s">
        <v>51</v>
      </c>
      <c r="I25" s="166" t="s">
        <v>51</v>
      </c>
      <c r="J25" s="48" t="s">
        <v>667</v>
      </c>
      <c r="K25" s="49" t="s">
        <v>60</v>
      </c>
      <c r="L25" s="50">
        <v>1</v>
      </c>
      <c r="M25" s="64" t="s">
        <v>61</v>
      </c>
      <c r="N25" s="65" t="s">
        <v>491</v>
      </c>
      <c r="O25" s="66" t="s">
        <v>51</v>
      </c>
      <c r="P25" s="66" t="s">
        <v>51</v>
      </c>
      <c r="Q25" s="66" t="s">
        <v>51</v>
      </c>
      <c r="R25" s="65" t="s">
        <v>63</v>
      </c>
      <c r="S25" s="67">
        <v>3</v>
      </c>
      <c r="T25" s="68">
        <v>1</v>
      </c>
      <c r="U25" s="69">
        <v>1</v>
      </c>
      <c r="V25" s="296" t="str">
        <f t="shared" si="2"/>
        <v>-</v>
      </c>
      <c r="W25" s="70" t="str">
        <f t="shared" si="3"/>
        <v>-</v>
      </c>
      <c r="X25" s="75" t="s">
        <v>64</v>
      </c>
      <c r="Y25" s="76" t="s">
        <v>64</v>
      </c>
      <c r="Z25" s="77" t="s">
        <v>51</v>
      </c>
      <c r="AA25" s="78" t="s">
        <v>51</v>
      </c>
      <c r="AB25" s="79" t="s">
        <v>51</v>
      </c>
      <c r="AC25" s="80" t="s">
        <v>51</v>
      </c>
      <c r="AD25" s="81" t="s">
        <v>51</v>
      </c>
      <c r="AE25" s="304" t="str">
        <f t="shared" si="0"/>
        <v>-</v>
      </c>
      <c r="AF25" s="83" t="str">
        <f t="shared" si="1"/>
        <v>-</v>
      </c>
    </row>
    <row r="26" spans="1:32" ht="31.2" customHeight="1">
      <c r="A26" s="59" t="s">
        <v>51</v>
      </c>
      <c r="B26" s="60" t="s">
        <v>445</v>
      </c>
      <c r="C26" s="61" t="s">
        <v>668</v>
      </c>
      <c r="D26" s="62" t="s">
        <v>669</v>
      </c>
      <c r="E26" s="74" t="s">
        <v>859</v>
      </c>
      <c r="F26" s="168"/>
      <c r="G26" s="165"/>
      <c r="H26" s="167" t="s">
        <v>51</v>
      </c>
      <c r="I26" s="166" t="s">
        <v>51</v>
      </c>
      <c r="J26" s="48" t="s">
        <v>670</v>
      </c>
      <c r="K26" s="49" t="s">
        <v>54</v>
      </c>
      <c r="L26" s="50">
        <v>2</v>
      </c>
      <c r="M26" s="64" t="s">
        <v>55</v>
      </c>
      <c r="N26" s="65" t="s">
        <v>56</v>
      </c>
      <c r="O26" s="66" t="s">
        <v>51</v>
      </c>
      <c r="P26" s="66" t="s">
        <v>51</v>
      </c>
      <c r="Q26" s="66" t="s">
        <v>51</v>
      </c>
      <c r="R26" s="65" t="s">
        <v>63</v>
      </c>
      <c r="S26" s="67">
        <v>47</v>
      </c>
      <c r="T26" s="68">
        <v>4</v>
      </c>
      <c r="U26" s="69">
        <v>8</v>
      </c>
      <c r="V26" s="296" t="str">
        <f t="shared" si="2"/>
        <v>-</v>
      </c>
      <c r="W26" s="70" t="str">
        <f t="shared" si="3"/>
        <v>-</v>
      </c>
      <c r="X26" s="75" t="s">
        <v>64</v>
      </c>
      <c r="Y26" s="76" t="s">
        <v>64</v>
      </c>
      <c r="Z26" s="77" t="s">
        <v>51</v>
      </c>
      <c r="AA26" s="78" t="s">
        <v>51</v>
      </c>
      <c r="AB26" s="79" t="s">
        <v>51</v>
      </c>
      <c r="AC26" s="80" t="s">
        <v>51</v>
      </c>
      <c r="AD26" s="81" t="s">
        <v>51</v>
      </c>
      <c r="AE26" s="304" t="str">
        <f t="shared" si="0"/>
        <v>-</v>
      </c>
      <c r="AF26" s="83" t="str">
        <f t="shared" si="1"/>
        <v>-</v>
      </c>
    </row>
    <row r="27" spans="1:32" ht="31.2" customHeight="1">
      <c r="A27" s="59" t="s">
        <v>51</v>
      </c>
      <c r="B27" s="60" t="s">
        <v>445</v>
      </c>
      <c r="C27" s="61" t="s">
        <v>668</v>
      </c>
      <c r="D27" s="62" t="s">
        <v>669</v>
      </c>
      <c r="E27" s="74"/>
      <c r="F27" s="168"/>
      <c r="G27" s="165"/>
      <c r="H27" s="167">
        <v>3</v>
      </c>
      <c r="I27" s="166">
        <v>292</v>
      </c>
      <c r="J27" s="48" t="s">
        <v>640</v>
      </c>
      <c r="K27" s="49" t="s">
        <v>54</v>
      </c>
      <c r="L27" s="50">
        <v>2</v>
      </c>
      <c r="M27" s="64" t="s">
        <v>55</v>
      </c>
      <c r="N27" s="65" t="s">
        <v>56</v>
      </c>
      <c r="O27" s="66" t="s">
        <v>51</v>
      </c>
      <c r="P27" s="66" t="s">
        <v>51</v>
      </c>
      <c r="Q27" s="66" t="s">
        <v>51</v>
      </c>
      <c r="R27" s="65" t="s">
        <v>51</v>
      </c>
      <c r="S27" s="67">
        <v>47</v>
      </c>
      <c r="T27" s="68">
        <v>20</v>
      </c>
      <c r="U27" s="69">
        <v>40</v>
      </c>
      <c r="V27" s="296">
        <f t="shared" si="2"/>
        <v>1646.88</v>
      </c>
      <c r="W27" s="70">
        <f t="shared" si="3"/>
        <v>436093.82400000002</v>
      </c>
      <c r="X27" s="71" t="s">
        <v>850</v>
      </c>
      <c r="Y27" s="274"/>
      <c r="Z27" s="275"/>
      <c r="AA27" s="276"/>
      <c r="AB27" s="277"/>
      <c r="AC27" s="278"/>
      <c r="AD27" s="279"/>
      <c r="AE27" s="296">
        <f t="shared" si="0"/>
        <v>0</v>
      </c>
      <c r="AF27" s="73">
        <f t="shared" si="1"/>
        <v>0</v>
      </c>
    </row>
    <row r="28" spans="1:32" ht="31.2" customHeight="1">
      <c r="A28" s="59" t="s">
        <v>51</v>
      </c>
      <c r="B28" s="60" t="s">
        <v>445</v>
      </c>
      <c r="C28" s="61" t="s">
        <v>668</v>
      </c>
      <c r="D28" s="62" t="s">
        <v>669</v>
      </c>
      <c r="E28" s="74" t="s">
        <v>475</v>
      </c>
      <c r="F28" s="168"/>
      <c r="G28" s="165"/>
      <c r="H28" s="167" t="s">
        <v>51</v>
      </c>
      <c r="I28" s="166" t="s">
        <v>51</v>
      </c>
      <c r="J28" s="48" t="s">
        <v>671</v>
      </c>
      <c r="K28" s="49" t="s">
        <v>488</v>
      </c>
      <c r="L28" s="50">
        <v>1</v>
      </c>
      <c r="M28" s="64" t="s">
        <v>358</v>
      </c>
      <c r="N28" s="65" t="s">
        <v>51</v>
      </c>
      <c r="O28" s="66" t="s">
        <v>478</v>
      </c>
      <c r="P28" s="66" t="s">
        <v>313</v>
      </c>
      <c r="Q28" s="66" t="s">
        <v>666</v>
      </c>
      <c r="R28" s="65" t="s">
        <v>51</v>
      </c>
      <c r="S28" s="67">
        <v>13</v>
      </c>
      <c r="T28" s="68">
        <v>2</v>
      </c>
      <c r="U28" s="69">
        <v>2</v>
      </c>
      <c r="V28" s="296" t="str">
        <f t="shared" si="2"/>
        <v>-</v>
      </c>
      <c r="W28" s="70" t="str">
        <f t="shared" si="3"/>
        <v>-</v>
      </c>
      <c r="X28" s="75" t="s">
        <v>64</v>
      </c>
      <c r="Y28" s="76" t="s">
        <v>64</v>
      </c>
      <c r="Z28" s="77" t="s">
        <v>51</v>
      </c>
      <c r="AA28" s="78" t="s">
        <v>51</v>
      </c>
      <c r="AB28" s="79" t="s">
        <v>51</v>
      </c>
      <c r="AC28" s="80" t="s">
        <v>51</v>
      </c>
      <c r="AD28" s="81" t="s">
        <v>51</v>
      </c>
      <c r="AE28" s="304" t="str">
        <f t="shared" si="0"/>
        <v>-</v>
      </c>
      <c r="AF28" s="83" t="str">
        <f t="shared" si="1"/>
        <v>-</v>
      </c>
    </row>
    <row r="29" spans="1:32" ht="31.2" customHeight="1">
      <c r="A29" s="59" t="s">
        <v>51</v>
      </c>
      <c r="B29" s="60" t="s">
        <v>445</v>
      </c>
      <c r="C29" s="61" t="s">
        <v>672</v>
      </c>
      <c r="D29" s="62" t="s">
        <v>673</v>
      </c>
      <c r="E29" s="74"/>
      <c r="F29" s="168"/>
      <c r="G29" s="165"/>
      <c r="H29" s="167">
        <v>1</v>
      </c>
      <c r="I29" s="166">
        <v>292</v>
      </c>
      <c r="J29" s="48" t="s">
        <v>656</v>
      </c>
      <c r="K29" s="49" t="s">
        <v>72</v>
      </c>
      <c r="L29" s="50">
        <v>1</v>
      </c>
      <c r="M29" s="64" t="s">
        <v>55</v>
      </c>
      <c r="N29" s="65" t="s">
        <v>51</v>
      </c>
      <c r="O29" s="66" t="s">
        <v>51</v>
      </c>
      <c r="P29" s="66" t="s">
        <v>51</v>
      </c>
      <c r="Q29" s="66" t="s">
        <v>51</v>
      </c>
      <c r="R29" s="65" t="s">
        <v>51</v>
      </c>
      <c r="S29" s="67">
        <v>47</v>
      </c>
      <c r="T29" s="68">
        <v>2</v>
      </c>
      <c r="U29" s="69">
        <v>2</v>
      </c>
      <c r="V29" s="296">
        <f t="shared" si="2"/>
        <v>27.448</v>
      </c>
      <c r="W29" s="70">
        <f t="shared" si="3"/>
        <v>7268.2304000000004</v>
      </c>
      <c r="X29" s="71" t="s">
        <v>850</v>
      </c>
      <c r="Y29" s="274"/>
      <c r="Z29" s="275"/>
      <c r="AA29" s="276"/>
      <c r="AB29" s="277"/>
      <c r="AC29" s="278"/>
      <c r="AD29" s="279"/>
      <c r="AE29" s="296">
        <f t="shared" si="0"/>
        <v>0</v>
      </c>
      <c r="AF29" s="73">
        <f t="shared" si="1"/>
        <v>0</v>
      </c>
    </row>
    <row r="30" spans="1:32" ht="31.2" customHeight="1">
      <c r="A30" s="59" t="s">
        <v>51</v>
      </c>
      <c r="B30" s="60" t="s">
        <v>445</v>
      </c>
      <c r="C30" s="61">
        <v>9</v>
      </c>
      <c r="D30" s="62" t="s">
        <v>674</v>
      </c>
      <c r="E30" s="74"/>
      <c r="F30" s="168"/>
      <c r="G30" s="165"/>
      <c r="H30" s="167">
        <v>3</v>
      </c>
      <c r="I30" s="166">
        <v>292</v>
      </c>
      <c r="J30" s="48" t="s">
        <v>675</v>
      </c>
      <c r="K30" s="49" t="s">
        <v>54</v>
      </c>
      <c r="L30" s="50">
        <v>2</v>
      </c>
      <c r="M30" s="64" t="s">
        <v>55</v>
      </c>
      <c r="N30" s="65" t="s">
        <v>51</v>
      </c>
      <c r="O30" s="66" t="s">
        <v>676</v>
      </c>
      <c r="P30" s="66" t="s">
        <v>677</v>
      </c>
      <c r="Q30" s="66" t="s">
        <v>51</v>
      </c>
      <c r="R30" s="65" t="s">
        <v>51</v>
      </c>
      <c r="S30" s="67">
        <v>47</v>
      </c>
      <c r="T30" s="68">
        <v>8</v>
      </c>
      <c r="U30" s="69">
        <v>16</v>
      </c>
      <c r="V30" s="296">
        <f t="shared" si="2"/>
        <v>658.75200000000007</v>
      </c>
      <c r="W30" s="70">
        <f t="shared" si="3"/>
        <v>174437.52960000001</v>
      </c>
      <c r="X30" s="71" t="s">
        <v>850</v>
      </c>
      <c r="Y30" s="274"/>
      <c r="Z30" s="275"/>
      <c r="AA30" s="276"/>
      <c r="AB30" s="277"/>
      <c r="AC30" s="278"/>
      <c r="AD30" s="279"/>
      <c r="AE30" s="296">
        <f t="shared" si="0"/>
        <v>0</v>
      </c>
      <c r="AF30" s="73">
        <f t="shared" si="1"/>
        <v>0</v>
      </c>
    </row>
    <row r="31" spans="1:32" ht="31.2" customHeight="1">
      <c r="A31" s="59" t="s">
        <v>51</v>
      </c>
      <c r="B31" s="60" t="s">
        <v>445</v>
      </c>
      <c r="C31" s="61">
        <v>9</v>
      </c>
      <c r="D31" s="62" t="s">
        <v>674</v>
      </c>
      <c r="E31" s="74"/>
      <c r="F31" s="168"/>
      <c r="G31" s="165"/>
      <c r="H31" s="167">
        <v>3</v>
      </c>
      <c r="I31" s="166">
        <v>292</v>
      </c>
      <c r="J31" s="48" t="s">
        <v>678</v>
      </c>
      <c r="K31" s="49" t="s">
        <v>132</v>
      </c>
      <c r="L31" s="50">
        <v>1</v>
      </c>
      <c r="M31" s="64" t="s">
        <v>66</v>
      </c>
      <c r="N31" s="65" t="s">
        <v>51</v>
      </c>
      <c r="O31" s="66" t="s">
        <v>51</v>
      </c>
      <c r="P31" s="66" t="s">
        <v>51</v>
      </c>
      <c r="Q31" s="66" t="s">
        <v>51</v>
      </c>
      <c r="R31" s="65" t="s">
        <v>51</v>
      </c>
      <c r="S31" s="67">
        <v>28</v>
      </c>
      <c r="T31" s="68">
        <v>2</v>
      </c>
      <c r="U31" s="69">
        <v>2</v>
      </c>
      <c r="V31" s="296">
        <f t="shared" si="2"/>
        <v>49.056000000000004</v>
      </c>
      <c r="W31" s="70">
        <f t="shared" si="3"/>
        <v>12990.028800000002</v>
      </c>
      <c r="X31" s="71" t="s">
        <v>850</v>
      </c>
      <c r="Y31" s="274"/>
      <c r="Z31" s="275"/>
      <c r="AA31" s="276"/>
      <c r="AB31" s="277"/>
      <c r="AC31" s="278"/>
      <c r="AD31" s="279"/>
      <c r="AE31" s="296">
        <f t="shared" si="0"/>
        <v>0</v>
      </c>
      <c r="AF31" s="73">
        <f t="shared" si="1"/>
        <v>0</v>
      </c>
    </row>
    <row r="32" spans="1:32" ht="31.2" customHeight="1">
      <c r="A32" s="59" t="s">
        <v>51</v>
      </c>
      <c r="B32" s="60" t="s">
        <v>445</v>
      </c>
      <c r="C32" s="61">
        <v>9</v>
      </c>
      <c r="D32" s="62" t="s">
        <v>674</v>
      </c>
      <c r="E32" s="74"/>
      <c r="F32" s="168"/>
      <c r="G32" s="165"/>
      <c r="H32" s="167">
        <v>3</v>
      </c>
      <c r="I32" s="166">
        <v>292</v>
      </c>
      <c r="J32" s="48" t="s">
        <v>679</v>
      </c>
      <c r="K32" s="49" t="s">
        <v>481</v>
      </c>
      <c r="L32" s="50">
        <v>2</v>
      </c>
      <c r="M32" s="64" t="s">
        <v>680</v>
      </c>
      <c r="N32" s="65" t="s">
        <v>681</v>
      </c>
      <c r="O32" s="66" t="s">
        <v>677</v>
      </c>
      <c r="P32" s="66" t="s">
        <v>682</v>
      </c>
      <c r="Q32" s="66" t="s">
        <v>51</v>
      </c>
      <c r="R32" s="65" t="s">
        <v>51</v>
      </c>
      <c r="S32" s="67">
        <v>36</v>
      </c>
      <c r="T32" s="68">
        <v>6</v>
      </c>
      <c r="U32" s="69">
        <v>12</v>
      </c>
      <c r="V32" s="296">
        <f t="shared" si="2"/>
        <v>378.4319999999999</v>
      </c>
      <c r="W32" s="70">
        <f t="shared" si="3"/>
        <v>100208.79359999998</v>
      </c>
      <c r="X32" s="71" t="s">
        <v>849</v>
      </c>
      <c r="Y32" s="274"/>
      <c r="Z32" s="275"/>
      <c r="AA32" s="276"/>
      <c r="AB32" s="277"/>
      <c r="AC32" s="278"/>
      <c r="AD32" s="279"/>
      <c r="AE32" s="296">
        <f t="shared" si="0"/>
        <v>0</v>
      </c>
      <c r="AF32" s="73">
        <f t="shared" si="1"/>
        <v>0</v>
      </c>
    </row>
    <row r="33" spans="1:32" ht="31.2" customHeight="1">
      <c r="A33" s="59" t="s">
        <v>51</v>
      </c>
      <c r="B33" s="60" t="s">
        <v>445</v>
      </c>
      <c r="C33" s="61">
        <v>9</v>
      </c>
      <c r="D33" s="62" t="s">
        <v>674</v>
      </c>
      <c r="E33" s="74" t="s">
        <v>58</v>
      </c>
      <c r="F33" s="168"/>
      <c r="G33" s="165"/>
      <c r="H33" s="167" t="s">
        <v>51</v>
      </c>
      <c r="I33" s="166" t="s">
        <v>51</v>
      </c>
      <c r="J33" s="48" t="s">
        <v>667</v>
      </c>
      <c r="K33" s="49" t="s">
        <v>60</v>
      </c>
      <c r="L33" s="50">
        <v>1</v>
      </c>
      <c r="M33" s="64" t="s">
        <v>61</v>
      </c>
      <c r="N33" s="65" t="s">
        <v>491</v>
      </c>
      <c r="O33" s="66" t="s">
        <v>51</v>
      </c>
      <c r="P33" s="66" t="s">
        <v>51</v>
      </c>
      <c r="Q33" s="66" t="s">
        <v>51</v>
      </c>
      <c r="R33" s="65" t="s">
        <v>63</v>
      </c>
      <c r="S33" s="67">
        <v>3</v>
      </c>
      <c r="T33" s="68">
        <v>3</v>
      </c>
      <c r="U33" s="69">
        <v>3</v>
      </c>
      <c r="V33" s="296" t="str">
        <f t="shared" si="2"/>
        <v>-</v>
      </c>
      <c r="W33" s="70" t="str">
        <f t="shared" si="3"/>
        <v>-</v>
      </c>
      <c r="X33" s="75" t="s">
        <v>64</v>
      </c>
      <c r="Y33" s="76" t="s">
        <v>64</v>
      </c>
      <c r="Z33" s="77" t="s">
        <v>51</v>
      </c>
      <c r="AA33" s="78" t="s">
        <v>51</v>
      </c>
      <c r="AB33" s="79" t="s">
        <v>51</v>
      </c>
      <c r="AC33" s="80" t="s">
        <v>51</v>
      </c>
      <c r="AD33" s="81" t="s">
        <v>51</v>
      </c>
      <c r="AE33" s="304" t="str">
        <f t="shared" si="0"/>
        <v>-</v>
      </c>
      <c r="AF33" s="83" t="str">
        <f t="shared" si="1"/>
        <v>-</v>
      </c>
    </row>
    <row r="34" spans="1:32" ht="31.2" customHeight="1">
      <c r="A34" s="59" t="s">
        <v>51</v>
      </c>
      <c r="B34" s="60" t="s">
        <v>445</v>
      </c>
      <c r="C34" s="61">
        <v>10</v>
      </c>
      <c r="D34" s="62" t="s">
        <v>683</v>
      </c>
      <c r="E34" s="74"/>
      <c r="F34" s="168"/>
      <c r="G34" s="165"/>
      <c r="H34" s="167">
        <v>3</v>
      </c>
      <c r="I34" s="166">
        <v>292</v>
      </c>
      <c r="J34" s="48" t="s">
        <v>640</v>
      </c>
      <c r="K34" s="49" t="s">
        <v>54</v>
      </c>
      <c r="L34" s="50">
        <v>2</v>
      </c>
      <c r="M34" s="64" t="s">
        <v>55</v>
      </c>
      <c r="N34" s="65" t="s">
        <v>56</v>
      </c>
      <c r="O34" s="66" t="s">
        <v>51</v>
      </c>
      <c r="P34" s="66" t="s">
        <v>51</v>
      </c>
      <c r="Q34" s="66" t="s">
        <v>51</v>
      </c>
      <c r="R34" s="65" t="s">
        <v>51</v>
      </c>
      <c r="S34" s="67">
        <v>47</v>
      </c>
      <c r="T34" s="68">
        <v>2</v>
      </c>
      <c r="U34" s="69">
        <v>4</v>
      </c>
      <c r="V34" s="296">
        <f t="shared" si="2"/>
        <v>164.68800000000002</v>
      </c>
      <c r="W34" s="70">
        <f t="shared" si="3"/>
        <v>43609.382400000002</v>
      </c>
      <c r="X34" s="71" t="s">
        <v>850</v>
      </c>
      <c r="Y34" s="274"/>
      <c r="Z34" s="275"/>
      <c r="AA34" s="276"/>
      <c r="AB34" s="277"/>
      <c r="AC34" s="278"/>
      <c r="AD34" s="279"/>
      <c r="AE34" s="296">
        <f t="shared" si="0"/>
        <v>0</v>
      </c>
      <c r="AF34" s="73">
        <f t="shared" si="1"/>
        <v>0</v>
      </c>
    </row>
    <row r="35" spans="1:32" ht="31.2" customHeight="1">
      <c r="A35" s="59" t="s">
        <v>51</v>
      </c>
      <c r="B35" s="60" t="s">
        <v>445</v>
      </c>
      <c r="C35" s="61">
        <v>10</v>
      </c>
      <c r="D35" s="62" t="s">
        <v>683</v>
      </c>
      <c r="E35" s="74" t="s">
        <v>859</v>
      </c>
      <c r="F35" s="168"/>
      <c r="G35" s="165"/>
      <c r="H35" s="167" t="s">
        <v>51</v>
      </c>
      <c r="I35" s="166" t="s">
        <v>51</v>
      </c>
      <c r="J35" s="48" t="s">
        <v>670</v>
      </c>
      <c r="K35" s="49" t="s">
        <v>54</v>
      </c>
      <c r="L35" s="50">
        <v>2</v>
      </c>
      <c r="M35" s="64" t="s">
        <v>55</v>
      </c>
      <c r="N35" s="65" t="s">
        <v>56</v>
      </c>
      <c r="O35" s="66" t="s">
        <v>51</v>
      </c>
      <c r="P35" s="66" t="s">
        <v>51</v>
      </c>
      <c r="Q35" s="66" t="s">
        <v>51</v>
      </c>
      <c r="R35" s="65" t="s">
        <v>63</v>
      </c>
      <c r="S35" s="67">
        <v>47</v>
      </c>
      <c r="T35" s="68">
        <v>4</v>
      </c>
      <c r="U35" s="69">
        <v>8</v>
      </c>
      <c r="V35" s="296" t="str">
        <f t="shared" si="2"/>
        <v>-</v>
      </c>
      <c r="W35" s="70" t="str">
        <f t="shared" si="3"/>
        <v>-</v>
      </c>
      <c r="X35" s="75" t="s">
        <v>64</v>
      </c>
      <c r="Y35" s="76" t="s">
        <v>64</v>
      </c>
      <c r="Z35" s="77" t="s">
        <v>51</v>
      </c>
      <c r="AA35" s="78" t="s">
        <v>51</v>
      </c>
      <c r="AB35" s="79" t="s">
        <v>51</v>
      </c>
      <c r="AC35" s="80" t="s">
        <v>51</v>
      </c>
      <c r="AD35" s="81" t="s">
        <v>51</v>
      </c>
      <c r="AE35" s="304" t="str">
        <f t="shared" si="0"/>
        <v>-</v>
      </c>
      <c r="AF35" s="83" t="str">
        <f t="shared" si="1"/>
        <v>-</v>
      </c>
    </row>
    <row r="36" spans="1:32" ht="31.2" customHeight="1">
      <c r="A36" s="59" t="s">
        <v>51</v>
      </c>
      <c r="B36" s="60" t="s">
        <v>445</v>
      </c>
      <c r="C36" s="61">
        <v>10</v>
      </c>
      <c r="D36" s="62" t="s">
        <v>683</v>
      </c>
      <c r="E36" s="74" t="s">
        <v>475</v>
      </c>
      <c r="F36" s="168"/>
      <c r="G36" s="165"/>
      <c r="H36" s="167" t="s">
        <v>51</v>
      </c>
      <c r="I36" s="166" t="s">
        <v>51</v>
      </c>
      <c r="J36" s="48" t="s">
        <v>684</v>
      </c>
      <c r="K36" s="49" t="s">
        <v>477</v>
      </c>
      <c r="L36" s="50">
        <v>1</v>
      </c>
      <c r="M36" s="64" t="s">
        <v>66</v>
      </c>
      <c r="N36" s="65" t="s">
        <v>51</v>
      </c>
      <c r="O36" s="66" t="s">
        <v>478</v>
      </c>
      <c r="P36" s="66" t="s">
        <v>313</v>
      </c>
      <c r="Q36" s="66" t="s">
        <v>666</v>
      </c>
      <c r="R36" s="65" t="s">
        <v>51</v>
      </c>
      <c r="S36" s="67">
        <v>28</v>
      </c>
      <c r="T36" s="68">
        <v>2</v>
      </c>
      <c r="U36" s="69">
        <v>2</v>
      </c>
      <c r="V36" s="296" t="str">
        <f t="shared" si="2"/>
        <v>-</v>
      </c>
      <c r="W36" s="70" t="str">
        <f t="shared" si="3"/>
        <v>-</v>
      </c>
      <c r="X36" s="75" t="s">
        <v>64</v>
      </c>
      <c r="Y36" s="76" t="s">
        <v>64</v>
      </c>
      <c r="Z36" s="77" t="s">
        <v>51</v>
      </c>
      <c r="AA36" s="78" t="s">
        <v>51</v>
      </c>
      <c r="AB36" s="79" t="s">
        <v>51</v>
      </c>
      <c r="AC36" s="80" t="s">
        <v>51</v>
      </c>
      <c r="AD36" s="81" t="s">
        <v>51</v>
      </c>
      <c r="AE36" s="304" t="str">
        <f t="shared" si="0"/>
        <v>-</v>
      </c>
      <c r="AF36" s="83" t="str">
        <f t="shared" si="1"/>
        <v>-</v>
      </c>
    </row>
    <row r="37" spans="1:32" ht="31.2" customHeight="1">
      <c r="A37" s="59" t="s">
        <v>51</v>
      </c>
      <c r="B37" s="60" t="s">
        <v>445</v>
      </c>
      <c r="C37" s="61">
        <v>10</v>
      </c>
      <c r="D37" s="62" t="s">
        <v>683</v>
      </c>
      <c r="E37" s="74" t="s">
        <v>475</v>
      </c>
      <c r="F37" s="168"/>
      <c r="G37" s="165"/>
      <c r="H37" s="167" t="s">
        <v>51</v>
      </c>
      <c r="I37" s="166" t="s">
        <v>51</v>
      </c>
      <c r="J37" s="48" t="s">
        <v>685</v>
      </c>
      <c r="K37" s="49" t="s">
        <v>664</v>
      </c>
      <c r="L37" s="50">
        <v>1</v>
      </c>
      <c r="M37" s="64" t="s">
        <v>686</v>
      </c>
      <c r="N37" s="65" t="s">
        <v>51</v>
      </c>
      <c r="O37" s="66" t="s">
        <v>478</v>
      </c>
      <c r="P37" s="66" t="s">
        <v>51</v>
      </c>
      <c r="Q37" s="66" t="s">
        <v>666</v>
      </c>
      <c r="R37" s="65" t="s">
        <v>51</v>
      </c>
      <c r="S37" s="67">
        <v>35</v>
      </c>
      <c r="T37" s="68">
        <v>1</v>
      </c>
      <c r="U37" s="69">
        <v>1</v>
      </c>
      <c r="V37" s="296" t="str">
        <f t="shared" si="2"/>
        <v>-</v>
      </c>
      <c r="W37" s="70" t="str">
        <f t="shared" si="3"/>
        <v>-</v>
      </c>
      <c r="X37" s="75" t="s">
        <v>64</v>
      </c>
      <c r="Y37" s="76" t="s">
        <v>64</v>
      </c>
      <c r="Z37" s="77" t="s">
        <v>51</v>
      </c>
      <c r="AA37" s="78" t="s">
        <v>51</v>
      </c>
      <c r="AB37" s="79" t="s">
        <v>51</v>
      </c>
      <c r="AC37" s="80" t="s">
        <v>51</v>
      </c>
      <c r="AD37" s="81" t="s">
        <v>51</v>
      </c>
      <c r="AE37" s="304" t="str">
        <f t="shared" si="0"/>
        <v>-</v>
      </c>
      <c r="AF37" s="83" t="str">
        <f t="shared" si="1"/>
        <v>-</v>
      </c>
    </row>
    <row r="38" spans="1:32" ht="31.2" customHeight="1">
      <c r="A38" s="59" t="s">
        <v>51</v>
      </c>
      <c r="B38" s="60" t="s">
        <v>445</v>
      </c>
      <c r="C38" s="61">
        <v>11</v>
      </c>
      <c r="D38" s="62" t="s">
        <v>687</v>
      </c>
      <c r="E38" s="74"/>
      <c r="F38" s="168"/>
      <c r="G38" s="165"/>
      <c r="H38" s="167">
        <v>1</v>
      </c>
      <c r="I38" s="166">
        <v>292</v>
      </c>
      <c r="J38" s="48" t="s">
        <v>653</v>
      </c>
      <c r="K38" s="49" t="s">
        <v>285</v>
      </c>
      <c r="L38" s="50">
        <v>1</v>
      </c>
      <c r="M38" s="64" t="s">
        <v>502</v>
      </c>
      <c r="N38" s="65" t="s">
        <v>51</v>
      </c>
      <c r="O38" s="66" t="s">
        <v>654</v>
      </c>
      <c r="P38" s="66" t="s">
        <v>142</v>
      </c>
      <c r="Q38" s="66" t="s">
        <v>51</v>
      </c>
      <c r="R38" s="65" t="s">
        <v>51</v>
      </c>
      <c r="S38" s="67">
        <v>18</v>
      </c>
      <c r="T38" s="68">
        <v>1</v>
      </c>
      <c r="U38" s="69">
        <v>1</v>
      </c>
      <c r="V38" s="296">
        <f t="shared" si="2"/>
        <v>5.2559999999999993</v>
      </c>
      <c r="W38" s="70">
        <f t="shared" si="3"/>
        <v>1391.7887999999998</v>
      </c>
      <c r="X38" s="71" t="s">
        <v>850</v>
      </c>
      <c r="Y38" s="274"/>
      <c r="Z38" s="275"/>
      <c r="AA38" s="276"/>
      <c r="AB38" s="277"/>
      <c r="AC38" s="278"/>
      <c r="AD38" s="279"/>
      <c r="AE38" s="296">
        <f t="shared" si="0"/>
        <v>0</v>
      </c>
      <c r="AF38" s="73">
        <f t="shared" si="1"/>
        <v>0</v>
      </c>
    </row>
    <row r="39" spans="1:32" ht="31.2" customHeight="1">
      <c r="A39" s="59" t="s">
        <v>51</v>
      </c>
      <c r="B39" s="60" t="s">
        <v>445</v>
      </c>
      <c r="C39" s="61">
        <v>11</v>
      </c>
      <c r="D39" s="62" t="s">
        <v>687</v>
      </c>
      <c r="E39" s="74"/>
      <c r="F39" s="168"/>
      <c r="G39" s="165"/>
      <c r="H39" s="167">
        <v>1</v>
      </c>
      <c r="I39" s="166">
        <v>292</v>
      </c>
      <c r="J39" s="48" t="s">
        <v>688</v>
      </c>
      <c r="K39" s="49" t="s">
        <v>54</v>
      </c>
      <c r="L39" s="50">
        <v>2</v>
      </c>
      <c r="M39" s="64" t="s">
        <v>66</v>
      </c>
      <c r="N39" s="65" t="s">
        <v>56</v>
      </c>
      <c r="O39" s="66" t="s">
        <v>51</v>
      </c>
      <c r="P39" s="66" t="s">
        <v>51</v>
      </c>
      <c r="Q39" s="66" t="s">
        <v>51</v>
      </c>
      <c r="R39" s="65" t="s">
        <v>51</v>
      </c>
      <c r="S39" s="67">
        <v>28</v>
      </c>
      <c r="T39" s="68">
        <v>1</v>
      </c>
      <c r="U39" s="69">
        <v>2</v>
      </c>
      <c r="V39" s="296">
        <f t="shared" si="2"/>
        <v>16.352</v>
      </c>
      <c r="W39" s="70">
        <f t="shared" si="3"/>
        <v>4330.0096000000003</v>
      </c>
      <c r="X39" s="71" t="s">
        <v>850</v>
      </c>
      <c r="Y39" s="274"/>
      <c r="Z39" s="275"/>
      <c r="AA39" s="276"/>
      <c r="AB39" s="277"/>
      <c r="AC39" s="278"/>
      <c r="AD39" s="279"/>
      <c r="AE39" s="296">
        <f t="shared" si="0"/>
        <v>0</v>
      </c>
      <c r="AF39" s="73">
        <f t="shared" si="1"/>
        <v>0</v>
      </c>
    </row>
    <row r="40" spans="1:32" ht="31.2" customHeight="1">
      <c r="A40" s="59" t="s">
        <v>51</v>
      </c>
      <c r="B40" s="60" t="s">
        <v>445</v>
      </c>
      <c r="C40" s="61">
        <v>12</v>
      </c>
      <c r="D40" s="62" t="s">
        <v>689</v>
      </c>
      <c r="E40" s="74"/>
      <c r="F40" s="168"/>
      <c r="G40" s="165"/>
      <c r="H40" s="167">
        <v>3</v>
      </c>
      <c r="I40" s="166">
        <v>292</v>
      </c>
      <c r="J40" s="48" t="s">
        <v>690</v>
      </c>
      <c r="K40" s="49" t="s">
        <v>54</v>
      </c>
      <c r="L40" s="50">
        <v>2</v>
      </c>
      <c r="M40" s="64" t="s">
        <v>55</v>
      </c>
      <c r="N40" s="65" t="s">
        <v>56</v>
      </c>
      <c r="O40" s="66" t="s">
        <v>73</v>
      </c>
      <c r="P40" s="66" t="s">
        <v>87</v>
      </c>
      <c r="Q40" s="66" t="s">
        <v>51</v>
      </c>
      <c r="R40" s="65" t="s">
        <v>51</v>
      </c>
      <c r="S40" s="67">
        <v>47</v>
      </c>
      <c r="T40" s="68">
        <v>2</v>
      </c>
      <c r="U40" s="69">
        <v>4</v>
      </c>
      <c r="V40" s="296">
        <f t="shared" si="2"/>
        <v>164.68800000000002</v>
      </c>
      <c r="W40" s="70">
        <f t="shared" si="3"/>
        <v>43609.382400000002</v>
      </c>
      <c r="X40" s="71" t="s">
        <v>850</v>
      </c>
      <c r="Y40" s="274"/>
      <c r="Z40" s="275"/>
      <c r="AA40" s="276"/>
      <c r="AB40" s="277"/>
      <c r="AC40" s="278"/>
      <c r="AD40" s="279"/>
      <c r="AE40" s="296">
        <f t="shared" si="0"/>
        <v>0</v>
      </c>
      <c r="AF40" s="73">
        <f t="shared" si="1"/>
        <v>0</v>
      </c>
    </row>
    <row r="41" spans="1:32" ht="31.2" customHeight="1">
      <c r="A41" s="59" t="s">
        <v>51</v>
      </c>
      <c r="B41" s="60" t="s">
        <v>445</v>
      </c>
      <c r="C41" s="61">
        <v>12</v>
      </c>
      <c r="D41" s="62" t="s">
        <v>689</v>
      </c>
      <c r="E41" s="74"/>
      <c r="F41" s="168"/>
      <c r="G41" s="165"/>
      <c r="H41" s="167">
        <v>3</v>
      </c>
      <c r="I41" s="166">
        <v>292</v>
      </c>
      <c r="J41" s="48" t="s">
        <v>652</v>
      </c>
      <c r="K41" s="49" t="s">
        <v>114</v>
      </c>
      <c r="L41" s="50">
        <v>1</v>
      </c>
      <c r="M41" s="64" t="s">
        <v>502</v>
      </c>
      <c r="N41" s="65" t="s">
        <v>51</v>
      </c>
      <c r="O41" s="66" t="s">
        <v>109</v>
      </c>
      <c r="P41" s="66" t="s">
        <v>142</v>
      </c>
      <c r="Q41" s="66" t="s">
        <v>51</v>
      </c>
      <c r="R41" s="65" t="s">
        <v>51</v>
      </c>
      <c r="S41" s="67">
        <v>18</v>
      </c>
      <c r="T41" s="68">
        <v>1</v>
      </c>
      <c r="U41" s="69">
        <v>1</v>
      </c>
      <c r="V41" s="296">
        <f t="shared" si="2"/>
        <v>15.767999999999997</v>
      </c>
      <c r="W41" s="70">
        <f t="shared" si="3"/>
        <v>4175.366399999999</v>
      </c>
      <c r="X41" s="71" t="s">
        <v>850</v>
      </c>
      <c r="Y41" s="274"/>
      <c r="Z41" s="275"/>
      <c r="AA41" s="276"/>
      <c r="AB41" s="277"/>
      <c r="AC41" s="278"/>
      <c r="AD41" s="279"/>
      <c r="AE41" s="296">
        <f t="shared" si="0"/>
        <v>0</v>
      </c>
      <c r="AF41" s="73">
        <f t="shared" si="1"/>
        <v>0</v>
      </c>
    </row>
    <row r="42" spans="1:32" ht="31.2" customHeight="1">
      <c r="A42" s="59" t="s">
        <v>51</v>
      </c>
      <c r="B42" s="60" t="s">
        <v>445</v>
      </c>
      <c r="C42" s="61">
        <v>13</v>
      </c>
      <c r="D42" s="62" t="s">
        <v>691</v>
      </c>
      <c r="E42" s="74"/>
      <c r="F42" s="168"/>
      <c r="G42" s="165"/>
      <c r="H42" s="167">
        <v>7</v>
      </c>
      <c r="I42" s="166">
        <v>292</v>
      </c>
      <c r="J42" s="48" t="s">
        <v>644</v>
      </c>
      <c r="K42" s="49" t="s">
        <v>141</v>
      </c>
      <c r="L42" s="50">
        <v>2</v>
      </c>
      <c r="M42" s="64" t="s">
        <v>645</v>
      </c>
      <c r="N42" s="65" t="s">
        <v>51</v>
      </c>
      <c r="O42" s="66" t="s">
        <v>646</v>
      </c>
      <c r="P42" s="66" t="s">
        <v>142</v>
      </c>
      <c r="Q42" s="66" t="s">
        <v>51</v>
      </c>
      <c r="R42" s="65" t="s">
        <v>51</v>
      </c>
      <c r="S42" s="67">
        <v>80</v>
      </c>
      <c r="T42" s="68">
        <v>2</v>
      </c>
      <c r="U42" s="69">
        <v>4</v>
      </c>
      <c r="V42" s="296">
        <f t="shared" si="2"/>
        <v>654.08000000000004</v>
      </c>
      <c r="W42" s="70">
        <f t="shared" si="3"/>
        <v>173200.38400000002</v>
      </c>
      <c r="X42" s="71" t="s">
        <v>849</v>
      </c>
      <c r="Y42" s="274"/>
      <c r="Z42" s="275"/>
      <c r="AA42" s="276"/>
      <c r="AB42" s="277"/>
      <c r="AC42" s="278"/>
      <c r="AD42" s="279"/>
      <c r="AE42" s="296">
        <f t="shared" si="0"/>
        <v>0</v>
      </c>
      <c r="AF42" s="73">
        <f t="shared" si="1"/>
        <v>0</v>
      </c>
    </row>
    <row r="43" spans="1:32" ht="31.2" customHeight="1">
      <c r="A43" s="59" t="s">
        <v>51</v>
      </c>
      <c r="B43" s="60" t="s">
        <v>445</v>
      </c>
      <c r="C43" s="61">
        <v>13</v>
      </c>
      <c r="D43" s="62" t="s">
        <v>691</v>
      </c>
      <c r="E43" s="74" t="s">
        <v>58</v>
      </c>
      <c r="F43" s="168"/>
      <c r="G43" s="165"/>
      <c r="H43" s="167" t="s">
        <v>51</v>
      </c>
      <c r="I43" s="166" t="s">
        <v>51</v>
      </c>
      <c r="J43" s="48" t="s">
        <v>667</v>
      </c>
      <c r="K43" s="49" t="s">
        <v>60</v>
      </c>
      <c r="L43" s="50">
        <v>1</v>
      </c>
      <c r="M43" s="64" t="s">
        <v>61</v>
      </c>
      <c r="N43" s="65" t="s">
        <v>491</v>
      </c>
      <c r="O43" s="66" t="s">
        <v>51</v>
      </c>
      <c r="P43" s="66" t="s">
        <v>51</v>
      </c>
      <c r="Q43" s="66" t="s">
        <v>51</v>
      </c>
      <c r="R43" s="65" t="s">
        <v>63</v>
      </c>
      <c r="S43" s="67">
        <v>3</v>
      </c>
      <c r="T43" s="68">
        <v>1</v>
      </c>
      <c r="U43" s="69">
        <v>1</v>
      </c>
      <c r="V43" s="296" t="str">
        <f t="shared" si="2"/>
        <v>-</v>
      </c>
      <c r="W43" s="70" t="str">
        <f t="shared" si="3"/>
        <v>-</v>
      </c>
      <c r="X43" s="75" t="s">
        <v>64</v>
      </c>
      <c r="Y43" s="76" t="s">
        <v>64</v>
      </c>
      <c r="Z43" s="77" t="s">
        <v>51</v>
      </c>
      <c r="AA43" s="78" t="s">
        <v>51</v>
      </c>
      <c r="AB43" s="79" t="s">
        <v>51</v>
      </c>
      <c r="AC43" s="80" t="s">
        <v>51</v>
      </c>
      <c r="AD43" s="81" t="s">
        <v>51</v>
      </c>
      <c r="AE43" s="304" t="str">
        <f t="shared" si="0"/>
        <v>-</v>
      </c>
      <c r="AF43" s="83" t="str">
        <f t="shared" si="1"/>
        <v>-</v>
      </c>
    </row>
    <row r="44" spans="1:32" ht="31.2" customHeight="1">
      <c r="A44" s="59" t="s">
        <v>51</v>
      </c>
      <c r="B44" s="60" t="s">
        <v>445</v>
      </c>
      <c r="C44" s="61">
        <v>14</v>
      </c>
      <c r="D44" s="62" t="s">
        <v>692</v>
      </c>
      <c r="E44" s="74"/>
      <c r="F44" s="168"/>
      <c r="G44" s="165"/>
      <c r="H44" s="167">
        <v>8</v>
      </c>
      <c r="I44" s="166">
        <v>292</v>
      </c>
      <c r="J44" s="48" t="s">
        <v>640</v>
      </c>
      <c r="K44" s="49" t="s">
        <v>54</v>
      </c>
      <c r="L44" s="50">
        <v>2</v>
      </c>
      <c r="M44" s="64" t="s">
        <v>55</v>
      </c>
      <c r="N44" s="65" t="s">
        <v>56</v>
      </c>
      <c r="O44" s="66" t="s">
        <v>51</v>
      </c>
      <c r="P44" s="66" t="s">
        <v>51</v>
      </c>
      <c r="Q44" s="66" t="s">
        <v>51</v>
      </c>
      <c r="R44" s="65" t="s">
        <v>51</v>
      </c>
      <c r="S44" s="67">
        <v>47</v>
      </c>
      <c r="T44" s="68">
        <v>5</v>
      </c>
      <c r="U44" s="69">
        <v>10</v>
      </c>
      <c r="V44" s="296">
        <f t="shared" si="2"/>
        <v>1097.92</v>
      </c>
      <c r="W44" s="70">
        <f t="shared" si="3"/>
        <v>290729.21600000001</v>
      </c>
      <c r="X44" s="71" t="s">
        <v>850</v>
      </c>
      <c r="Y44" s="274"/>
      <c r="Z44" s="275"/>
      <c r="AA44" s="276"/>
      <c r="AB44" s="277"/>
      <c r="AC44" s="278"/>
      <c r="AD44" s="279"/>
      <c r="AE44" s="296">
        <f t="shared" si="0"/>
        <v>0</v>
      </c>
      <c r="AF44" s="73">
        <f t="shared" si="1"/>
        <v>0</v>
      </c>
    </row>
    <row r="45" spans="1:32" ht="31.2" customHeight="1">
      <c r="A45" s="59" t="s">
        <v>51</v>
      </c>
      <c r="B45" s="60" t="s">
        <v>445</v>
      </c>
      <c r="C45" s="61">
        <v>14</v>
      </c>
      <c r="D45" s="62" t="s">
        <v>692</v>
      </c>
      <c r="E45" s="74" t="s">
        <v>859</v>
      </c>
      <c r="F45" s="168"/>
      <c r="G45" s="165"/>
      <c r="H45" s="167" t="s">
        <v>51</v>
      </c>
      <c r="I45" s="166" t="s">
        <v>51</v>
      </c>
      <c r="J45" s="48" t="s">
        <v>670</v>
      </c>
      <c r="K45" s="49" t="s">
        <v>54</v>
      </c>
      <c r="L45" s="50">
        <v>2</v>
      </c>
      <c r="M45" s="64" t="s">
        <v>55</v>
      </c>
      <c r="N45" s="65" t="s">
        <v>56</v>
      </c>
      <c r="O45" s="66" t="s">
        <v>51</v>
      </c>
      <c r="P45" s="66" t="s">
        <v>51</v>
      </c>
      <c r="Q45" s="66" t="s">
        <v>51</v>
      </c>
      <c r="R45" s="65" t="s">
        <v>63</v>
      </c>
      <c r="S45" s="67">
        <v>47</v>
      </c>
      <c r="T45" s="68">
        <v>1</v>
      </c>
      <c r="U45" s="69">
        <v>2</v>
      </c>
      <c r="V45" s="296" t="str">
        <f t="shared" si="2"/>
        <v>-</v>
      </c>
      <c r="W45" s="70" t="str">
        <f t="shared" si="3"/>
        <v>-</v>
      </c>
      <c r="X45" s="75" t="s">
        <v>64</v>
      </c>
      <c r="Y45" s="76" t="s">
        <v>64</v>
      </c>
      <c r="Z45" s="77" t="s">
        <v>51</v>
      </c>
      <c r="AA45" s="78" t="s">
        <v>51</v>
      </c>
      <c r="AB45" s="79" t="s">
        <v>51</v>
      </c>
      <c r="AC45" s="80" t="s">
        <v>51</v>
      </c>
      <c r="AD45" s="81" t="s">
        <v>51</v>
      </c>
      <c r="AE45" s="304" t="str">
        <f t="shared" si="0"/>
        <v>-</v>
      </c>
      <c r="AF45" s="83" t="str">
        <f t="shared" si="1"/>
        <v>-</v>
      </c>
    </row>
    <row r="46" spans="1:32" ht="31.2" customHeight="1">
      <c r="A46" s="59" t="s">
        <v>51</v>
      </c>
      <c r="B46" s="60" t="s">
        <v>445</v>
      </c>
      <c r="C46" s="61">
        <v>15</v>
      </c>
      <c r="D46" s="62" t="s">
        <v>693</v>
      </c>
      <c r="E46" s="74"/>
      <c r="F46" s="168"/>
      <c r="G46" s="165"/>
      <c r="H46" s="167">
        <v>7</v>
      </c>
      <c r="I46" s="166">
        <v>292</v>
      </c>
      <c r="J46" s="48" t="s">
        <v>640</v>
      </c>
      <c r="K46" s="49" t="s">
        <v>54</v>
      </c>
      <c r="L46" s="50">
        <v>2</v>
      </c>
      <c r="M46" s="64" t="s">
        <v>55</v>
      </c>
      <c r="N46" s="65" t="s">
        <v>56</v>
      </c>
      <c r="O46" s="66" t="s">
        <v>51</v>
      </c>
      <c r="P46" s="66" t="s">
        <v>51</v>
      </c>
      <c r="Q46" s="66" t="s">
        <v>51</v>
      </c>
      <c r="R46" s="65" t="s">
        <v>51</v>
      </c>
      <c r="S46" s="67">
        <v>47</v>
      </c>
      <c r="T46" s="68">
        <v>10</v>
      </c>
      <c r="U46" s="69">
        <v>20</v>
      </c>
      <c r="V46" s="296">
        <f t="shared" si="2"/>
        <v>1921.36</v>
      </c>
      <c r="W46" s="70">
        <f t="shared" si="3"/>
        <v>508776.12799999997</v>
      </c>
      <c r="X46" s="71" t="s">
        <v>850</v>
      </c>
      <c r="Y46" s="274"/>
      <c r="Z46" s="275"/>
      <c r="AA46" s="276"/>
      <c r="AB46" s="277"/>
      <c r="AC46" s="278"/>
      <c r="AD46" s="279"/>
      <c r="AE46" s="296">
        <f t="shared" si="0"/>
        <v>0</v>
      </c>
      <c r="AF46" s="73">
        <f t="shared" si="1"/>
        <v>0</v>
      </c>
    </row>
    <row r="47" spans="1:32" ht="31.2" customHeight="1">
      <c r="A47" s="59" t="s">
        <v>51</v>
      </c>
      <c r="B47" s="60" t="s">
        <v>445</v>
      </c>
      <c r="C47" s="61">
        <v>15</v>
      </c>
      <c r="D47" s="62" t="s">
        <v>693</v>
      </c>
      <c r="E47" s="74" t="s">
        <v>859</v>
      </c>
      <c r="F47" s="168"/>
      <c r="G47" s="165"/>
      <c r="H47" s="167" t="s">
        <v>51</v>
      </c>
      <c r="I47" s="166" t="s">
        <v>51</v>
      </c>
      <c r="J47" s="48" t="s">
        <v>670</v>
      </c>
      <c r="K47" s="49" t="s">
        <v>54</v>
      </c>
      <c r="L47" s="50">
        <v>2</v>
      </c>
      <c r="M47" s="64" t="s">
        <v>55</v>
      </c>
      <c r="N47" s="65" t="s">
        <v>56</v>
      </c>
      <c r="O47" s="66" t="s">
        <v>51</v>
      </c>
      <c r="P47" s="66" t="s">
        <v>51</v>
      </c>
      <c r="Q47" s="66" t="s">
        <v>51</v>
      </c>
      <c r="R47" s="65" t="s">
        <v>63</v>
      </c>
      <c r="S47" s="67">
        <v>47</v>
      </c>
      <c r="T47" s="68">
        <v>2</v>
      </c>
      <c r="U47" s="69">
        <v>4</v>
      </c>
      <c r="V47" s="296" t="str">
        <f t="shared" si="2"/>
        <v>-</v>
      </c>
      <c r="W47" s="70" t="str">
        <f t="shared" si="3"/>
        <v>-</v>
      </c>
      <c r="X47" s="75" t="s">
        <v>64</v>
      </c>
      <c r="Y47" s="76" t="s">
        <v>64</v>
      </c>
      <c r="Z47" s="77" t="s">
        <v>51</v>
      </c>
      <c r="AA47" s="78" t="s">
        <v>51</v>
      </c>
      <c r="AB47" s="79" t="s">
        <v>51</v>
      </c>
      <c r="AC47" s="80" t="s">
        <v>51</v>
      </c>
      <c r="AD47" s="81" t="s">
        <v>51</v>
      </c>
      <c r="AE47" s="304" t="str">
        <f t="shared" si="0"/>
        <v>-</v>
      </c>
      <c r="AF47" s="83" t="str">
        <f t="shared" si="1"/>
        <v>-</v>
      </c>
    </row>
    <row r="48" spans="1:32" ht="31.2" customHeight="1">
      <c r="A48" s="59" t="s">
        <v>51</v>
      </c>
      <c r="B48" s="60" t="s">
        <v>151</v>
      </c>
      <c r="C48" s="61" t="s">
        <v>152</v>
      </c>
      <c r="D48" s="62" t="s">
        <v>694</v>
      </c>
      <c r="E48" s="74"/>
      <c r="F48" s="168"/>
      <c r="G48" s="165"/>
      <c r="H48" s="167">
        <v>3</v>
      </c>
      <c r="I48" s="166">
        <v>292</v>
      </c>
      <c r="J48" s="48" t="s">
        <v>695</v>
      </c>
      <c r="K48" s="49" t="s">
        <v>48</v>
      </c>
      <c r="L48" s="50">
        <v>1</v>
      </c>
      <c r="M48" s="64" t="s">
        <v>696</v>
      </c>
      <c r="N48" s="65" t="s">
        <v>51</v>
      </c>
      <c r="O48" s="66" t="s">
        <v>51</v>
      </c>
      <c r="P48" s="66" t="s">
        <v>51</v>
      </c>
      <c r="Q48" s="66" t="s">
        <v>51</v>
      </c>
      <c r="R48" s="65" t="s">
        <v>51</v>
      </c>
      <c r="S48" s="67">
        <v>18</v>
      </c>
      <c r="T48" s="68">
        <v>5</v>
      </c>
      <c r="U48" s="84">
        <v>5</v>
      </c>
      <c r="V48" s="296">
        <f t="shared" si="2"/>
        <v>78.839999999999989</v>
      </c>
      <c r="W48" s="70">
        <f t="shared" si="3"/>
        <v>20876.831999999999</v>
      </c>
      <c r="X48" s="71" t="s">
        <v>849</v>
      </c>
      <c r="Y48" s="274"/>
      <c r="Z48" s="275"/>
      <c r="AA48" s="276"/>
      <c r="AB48" s="277"/>
      <c r="AC48" s="278"/>
      <c r="AD48" s="279"/>
      <c r="AE48" s="296">
        <f t="shared" si="0"/>
        <v>0</v>
      </c>
      <c r="AF48" s="73">
        <f t="shared" si="1"/>
        <v>0</v>
      </c>
    </row>
    <row r="49" spans="1:32" ht="31.2" customHeight="1">
      <c r="A49" s="59" t="s">
        <v>51</v>
      </c>
      <c r="B49" s="60" t="s">
        <v>151</v>
      </c>
      <c r="C49" s="61" t="s">
        <v>152</v>
      </c>
      <c r="D49" s="62" t="s">
        <v>694</v>
      </c>
      <c r="E49" s="74" t="s">
        <v>58</v>
      </c>
      <c r="F49" s="168"/>
      <c r="G49" s="165"/>
      <c r="H49" s="167" t="s">
        <v>51</v>
      </c>
      <c r="I49" s="166" t="s">
        <v>51</v>
      </c>
      <c r="J49" s="48" t="s">
        <v>697</v>
      </c>
      <c r="K49" s="49" t="s">
        <v>414</v>
      </c>
      <c r="L49" s="50">
        <v>1</v>
      </c>
      <c r="M49" s="64" t="s">
        <v>61</v>
      </c>
      <c r="N49" s="65" t="s">
        <v>583</v>
      </c>
      <c r="O49" s="66" t="s">
        <v>51</v>
      </c>
      <c r="P49" s="66" t="s">
        <v>51</v>
      </c>
      <c r="Q49" s="66" t="s">
        <v>51</v>
      </c>
      <c r="R49" s="65" t="s">
        <v>63</v>
      </c>
      <c r="S49" s="67">
        <v>3</v>
      </c>
      <c r="T49" s="68">
        <v>1</v>
      </c>
      <c r="U49" s="69">
        <v>1</v>
      </c>
      <c r="V49" s="296" t="str">
        <f t="shared" si="2"/>
        <v>-</v>
      </c>
      <c r="W49" s="70" t="str">
        <f t="shared" si="3"/>
        <v>-</v>
      </c>
      <c r="X49" s="75" t="s">
        <v>64</v>
      </c>
      <c r="Y49" s="76" t="s">
        <v>64</v>
      </c>
      <c r="Z49" s="77" t="s">
        <v>51</v>
      </c>
      <c r="AA49" s="78" t="s">
        <v>51</v>
      </c>
      <c r="AB49" s="79" t="s">
        <v>51</v>
      </c>
      <c r="AC49" s="80" t="s">
        <v>51</v>
      </c>
      <c r="AD49" s="81" t="s">
        <v>51</v>
      </c>
      <c r="AE49" s="304" t="str">
        <f t="shared" si="0"/>
        <v>-</v>
      </c>
      <c r="AF49" s="83" t="str">
        <f t="shared" si="1"/>
        <v>-</v>
      </c>
    </row>
    <row r="50" spans="1:32" ht="31.2" customHeight="1">
      <c r="A50" s="59" t="s">
        <v>51</v>
      </c>
      <c r="B50" s="60" t="s">
        <v>151</v>
      </c>
      <c r="C50" s="61" t="s">
        <v>152</v>
      </c>
      <c r="D50" s="62" t="s">
        <v>694</v>
      </c>
      <c r="E50" s="74" t="s">
        <v>859</v>
      </c>
      <c r="F50" s="168"/>
      <c r="G50" s="165"/>
      <c r="H50" s="167" t="s">
        <v>51</v>
      </c>
      <c r="I50" s="166" t="s">
        <v>51</v>
      </c>
      <c r="J50" s="48" t="s">
        <v>698</v>
      </c>
      <c r="K50" s="49" t="s">
        <v>54</v>
      </c>
      <c r="L50" s="50">
        <v>2</v>
      </c>
      <c r="M50" s="64" t="s">
        <v>55</v>
      </c>
      <c r="N50" s="65" t="s">
        <v>56</v>
      </c>
      <c r="O50" s="66" t="s">
        <v>51</v>
      </c>
      <c r="P50" s="66" t="s">
        <v>51</v>
      </c>
      <c r="Q50" s="66" t="s">
        <v>51</v>
      </c>
      <c r="R50" s="65" t="s">
        <v>699</v>
      </c>
      <c r="S50" s="67">
        <v>47</v>
      </c>
      <c r="T50" s="68">
        <v>4</v>
      </c>
      <c r="U50" s="69">
        <v>8</v>
      </c>
      <c r="V50" s="296" t="str">
        <f t="shared" si="2"/>
        <v>-</v>
      </c>
      <c r="W50" s="70" t="str">
        <f t="shared" si="3"/>
        <v>-</v>
      </c>
      <c r="X50" s="75" t="s">
        <v>64</v>
      </c>
      <c r="Y50" s="76" t="s">
        <v>64</v>
      </c>
      <c r="Z50" s="77" t="s">
        <v>51</v>
      </c>
      <c r="AA50" s="78" t="s">
        <v>51</v>
      </c>
      <c r="AB50" s="79" t="s">
        <v>51</v>
      </c>
      <c r="AC50" s="80" t="s">
        <v>51</v>
      </c>
      <c r="AD50" s="81" t="s">
        <v>51</v>
      </c>
      <c r="AE50" s="304" t="str">
        <f t="shared" si="0"/>
        <v>-</v>
      </c>
      <c r="AF50" s="83" t="str">
        <f t="shared" si="1"/>
        <v>-</v>
      </c>
    </row>
    <row r="51" spans="1:32" ht="31.2" customHeight="1">
      <c r="A51" s="59" t="s">
        <v>51</v>
      </c>
      <c r="B51" s="60" t="s">
        <v>151</v>
      </c>
      <c r="C51" s="61" t="s">
        <v>152</v>
      </c>
      <c r="D51" s="62" t="s">
        <v>694</v>
      </c>
      <c r="E51" s="74"/>
      <c r="F51" s="168"/>
      <c r="G51" s="165"/>
      <c r="H51" s="167">
        <v>3</v>
      </c>
      <c r="I51" s="166">
        <v>292</v>
      </c>
      <c r="J51" s="48" t="s">
        <v>700</v>
      </c>
      <c r="K51" s="49" t="s">
        <v>76</v>
      </c>
      <c r="L51" s="50">
        <v>1</v>
      </c>
      <c r="M51" s="64" t="s">
        <v>55</v>
      </c>
      <c r="N51" s="65" t="s">
        <v>51</v>
      </c>
      <c r="O51" s="66" t="s">
        <v>701</v>
      </c>
      <c r="P51" s="66" t="s">
        <v>51</v>
      </c>
      <c r="Q51" s="66" t="s">
        <v>51</v>
      </c>
      <c r="R51" s="65" t="s">
        <v>51</v>
      </c>
      <c r="S51" s="67">
        <v>47</v>
      </c>
      <c r="T51" s="68">
        <v>2</v>
      </c>
      <c r="U51" s="69">
        <v>2</v>
      </c>
      <c r="V51" s="296">
        <f t="shared" si="2"/>
        <v>82.344000000000008</v>
      </c>
      <c r="W51" s="70">
        <f t="shared" si="3"/>
        <v>21804.691200000001</v>
      </c>
      <c r="X51" s="71" t="s">
        <v>850</v>
      </c>
      <c r="Y51" s="274"/>
      <c r="Z51" s="275"/>
      <c r="AA51" s="276"/>
      <c r="AB51" s="277"/>
      <c r="AC51" s="278"/>
      <c r="AD51" s="279"/>
      <c r="AE51" s="296">
        <f t="shared" si="0"/>
        <v>0</v>
      </c>
      <c r="AF51" s="73">
        <f t="shared" si="1"/>
        <v>0</v>
      </c>
    </row>
    <row r="52" spans="1:32" ht="31.2" customHeight="1">
      <c r="A52" s="59" t="s">
        <v>51</v>
      </c>
      <c r="B52" s="60" t="s">
        <v>151</v>
      </c>
      <c r="C52" s="61" t="s">
        <v>702</v>
      </c>
      <c r="D52" s="62" t="s">
        <v>703</v>
      </c>
      <c r="E52" s="74" t="s">
        <v>859</v>
      </c>
      <c r="F52" s="168"/>
      <c r="G52" s="165"/>
      <c r="H52" s="167" t="s">
        <v>51</v>
      </c>
      <c r="I52" s="166" t="s">
        <v>51</v>
      </c>
      <c r="J52" s="48" t="s">
        <v>651</v>
      </c>
      <c r="K52" s="49" t="s">
        <v>72</v>
      </c>
      <c r="L52" s="50">
        <v>2</v>
      </c>
      <c r="M52" s="64" t="s">
        <v>66</v>
      </c>
      <c r="N52" s="65" t="s">
        <v>51</v>
      </c>
      <c r="O52" s="66" t="s">
        <v>51</v>
      </c>
      <c r="P52" s="66" t="s">
        <v>51</v>
      </c>
      <c r="Q52" s="66" t="s">
        <v>51</v>
      </c>
      <c r="R52" s="65" t="s">
        <v>63</v>
      </c>
      <c r="S52" s="67">
        <v>28</v>
      </c>
      <c r="T52" s="68">
        <v>2</v>
      </c>
      <c r="U52" s="69">
        <v>4</v>
      </c>
      <c r="V52" s="296" t="str">
        <f t="shared" si="2"/>
        <v>-</v>
      </c>
      <c r="W52" s="70" t="str">
        <f t="shared" si="3"/>
        <v>-</v>
      </c>
      <c r="X52" s="75" t="s">
        <v>64</v>
      </c>
      <c r="Y52" s="76" t="s">
        <v>64</v>
      </c>
      <c r="Z52" s="77" t="s">
        <v>51</v>
      </c>
      <c r="AA52" s="78" t="s">
        <v>51</v>
      </c>
      <c r="AB52" s="79" t="s">
        <v>51</v>
      </c>
      <c r="AC52" s="80" t="s">
        <v>51</v>
      </c>
      <c r="AD52" s="81" t="s">
        <v>51</v>
      </c>
      <c r="AE52" s="304" t="str">
        <f t="shared" si="0"/>
        <v>-</v>
      </c>
      <c r="AF52" s="83" t="str">
        <f t="shared" si="1"/>
        <v>-</v>
      </c>
    </row>
    <row r="53" spans="1:32" ht="31.2" customHeight="1">
      <c r="A53" s="59" t="s">
        <v>51</v>
      </c>
      <c r="B53" s="60" t="s">
        <v>151</v>
      </c>
      <c r="C53" s="61" t="s">
        <v>702</v>
      </c>
      <c r="D53" s="62" t="s">
        <v>703</v>
      </c>
      <c r="E53" s="74" t="s">
        <v>704</v>
      </c>
      <c r="F53" s="168"/>
      <c r="G53" s="165"/>
      <c r="H53" s="167">
        <v>3</v>
      </c>
      <c r="I53" s="166">
        <v>292</v>
      </c>
      <c r="J53" s="48" t="s">
        <v>705</v>
      </c>
      <c r="K53" s="49" t="s">
        <v>89</v>
      </c>
      <c r="L53" s="50">
        <v>1</v>
      </c>
      <c r="M53" s="64" t="s">
        <v>66</v>
      </c>
      <c r="N53" s="65" t="s">
        <v>51</v>
      </c>
      <c r="O53" s="66" t="s">
        <v>109</v>
      </c>
      <c r="P53" s="66" t="s">
        <v>51</v>
      </c>
      <c r="Q53" s="66" t="s">
        <v>51</v>
      </c>
      <c r="R53" s="65" t="s">
        <v>51</v>
      </c>
      <c r="S53" s="67">
        <v>28</v>
      </c>
      <c r="T53" s="68">
        <v>3</v>
      </c>
      <c r="U53" s="69">
        <v>3</v>
      </c>
      <c r="V53" s="296">
        <f t="shared" si="2"/>
        <v>73.584000000000003</v>
      </c>
      <c r="W53" s="70">
        <f t="shared" si="3"/>
        <v>19485.0432</v>
      </c>
      <c r="X53" s="71" t="s">
        <v>850</v>
      </c>
      <c r="Y53" s="274"/>
      <c r="Z53" s="275"/>
      <c r="AA53" s="276"/>
      <c r="AB53" s="277"/>
      <c r="AC53" s="278"/>
      <c r="AD53" s="279"/>
      <c r="AE53" s="296">
        <f t="shared" si="0"/>
        <v>0</v>
      </c>
      <c r="AF53" s="73">
        <f t="shared" si="1"/>
        <v>0</v>
      </c>
    </row>
    <row r="54" spans="1:32" ht="31.2" customHeight="1">
      <c r="A54" s="59" t="s">
        <v>51</v>
      </c>
      <c r="B54" s="60" t="s">
        <v>151</v>
      </c>
      <c r="C54" s="61" t="s">
        <v>702</v>
      </c>
      <c r="D54" s="62" t="s">
        <v>703</v>
      </c>
      <c r="E54" s="74" t="s">
        <v>704</v>
      </c>
      <c r="F54" s="168"/>
      <c r="G54" s="165"/>
      <c r="H54" s="167">
        <v>3</v>
      </c>
      <c r="I54" s="166">
        <v>292</v>
      </c>
      <c r="J54" s="48" t="s">
        <v>688</v>
      </c>
      <c r="K54" s="49" t="s">
        <v>54</v>
      </c>
      <c r="L54" s="50">
        <v>2</v>
      </c>
      <c r="M54" s="64" t="s">
        <v>66</v>
      </c>
      <c r="N54" s="65" t="s">
        <v>56</v>
      </c>
      <c r="O54" s="66" t="s">
        <v>51</v>
      </c>
      <c r="P54" s="66" t="s">
        <v>51</v>
      </c>
      <c r="Q54" s="66" t="s">
        <v>51</v>
      </c>
      <c r="R54" s="65" t="s">
        <v>51</v>
      </c>
      <c r="S54" s="67">
        <v>28</v>
      </c>
      <c r="T54" s="68">
        <v>1</v>
      </c>
      <c r="U54" s="69">
        <v>2</v>
      </c>
      <c r="V54" s="296">
        <f t="shared" si="2"/>
        <v>49.056000000000004</v>
      </c>
      <c r="W54" s="70">
        <f t="shared" si="3"/>
        <v>12990.028800000002</v>
      </c>
      <c r="X54" s="71" t="s">
        <v>850</v>
      </c>
      <c r="Y54" s="274"/>
      <c r="Z54" s="275"/>
      <c r="AA54" s="276"/>
      <c r="AB54" s="277"/>
      <c r="AC54" s="278"/>
      <c r="AD54" s="279"/>
      <c r="AE54" s="296">
        <f t="shared" si="0"/>
        <v>0</v>
      </c>
      <c r="AF54" s="73">
        <f t="shared" si="1"/>
        <v>0</v>
      </c>
    </row>
    <row r="55" spans="1:32" ht="31.2" customHeight="1" thickBot="1">
      <c r="A55" s="59" t="s">
        <v>51</v>
      </c>
      <c r="B55" s="60" t="s">
        <v>151</v>
      </c>
      <c r="C55" s="254" t="s">
        <v>702</v>
      </c>
      <c r="D55" s="151" t="s">
        <v>703</v>
      </c>
      <c r="E55" s="152" t="s">
        <v>859</v>
      </c>
      <c r="F55" s="169"/>
      <c r="G55" s="170"/>
      <c r="H55" s="171" t="s">
        <v>51</v>
      </c>
      <c r="I55" s="172" t="s">
        <v>51</v>
      </c>
      <c r="J55" s="159" t="s">
        <v>706</v>
      </c>
      <c r="K55" s="156" t="s">
        <v>54</v>
      </c>
      <c r="L55" s="50">
        <v>2</v>
      </c>
      <c r="M55" s="64" t="s">
        <v>66</v>
      </c>
      <c r="N55" s="65" t="s">
        <v>56</v>
      </c>
      <c r="O55" s="66" t="s">
        <v>51</v>
      </c>
      <c r="P55" s="66" t="s">
        <v>51</v>
      </c>
      <c r="Q55" s="66" t="s">
        <v>51</v>
      </c>
      <c r="R55" s="65" t="s">
        <v>63</v>
      </c>
      <c r="S55" s="67">
        <v>28</v>
      </c>
      <c r="T55" s="68">
        <v>1</v>
      </c>
      <c r="U55" s="69">
        <v>2</v>
      </c>
      <c r="V55" s="318" t="str">
        <f t="shared" si="2"/>
        <v>-</v>
      </c>
      <c r="W55" s="335" t="str">
        <f t="shared" si="3"/>
        <v>-</v>
      </c>
      <c r="X55" s="75" t="s">
        <v>64</v>
      </c>
      <c r="Y55" s="76" t="s">
        <v>64</v>
      </c>
      <c r="Z55" s="77" t="s">
        <v>51</v>
      </c>
      <c r="AA55" s="78" t="s">
        <v>51</v>
      </c>
      <c r="AB55" s="79" t="s">
        <v>51</v>
      </c>
      <c r="AC55" s="80" t="s">
        <v>51</v>
      </c>
      <c r="AD55" s="81" t="s">
        <v>51</v>
      </c>
      <c r="AE55" s="322" t="str">
        <f t="shared" si="0"/>
        <v>-</v>
      </c>
      <c r="AF55" s="323" t="str">
        <f t="shared" si="1"/>
        <v>-</v>
      </c>
    </row>
    <row r="56" spans="1:32" ht="31.2" customHeight="1" thickTop="1">
      <c r="A56" s="29"/>
      <c r="B56" s="29"/>
      <c r="C56" s="29"/>
      <c r="D56" s="5"/>
      <c r="E56" s="29"/>
      <c r="F56" s="5"/>
      <c r="G56" s="5"/>
      <c r="H56" s="5"/>
      <c r="I56" s="29"/>
      <c r="J56" s="27"/>
      <c r="K56" s="30"/>
      <c r="L56" s="92"/>
      <c r="M56" s="93"/>
      <c r="N56" s="92"/>
      <c r="O56" s="92"/>
      <c r="P56" s="92"/>
      <c r="Q56" s="92"/>
      <c r="R56" s="92"/>
      <c r="S56" s="92"/>
      <c r="T56" s="94"/>
      <c r="U56" s="92"/>
      <c r="V56" s="320" t="s">
        <v>176</v>
      </c>
      <c r="W56" s="321" t="s">
        <v>177</v>
      </c>
      <c r="X56" s="29"/>
      <c r="Y56" s="95"/>
      <c r="Z56" s="95"/>
      <c r="AA56" s="30"/>
      <c r="AB56" s="30"/>
      <c r="AC56" s="30"/>
      <c r="AD56" s="96"/>
      <c r="AE56" s="324" t="s">
        <v>178</v>
      </c>
      <c r="AF56" s="325" t="s">
        <v>179</v>
      </c>
    </row>
    <row r="57" spans="1:32" ht="31.2" customHeight="1" thickBot="1">
      <c r="A57" s="5"/>
      <c r="B57" s="9"/>
      <c r="C57" s="5"/>
      <c r="D57" s="5"/>
      <c r="E57" s="29"/>
      <c r="F57" s="5"/>
      <c r="G57" s="5"/>
      <c r="H57" s="5"/>
      <c r="I57" s="5"/>
      <c r="J57" s="27"/>
      <c r="K57" s="5"/>
      <c r="L57" s="5"/>
      <c r="M57" s="9"/>
      <c r="N57" s="5"/>
      <c r="O57" s="5"/>
      <c r="P57" s="5"/>
      <c r="Q57" s="5"/>
      <c r="R57" s="5"/>
      <c r="S57" s="5"/>
      <c r="T57" s="10"/>
      <c r="U57" s="5"/>
      <c r="V57" s="297" t="s">
        <v>180</v>
      </c>
      <c r="W57" s="97">
        <v>10</v>
      </c>
      <c r="X57" s="5"/>
      <c r="Y57" s="12"/>
      <c r="Z57" s="12"/>
      <c r="AA57" s="5"/>
      <c r="AB57" s="5"/>
      <c r="AC57" s="5"/>
      <c r="AD57" s="5"/>
      <c r="AE57" s="327" t="s">
        <v>180</v>
      </c>
      <c r="AF57" s="326">
        <v>10</v>
      </c>
    </row>
    <row r="58" spans="1:32" ht="31.2" customHeight="1" thickTop="1" thickBot="1">
      <c r="A58" s="98"/>
      <c r="B58" s="99"/>
      <c r="C58" s="98"/>
      <c r="D58" s="5"/>
      <c r="E58" s="29"/>
      <c r="F58" s="5"/>
      <c r="G58" s="5"/>
      <c r="H58" s="5"/>
      <c r="I58" s="98"/>
      <c r="J58" s="27"/>
      <c r="K58" s="98"/>
      <c r="L58" s="98"/>
      <c r="M58" s="99"/>
      <c r="N58" s="98"/>
      <c r="O58" s="98"/>
      <c r="P58" s="98"/>
      <c r="Q58" s="98"/>
      <c r="R58" s="98"/>
      <c r="S58" s="98"/>
      <c r="T58" s="10"/>
      <c r="U58" s="98"/>
      <c r="V58" s="298">
        <f>SUM(V9:V55)</f>
        <v>8855.0720000000001</v>
      </c>
      <c r="W58" s="100">
        <f>SUM(W9:W55)</f>
        <v>2344823.0655999999</v>
      </c>
      <c r="X58" s="101"/>
      <c r="Y58" s="102"/>
      <c r="Z58" s="102"/>
      <c r="AA58" s="101"/>
      <c r="AB58" s="101"/>
      <c r="AC58" s="101"/>
      <c r="AD58" s="101"/>
      <c r="AE58" s="298">
        <f>SUM(AE9:AE55)</f>
        <v>0</v>
      </c>
      <c r="AF58" s="328">
        <f>SUM(AF9:AF55)</f>
        <v>0</v>
      </c>
    </row>
    <row r="59" spans="1:32" ht="31.2" customHeight="1" thickTop="1">
      <c r="A59" s="29"/>
      <c r="B59" s="27"/>
      <c r="C59" s="29"/>
      <c r="D59" s="5"/>
      <c r="E59" s="29"/>
      <c r="F59" s="5"/>
      <c r="G59" s="5"/>
      <c r="H59" s="5"/>
      <c r="I59" s="29"/>
      <c r="J59" s="27"/>
      <c r="K59" s="29"/>
      <c r="L59" s="29"/>
      <c r="M59" s="27"/>
      <c r="N59" s="29"/>
      <c r="O59" s="29"/>
      <c r="P59" s="29"/>
      <c r="Q59" s="29"/>
      <c r="R59" s="29"/>
      <c r="S59" s="29"/>
      <c r="T59" s="10"/>
      <c r="U59" s="29"/>
      <c r="V59" s="316"/>
      <c r="W59" s="117" t="s">
        <v>181</v>
      </c>
      <c r="X59" s="104"/>
      <c r="Y59" s="105"/>
      <c r="Z59" s="105"/>
      <c r="AA59" s="104"/>
      <c r="AB59" s="104"/>
      <c r="AC59" s="104"/>
      <c r="AD59" s="104"/>
      <c r="AE59" s="305"/>
      <c r="AF59" s="311"/>
    </row>
    <row r="60" spans="1:32" ht="31.2" customHeight="1">
      <c r="A60" s="5"/>
      <c r="B60" s="9"/>
      <c r="C60" s="5"/>
      <c r="D60" s="5"/>
      <c r="E60" s="29"/>
      <c r="F60" s="5"/>
      <c r="G60" s="5"/>
      <c r="H60" s="5"/>
      <c r="I60" s="5"/>
      <c r="J60" s="27"/>
      <c r="K60" s="5"/>
      <c r="L60" s="5"/>
      <c r="M60" s="9"/>
      <c r="N60" s="5"/>
      <c r="O60" s="5"/>
      <c r="P60" s="5"/>
      <c r="Q60" s="5"/>
      <c r="R60" s="5"/>
      <c r="S60" s="5"/>
      <c r="T60" s="10"/>
      <c r="U60" s="5"/>
      <c r="V60" s="299"/>
      <c r="W60" s="11"/>
      <c r="X60" s="5"/>
      <c r="Y60" s="12"/>
      <c r="Z60" s="12"/>
      <c r="AA60" s="5"/>
      <c r="AB60" s="5"/>
      <c r="AC60" s="5"/>
      <c r="AD60" s="5"/>
      <c r="AE60" s="299"/>
      <c r="AF60" s="11"/>
    </row>
    <row r="61" spans="1:32" ht="31.2" customHeight="1">
      <c r="A61" s="5"/>
      <c r="B61" s="9"/>
      <c r="C61" s="5"/>
      <c r="D61" s="5"/>
      <c r="E61" s="29"/>
      <c r="F61" s="5"/>
      <c r="G61" s="5"/>
      <c r="H61" s="5"/>
      <c r="I61" s="5"/>
      <c r="J61" s="27"/>
      <c r="K61" s="5"/>
      <c r="L61" s="5"/>
      <c r="M61" s="9"/>
      <c r="N61" s="5"/>
      <c r="O61" s="5"/>
      <c r="P61" s="5"/>
      <c r="Q61" s="5"/>
      <c r="R61" s="5"/>
      <c r="S61" s="5"/>
      <c r="T61" s="10"/>
      <c r="U61" s="5"/>
      <c r="V61" s="299"/>
      <c r="W61" s="11"/>
      <c r="X61" s="5"/>
      <c r="Y61" s="12"/>
      <c r="Z61" s="12"/>
      <c r="AA61" s="5"/>
      <c r="AB61" s="5"/>
      <c r="AC61" s="5"/>
      <c r="AD61" s="5"/>
      <c r="AE61" s="299"/>
      <c r="AF61" s="11"/>
    </row>
    <row r="62" spans="1:32" ht="31.2" customHeight="1">
      <c r="D62" s="5"/>
      <c r="E62" s="29"/>
      <c r="F62" s="5"/>
      <c r="G62" s="5"/>
      <c r="H62" s="5"/>
    </row>
    <row r="63" spans="1:32" ht="31.2" customHeight="1">
      <c r="D63" s="5"/>
      <c r="E63" s="29"/>
      <c r="F63" s="5"/>
      <c r="G63" s="5"/>
      <c r="H63" s="5"/>
    </row>
    <row r="64" spans="1:32" ht="31.2" customHeight="1">
      <c r="D64" s="5"/>
      <c r="E64" s="29"/>
      <c r="F64" s="5"/>
      <c r="G64" s="5"/>
      <c r="H64" s="5"/>
    </row>
    <row r="65" spans="4:8" ht="31.2" customHeight="1">
      <c r="D65" s="5"/>
      <c r="E65" s="29"/>
      <c r="F65" s="5"/>
      <c r="G65" s="5"/>
      <c r="H65" s="5"/>
    </row>
  </sheetData>
  <mergeCells count="18">
    <mergeCell ref="X7:X8"/>
    <mergeCell ref="Y7:Y8"/>
    <mergeCell ref="Z7:Z8"/>
    <mergeCell ref="AA7:AA8"/>
    <mergeCell ref="R7:R8"/>
    <mergeCell ref="A7:A8"/>
    <mergeCell ref="B7:B8"/>
    <mergeCell ref="C7:C8"/>
    <mergeCell ref="D7:D8"/>
    <mergeCell ref="E7:E8"/>
    <mergeCell ref="O7:O8"/>
    <mergeCell ref="P7:P8"/>
    <mergeCell ref="Q7:Q8"/>
    <mergeCell ref="J7:J8"/>
    <mergeCell ref="K7:K8"/>
    <mergeCell ref="L7:L8"/>
    <mergeCell ref="M7:M8"/>
    <mergeCell ref="N7:N8"/>
  </mergeCells>
  <phoneticPr fontId="2"/>
  <conditionalFormatting sqref="AD9:AD55">
    <cfRule type="expression" dxfId="4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zoomScale="40" zoomScaleNormal="40" workbookViewId="0"/>
  </sheetViews>
  <sheetFormatPr defaultRowHeight="31.2" customHeight="1"/>
  <cols>
    <col min="1" max="1" width="17.09765625" style="27" customWidth="1"/>
    <col min="2" max="2" width="8" style="27" customWidth="1"/>
    <col min="3" max="3" width="6.69921875" style="27" customWidth="1"/>
    <col min="4" max="4" width="22.19921875" style="27" customWidth="1"/>
    <col min="5" max="5" width="24.8984375" style="27" customWidth="1"/>
    <col min="6" max="6" width="11.8984375" style="27" customWidth="1"/>
    <col min="7" max="7" width="11.5" style="27" customWidth="1"/>
    <col min="8" max="8" width="7.5" style="27" customWidth="1"/>
    <col min="9" max="9" width="6.8984375" style="27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3.39843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style="306" customWidth="1"/>
    <col min="32" max="32" width="22.8984375" customWidth="1"/>
  </cols>
  <sheetData>
    <row r="1" spans="1:32" ht="31.2" customHeight="1">
      <c r="A1" s="135" t="s">
        <v>707</v>
      </c>
      <c r="B1" s="6"/>
      <c r="C1" s="6"/>
      <c r="D1" s="7"/>
      <c r="E1" s="3"/>
      <c r="F1" s="6"/>
      <c r="G1" s="6"/>
      <c r="H1" s="6"/>
      <c r="I1" s="6"/>
      <c r="J1" s="8"/>
      <c r="K1" s="2"/>
      <c r="L1" s="5"/>
      <c r="M1" s="9"/>
      <c r="N1" s="5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299"/>
      <c r="AF1" s="11"/>
    </row>
    <row r="2" spans="1:32" ht="31.2" customHeight="1">
      <c r="A2" s="6"/>
      <c r="B2" s="6"/>
      <c r="C2" s="6"/>
      <c r="D2" s="7"/>
      <c r="E2" s="3"/>
      <c r="F2" s="6"/>
      <c r="G2" s="6"/>
      <c r="H2" s="6"/>
      <c r="I2" s="6"/>
      <c r="J2" s="8"/>
      <c r="K2" s="2"/>
      <c r="L2" s="5"/>
      <c r="M2" s="9"/>
      <c r="N2" s="5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300"/>
      <c r="AF2" s="11"/>
    </row>
    <row r="3" spans="1:32" ht="31.2" customHeight="1">
      <c r="A3" s="16" t="s">
        <v>1</v>
      </c>
      <c r="B3" s="16"/>
      <c r="C3" s="16"/>
      <c r="D3" s="106">
        <v>10</v>
      </c>
      <c r="E3" s="3"/>
      <c r="F3" s="17"/>
      <c r="G3" s="17"/>
      <c r="H3" s="18"/>
      <c r="I3" s="19"/>
      <c r="J3" s="20"/>
      <c r="K3" s="21"/>
      <c r="L3" s="21"/>
      <c r="M3" s="22"/>
      <c r="N3" s="21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299"/>
      <c r="AF3" s="11"/>
    </row>
    <row r="4" spans="1:32" ht="31.2" customHeight="1">
      <c r="A4" s="25" t="s">
        <v>2</v>
      </c>
      <c r="B4" s="25"/>
      <c r="C4" s="25"/>
      <c r="D4" s="107">
        <v>10</v>
      </c>
      <c r="E4" s="3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299"/>
      <c r="AF4" s="11"/>
    </row>
    <row r="5" spans="1:32" ht="31.2" customHeight="1" thickBot="1">
      <c r="A5" s="28" t="s">
        <v>867</v>
      </c>
      <c r="B5" s="28"/>
      <c r="C5" s="28"/>
      <c r="D5" s="294">
        <v>26.48</v>
      </c>
      <c r="E5" s="3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299"/>
      <c r="AF5" s="11"/>
    </row>
    <row r="6" spans="1:32" ht="31.2" customHeight="1" thickBot="1">
      <c r="A6" s="30"/>
      <c r="C6" s="29"/>
      <c r="E6" s="3"/>
      <c r="F6" s="3"/>
      <c r="G6" s="3"/>
      <c r="H6" s="29"/>
      <c r="I6" s="29"/>
      <c r="J6" s="31" t="s">
        <v>3</v>
      </c>
      <c r="K6" s="32"/>
      <c r="L6" s="32"/>
      <c r="M6" s="33"/>
      <c r="N6" s="32"/>
      <c r="O6" s="32"/>
      <c r="P6" s="32"/>
      <c r="Q6" s="32"/>
      <c r="R6" s="32"/>
      <c r="S6" s="32"/>
      <c r="T6" s="34"/>
      <c r="U6" s="32"/>
      <c r="V6" s="317"/>
      <c r="W6" s="35"/>
      <c r="X6" s="108" t="s">
        <v>4</v>
      </c>
      <c r="Y6" s="109"/>
      <c r="Z6" s="109"/>
      <c r="AA6" s="110"/>
      <c r="AB6" s="110"/>
      <c r="AC6" s="110"/>
      <c r="AD6" s="110"/>
      <c r="AE6" s="30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60" t="s">
        <v>9</v>
      </c>
      <c r="F7" s="36" t="s">
        <v>10</v>
      </c>
      <c r="G7" s="36"/>
      <c r="H7" s="191" t="s">
        <v>11</v>
      </c>
      <c r="I7" s="37" t="s">
        <v>12</v>
      </c>
      <c r="J7" s="362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39" t="s">
        <v>26</v>
      </c>
      <c r="X7" s="364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302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61"/>
      <c r="F8" s="197" t="s">
        <v>33</v>
      </c>
      <c r="G8" s="197" t="s">
        <v>34</v>
      </c>
      <c r="H8" s="192" t="s">
        <v>35</v>
      </c>
      <c r="I8" s="40" t="s">
        <v>36</v>
      </c>
      <c r="J8" s="363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42">
        <v>10</v>
      </c>
      <c r="X8" s="365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303" t="s">
        <v>40</v>
      </c>
      <c r="AF8" s="116">
        <v>10</v>
      </c>
    </row>
    <row r="9" spans="1:32" ht="31.2" customHeight="1">
      <c r="A9" s="43" t="s">
        <v>51</v>
      </c>
      <c r="B9" s="44" t="s">
        <v>45</v>
      </c>
      <c r="C9" s="45">
        <v>1</v>
      </c>
      <c r="D9" s="46" t="s">
        <v>708</v>
      </c>
      <c r="E9" s="280"/>
      <c r="F9" s="173"/>
      <c r="G9" s="161"/>
      <c r="H9" s="162">
        <v>12</v>
      </c>
      <c r="I9" s="163">
        <v>272</v>
      </c>
      <c r="J9" s="123" t="s">
        <v>599</v>
      </c>
      <c r="K9" s="49" t="s">
        <v>132</v>
      </c>
      <c r="L9" s="50">
        <v>1</v>
      </c>
      <c r="M9" s="51" t="s">
        <v>66</v>
      </c>
      <c r="N9" s="52" t="s">
        <v>51</v>
      </c>
      <c r="O9" s="53" t="s">
        <v>51</v>
      </c>
      <c r="P9" s="53" t="s">
        <v>51</v>
      </c>
      <c r="Q9" s="53" t="s">
        <v>87</v>
      </c>
      <c r="R9" s="52" t="s">
        <v>51</v>
      </c>
      <c r="S9" s="54">
        <v>28</v>
      </c>
      <c r="T9" s="55">
        <v>4</v>
      </c>
      <c r="U9" s="56">
        <v>4</v>
      </c>
      <c r="V9" s="295">
        <f>IFERROR((S9/1000)*H9*I9*U9,"-")</f>
        <v>365.56800000000004</v>
      </c>
      <c r="W9" s="309">
        <f>IF(V9="-","-",(V9*$D$5)*$D$4)</f>
        <v>96802.406400000022</v>
      </c>
      <c r="X9" s="57" t="s">
        <v>850</v>
      </c>
      <c r="Y9" s="268"/>
      <c r="Z9" s="269"/>
      <c r="AA9" s="270"/>
      <c r="AB9" s="271"/>
      <c r="AC9" s="272"/>
      <c r="AD9" s="273"/>
      <c r="AE9" s="295">
        <f t="shared" ref="AE9:AE33" si="0">IFERROR((AC9/1000)*H9*I9*AD9,"-")</f>
        <v>0</v>
      </c>
      <c r="AF9" s="58">
        <f>IF(AE9="-","-",(AE9*$D$5)*$D$4)</f>
        <v>0</v>
      </c>
    </row>
    <row r="10" spans="1:32" ht="31.2" customHeight="1">
      <c r="A10" s="59" t="s">
        <v>51</v>
      </c>
      <c r="B10" s="60" t="s">
        <v>45</v>
      </c>
      <c r="C10" s="61">
        <v>2</v>
      </c>
      <c r="D10" s="62" t="s">
        <v>562</v>
      </c>
      <c r="E10" s="74"/>
      <c r="F10" s="168"/>
      <c r="G10" s="165"/>
      <c r="H10" s="167">
        <v>12</v>
      </c>
      <c r="I10" s="166">
        <v>272</v>
      </c>
      <c r="J10" s="48" t="s">
        <v>709</v>
      </c>
      <c r="K10" s="49" t="s">
        <v>118</v>
      </c>
      <c r="L10" s="50">
        <v>1</v>
      </c>
      <c r="M10" s="64" t="s">
        <v>337</v>
      </c>
      <c r="N10" s="65" t="s">
        <v>51</v>
      </c>
      <c r="O10" s="66" t="s">
        <v>710</v>
      </c>
      <c r="P10" s="66" t="s">
        <v>51</v>
      </c>
      <c r="Q10" s="66" t="s">
        <v>51</v>
      </c>
      <c r="R10" s="65" t="s">
        <v>51</v>
      </c>
      <c r="S10" s="67">
        <v>36</v>
      </c>
      <c r="T10" s="68">
        <v>7</v>
      </c>
      <c r="U10" s="69">
        <v>7</v>
      </c>
      <c r="V10" s="296">
        <f>IFERROR((S10/1000)*H10*I10*U10,"-")</f>
        <v>822.52799999999991</v>
      </c>
      <c r="W10" s="70">
        <f>IF(V10="-","-",(V10*$D$5)*$D$4)</f>
        <v>217805.41439999998</v>
      </c>
      <c r="X10" s="71" t="s">
        <v>850</v>
      </c>
      <c r="Y10" s="274"/>
      <c r="Z10" s="275"/>
      <c r="AA10" s="276"/>
      <c r="AB10" s="277"/>
      <c r="AC10" s="278"/>
      <c r="AD10" s="279"/>
      <c r="AE10" s="296">
        <f t="shared" si="0"/>
        <v>0</v>
      </c>
      <c r="AF10" s="73">
        <f t="shared" ref="AF10:AF33" si="1">IF(AE10="-","-",(AE10*$D$5)*$D$4)</f>
        <v>0</v>
      </c>
    </row>
    <row r="11" spans="1:32" ht="31.2" customHeight="1">
      <c r="A11" s="59" t="s">
        <v>51</v>
      </c>
      <c r="B11" s="60" t="s">
        <v>45</v>
      </c>
      <c r="C11" s="61">
        <v>2</v>
      </c>
      <c r="D11" s="62" t="s">
        <v>562</v>
      </c>
      <c r="E11" s="74" t="s">
        <v>475</v>
      </c>
      <c r="F11" s="168"/>
      <c r="G11" s="165"/>
      <c r="H11" s="167" t="s">
        <v>865</v>
      </c>
      <c r="I11" s="166" t="s">
        <v>865</v>
      </c>
      <c r="J11" s="48" t="s">
        <v>606</v>
      </c>
      <c r="K11" s="49" t="s">
        <v>488</v>
      </c>
      <c r="L11" s="50">
        <v>1</v>
      </c>
      <c r="M11" s="64" t="s">
        <v>358</v>
      </c>
      <c r="N11" s="65" t="s">
        <v>51</v>
      </c>
      <c r="O11" s="66" t="s">
        <v>478</v>
      </c>
      <c r="P11" s="66" t="s">
        <v>51</v>
      </c>
      <c r="Q11" s="66" t="s">
        <v>666</v>
      </c>
      <c r="R11" s="65" t="s">
        <v>63</v>
      </c>
      <c r="S11" s="67">
        <v>13</v>
      </c>
      <c r="T11" s="68">
        <v>1</v>
      </c>
      <c r="U11" s="69">
        <v>1</v>
      </c>
      <c r="V11" s="296" t="str">
        <f t="shared" ref="V11:V33" si="2">IFERROR((S11/1000)*H11*I11*U11,"-")</f>
        <v>-</v>
      </c>
      <c r="W11" s="70" t="str">
        <f t="shared" ref="W11:W33" si="3">IF(V11="-","-",(V11*$D$5)*$D$4)</f>
        <v>-</v>
      </c>
      <c r="X11" s="75" t="s">
        <v>64</v>
      </c>
      <c r="Y11" s="76" t="s">
        <v>64</v>
      </c>
      <c r="Z11" s="77" t="s">
        <v>51</v>
      </c>
      <c r="AA11" s="78" t="s">
        <v>51</v>
      </c>
      <c r="AB11" s="79" t="s">
        <v>51</v>
      </c>
      <c r="AC11" s="80" t="s">
        <v>51</v>
      </c>
      <c r="AD11" s="81" t="s">
        <v>51</v>
      </c>
      <c r="AE11" s="304" t="str">
        <f t="shared" si="0"/>
        <v>-</v>
      </c>
      <c r="AF11" s="83" t="str">
        <f t="shared" si="1"/>
        <v>-</v>
      </c>
    </row>
    <row r="12" spans="1:32" ht="31.2" customHeight="1">
      <c r="A12" s="59" t="s">
        <v>51</v>
      </c>
      <c r="B12" s="60" t="s">
        <v>45</v>
      </c>
      <c r="C12" s="61">
        <v>3</v>
      </c>
      <c r="D12" s="62" t="s">
        <v>711</v>
      </c>
      <c r="E12" s="74"/>
      <c r="F12" s="168"/>
      <c r="G12" s="165"/>
      <c r="H12" s="167">
        <v>0.3</v>
      </c>
      <c r="I12" s="166">
        <v>272</v>
      </c>
      <c r="J12" s="48" t="s">
        <v>395</v>
      </c>
      <c r="K12" s="49" t="s">
        <v>72</v>
      </c>
      <c r="L12" s="50">
        <v>2</v>
      </c>
      <c r="M12" s="64" t="s">
        <v>55</v>
      </c>
      <c r="N12" s="65" t="s">
        <v>51</v>
      </c>
      <c r="O12" s="66" t="s">
        <v>51</v>
      </c>
      <c r="P12" s="66" t="s">
        <v>51</v>
      </c>
      <c r="Q12" s="66" t="s">
        <v>51</v>
      </c>
      <c r="R12" s="65" t="s">
        <v>51</v>
      </c>
      <c r="S12" s="67">
        <v>47</v>
      </c>
      <c r="T12" s="68">
        <v>6</v>
      </c>
      <c r="U12" s="69">
        <v>12</v>
      </c>
      <c r="V12" s="296">
        <f t="shared" si="2"/>
        <v>46.022399999999998</v>
      </c>
      <c r="W12" s="70">
        <f t="shared" si="3"/>
        <v>12186.731519999998</v>
      </c>
      <c r="X12" s="71" t="s">
        <v>850</v>
      </c>
      <c r="Y12" s="274"/>
      <c r="Z12" s="275"/>
      <c r="AA12" s="276"/>
      <c r="AB12" s="277"/>
      <c r="AC12" s="278"/>
      <c r="AD12" s="279"/>
      <c r="AE12" s="296">
        <f t="shared" si="0"/>
        <v>0</v>
      </c>
      <c r="AF12" s="73">
        <f t="shared" si="1"/>
        <v>0</v>
      </c>
    </row>
    <row r="13" spans="1:32" ht="31.2" customHeight="1">
      <c r="A13" s="59" t="s">
        <v>51</v>
      </c>
      <c r="B13" s="60" t="s">
        <v>45</v>
      </c>
      <c r="C13" s="61">
        <v>3</v>
      </c>
      <c r="D13" s="62" t="s">
        <v>711</v>
      </c>
      <c r="E13" s="74" t="s">
        <v>475</v>
      </c>
      <c r="F13" s="168"/>
      <c r="G13" s="165"/>
      <c r="H13" s="167" t="s">
        <v>51</v>
      </c>
      <c r="I13" s="166" t="s">
        <v>51</v>
      </c>
      <c r="J13" s="48" t="s">
        <v>712</v>
      </c>
      <c r="K13" s="49" t="s">
        <v>488</v>
      </c>
      <c r="L13" s="50">
        <v>1</v>
      </c>
      <c r="M13" s="64" t="s">
        <v>358</v>
      </c>
      <c r="N13" s="65" t="s">
        <v>51</v>
      </c>
      <c r="O13" s="66" t="s">
        <v>478</v>
      </c>
      <c r="P13" s="66" t="s">
        <v>51</v>
      </c>
      <c r="Q13" s="66" t="s">
        <v>666</v>
      </c>
      <c r="R13" s="65" t="s">
        <v>63</v>
      </c>
      <c r="S13" s="67">
        <v>13</v>
      </c>
      <c r="T13" s="68">
        <v>1</v>
      </c>
      <c r="U13" s="69">
        <v>1</v>
      </c>
      <c r="V13" s="296" t="str">
        <f t="shared" si="2"/>
        <v>-</v>
      </c>
      <c r="W13" s="70" t="str">
        <f t="shared" si="3"/>
        <v>-</v>
      </c>
      <c r="X13" s="75" t="s">
        <v>64</v>
      </c>
      <c r="Y13" s="76" t="s">
        <v>64</v>
      </c>
      <c r="Z13" s="77" t="s">
        <v>51</v>
      </c>
      <c r="AA13" s="78" t="s">
        <v>51</v>
      </c>
      <c r="AB13" s="79" t="s">
        <v>51</v>
      </c>
      <c r="AC13" s="80" t="s">
        <v>51</v>
      </c>
      <c r="AD13" s="81" t="s">
        <v>51</v>
      </c>
      <c r="AE13" s="304" t="str">
        <f t="shared" si="0"/>
        <v>-</v>
      </c>
      <c r="AF13" s="83" t="str">
        <f t="shared" si="1"/>
        <v>-</v>
      </c>
    </row>
    <row r="14" spans="1:32" ht="31.2" customHeight="1">
      <c r="A14" s="59" t="s">
        <v>51</v>
      </c>
      <c r="B14" s="60" t="s">
        <v>45</v>
      </c>
      <c r="C14" s="61">
        <v>4</v>
      </c>
      <c r="D14" s="62" t="s">
        <v>713</v>
      </c>
      <c r="E14" s="74"/>
      <c r="F14" s="168"/>
      <c r="G14" s="165"/>
      <c r="H14" s="167">
        <v>3</v>
      </c>
      <c r="I14" s="166">
        <v>272</v>
      </c>
      <c r="J14" s="48" t="s">
        <v>714</v>
      </c>
      <c r="K14" s="49" t="s">
        <v>114</v>
      </c>
      <c r="L14" s="50">
        <v>1</v>
      </c>
      <c r="M14" s="64" t="s">
        <v>358</v>
      </c>
      <c r="N14" s="65" t="s">
        <v>51</v>
      </c>
      <c r="O14" s="66" t="s">
        <v>51</v>
      </c>
      <c r="P14" s="66" t="s">
        <v>109</v>
      </c>
      <c r="Q14" s="66" t="s">
        <v>142</v>
      </c>
      <c r="R14" s="65" t="s">
        <v>51</v>
      </c>
      <c r="S14" s="67">
        <v>13</v>
      </c>
      <c r="T14" s="68">
        <v>2</v>
      </c>
      <c r="U14" s="69">
        <v>2</v>
      </c>
      <c r="V14" s="296">
        <f t="shared" si="2"/>
        <v>21.216000000000001</v>
      </c>
      <c r="W14" s="70">
        <f t="shared" si="3"/>
        <v>5617.9968000000008</v>
      </c>
      <c r="X14" s="71" t="s">
        <v>850</v>
      </c>
      <c r="Y14" s="274"/>
      <c r="Z14" s="275"/>
      <c r="AA14" s="276"/>
      <c r="AB14" s="277"/>
      <c r="AC14" s="278"/>
      <c r="AD14" s="279"/>
      <c r="AE14" s="296">
        <f t="shared" si="0"/>
        <v>0</v>
      </c>
      <c r="AF14" s="73">
        <f t="shared" si="1"/>
        <v>0</v>
      </c>
    </row>
    <row r="15" spans="1:32" ht="31.2" customHeight="1">
      <c r="A15" s="59" t="s">
        <v>51</v>
      </c>
      <c r="B15" s="60" t="s">
        <v>45</v>
      </c>
      <c r="C15" s="61">
        <v>5</v>
      </c>
      <c r="D15" s="62" t="s">
        <v>592</v>
      </c>
      <c r="E15" s="74"/>
      <c r="F15" s="168"/>
      <c r="G15" s="165"/>
      <c r="H15" s="167">
        <v>12</v>
      </c>
      <c r="I15" s="166">
        <v>272</v>
      </c>
      <c r="J15" s="48" t="s">
        <v>715</v>
      </c>
      <c r="K15" s="49" t="s">
        <v>72</v>
      </c>
      <c r="L15" s="50">
        <v>2</v>
      </c>
      <c r="M15" s="64" t="s">
        <v>66</v>
      </c>
      <c r="N15" s="65" t="s">
        <v>51</v>
      </c>
      <c r="O15" s="66" t="s">
        <v>73</v>
      </c>
      <c r="P15" s="66" t="s">
        <v>51</v>
      </c>
      <c r="Q15" s="66" t="s">
        <v>51</v>
      </c>
      <c r="R15" s="65" t="s">
        <v>51</v>
      </c>
      <c r="S15" s="67">
        <v>28</v>
      </c>
      <c r="T15" s="68">
        <v>1</v>
      </c>
      <c r="U15" s="69">
        <v>2</v>
      </c>
      <c r="V15" s="296">
        <f t="shared" si="2"/>
        <v>182.78400000000002</v>
      </c>
      <c r="W15" s="70">
        <f t="shared" si="3"/>
        <v>48401.203200000011</v>
      </c>
      <c r="X15" s="71" t="s">
        <v>850</v>
      </c>
      <c r="Y15" s="274"/>
      <c r="Z15" s="275"/>
      <c r="AA15" s="276"/>
      <c r="AB15" s="277"/>
      <c r="AC15" s="278"/>
      <c r="AD15" s="279"/>
      <c r="AE15" s="296">
        <f t="shared" si="0"/>
        <v>0</v>
      </c>
      <c r="AF15" s="73">
        <f t="shared" si="1"/>
        <v>0</v>
      </c>
    </row>
    <row r="16" spans="1:32" ht="31.2" customHeight="1">
      <c r="A16" s="59" t="s">
        <v>51</v>
      </c>
      <c r="B16" s="60" t="s">
        <v>45</v>
      </c>
      <c r="C16" s="61">
        <v>5</v>
      </c>
      <c r="D16" s="62" t="s">
        <v>592</v>
      </c>
      <c r="E16" s="74"/>
      <c r="F16" s="168"/>
      <c r="G16" s="165"/>
      <c r="H16" s="167">
        <v>12</v>
      </c>
      <c r="I16" s="166">
        <v>272</v>
      </c>
      <c r="J16" s="48" t="s">
        <v>716</v>
      </c>
      <c r="K16" s="49" t="s">
        <v>505</v>
      </c>
      <c r="L16" s="50">
        <v>1</v>
      </c>
      <c r="M16" s="64" t="s">
        <v>426</v>
      </c>
      <c r="N16" s="65" t="s">
        <v>51</v>
      </c>
      <c r="O16" s="66" t="s">
        <v>51</v>
      </c>
      <c r="P16" s="66" t="s">
        <v>77</v>
      </c>
      <c r="Q16" s="66" t="s">
        <v>51</v>
      </c>
      <c r="R16" s="65" t="s">
        <v>51</v>
      </c>
      <c r="S16" s="67">
        <v>54</v>
      </c>
      <c r="T16" s="68">
        <v>2</v>
      </c>
      <c r="U16" s="69">
        <v>2</v>
      </c>
      <c r="V16" s="296">
        <f t="shared" si="2"/>
        <v>352.512</v>
      </c>
      <c r="W16" s="70">
        <f t="shared" si="3"/>
        <v>93345.17760000001</v>
      </c>
      <c r="X16" s="71" t="s">
        <v>850</v>
      </c>
      <c r="Y16" s="274"/>
      <c r="Z16" s="275"/>
      <c r="AA16" s="276"/>
      <c r="AB16" s="277"/>
      <c r="AC16" s="278"/>
      <c r="AD16" s="279"/>
      <c r="AE16" s="296">
        <f t="shared" si="0"/>
        <v>0</v>
      </c>
      <c r="AF16" s="73">
        <f t="shared" si="1"/>
        <v>0</v>
      </c>
    </row>
    <row r="17" spans="1:32" ht="31.2" customHeight="1">
      <c r="A17" s="59" t="s">
        <v>51</v>
      </c>
      <c r="B17" s="60" t="s">
        <v>45</v>
      </c>
      <c r="C17" s="61">
        <v>6</v>
      </c>
      <c r="D17" s="62" t="s">
        <v>717</v>
      </c>
      <c r="E17" s="74"/>
      <c r="F17" s="168"/>
      <c r="G17" s="165"/>
      <c r="H17" s="167">
        <v>12</v>
      </c>
      <c r="I17" s="166">
        <v>272</v>
      </c>
      <c r="J17" s="48" t="s">
        <v>625</v>
      </c>
      <c r="K17" s="49" t="s">
        <v>572</v>
      </c>
      <c r="L17" s="50">
        <v>2</v>
      </c>
      <c r="M17" s="64" t="s">
        <v>108</v>
      </c>
      <c r="N17" s="65" t="s">
        <v>51</v>
      </c>
      <c r="O17" s="66" t="s">
        <v>718</v>
      </c>
      <c r="P17" s="66" t="s">
        <v>51</v>
      </c>
      <c r="Q17" s="66" t="s">
        <v>142</v>
      </c>
      <c r="R17" s="65" t="s">
        <v>51</v>
      </c>
      <c r="S17" s="67">
        <v>34</v>
      </c>
      <c r="T17" s="68">
        <v>1</v>
      </c>
      <c r="U17" s="84">
        <v>2</v>
      </c>
      <c r="V17" s="296">
        <f t="shared" si="2"/>
        <v>221.95200000000003</v>
      </c>
      <c r="W17" s="70">
        <f t="shared" si="3"/>
        <v>58772.88960000001</v>
      </c>
      <c r="X17" s="71" t="s">
        <v>849</v>
      </c>
      <c r="Y17" s="274"/>
      <c r="Z17" s="275"/>
      <c r="AA17" s="276"/>
      <c r="AB17" s="277"/>
      <c r="AC17" s="278"/>
      <c r="AD17" s="279"/>
      <c r="AE17" s="296">
        <f t="shared" si="0"/>
        <v>0</v>
      </c>
      <c r="AF17" s="73">
        <f t="shared" si="1"/>
        <v>0</v>
      </c>
    </row>
    <row r="18" spans="1:32" ht="31.2" customHeight="1">
      <c r="A18" s="59" t="s">
        <v>51</v>
      </c>
      <c r="B18" s="60" t="s">
        <v>45</v>
      </c>
      <c r="C18" s="61">
        <v>7</v>
      </c>
      <c r="D18" s="62" t="s">
        <v>719</v>
      </c>
      <c r="E18" s="74"/>
      <c r="F18" s="168"/>
      <c r="G18" s="165"/>
      <c r="H18" s="167">
        <v>12</v>
      </c>
      <c r="I18" s="166">
        <v>272</v>
      </c>
      <c r="J18" s="48" t="s">
        <v>625</v>
      </c>
      <c r="K18" s="49" t="s">
        <v>572</v>
      </c>
      <c r="L18" s="50">
        <v>2</v>
      </c>
      <c r="M18" s="64" t="s">
        <v>108</v>
      </c>
      <c r="N18" s="65" t="s">
        <v>51</v>
      </c>
      <c r="O18" s="66" t="s">
        <v>718</v>
      </c>
      <c r="P18" s="66" t="s">
        <v>51</v>
      </c>
      <c r="Q18" s="66" t="s">
        <v>142</v>
      </c>
      <c r="R18" s="65" t="s">
        <v>51</v>
      </c>
      <c r="S18" s="67">
        <v>34</v>
      </c>
      <c r="T18" s="68">
        <v>1</v>
      </c>
      <c r="U18" s="69">
        <v>2</v>
      </c>
      <c r="V18" s="296">
        <f t="shared" si="2"/>
        <v>221.95200000000003</v>
      </c>
      <c r="W18" s="70">
        <f t="shared" si="3"/>
        <v>58772.88960000001</v>
      </c>
      <c r="X18" s="71" t="s">
        <v>849</v>
      </c>
      <c r="Y18" s="274"/>
      <c r="Z18" s="275"/>
      <c r="AA18" s="276"/>
      <c r="AB18" s="277"/>
      <c r="AC18" s="278"/>
      <c r="AD18" s="279"/>
      <c r="AE18" s="296">
        <f t="shared" si="0"/>
        <v>0</v>
      </c>
      <c r="AF18" s="73">
        <f t="shared" si="1"/>
        <v>0</v>
      </c>
    </row>
    <row r="19" spans="1:32" ht="31.2" customHeight="1">
      <c r="A19" s="59" t="s">
        <v>51</v>
      </c>
      <c r="B19" s="60" t="s">
        <v>45</v>
      </c>
      <c r="C19" s="61">
        <v>8</v>
      </c>
      <c r="D19" s="62" t="s">
        <v>720</v>
      </c>
      <c r="E19" s="74"/>
      <c r="F19" s="168"/>
      <c r="G19" s="165"/>
      <c r="H19" s="167">
        <v>12</v>
      </c>
      <c r="I19" s="166">
        <v>272</v>
      </c>
      <c r="J19" s="48" t="s">
        <v>362</v>
      </c>
      <c r="K19" s="49" t="s">
        <v>72</v>
      </c>
      <c r="L19" s="50">
        <v>2</v>
      </c>
      <c r="M19" s="64" t="s">
        <v>66</v>
      </c>
      <c r="N19" s="65" t="s">
        <v>51</v>
      </c>
      <c r="O19" s="66" t="s">
        <v>51</v>
      </c>
      <c r="P19" s="66" t="s">
        <v>51</v>
      </c>
      <c r="Q19" s="66" t="s">
        <v>51</v>
      </c>
      <c r="R19" s="65" t="s">
        <v>51</v>
      </c>
      <c r="S19" s="67">
        <v>28</v>
      </c>
      <c r="T19" s="68">
        <v>1</v>
      </c>
      <c r="U19" s="69">
        <v>2</v>
      </c>
      <c r="V19" s="296">
        <f t="shared" si="2"/>
        <v>182.78400000000002</v>
      </c>
      <c r="W19" s="70">
        <f t="shared" si="3"/>
        <v>48401.203200000011</v>
      </c>
      <c r="X19" s="71" t="s">
        <v>850</v>
      </c>
      <c r="Y19" s="274"/>
      <c r="Z19" s="275"/>
      <c r="AA19" s="276"/>
      <c r="AB19" s="277"/>
      <c r="AC19" s="278"/>
      <c r="AD19" s="279"/>
      <c r="AE19" s="296">
        <f t="shared" si="0"/>
        <v>0</v>
      </c>
      <c r="AF19" s="73">
        <f t="shared" si="1"/>
        <v>0</v>
      </c>
    </row>
    <row r="20" spans="1:32" ht="31.2" customHeight="1">
      <c r="A20" s="59" t="s">
        <v>51</v>
      </c>
      <c r="B20" s="60" t="s">
        <v>45</v>
      </c>
      <c r="C20" s="61">
        <v>9</v>
      </c>
      <c r="D20" s="62" t="s">
        <v>588</v>
      </c>
      <c r="E20" s="74"/>
      <c r="F20" s="168"/>
      <c r="G20" s="165"/>
      <c r="H20" s="167">
        <v>3</v>
      </c>
      <c r="I20" s="166">
        <v>272</v>
      </c>
      <c r="J20" s="48" t="s">
        <v>716</v>
      </c>
      <c r="K20" s="49" t="s">
        <v>505</v>
      </c>
      <c r="L20" s="50">
        <v>1</v>
      </c>
      <c r="M20" s="64" t="s">
        <v>426</v>
      </c>
      <c r="N20" s="65" t="s">
        <v>51</v>
      </c>
      <c r="O20" s="66" t="s">
        <v>51</v>
      </c>
      <c r="P20" s="66" t="s">
        <v>77</v>
      </c>
      <c r="Q20" s="66" t="s">
        <v>51</v>
      </c>
      <c r="R20" s="65" t="s">
        <v>51</v>
      </c>
      <c r="S20" s="67">
        <v>54</v>
      </c>
      <c r="T20" s="68">
        <v>1</v>
      </c>
      <c r="U20" s="69">
        <v>1</v>
      </c>
      <c r="V20" s="296">
        <f t="shared" si="2"/>
        <v>44.064</v>
      </c>
      <c r="W20" s="70">
        <f t="shared" si="3"/>
        <v>11668.147200000001</v>
      </c>
      <c r="X20" s="71" t="s">
        <v>850</v>
      </c>
      <c r="Y20" s="274"/>
      <c r="Z20" s="275"/>
      <c r="AA20" s="276"/>
      <c r="AB20" s="277"/>
      <c r="AC20" s="278"/>
      <c r="AD20" s="279"/>
      <c r="AE20" s="296">
        <f t="shared" si="0"/>
        <v>0</v>
      </c>
      <c r="AF20" s="73">
        <f t="shared" si="1"/>
        <v>0</v>
      </c>
    </row>
    <row r="21" spans="1:32" ht="31.2" customHeight="1">
      <c r="A21" s="59" t="s">
        <v>51</v>
      </c>
      <c r="B21" s="60" t="s">
        <v>45</v>
      </c>
      <c r="C21" s="61">
        <v>9</v>
      </c>
      <c r="D21" s="62" t="s">
        <v>588</v>
      </c>
      <c r="E21" s="74"/>
      <c r="F21" s="168"/>
      <c r="G21" s="165"/>
      <c r="H21" s="167">
        <v>3</v>
      </c>
      <c r="I21" s="166">
        <v>272</v>
      </c>
      <c r="J21" s="48" t="s">
        <v>582</v>
      </c>
      <c r="K21" s="49" t="s">
        <v>118</v>
      </c>
      <c r="L21" s="50">
        <v>1</v>
      </c>
      <c r="M21" s="64" t="s">
        <v>721</v>
      </c>
      <c r="N21" s="65" t="s">
        <v>51</v>
      </c>
      <c r="O21" s="66" t="s">
        <v>722</v>
      </c>
      <c r="P21" s="66" t="s">
        <v>51</v>
      </c>
      <c r="Q21" s="66" t="s">
        <v>51</v>
      </c>
      <c r="R21" s="65" t="s">
        <v>51</v>
      </c>
      <c r="S21" s="67">
        <v>15</v>
      </c>
      <c r="T21" s="68">
        <v>1</v>
      </c>
      <c r="U21" s="69">
        <v>1</v>
      </c>
      <c r="V21" s="296">
        <f t="shared" si="2"/>
        <v>12.24</v>
      </c>
      <c r="W21" s="70">
        <f t="shared" si="3"/>
        <v>3241.152</v>
      </c>
      <c r="X21" s="71" t="s">
        <v>849</v>
      </c>
      <c r="Y21" s="274"/>
      <c r="Z21" s="275"/>
      <c r="AA21" s="276"/>
      <c r="AB21" s="277"/>
      <c r="AC21" s="278"/>
      <c r="AD21" s="279"/>
      <c r="AE21" s="296">
        <f t="shared" si="0"/>
        <v>0</v>
      </c>
      <c r="AF21" s="73">
        <f t="shared" si="1"/>
        <v>0</v>
      </c>
    </row>
    <row r="22" spans="1:32" ht="31.2" customHeight="1">
      <c r="A22" s="59" t="s">
        <v>51</v>
      </c>
      <c r="B22" s="60" t="s">
        <v>45</v>
      </c>
      <c r="C22" s="61">
        <v>10</v>
      </c>
      <c r="D22" s="62" t="s">
        <v>723</v>
      </c>
      <c r="E22" s="74"/>
      <c r="F22" s="168"/>
      <c r="G22" s="165"/>
      <c r="H22" s="167">
        <v>12</v>
      </c>
      <c r="I22" s="166">
        <v>272</v>
      </c>
      <c r="J22" s="48" t="s">
        <v>628</v>
      </c>
      <c r="K22" s="49" t="s">
        <v>89</v>
      </c>
      <c r="L22" s="50">
        <v>1</v>
      </c>
      <c r="M22" s="64" t="s">
        <v>66</v>
      </c>
      <c r="N22" s="65" t="s">
        <v>51</v>
      </c>
      <c r="O22" s="66" t="s">
        <v>51</v>
      </c>
      <c r="P22" s="66" t="s">
        <v>109</v>
      </c>
      <c r="Q22" s="66" t="s">
        <v>51</v>
      </c>
      <c r="R22" s="65" t="s">
        <v>51</v>
      </c>
      <c r="S22" s="67">
        <v>28</v>
      </c>
      <c r="T22" s="68">
        <v>1</v>
      </c>
      <c r="U22" s="69">
        <v>1</v>
      </c>
      <c r="V22" s="296">
        <f t="shared" si="2"/>
        <v>91.39200000000001</v>
      </c>
      <c r="W22" s="70">
        <f t="shared" si="3"/>
        <v>24200.601600000005</v>
      </c>
      <c r="X22" s="71" t="s">
        <v>850</v>
      </c>
      <c r="Y22" s="274"/>
      <c r="Z22" s="275"/>
      <c r="AA22" s="276"/>
      <c r="AB22" s="277"/>
      <c r="AC22" s="278"/>
      <c r="AD22" s="279"/>
      <c r="AE22" s="296">
        <f t="shared" si="0"/>
        <v>0</v>
      </c>
      <c r="AF22" s="73">
        <f t="shared" si="1"/>
        <v>0</v>
      </c>
    </row>
    <row r="23" spans="1:32" ht="31.2" customHeight="1">
      <c r="A23" s="59" t="s">
        <v>51</v>
      </c>
      <c r="B23" s="60" t="s">
        <v>45</v>
      </c>
      <c r="C23" s="61">
        <v>11</v>
      </c>
      <c r="D23" s="62" t="s">
        <v>724</v>
      </c>
      <c r="E23" s="74"/>
      <c r="F23" s="168"/>
      <c r="G23" s="165"/>
      <c r="H23" s="167">
        <v>1</v>
      </c>
      <c r="I23" s="166">
        <v>12</v>
      </c>
      <c r="J23" s="48" t="s">
        <v>559</v>
      </c>
      <c r="K23" s="49" t="s">
        <v>505</v>
      </c>
      <c r="L23" s="50">
        <v>1</v>
      </c>
      <c r="M23" s="64" t="s">
        <v>426</v>
      </c>
      <c r="N23" s="65" t="s">
        <v>51</v>
      </c>
      <c r="O23" s="66" t="s">
        <v>51</v>
      </c>
      <c r="P23" s="66" t="s">
        <v>51</v>
      </c>
      <c r="Q23" s="66" t="s">
        <v>51</v>
      </c>
      <c r="R23" s="65" t="s">
        <v>51</v>
      </c>
      <c r="S23" s="67">
        <v>54</v>
      </c>
      <c r="T23" s="68">
        <v>1</v>
      </c>
      <c r="U23" s="69">
        <v>1</v>
      </c>
      <c r="V23" s="296">
        <f t="shared" si="2"/>
        <v>0.64800000000000002</v>
      </c>
      <c r="W23" s="70">
        <f t="shared" si="3"/>
        <v>171.59040000000002</v>
      </c>
      <c r="X23" s="71" t="s">
        <v>850</v>
      </c>
      <c r="Y23" s="274"/>
      <c r="Z23" s="275"/>
      <c r="AA23" s="276"/>
      <c r="AB23" s="277"/>
      <c r="AC23" s="278"/>
      <c r="AD23" s="279"/>
      <c r="AE23" s="296">
        <f t="shared" si="0"/>
        <v>0</v>
      </c>
      <c r="AF23" s="73">
        <f t="shared" si="1"/>
        <v>0</v>
      </c>
    </row>
    <row r="24" spans="1:32" ht="31.2" customHeight="1">
      <c r="A24" s="59" t="s">
        <v>51</v>
      </c>
      <c r="B24" s="60" t="s">
        <v>45</v>
      </c>
      <c r="C24" s="61">
        <v>12</v>
      </c>
      <c r="D24" s="62" t="s">
        <v>725</v>
      </c>
      <c r="E24" s="74"/>
      <c r="F24" s="168"/>
      <c r="G24" s="165"/>
      <c r="H24" s="167">
        <v>1</v>
      </c>
      <c r="I24" s="166">
        <v>12</v>
      </c>
      <c r="J24" s="48" t="s">
        <v>559</v>
      </c>
      <c r="K24" s="49" t="s">
        <v>505</v>
      </c>
      <c r="L24" s="50">
        <v>1</v>
      </c>
      <c r="M24" s="64" t="s">
        <v>426</v>
      </c>
      <c r="N24" s="65" t="s">
        <v>51</v>
      </c>
      <c r="O24" s="66" t="s">
        <v>51</v>
      </c>
      <c r="P24" s="66" t="s">
        <v>51</v>
      </c>
      <c r="Q24" s="66" t="s">
        <v>51</v>
      </c>
      <c r="R24" s="65" t="s">
        <v>51</v>
      </c>
      <c r="S24" s="67">
        <v>54</v>
      </c>
      <c r="T24" s="68">
        <v>2</v>
      </c>
      <c r="U24" s="69">
        <v>2</v>
      </c>
      <c r="V24" s="296">
        <f t="shared" si="2"/>
        <v>1.296</v>
      </c>
      <c r="W24" s="70">
        <f t="shared" si="3"/>
        <v>343.18080000000003</v>
      </c>
      <c r="X24" s="71" t="s">
        <v>850</v>
      </c>
      <c r="Y24" s="274"/>
      <c r="Z24" s="275"/>
      <c r="AA24" s="276"/>
      <c r="AB24" s="277"/>
      <c r="AC24" s="278"/>
      <c r="AD24" s="279"/>
      <c r="AE24" s="296">
        <f t="shared" si="0"/>
        <v>0</v>
      </c>
      <c r="AF24" s="73">
        <f t="shared" si="1"/>
        <v>0</v>
      </c>
    </row>
    <row r="25" spans="1:32" ht="31.2" customHeight="1">
      <c r="A25" s="59" t="s">
        <v>51</v>
      </c>
      <c r="B25" s="60" t="s">
        <v>133</v>
      </c>
      <c r="C25" s="61">
        <v>1</v>
      </c>
      <c r="D25" s="62" t="s">
        <v>726</v>
      </c>
      <c r="E25" s="74"/>
      <c r="F25" s="168"/>
      <c r="G25" s="165"/>
      <c r="H25" s="167">
        <v>1.3</v>
      </c>
      <c r="I25" s="166">
        <v>272</v>
      </c>
      <c r="J25" s="48" t="s">
        <v>614</v>
      </c>
      <c r="K25" s="49" t="s">
        <v>118</v>
      </c>
      <c r="L25" s="50">
        <v>2</v>
      </c>
      <c r="M25" s="64" t="s">
        <v>55</v>
      </c>
      <c r="N25" s="65" t="s">
        <v>51</v>
      </c>
      <c r="O25" s="66" t="s">
        <v>615</v>
      </c>
      <c r="P25" s="66" t="s">
        <v>51</v>
      </c>
      <c r="Q25" s="66" t="s">
        <v>51</v>
      </c>
      <c r="R25" s="65" t="s">
        <v>51</v>
      </c>
      <c r="S25" s="67">
        <v>47</v>
      </c>
      <c r="T25" s="68">
        <v>6</v>
      </c>
      <c r="U25" s="69">
        <v>12</v>
      </c>
      <c r="V25" s="296">
        <f t="shared" si="2"/>
        <v>199.43039999999999</v>
      </c>
      <c r="W25" s="70">
        <f t="shared" si="3"/>
        <v>52809.169919999993</v>
      </c>
      <c r="X25" s="71" t="s">
        <v>850</v>
      </c>
      <c r="Y25" s="274"/>
      <c r="Z25" s="275"/>
      <c r="AA25" s="276"/>
      <c r="AB25" s="277"/>
      <c r="AC25" s="278"/>
      <c r="AD25" s="279"/>
      <c r="AE25" s="296">
        <f t="shared" si="0"/>
        <v>0</v>
      </c>
      <c r="AF25" s="73">
        <f t="shared" si="1"/>
        <v>0</v>
      </c>
    </row>
    <row r="26" spans="1:32" ht="31.2" customHeight="1">
      <c r="A26" s="59" t="s">
        <v>51</v>
      </c>
      <c r="B26" s="60" t="s">
        <v>133</v>
      </c>
      <c r="C26" s="61">
        <v>1</v>
      </c>
      <c r="D26" s="62" t="s">
        <v>726</v>
      </c>
      <c r="E26" s="74" t="s">
        <v>475</v>
      </c>
      <c r="F26" s="168"/>
      <c r="G26" s="165"/>
      <c r="H26" s="167" t="s">
        <v>51</v>
      </c>
      <c r="I26" s="166" t="s">
        <v>51</v>
      </c>
      <c r="J26" s="48" t="s">
        <v>606</v>
      </c>
      <c r="K26" s="49" t="s">
        <v>488</v>
      </c>
      <c r="L26" s="50">
        <v>1</v>
      </c>
      <c r="M26" s="64" t="s">
        <v>358</v>
      </c>
      <c r="N26" s="65" t="s">
        <v>51</v>
      </c>
      <c r="O26" s="66" t="s">
        <v>478</v>
      </c>
      <c r="P26" s="66" t="s">
        <v>51</v>
      </c>
      <c r="Q26" s="66" t="s">
        <v>666</v>
      </c>
      <c r="R26" s="65" t="s">
        <v>63</v>
      </c>
      <c r="S26" s="67">
        <v>13</v>
      </c>
      <c r="T26" s="68">
        <v>1</v>
      </c>
      <c r="U26" s="69">
        <v>1</v>
      </c>
      <c r="V26" s="296" t="str">
        <f t="shared" si="2"/>
        <v>-</v>
      </c>
      <c r="W26" s="70" t="str">
        <f t="shared" si="3"/>
        <v>-</v>
      </c>
      <c r="X26" s="75" t="s">
        <v>64</v>
      </c>
      <c r="Y26" s="76" t="s">
        <v>64</v>
      </c>
      <c r="Z26" s="77" t="s">
        <v>51</v>
      </c>
      <c r="AA26" s="78" t="s">
        <v>51</v>
      </c>
      <c r="AB26" s="79" t="s">
        <v>51</v>
      </c>
      <c r="AC26" s="80" t="s">
        <v>51</v>
      </c>
      <c r="AD26" s="81" t="s">
        <v>51</v>
      </c>
      <c r="AE26" s="304" t="str">
        <f t="shared" si="0"/>
        <v>-</v>
      </c>
      <c r="AF26" s="83" t="str">
        <f t="shared" si="1"/>
        <v>-</v>
      </c>
    </row>
    <row r="27" spans="1:32" ht="31.2" customHeight="1">
      <c r="A27" s="59" t="s">
        <v>51</v>
      </c>
      <c r="B27" s="60" t="s">
        <v>133</v>
      </c>
      <c r="C27" s="61">
        <v>2</v>
      </c>
      <c r="D27" s="62" t="s">
        <v>727</v>
      </c>
      <c r="E27" s="74"/>
      <c r="F27" s="168"/>
      <c r="G27" s="165"/>
      <c r="H27" s="167">
        <v>1</v>
      </c>
      <c r="I27" s="166">
        <v>12</v>
      </c>
      <c r="J27" s="48" t="s">
        <v>728</v>
      </c>
      <c r="K27" s="49" t="s">
        <v>132</v>
      </c>
      <c r="L27" s="50">
        <v>1</v>
      </c>
      <c r="M27" s="64" t="s">
        <v>55</v>
      </c>
      <c r="N27" s="65" t="s">
        <v>51</v>
      </c>
      <c r="O27" s="66" t="s">
        <v>51</v>
      </c>
      <c r="P27" s="66" t="s">
        <v>51</v>
      </c>
      <c r="Q27" s="66" t="s">
        <v>51</v>
      </c>
      <c r="R27" s="65" t="s">
        <v>51</v>
      </c>
      <c r="S27" s="67">
        <v>47</v>
      </c>
      <c r="T27" s="68">
        <v>3</v>
      </c>
      <c r="U27" s="69">
        <v>3</v>
      </c>
      <c r="V27" s="296">
        <f t="shared" si="2"/>
        <v>1.6920000000000002</v>
      </c>
      <c r="W27" s="70">
        <f t="shared" si="3"/>
        <v>448.04160000000002</v>
      </c>
      <c r="X27" s="71" t="s">
        <v>850</v>
      </c>
      <c r="Y27" s="274"/>
      <c r="Z27" s="275"/>
      <c r="AA27" s="276"/>
      <c r="AB27" s="277"/>
      <c r="AC27" s="278"/>
      <c r="AD27" s="279"/>
      <c r="AE27" s="296">
        <f t="shared" si="0"/>
        <v>0</v>
      </c>
      <c r="AF27" s="73">
        <f t="shared" si="1"/>
        <v>0</v>
      </c>
    </row>
    <row r="28" spans="1:32" ht="31.2" customHeight="1">
      <c r="A28" s="59" t="s">
        <v>51</v>
      </c>
      <c r="B28" s="60" t="s">
        <v>133</v>
      </c>
      <c r="C28" s="61">
        <v>3</v>
      </c>
      <c r="D28" s="62" t="s">
        <v>591</v>
      </c>
      <c r="E28" s="74"/>
      <c r="F28" s="168"/>
      <c r="G28" s="165"/>
      <c r="H28" s="167">
        <v>1</v>
      </c>
      <c r="I28" s="166">
        <v>12</v>
      </c>
      <c r="J28" s="48" t="s">
        <v>618</v>
      </c>
      <c r="K28" s="49" t="s">
        <v>72</v>
      </c>
      <c r="L28" s="50">
        <v>1</v>
      </c>
      <c r="M28" s="64" t="s">
        <v>55</v>
      </c>
      <c r="N28" s="65" t="s">
        <v>51</v>
      </c>
      <c r="O28" s="66" t="s">
        <v>51</v>
      </c>
      <c r="P28" s="66" t="s">
        <v>51</v>
      </c>
      <c r="Q28" s="66" t="s">
        <v>51</v>
      </c>
      <c r="R28" s="65" t="s">
        <v>51</v>
      </c>
      <c r="S28" s="67">
        <v>47</v>
      </c>
      <c r="T28" s="68">
        <v>1</v>
      </c>
      <c r="U28" s="69">
        <v>1</v>
      </c>
      <c r="V28" s="296">
        <f t="shared" si="2"/>
        <v>0.56400000000000006</v>
      </c>
      <c r="W28" s="70">
        <f t="shared" si="3"/>
        <v>149.34720000000002</v>
      </c>
      <c r="X28" s="71" t="s">
        <v>850</v>
      </c>
      <c r="Y28" s="274"/>
      <c r="Z28" s="275"/>
      <c r="AA28" s="276"/>
      <c r="AB28" s="277"/>
      <c r="AC28" s="278"/>
      <c r="AD28" s="279"/>
      <c r="AE28" s="296">
        <f t="shared" si="0"/>
        <v>0</v>
      </c>
      <c r="AF28" s="73">
        <f t="shared" si="1"/>
        <v>0</v>
      </c>
    </row>
    <row r="29" spans="1:32" ht="31.2" customHeight="1">
      <c r="A29" s="59" t="s">
        <v>51</v>
      </c>
      <c r="B29" s="60" t="s">
        <v>133</v>
      </c>
      <c r="C29" s="61">
        <v>4</v>
      </c>
      <c r="D29" s="62" t="s">
        <v>603</v>
      </c>
      <c r="E29" s="74"/>
      <c r="F29" s="168"/>
      <c r="G29" s="165"/>
      <c r="H29" s="167">
        <v>3</v>
      </c>
      <c r="I29" s="166">
        <v>272</v>
      </c>
      <c r="J29" s="48" t="s">
        <v>395</v>
      </c>
      <c r="K29" s="49" t="s">
        <v>72</v>
      </c>
      <c r="L29" s="50">
        <v>2</v>
      </c>
      <c r="M29" s="64" t="s">
        <v>55</v>
      </c>
      <c r="N29" s="65" t="s">
        <v>51</v>
      </c>
      <c r="O29" s="66" t="s">
        <v>51</v>
      </c>
      <c r="P29" s="66" t="s">
        <v>51</v>
      </c>
      <c r="Q29" s="66" t="s">
        <v>51</v>
      </c>
      <c r="R29" s="65" t="s">
        <v>51</v>
      </c>
      <c r="S29" s="67">
        <v>47</v>
      </c>
      <c r="T29" s="68">
        <v>3</v>
      </c>
      <c r="U29" s="69">
        <v>6</v>
      </c>
      <c r="V29" s="296">
        <f t="shared" si="2"/>
        <v>230.11200000000002</v>
      </c>
      <c r="W29" s="70">
        <f t="shared" si="3"/>
        <v>60933.657600000006</v>
      </c>
      <c r="X29" s="71" t="s">
        <v>850</v>
      </c>
      <c r="Y29" s="274"/>
      <c r="Z29" s="275"/>
      <c r="AA29" s="276"/>
      <c r="AB29" s="277"/>
      <c r="AC29" s="278"/>
      <c r="AD29" s="279"/>
      <c r="AE29" s="296">
        <f t="shared" si="0"/>
        <v>0</v>
      </c>
      <c r="AF29" s="73">
        <f t="shared" si="1"/>
        <v>0</v>
      </c>
    </row>
    <row r="30" spans="1:32" ht="31.2" customHeight="1">
      <c r="A30" s="59" t="s">
        <v>51</v>
      </c>
      <c r="B30" s="60" t="s">
        <v>133</v>
      </c>
      <c r="C30" s="61">
        <v>4</v>
      </c>
      <c r="D30" s="62" t="s">
        <v>603</v>
      </c>
      <c r="E30" s="74" t="s">
        <v>475</v>
      </c>
      <c r="F30" s="168"/>
      <c r="G30" s="165"/>
      <c r="H30" s="167" t="s">
        <v>51</v>
      </c>
      <c r="I30" s="166" t="s">
        <v>51</v>
      </c>
      <c r="J30" s="48" t="s">
        <v>606</v>
      </c>
      <c r="K30" s="49" t="s">
        <v>488</v>
      </c>
      <c r="L30" s="50">
        <v>1</v>
      </c>
      <c r="M30" s="64" t="s">
        <v>358</v>
      </c>
      <c r="N30" s="65" t="s">
        <v>51</v>
      </c>
      <c r="O30" s="66" t="s">
        <v>478</v>
      </c>
      <c r="P30" s="66" t="s">
        <v>51</v>
      </c>
      <c r="Q30" s="66" t="s">
        <v>666</v>
      </c>
      <c r="R30" s="65" t="s">
        <v>63</v>
      </c>
      <c r="S30" s="67">
        <v>13</v>
      </c>
      <c r="T30" s="68">
        <v>1</v>
      </c>
      <c r="U30" s="69">
        <v>1</v>
      </c>
      <c r="V30" s="296" t="str">
        <f t="shared" si="2"/>
        <v>-</v>
      </c>
      <c r="W30" s="70" t="str">
        <f t="shared" si="3"/>
        <v>-</v>
      </c>
      <c r="X30" s="75" t="s">
        <v>64</v>
      </c>
      <c r="Y30" s="76" t="s">
        <v>64</v>
      </c>
      <c r="Z30" s="77" t="s">
        <v>51</v>
      </c>
      <c r="AA30" s="78" t="s">
        <v>51</v>
      </c>
      <c r="AB30" s="79" t="s">
        <v>51</v>
      </c>
      <c r="AC30" s="80" t="s">
        <v>51</v>
      </c>
      <c r="AD30" s="81" t="s">
        <v>51</v>
      </c>
      <c r="AE30" s="304" t="str">
        <f t="shared" si="0"/>
        <v>-</v>
      </c>
      <c r="AF30" s="83" t="str">
        <f t="shared" si="1"/>
        <v>-</v>
      </c>
    </row>
    <row r="31" spans="1:32" ht="31.2" customHeight="1">
      <c r="A31" s="59" t="s">
        <v>51</v>
      </c>
      <c r="B31" s="60" t="s">
        <v>729</v>
      </c>
      <c r="C31" s="61" t="s">
        <v>152</v>
      </c>
      <c r="D31" s="62" t="s">
        <v>623</v>
      </c>
      <c r="E31" s="74"/>
      <c r="F31" s="168"/>
      <c r="G31" s="165"/>
      <c r="H31" s="167">
        <v>12</v>
      </c>
      <c r="I31" s="166">
        <v>272</v>
      </c>
      <c r="J31" s="48" t="s">
        <v>575</v>
      </c>
      <c r="K31" s="49" t="s">
        <v>72</v>
      </c>
      <c r="L31" s="50">
        <v>2</v>
      </c>
      <c r="M31" s="64" t="s">
        <v>66</v>
      </c>
      <c r="N31" s="65" t="s">
        <v>51</v>
      </c>
      <c r="O31" s="66" t="s">
        <v>51</v>
      </c>
      <c r="P31" s="66" t="s">
        <v>51</v>
      </c>
      <c r="Q31" s="66" t="s">
        <v>51</v>
      </c>
      <c r="R31" s="65" t="s">
        <v>51</v>
      </c>
      <c r="S31" s="67">
        <v>28</v>
      </c>
      <c r="T31" s="68">
        <v>1</v>
      </c>
      <c r="U31" s="69">
        <v>2</v>
      </c>
      <c r="V31" s="296">
        <f t="shared" si="2"/>
        <v>182.78400000000002</v>
      </c>
      <c r="W31" s="70">
        <f t="shared" si="3"/>
        <v>48401.203200000011</v>
      </c>
      <c r="X31" s="71" t="s">
        <v>850</v>
      </c>
      <c r="Y31" s="274"/>
      <c r="Z31" s="275"/>
      <c r="AA31" s="276"/>
      <c r="AB31" s="277"/>
      <c r="AC31" s="278"/>
      <c r="AD31" s="279"/>
      <c r="AE31" s="296">
        <f t="shared" si="0"/>
        <v>0</v>
      </c>
      <c r="AF31" s="73">
        <f t="shared" si="1"/>
        <v>0</v>
      </c>
    </row>
    <row r="32" spans="1:32" ht="31.2" customHeight="1">
      <c r="A32" s="59" t="s">
        <v>51</v>
      </c>
      <c r="B32" s="60" t="s">
        <v>729</v>
      </c>
      <c r="C32" s="174" t="s">
        <v>152</v>
      </c>
      <c r="D32" s="175" t="s">
        <v>623</v>
      </c>
      <c r="E32" s="281" t="s">
        <v>863</v>
      </c>
      <c r="F32" s="176"/>
      <c r="G32" s="177"/>
      <c r="H32" s="167" t="s">
        <v>51</v>
      </c>
      <c r="I32" s="166" t="s">
        <v>51</v>
      </c>
      <c r="J32" s="180" t="s">
        <v>569</v>
      </c>
      <c r="K32" s="181" t="s">
        <v>156</v>
      </c>
      <c r="L32" s="50">
        <v>1</v>
      </c>
      <c r="M32" s="64" t="s">
        <v>66</v>
      </c>
      <c r="N32" s="65" t="s">
        <v>51</v>
      </c>
      <c r="O32" s="66" t="s">
        <v>51</v>
      </c>
      <c r="P32" s="66" t="s">
        <v>730</v>
      </c>
      <c r="Q32" s="66" t="s">
        <v>51</v>
      </c>
      <c r="R32" s="65" t="s">
        <v>51</v>
      </c>
      <c r="S32" s="67">
        <v>28</v>
      </c>
      <c r="T32" s="68">
        <v>2</v>
      </c>
      <c r="U32" s="69">
        <v>2</v>
      </c>
      <c r="V32" s="296" t="str">
        <f t="shared" si="2"/>
        <v>-</v>
      </c>
      <c r="W32" s="70" t="str">
        <f t="shared" si="3"/>
        <v>-</v>
      </c>
      <c r="X32" s="75" t="s">
        <v>64</v>
      </c>
      <c r="Y32" s="76" t="s">
        <v>64</v>
      </c>
      <c r="Z32" s="77" t="s">
        <v>51</v>
      </c>
      <c r="AA32" s="78" t="s">
        <v>51</v>
      </c>
      <c r="AB32" s="79" t="s">
        <v>51</v>
      </c>
      <c r="AC32" s="80" t="s">
        <v>51</v>
      </c>
      <c r="AD32" s="81" t="s">
        <v>51</v>
      </c>
      <c r="AE32" s="304" t="str">
        <f t="shared" si="0"/>
        <v>-</v>
      </c>
      <c r="AF32" s="83" t="str">
        <f t="shared" si="1"/>
        <v>-</v>
      </c>
    </row>
    <row r="33" spans="1:32" ht="31.2" customHeight="1" thickBot="1">
      <c r="A33" s="148" t="s">
        <v>51</v>
      </c>
      <c r="B33" s="149" t="s">
        <v>729</v>
      </c>
      <c r="C33" s="182" t="s">
        <v>152</v>
      </c>
      <c r="D33" s="183" t="s">
        <v>623</v>
      </c>
      <c r="E33" s="184" t="s">
        <v>475</v>
      </c>
      <c r="F33" s="185"/>
      <c r="G33" s="186"/>
      <c r="H33" s="187" t="s">
        <v>51</v>
      </c>
      <c r="I33" s="188" t="s">
        <v>51</v>
      </c>
      <c r="J33" s="189" t="s">
        <v>731</v>
      </c>
      <c r="K33" s="190" t="s">
        <v>488</v>
      </c>
      <c r="L33" s="50">
        <v>1</v>
      </c>
      <c r="M33" s="64" t="s">
        <v>358</v>
      </c>
      <c r="N33" s="65" t="s">
        <v>51</v>
      </c>
      <c r="O33" s="66" t="s">
        <v>478</v>
      </c>
      <c r="P33" s="66" t="s">
        <v>51</v>
      </c>
      <c r="Q33" s="66" t="s">
        <v>732</v>
      </c>
      <c r="R33" s="65" t="s">
        <v>63</v>
      </c>
      <c r="S33" s="67">
        <v>13</v>
      </c>
      <c r="T33" s="68">
        <v>1</v>
      </c>
      <c r="U33" s="69">
        <v>1</v>
      </c>
      <c r="V33" s="318" t="str">
        <f t="shared" si="2"/>
        <v>-</v>
      </c>
      <c r="W33" s="335" t="str">
        <f t="shared" si="3"/>
        <v>-</v>
      </c>
      <c r="X33" s="85" t="s">
        <v>64</v>
      </c>
      <c r="Y33" s="86" t="s">
        <v>64</v>
      </c>
      <c r="Z33" s="87" t="s">
        <v>51</v>
      </c>
      <c r="AA33" s="88" t="s">
        <v>51</v>
      </c>
      <c r="AB33" s="89" t="s">
        <v>51</v>
      </c>
      <c r="AC33" s="90" t="s">
        <v>51</v>
      </c>
      <c r="AD33" s="91" t="s">
        <v>51</v>
      </c>
      <c r="AE33" s="322" t="str">
        <f t="shared" si="0"/>
        <v>-</v>
      </c>
      <c r="AF33" s="323" t="str">
        <f t="shared" si="1"/>
        <v>-</v>
      </c>
    </row>
    <row r="34" spans="1:32" ht="31.2" customHeight="1" thickTop="1">
      <c r="J34" s="27"/>
      <c r="K34" s="30"/>
      <c r="L34" s="92"/>
      <c r="M34" s="93"/>
      <c r="N34" s="92"/>
      <c r="O34" s="92"/>
      <c r="P34" s="92"/>
      <c r="Q34" s="92"/>
      <c r="R34" s="92"/>
      <c r="S34" s="92"/>
      <c r="T34" s="94"/>
      <c r="U34" s="92"/>
      <c r="V34" s="320" t="s">
        <v>176</v>
      </c>
      <c r="W34" s="321" t="s">
        <v>177</v>
      </c>
      <c r="X34" s="29"/>
      <c r="Y34" s="95"/>
      <c r="Z34" s="95"/>
      <c r="AA34" s="30"/>
      <c r="AB34" s="30"/>
      <c r="AC34" s="30"/>
      <c r="AD34" s="96"/>
      <c r="AE34" s="324" t="s">
        <v>178</v>
      </c>
      <c r="AF34" s="325" t="s">
        <v>179</v>
      </c>
    </row>
    <row r="35" spans="1:32" ht="31.2" customHeight="1" thickBot="1">
      <c r="J35" s="27"/>
      <c r="K35" s="5"/>
      <c r="L35" s="5"/>
      <c r="M35" s="9"/>
      <c r="N35" s="5"/>
      <c r="O35" s="5"/>
      <c r="P35" s="5"/>
      <c r="Q35" s="5"/>
      <c r="R35" s="5"/>
      <c r="S35" s="5"/>
      <c r="T35" s="10"/>
      <c r="U35" s="5"/>
      <c r="V35" s="297" t="s">
        <v>180</v>
      </c>
      <c r="W35" s="97">
        <v>10</v>
      </c>
      <c r="X35" s="5"/>
      <c r="Y35" s="12"/>
      <c r="Z35" s="12"/>
      <c r="AA35" s="5"/>
      <c r="AB35" s="5"/>
      <c r="AC35" s="5"/>
      <c r="AD35" s="5"/>
      <c r="AE35" s="327" t="s">
        <v>180</v>
      </c>
      <c r="AF35" s="326">
        <v>10</v>
      </c>
    </row>
    <row r="36" spans="1:32" ht="31.2" customHeight="1" thickTop="1" thickBot="1">
      <c r="J36" s="27"/>
      <c r="K36" s="98"/>
      <c r="L36" s="98"/>
      <c r="M36" s="99"/>
      <c r="N36" s="98"/>
      <c r="O36" s="98"/>
      <c r="P36" s="98"/>
      <c r="Q36" s="98"/>
      <c r="R36" s="98"/>
      <c r="S36" s="98"/>
      <c r="T36" s="10"/>
      <c r="U36" s="98"/>
      <c r="V36" s="298">
        <f>SUM(V9:V33)</f>
        <v>3181.5407999999998</v>
      </c>
      <c r="W36" s="100">
        <f>SUM(W9:W33)</f>
        <v>842472.00384000002</v>
      </c>
      <c r="X36" s="101"/>
      <c r="Y36" s="102"/>
      <c r="Z36" s="102"/>
      <c r="AA36" s="101"/>
      <c r="AB36" s="101"/>
      <c r="AC36" s="101"/>
      <c r="AD36" s="101"/>
      <c r="AE36" s="298">
        <f>SUM(AE9:AE33)</f>
        <v>0</v>
      </c>
      <c r="AF36" s="328">
        <f>SUM(AF9:AF33)</f>
        <v>0</v>
      </c>
    </row>
    <row r="37" spans="1:32" ht="31.2" customHeight="1" thickTop="1">
      <c r="J37" s="27"/>
      <c r="K37" s="29"/>
      <c r="L37" s="29"/>
      <c r="M37" s="27"/>
      <c r="N37" s="29"/>
      <c r="O37" s="29"/>
      <c r="P37" s="29"/>
      <c r="Q37" s="29"/>
      <c r="R37" s="29"/>
      <c r="S37" s="29"/>
      <c r="T37" s="10"/>
      <c r="U37" s="29"/>
      <c r="V37" s="316"/>
      <c r="W37" s="117" t="s">
        <v>181</v>
      </c>
      <c r="X37" s="104"/>
      <c r="Y37" s="105"/>
      <c r="Z37" s="105"/>
      <c r="AA37" s="104"/>
      <c r="AB37" s="104"/>
      <c r="AC37" s="104"/>
      <c r="AD37" s="104"/>
      <c r="AE37" s="305"/>
      <c r="AF37" s="103"/>
    </row>
    <row r="38" spans="1:32" ht="31.2" customHeight="1">
      <c r="J38" s="27"/>
      <c r="K38" s="5"/>
      <c r="L38" s="5"/>
      <c r="M38" s="9"/>
      <c r="N38" s="5"/>
      <c r="O38" s="5"/>
      <c r="P38" s="5"/>
      <c r="Q38" s="5"/>
      <c r="R38" s="5"/>
      <c r="S38" s="5"/>
      <c r="T38" s="10"/>
      <c r="U38" s="5"/>
      <c r="V38" s="299"/>
      <c r="W38" s="11"/>
      <c r="X38" s="5"/>
      <c r="Y38" s="12"/>
      <c r="Z38" s="12"/>
      <c r="AA38" s="5"/>
      <c r="AB38" s="5"/>
      <c r="AC38" s="5"/>
      <c r="AD38" s="5"/>
      <c r="AE38" s="299"/>
      <c r="AF38" s="11"/>
    </row>
    <row r="39" spans="1:32" ht="31.2" customHeight="1">
      <c r="J39" s="27"/>
      <c r="K39" s="5"/>
      <c r="L39" s="5"/>
      <c r="M39" s="9"/>
      <c r="N39" s="5"/>
      <c r="O39" s="5"/>
      <c r="P39" s="5"/>
      <c r="Q39" s="5"/>
      <c r="R39" s="5"/>
      <c r="S39" s="5"/>
      <c r="T39" s="10"/>
      <c r="U39" s="5"/>
      <c r="V39" s="299"/>
      <c r="W39" s="11"/>
      <c r="X39" s="5"/>
      <c r="Y39" s="12"/>
      <c r="Z39" s="12"/>
      <c r="AA39" s="5"/>
      <c r="AB39" s="5"/>
      <c r="AC39" s="5"/>
      <c r="AD39" s="5"/>
      <c r="AE39" s="299"/>
      <c r="AF39" s="11"/>
    </row>
    <row r="40" spans="1:32" ht="31.2" customHeight="1">
      <c r="J40" s="27"/>
      <c r="K40" s="5"/>
      <c r="L40" s="5"/>
      <c r="M40" s="9"/>
      <c r="N40" s="5"/>
      <c r="O40" s="5"/>
      <c r="P40" s="5"/>
      <c r="Q40" s="5"/>
      <c r="R40" s="5"/>
      <c r="S40" s="5"/>
      <c r="T40" s="10"/>
      <c r="U40" s="5"/>
      <c r="V40" s="299"/>
      <c r="W40" s="11"/>
      <c r="X40" s="5"/>
      <c r="Y40" s="12"/>
      <c r="Z40" s="12"/>
      <c r="AA40" s="5"/>
      <c r="AB40" s="5"/>
      <c r="AC40" s="5"/>
      <c r="AD40" s="5"/>
      <c r="AE40" s="299"/>
      <c r="AF40" s="11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33">
    <cfRule type="expression" dxfId="3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0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style="98" customWidth="1"/>
    <col min="5" max="5" width="24.8984375" style="29" customWidth="1"/>
    <col min="6" max="6" width="11.8984375" style="98" customWidth="1"/>
    <col min="7" max="7" width="11.5" style="98" customWidth="1"/>
    <col min="8" max="8" width="7.69921875" customWidth="1"/>
    <col min="9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3.39843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style="306" customWidth="1"/>
    <col min="32" max="32" width="22.8984375" customWidth="1"/>
  </cols>
  <sheetData>
    <row r="1" spans="1:32" ht="31.2" customHeight="1">
      <c r="A1" s="135" t="s">
        <v>733</v>
      </c>
      <c r="B1" s="6"/>
      <c r="C1" s="6"/>
      <c r="D1" s="7"/>
      <c r="E1" s="3"/>
      <c r="F1" s="6"/>
      <c r="G1" s="6"/>
      <c r="H1" s="6"/>
      <c r="I1" s="6"/>
      <c r="J1" s="8"/>
      <c r="K1" s="2"/>
      <c r="L1" s="5"/>
      <c r="M1" s="9"/>
      <c r="N1" s="5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299"/>
      <c r="AF1" s="11"/>
    </row>
    <row r="2" spans="1:32" ht="31.2" customHeight="1">
      <c r="A2" s="6"/>
      <c r="B2" s="6"/>
      <c r="C2" s="6"/>
      <c r="D2" s="7"/>
      <c r="E2" s="3"/>
      <c r="F2" s="6"/>
      <c r="G2" s="6"/>
      <c r="H2" s="6"/>
      <c r="I2" s="6"/>
      <c r="J2" s="8"/>
      <c r="K2" s="2"/>
      <c r="L2" s="5"/>
      <c r="M2" s="9"/>
      <c r="N2" s="5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300"/>
      <c r="AF2" s="11"/>
    </row>
    <row r="3" spans="1:32" ht="31.2" customHeight="1">
      <c r="A3" s="16" t="s">
        <v>1</v>
      </c>
      <c r="B3" s="16"/>
      <c r="C3" s="16"/>
      <c r="D3" s="106">
        <v>10</v>
      </c>
      <c r="E3" s="3"/>
      <c r="F3" s="17"/>
      <c r="G3" s="17"/>
      <c r="H3" s="18"/>
      <c r="I3" s="19"/>
      <c r="J3" s="20"/>
      <c r="K3" s="21"/>
      <c r="L3" s="21"/>
      <c r="M3" s="22"/>
      <c r="N3" s="21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299"/>
      <c r="AF3" s="11"/>
    </row>
    <row r="4" spans="1:32" ht="31.2" customHeight="1">
      <c r="A4" s="25" t="s">
        <v>2</v>
      </c>
      <c r="B4" s="25"/>
      <c r="C4" s="25"/>
      <c r="D4" s="107">
        <v>10</v>
      </c>
      <c r="E4" s="3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299"/>
      <c r="AF4" s="11"/>
    </row>
    <row r="5" spans="1:32" ht="31.2" customHeight="1" thickBot="1">
      <c r="A5" s="28" t="s">
        <v>867</v>
      </c>
      <c r="B5" s="28"/>
      <c r="C5" s="28"/>
      <c r="D5" s="294">
        <v>26.48</v>
      </c>
      <c r="E5" s="3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299"/>
      <c r="AF5" s="11"/>
    </row>
    <row r="6" spans="1:32" ht="31.2" customHeight="1" thickBot="1">
      <c r="A6" s="30"/>
      <c r="B6" s="27"/>
      <c r="C6" s="29"/>
      <c r="D6" s="27"/>
      <c r="E6" s="3"/>
      <c r="F6" s="3"/>
      <c r="G6" s="3"/>
      <c r="H6" s="29"/>
      <c r="I6" s="29"/>
      <c r="J6" s="198" t="s">
        <v>3</v>
      </c>
      <c r="K6" s="199"/>
      <c r="L6" s="199"/>
      <c r="M6" s="200"/>
      <c r="N6" s="199"/>
      <c r="O6" s="199"/>
      <c r="P6" s="199"/>
      <c r="Q6" s="199"/>
      <c r="R6" s="199"/>
      <c r="S6" s="199"/>
      <c r="T6" s="201"/>
      <c r="U6" s="199"/>
      <c r="V6" s="313"/>
      <c r="W6" s="202"/>
      <c r="X6" s="221" t="s">
        <v>4</v>
      </c>
      <c r="Y6" s="109"/>
      <c r="Z6" s="109"/>
      <c r="AA6" s="110"/>
      <c r="AB6" s="110"/>
      <c r="AC6" s="110"/>
      <c r="AD6" s="110"/>
      <c r="AE6" s="30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60" t="s">
        <v>9</v>
      </c>
      <c r="F7" s="36" t="s">
        <v>10</v>
      </c>
      <c r="G7" s="36"/>
      <c r="H7" s="191" t="s">
        <v>11</v>
      </c>
      <c r="I7" s="218" t="s">
        <v>12</v>
      </c>
      <c r="J7" s="354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203" t="s">
        <v>26</v>
      </c>
      <c r="X7" s="358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302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61"/>
      <c r="F8" s="197" t="s">
        <v>33</v>
      </c>
      <c r="G8" s="197" t="s">
        <v>34</v>
      </c>
      <c r="H8" s="192" t="s">
        <v>35</v>
      </c>
      <c r="I8" s="219" t="s">
        <v>36</v>
      </c>
      <c r="J8" s="355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204">
        <v>10</v>
      </c>
      <c r="X8" s="359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303" t="s">
        <v>40</v>
      </c>
      <c r="AF8" s="116">
        <v>10</v>
      </c>
    </row>
    <row r="9" spans="1:32" ht="31.2" customHeight="1">
      <c r="A9" s="59" t="s">
        <v>96</v>
      </c>
      <c r="B9" s="44" t="s">
        <v>45</v>
      </c>
      <c r="C9" s="45">
        <v>1</v>
      </c>
      <c r="D9" s="46" t="s">
        <v>469</v>
      </c>
      <c r="E9" s="280"/>
      <c r="F9" s="173"/>
      <c r="G9" s="161"/>
      <c r="H9" s="162">
        <v>12</v>
      </c>
      <c r="I9" s="163">
        <v>301</v>
      </c>
      <c r="J9" s="205" t="s">
        <v>734</v>
      </c>
      <c r="K9" s="49" t="s">
        <v>481</v>
      </c>
      <c r="L9" s="50">
        <v>4</v>
      </c>
      <c r="M9" s="51" t="s">
        <v>66</v>
      </c>
      <c r="N9" s="52" t="s">
        <v>482</v>
      </c>
      <c r="O9" s="53" t="s">
        <v>735</v>
      </c>
      <c r="P9" s="53" t="s">
        <v>736</v>
      </c>
      <c r="Q9" s="53" t="s">
        <v>51</v>
      </c>
      <c r="R9" s="52" t="s">
        <v>51</v>
      </c>
      <c r="S9" s="54">
        <v>28</v>
      </c>
      <c r="T9" s="55">
        <v>1</v>
      </c>
      <c r="U9" s="56">
        <v>4</v>
      </c>
      <c r="V9" s="295">
        <f>IFERROR((S9/1000)*H9*I9*U9,"-")</f>
        <v>404.54400000000004</v>
      </c>
      <c r="W9" s="206">
        <f>IF(V9="-","-",(V9*$D$5)*$D$4)</f>
        <v>107123.25120000001</v>
      </c>
      <c r="X9" s="228" t="s">
        <v>850</v>
      </c>
      <c r="Y9" s="268"/>
      <c r="Z9" s="269"/>
      <c r="AA9" s="270"/>
      <c r="AB9" s="271"/>
      <c r="AC9" s="272"/>
      <c r="AD9" s="273"/>
      <c r="AE9" s="295">
        <f t="shared" ref="AE9:AE43" si="0">IFERROR((AC9/1000)*H9*I9*AD9,"-")</f>
        <v>0</v>
      </c>
      <c r="AF9" s="58">
        <f>IF(AE9="-","-",(AE9*$D$5)*$D$4)</f>
        <v>0</v>
      </c>
    </row>
    <row r="10" spans="1:32" ht="31.2" customHeight="1">
      <c r="A10" s="59" t="s">
        <v>96</v>
      </c>
      <c r="B10" s="60" t="s">
        <v>45</v>
      </c>
      <c r="C10" s="61">
        <v>2</v>
      </c>
      <c r="D10" s="62" t="s">
        <v>474</v>
      </c>
      <c r="E10" s="74"/>
      <c r="F10" s="168"/>
      <c r="G10" s="165"/>
      <c r="H10" s="167">
        <v>12</v>
      </c>
      <c r="I10" s="166">
        <v>301</v>
      </c>
      <c r="J10" s="207" t="s">
        <v>734</v>
      </c>
      <c r="K10" s="49" t="s">
        <v>481</v>
      </c>
      <c r="L10" s="50">
        <v>4</v>
      </c>
      <c r="M10" s="64" t="s">
        <v>66</v>
      </c>
      <c r="N10" s="65" t="s">
        <v>482</v>
      </c>
      <c r="O10" s="66" t="s">
        <v>735</v>
      </c>
      <c r="P10" s="66" t="s">
        <v>736</v>
      </c>
      <c r="Q10" s="66" t="s">
        <v>51</v>
      </c>
      <c r="R10" s="65" t="s">
        <v>51</v>
      </c>
      <c r="S10" s="67">
        <v>28</v>
      </c>
      <c r="T10" s="68">
        <v>1</v>
      </c>
      <c r="U10" s="69">
        <v>4</v>
      </c>
      <c r="V10" s="296">
        <f>IFERROR((S10/1000)*H10*I10*U10,"-")</f>
        <v>404.54400000000004</v>
      </c>
      <c r="W10" s="208">
        <f>IF(V10="-","-",(V10*$D$5)*$D$4)</f>
        <v>107123.25120000001</v>
      </c>
      <c r="X10" s="222" t="s">
        <v>850</v>
      </c>
      <c r="Y10" s="274"/>
      <c r="Z10" s="275"/>
      <c r="AA10" s="276"/>
      <c r="AB10" s="277"/>
      <c r="AC10" s="278"/>
      <c r="AD10" s="279"/>
      <c r="AE10" s="296">
        <f t="shared" si="0"/>
        <v>0</v>
      </c>
      <c r="AF10" s="73">
        <f t="shared" ref="AF10:AF43" si="1">IF(AE10="-","-",(AE10*$D$5)*$D$4)</f>
        <v>0</v>
      </c>
    </row>
    <row r="11" spans="1:32" ht="31.2" customHeight="1">
      <c r="A11" s="59" t="s">
        <v>96</v>
      </c>
      <c r="B11" s="60" t="s">
        <v>45</v>
      </c>
      <c r="C11" s="61">
        <v>2</v>
      </c>
      <c r="D11" s="62" t="s">
        <v>474</v>
      </c>
      <c r="E11" s="74" t="s">
        <v>475</v>
      </c>
      <c r="F11" s="168"/>
      <c r="G11" s="165"/>
      <c r="H11" s="167" t="s">
        <v>865</v>
      </c>
      <c r="I11" s="166" t="s">
        <v>865</v>
      </c>
      <c r="J11" s="207" t="s">
        <v>737</v>
      </c>
      <c r="K11" s="49" t="s">
        <v>477</v>
      </c>
      <c r="L11" s="50">
        <v>1</v>
      </c>
      <c r="M11" s="64" t="s">
        <v>66</v>
      </c>
      <c r="N11" s="65" t="s">
        <v>51</v>
      </c>
      <c r="O11" s="66" t="s">
        <v>478</v>
      </c>
      <c r="P11" s="66" t="s">
        <v>738</v>
      </c>
      <c r="Q11" s="66" t="s">
        <v>732</v>
      </c>
      <c r="R11" s="65" t="s">
        <v>63</v>
      </c>
      <c r="S11" s="67">
        <v>28</v>
      </c>
      <c r="T11" s="68">
        <v>1</v>
      </c>
      <c r="U11" s="69">
        <v>1</v>
      </c>
      <c r="V11" s="296" t="str">
        <f t="shared" ref="V11:V43" si="2">IFERROR((S11/1000)*H11*I11*U11,"-")</f>
        <v>-</v>
      </c>
      <c r="W11" s="208" t="str">
        <f t="shared" ref="W11:W43" si="3">IF(V11="-","-",(V11*$D$5)*$D$4)</f>
        <v>-</v>
      </c>
      <c r="X11" s="223" t="s">
        <v>64</v>
      </c>
      <c r="Y11" s="76" t="s">
        <v>64</v>
      </c>
      <c r="Z11" s="77" t="s">
        <v>51</v>
      </c>
      <c r="AA11" s="78" t="s">
        <v>51</v>
      </c>
      <c r="AB11" s="79" t="s">
        <v>51</v>
      </c>
      <c r="AC11" s="80" t="s">
        <v>51</v>
      </c>
      <c r="AD11" s="81" t="s">
        <v>51</v>
      </c>
      <c r="AE11" s="304" t="str">
        <f t="shared" si="0"/>
        <v>-</v>
      </c>
      <c r="AF11" s="83" t="str">
        <f t="shared" si="1"/>
        <v>-</v>
      </c>
    </row>
    <row r="12" spans="1:32" ht="31.2" customHeight="1">
      <c r="A12" s="59" t="s">
        <v>96</v>
      </c>
      <c r="B12" s="60" t="s">
        <v>45</v>
      </c>
      <c r="C12" s="61">
        <v>3</v>
      </c>
      <c r="D12" s="62" t="s">
        <v>281</v>
      </c>
      <c r="E12" s="74"/>
      <c r="F12" s="168"/>
      <c r="G12" s="165"/>
      <c r="H12" s="167">
        <v>12</v>
      </c>
      <c r="I12" s="166">
        <v>301</v>
      </c>
      <c r="J12" s="207" t="s">
        <v>734</v>
      </c>
      <c r="K12" s="49" t="s">
        <v>481</v>
      </c>
      <c r="L12" s="50">
        <v>4</v>
      </c>
      <c r="M12" s="64" t="s">
        <v>66</v>
      </c>
      <c r="N12" s="65" t="s">
        <v>482</v>
      </c>
      <c r="O12" s="66" t="s">
        <v>735</v>
      </c>
      <c r="P12" s="66" t="s">
        <v>736</v>
      </c>
      <c r="Q12" s="66" t="s">
        <v>51</v>
      </c>
      <c r="R12" s="65" t="s">
        <v>51</v>
      </c>
      <c r="S12" s="67">
        <v>28</v>
      </c>
      <c r="T12" s="68">
        <v>1</v>
      </c>
      <c r="U12" s="69">
        <v>4</v>
      </c>
      <c r="V12" s="296">
        <f t="shared" si="2"/>
        <v>404.54400000000004</v>
      </c>
      <c r="W12" s="208">
        <f t="shared" si="3"/>
        <v>107123.25120000001</v>
      </c>
      <c r="X12" s="222" t="s">
        <v>850</v>
      </c>
      <c r="Y12" s="274"/>
      <c r="Z12" s="275"/>
      <c r="AA12" s="276"/>
      <c r="AB12" s="277"/>
      <c r="AC12" s="278"/>
      <c r="AD12" s="279"/>
      <c r="AE12" s="296">
        <f t="shared" si="0"/>
        <v>0</v>
      </c>
      <c r="AF12" s="73">
        <f t="shared" si="1"/>
        <v>0</v>
      </c>
    </row>
    <row r="13" spans="1:32" ht="31.2" customHeight="1">
      <c r="A13" s="59" t="s">
        <v>96</v>
      </c>
      <c r="B13" s="60" t="s">
        <v>45</v>
      </c>
      <c r="C13" s="61">
        <v>3</v>
      </c>
      <c r="D13" s="62" t="s">
        <v>281</v>
      </c>
      <c r="E13" s="74" t="s">
        <v>861</v>
      </c>
      <c r="F13" s="168"/>
      <c r="G13" s="165"/>
      <c r="H13" s="167" t="s">
        <v>51</v>
      </c>
      <c r="I13" s="166" t="s">
        <v>51</v>
      </c>
      <c r="J13" s="207" t="s">
        <v>739</v>
      </c>
      <c r="K13" s="49" t="s">
        <v>481</v>
      </c>
      <c r="L13" s="50">
        <v>4</v>
      </c>
      <c r="M13" s="64" t="s">
        <v>66</v>
      </c>
      <c r="N13" s="65" t="s">
        <v>482</v>
      </c>
      <c r="O13" s="66" t="s">
        <v>735</v>
      </c>
      <c r="P13" s="66" t="s">
        <v>736</v>
      </c>
      <c r="Q13" s="66" t="s">
        <v>51</v>
      </c>
      <c r="R13" s="65" t="s">
        <v>63</v>
      </c>
      <c r="S13" s="67">
        <v>28</v>
      </c>
      <c r="T13" s="68">
        <v>2</v>
      </c>
      <c r="U13" s="69">
        <v>8</v>
      </c>
      <c r="V13" s="296" t="str">
        <f t="shared" si="2"/>
        <v>-</v>
      </c>
      <c r="W13" s="208" t="str">
        <f t="shared" si="3"/>
        <v>-</v>
      </c>
      <c r="X13" s="223" t="s">
        <v>64</v>
      </c>
      <c r="Y13" s="76" t="s">
        <v>64</v>
      </c>
      <c r="Z13" s="77" t="s">
        <v>51</v>
      </c>
      <c r="AA13" s="78" t="s">
        <v>51</v>
      </c>
      <c r="AB13" s="79" t="s">
        <v>51</v>
      </c>
      <c r="AC13" s="80" t="s">
        <v>51</v>
      </c>
      <c r="AD13" s="81" t="s">
        <v>51</v>
      </c>
      <c r="AE13" s="304" t="str">
        <f t="shared" si="0"/>
        <v>-</v>
      </c>
      <c r="AF13" s="83" t="str">
        <f t="shared" si="1"/>
        <v>-</v>
      </c>
    </row>
    <row r="14" spans="1:32" ht="31.2" customHeight="1">
      <c r="A14" s="59" t="s">
        <v>96</v>
      </c>
      <c r="B14" s="60" t="s">
        <v>45</v>
      </c>
      <c r="C14" s="61">
        <v>4</v>
      </c>
      <c r="D14" s="62" t="s">
        <v>741</v>
      </c>
      <c r="E14" s="74"/>
      <c r="F14" s="168"/>
      <c r="G14" s="165"/>
      <c r="H14" s="167">
        <v>2.6</v>
      </c>
      <c r="I14" s="166">
        <v>301</v>
      </c>
      <c r="J14" s="207" t="s">
        <v>518</v>
      </c>
      <c r="K14" s="49" t="s">
        <v>132</v>
      </c>
      <c r="L14" s="50">
        <v>1</v>
      </c>
      <c r="M14" s="64" t="s">
        <v>55</v>
      </c>
      <c r="N14" s="65" t="s">
        <v>51</v>
      </c>
      <c r="O14" s="66" t="s">
        <v>51</v>
      </c>
      <c r="P14" s="66" t="s">
        <v>51</v>
      </c>
      <c r="Q14" s="66" t="s">
        <v>51</v>
      </c>
      <c r="R14" s="65" t="s">
        <v>51</v>
      </c>
      <c r="S14" s="67">
        <v>47</v>
      </c>
      <c r="T14" s="68">
        <v>24</v>
      </c>
      <c r="U14" s="69">
        <v>24</v>
      </c>
      <c r="V14" s="296">
        <f t="shared" si="2"/>
        <v>882.77280000000007</v>
      </c>
      <c r="W14" s="208">
        <f t="shared" si="3"/>
        <v>233758.23744</v>
      </c>
      <c r="X14" s="222" t="s">
        <v>850</v>
      </c>
      <c r="Y14" s="274"/>
      <c r="Z14" s="275"/>
      <c r="AA14" s="276"/>
      <c r="AB14" s="277"/>
      <c r="AC14" s="278"/>
      <c r="AD14" s="279"/>
      <c r="AE14" s="296">
        <f t="shared" si="0"/>
        <v>0</v>
      </c>
      <c r="AF14" s="73">
        <f t="shared" si="1"/>
        <v>0</v>
      </c>
    </row>
    <row r="15" spans="1:32" ht="31.2" customHeight="1">
      <c r="A15" s="59" t="s">
        <v>96</v>
      </c>
      <c r="B15" s="60" t="s">
        <v>45</v>
      </c>
      <c r="C15" s="61">
        <v>4</v>
      </c>
      <c r="D15" s="62" t="s">
        <v>741</v>
      </c>
      <c r="E15" s="74"/>
      <c r="F15" s="168"/>
      <c r="G15" s="165"/>
      <c r="H15" s="167">
        <v>2.6</v>
      </c>
      <c r="I15" s="166">
        <v>301</v>
      </c>
      <c r="J15" s="207" t="s">
        <v>742</v>
      </c>
      <c r="K15" s="49" t="s">
        <v>132</v>
      </c>
      <c r="L15" s="50">
        <v>1</v>
      </c>
      <c r="M15" s="64" t="s">
        <v>358</v>
      </c>
      <c r="N15" s="65" t="s">
        <v>51</v>
      </c>
      <c r="O15" s="66" t="s">
        <v>51</v>
      </c>
      <c r="P15" s="66" t="s">
        <v>51</v>
      </c>
      <c r="Q15" s="66" t="s">
        <v>51</v>
      </c>
      <c r="R15" s="65" t="s">
        <v>51</v>
      </c>
      <c r="S15" s="67">
        <v>13</v>
      </c>
      <c r="T15" s="68">
        <v>1</v>
      </c>
      <c r="U15" s="69">
        <v>1</v>
      </c>
      <c r="V15" s="296">
        <f t="shared" si="2"/>
        <v>10.173799999999998</v>
      </c>
      <c r="W15" s="208">
        <f t="shared" si="3"/>
        <v>2694.0222399999993</v>
      </c>
      <c r="X15" s="222" t="s">
        <v>850</v>
      </c>
      <c r="Y15" s="274"/>
      <c r="Z15" s="275"/>
      <c r="AA15" s="276"/>
      <c r="AB15" s="277"/>
      <c r="AC15" s="278"/>
      <c r="AD15" s="279"/>
      <c r="AE15" s="296">
        <f t="shared" si="0"/>
        <v>0</v>
      </c>
      <c r="AF15" s="73">
        <f t="shared" si="1"/>
        <v>0</v>
      </c>
    </row>
    <row r="16" spans="1:32" ht="31.2" customHeight="1">
      <c r="A16" s="59" t="s">
        <v>96</v>
      </c>
      <c r="B16" s="60" t="s">
        <v>45</v>
      </c>
      <c r="C16" s="61">
        <v>5</v>
      </c>
      <c r="D16" s="62" t="s">
        <v>203</v>
      </c>
      <c r="E16" s="74"/>
      <c r="F16" s="168"/>
      <c r="G16" s="165"/>
      <c r="H16" s="167">
        <v>1</v>
      </c>
      <c r="I16" s="166">
        <v>12</v>
      </c>
      <c r="J16" s="207" t="s">
        <v>743</v>
      </c>
      <c r="K16" s="49" t="s">
        <v>417</v>
      </c>
      <c r="L16" s="50">
        <v>1</v>
      </c>
      <c r="M16" s="64" t="s">
        <v>66</v>
      </c>
      <c r="N16" s="65" t="s">
        <v>51</v>
      </c>
      <c r="O16" s="66" t="s">
        <v>744</v>
      </c>
      <c r="P16" s="66" t="s">
        <v>51</v>
      </c>
      <c r="Q16" s="66" t="s">
        <v>51</v>
      </c>
      <c r="R16" s="65" t="s">
        <v>51</v>
      </c>
      <c r="S16" s="67">
        <v>28</v>
      </c>
      <c r="T16" s="68">
        <v>1</v>
      </c>
      <c r="U16" s="69">
        <v>1</v>
      </c>
      <c r="V16" s="296">
        <f t="shared" si="2"/>
        <v>0.33600000000000002</v>
      </c>
      <c r="W16" s="208">
        <f t="shared" si="3"/>
        <v>88.972800000000007</v>
      </c>
      <c r="X16" s="222" t="s">
        <v>850</v>
      </c>
      <c r="Y16" s="274"/>
      <c r="Z16" s="275"/>
      <c r="AA16" s="276"/>
      <c r="AB16" s="277"/>
      <c r="AC16" s="278"/>
      <c r="AD16" s="279"/>
      <c r="AE16" s="296">
        <f t="shared" si="0"/>
        <v>0</v>
      </c>
      <c r="AF16" s="73">
        <f t="shared" si="1"/>
        <v>0</v>
      </c>
    </row>
    <row r="17" spans="1:32" ht="31.2" customHeight="1">
      <c r="A17" s="59" t="s">
        <v>96</v>
      </c>
      <c r="B17" s="60" t="s">
        <v>45</v>
      </c>
      <c r="C17" s="61">
        <v>6</v>
      </c>
      <c r="D17" s="62" t="s">
        <v>503</v>
      </c>
      <c r="E17" s="74"/>
      <c r="F17" s="168"/>
      <c r="G17" s="165"/>
      <c r="H17" s="167">
        <v>0.5</v>
      </c>
      <c r="I17" s="166">
        <v>301</v>
      </c>
      <c r="J17" s="207" t="s">
        <v>531</v>
      </c>
      <c r="K17" s="49" t="s">
        <v>72</v>
      </c>
      <c r="L17" s="50">
        <v>1</v>
      </c>
      <c r="M17" s="64" t="s">
        <v>55</v>
      </c>
      <c r="N17" s="65" t="s">
        <v>51</v>
      </c>
      <c r="O17" s="66" t="s">
        <v>525</v>
      </c>
      <c r="P17" s="66" t="s">
        <v>51</v>
      </c>
      <c r="Q17" s="66" t="s">
        <v>51</v>
      </c>
      <c r="R17" s="65" t="s">
        <v>51</v>
      </c>
      <c r="S17" s="67">
        <v>47</v>
      </c>
      <c r="T17" s="68">
        <v>1</v>
      </c>
      <c r="U17" s="84">
        <v>1</v>
      </c>
      <c r="V17" s="296">
        <f t="shared" si="2"/>
        <v>7.0735000000000001</v>
      </c>
      <c r="W17" s="208">
        <f t="shared" si="3"/>
        <v>1873.0628000000002</v>
      </c>
      <c r="X17" s="222" t="s">
        <v>850</v>
      </c>
      <c r="Y17" s="274"/>
      <c r="Z17" s="275"/>
      <c r="AA17" s="276"/>
      <c r="AB17" s="277"/>
      <c r="AC17" s="278"/>
      <c r="AD17" s="279"/>
      <c r="AE17" s="296">
        <f t="shared" si="0"/>
        <v>0</v>
      </c>
      <c r="AF17" s="73">
        <f t="shared" si="1"/>
        <v>0</v>
      </c>
    </row>
    <row r="18" spans="1:32" ht="31.2" customHeight="1">
      <c r="A18" s="59" t="s">
        <v>96</v>
      </c>
      <c r="B18" s="60" t="s">
        <v>45</v>
      </c>
      <c r="C18" s="61">
        <v>6</v>
      </c>
      <c r="D18" s="62" t="s">
        <v>503</v>
      </c>
      <c r="E18" s="74"/>
      <c r="F18" s="168"/>
      <c r="G18" s="165"/>
      <c r="H18" s="167">
        <v>0.5</v>
      </c>
      <c r="I18" s="166">
        <v>301</v>
      </c>
      <c r="J18" s="207" t="s">
        <v>745</v>
      </c>
      <c r="K18" s="49" t="s">
        <v>417</v>
      </c>
      <c r="L18" s="50">
        <v>1</v>
      </c>
      <c r="M18" s="64" t="s">
        <v>55</v>
      </c>
      <c r="N18" s="65" t="s">
        <v>51</v>
      </c>
      <c r="O18" s="66" t="s">
        <v>744</v>
      </c>
      <c r="P18" s="66" t="s">
        <v>51</v>
      </c>
      <c r="Q18" s="66" t="s">
        <v>51</v>
      </c>
      <c r="R18" s="65" t="s">
        <v>51</v>
      </c>
      <c r="S18" s="67">
        <v>47</v>
      </c>
      <c r="T18" s="68">
        <v>1</v>
      </c>
      <c r="U18" s="69">
        <v>1</v>
      </c>
      <c r="V18" s="296">
        <f t="shared" si="2"/>
        <v>7.0735000000000001</v>
      </c>
      <c r="W18" s="208">
        <f t="shared" si="3"/>
        <v>1873.0628000000002</v>
      </c>
      <c r="X18" s="222" t="s">
        <v>850</v>
      </c>
      <c r="Y18" s="274"/>
      <c r="Z18" s="275"/>
      <c r="AA18" s="276"/>
      <c r="AB18" s="277"/>
      <c r="AC18" s="278"/>
      <c r="AD18" s="279"/>
      <c r="AE18" s="296">
        <f t="shared" si="0"/>
        <v>0</v>
      </c>
      <c r="AF18" s="73">
        <f t="shared" si="1"/>
        <v>0</v>
      </c>
    </row>
    <row r="19" spans="1:32" ht="31.2" customHeight="1">
      <c r="A19" s="59" t="s">
        <v>96</v>
      </c>
      <c r="B19" s="60" t="s">
        <v>45</v>
      </c>
      <c r="C19" s="61">
        <v>7</v>
      </c>
      <c r="D19" s="62" t="s">
        <v>746</v>
      </c>
      <c r="E19" s="74"/>
      <c r="F19" s="168"/>
      <c r="G19" s="165"/>
      <c r="H19" s="167">
        <v>12</v>
      </c>
      <c r="I19" s="166">
        <v>301</v>
      </c>
      <c r="J19" s="207" t="s">
        <v>531</v>
      </c>
      <c r="K19" s="49" t="s">
        <v>72</v>
      </c>
      <c r="L19" s="50">
        <v>1</v>
      </c>
      <c r="M19" s="64" t="s">
        <v>55</v>
      </c>
      <c r="N19" s="65" t="s">
        <v>51</v>
      </c>
      <c r="O19" s="66" t="s">
        <v>525</v>
      </c>
      <c r="P19" s="66" t="s">
        <v>51</v>
      </c>
      <c r="Q19" s="66" t="s">
        <v>51</v>
      </c>
      <c r="R19" s="65" t="s">
        <v>51</v>
      </c>
      <c r="S19" s="67">
        <v>47</v>
      </c>
      <c r="T19" s="68">
        <v>2</v>
      </c>
      <c r="U19" s="69">
        <v>2</v>
      </c>
      <c r="V19" s="296">
        <f t="shared" si="2"/>
        <v>339.52800000000002</v>
      </c>
      <c r="W19" s="208">
        <f t="shared" si="3"/>
        <v>89907.014400000015</v>
      </c>
      <c r="X19" s="222" t="s">
        <v>850</v>
      </c>
      <c r="Y19" s="274"/>
      <c r="Z19" s="275"/>
      <c r="AA19" s="276"/>
      <c r="AB19" s="277"/>
      <c r="AC19" s="278"/>
      <c r="AD19" s="279"/>
      <c r="AE19" s="296">
        <f t="shared" si="0"/>
        <v>0</v>
      </c>
      <c r="AF19" s="73">
        <f t="shared" si="1"/>
        <v>0</v>
      </c>
    </row>
    <row r="20" spans="1:32" ht="31.2" customHeight="1">
      <c r="A20" s="59" t="s">
        <v>96</v>
      </c>
      <c r="B20" s="60" t="s">
        <v>45</v>
      </c>
      <c r="C20" s="61">
        <v>8</v>
      </c>
      <c r="D20" s="62" t="s">
        <v>249</v>
      </c>
      <c r="E20" s="74"/>
      <c r="F20" s="168"/>
      <c r="G20" s="165"/>
      <c r="H20" s="167">
        <v>3</v>
      </c>
      <c r="I20" s="166">
        <v>301</v>
      </c>
      <c r="J20" s="207" t="s">
        <v>747</v>
      </c>
      <c r="K20" s="49" t="s">
        <v>253</v>
      </c>
      <c r="L20" s="50">
        <v>1</v>
      </c>
      <c r="M20" s="64" t="s">
        <v>108</v>
      </c>
      <c r="N20" s="65" t="s">
        <v>51</v>
      </c>
      <c r="O20" s="66" t="s">
        <v>109</v>
      </c>
      <c r="P20" s="66" t="s">
        <v>511</v>
      </c>
      <c r="Q20" s="66" t="s">
        <v>51</v>
      </c>
      <c r="R20" s="65" t="s">
        <v>51</v>
      </c>
      <c r="S20" s="67">
        <v>34</v>
      </c>
      <c r="T20" s="68">
        <v>1</v>
      </c>
      <c r="U20" s="69">
        <v>1</v>
      </c>
      <c r="V20" s="296">
        <f t="shared" si="2"/>
        <v>30.702000000000002</v>
      </c>
      <c r="W20" s="208">
        <f t="shared" si="3"/>
        <v>8129.8896000000004</v>
      </c>
      <c r="X20" s="222" t="s">
        <v>849</v>
      </c>
      <c r="Y20" s="274"/>
      <c r="Z20" s="275"/>
      <c r="AA20" s="276"/>
      <c r="AB20" s="277"/>
      <c r="AC20" s="278"/>
      <c r="AD20" s="279"/>
      <c r="AE20" s="296">
        <f t="shared" si="0"/>
        <v>0</v>
      </c>
      <c r="AF20" s="73">
        <f t="shared" si="1"/>
        <v>0</v>
      </c>
    </row>
    <row r="21" spans="1:32" ht="31.2" customHeight="1">
      <c r="A21" s="59" t="s">
        <v>96</v>
      </c>
      <c r="B21" s="60" t="s">
        <v>45</v>
      </c>
      <c r="C21" s="61">
        <v>9</v>
      </c>
      <c r="D21" s="62" t="s">
        <v>275</v>
      </c>
      <c r="E21" s="74" t="s">
        <v>861</v>
      </c>
      <c r="F21" s="168"/>
      <c r="G21" s="165"/>
      <c r="H21" s="167" t="s">
        <v>51</v>
      </c>
      <c r="I21" s="166" t="s">
        <v>51</v>
      </c>
      <c r="J21" s="207" t="s">
        <v>748</v>
      </c>
      <c r="K21" s="49" t="s">
        <v>54</v>
      </c>
      <c r="L21" s="50">
        <v>2</v>
      </c>
      <c r="M21" s="64" t="s">
        <v>66</v>
      </c>
      <c r="N21" s="65" t="s">
        <v>56</v>
      </c>
      <c r="O21" s="66" t="s">
        <v>51</v>
      </c>
      <c r="P21" s="66" t="s">
        <v>51</v>
      </c>
      <c r="Q21" s="66" t="s">
        <v>51</v>
      </c>
      <c r="R21" s="65" t="s">
        <v>63</v>
      </c>
      <c r="S21" s="67">
        <v>28</v>
      </c>
      <c r="T21" s="68">
        <v>1</v>
      </c>
      <c r="U21" s="69">
        <v>2</v>
      </c>
      <c r="V21" s="296" t="str">
        <f t="shared" si="2"/>
        <v>-</v>
      </c>
      <c r="W21" s="208" t="str">
        <f t="shared" si="3"/>
        <v>-</v>
      </c>
      <c r="X21" s="223" t="s">
        <v>64</v>
      </c>
      <c r="Y21" s="76" t="s">
        <v>64</v>
      </c>
      <c r="Z21" s="77" t="s">
        <v>51</v>
      </c>
      <c r="AA21" s="78" t="s">
        <v>51</v>
      </c>
      <c r="AB21" s="79" t="s">
        <v>51</v>
      </c>
      <c r="AC21" s="80" t="s">
        <v>51</v>
      </c>
      <c r="AD21" s="81" t="s">
        <v>51</v>
      </c>
      <c r="AE21" s="304" t="str">
        <f t="shared" si="0"/>
        <v>-</v>
      </c>
      <c r="AF21" s="83" t="str">
        <f t="shared" si="1"/>
        <v>-</v>
      </c>
    </row>
    <row r="22" spans="1:32" ht="31.2" customHeight="1">
      <c r="A22" s="59" t="s">
        <v>96</v>
      </c>
      <c r="B22" s="60" t="s">
        <v>45</v>
      </c>
      <c r="C22" s="61">
        <v>9</v>
      </c>
      <c r="D22" s="62" t="s">
        <v>275</v>
      </c>
      <c r="E22" s="74"/>
      <c r="F22" s="168"/>
      <c r="G22" s="165"/>
      <c r="H22" s="167">
        <v>3</v>
      </c>
      <c r="I22" s="166">
        <v>301</v>
      </c>
      <c r="J22" s="207" t="s">
        <v>749</v>
      </c>
      <c r="K22" s="49" t="s">
        <v>54</v>
      </c>
      <c r="L22" s="50">
        <v>2</v>
      </c>
      <c r="M22" s="64" t="s">
        <v>66</v>
      </c>
      <c r="N22" s="65" t="s">
        <v>56</v>
      </c>
      <c r="O22" s="66" t="s">
        <v>51</v>
      </c>
      <c r="P22" s="66" t="s">
        <v>51</v>
      </c>
      <c r="Q22" s="66" t="s">
        <v>51</v>
      </c>
      <c r="R22" s="65" t="s">
        <v>51</v>
      </c>
      <c r="S22" s="67">
        <v>28</v>
      </c>
      <c r="T22" s="68">
        <v>1</v>
      </c>
      <c r="U22" s="69">
        <v>2</v>
      </c>
      <c r="V22" s="296">
        <f t="shared" si="2"/>
        <v>50.568000000000005</v>
      </c>
      <c r="W22" s="208">
        <f t="shared" si="3"/>
        <v>13390.406400000002</v>
      </c>
      <c r="X22" s="222" t="s">
        <v>850</v>
      </c>
      <c r="Y22" s="274"/>
      <c r="Z22" s="275"/>
      <c r="AA22" s="276"/>
      <c r="AB22" s="277"/>
      <c r="AC22" s="278"/>
      <c r="AD22" s="279"/>
      <c r="AE22" s="296">
        <f t="shared" si="0"/>
        <v>0</v>
      </c>
      <c r="AF22" s="73">
        <f t="shared" si="1"/>
        <v>0</v>
      </c>
    </row>
    <row r="23" spans="1:32" ht="31.2" customHeight="1">
      <c r="A23" s="59" t="s">
        <v>96</v>
      </c>
      <c r="B23" s="60" t="s">
        <v>45</v>
      </c>
      <c r="C23" s="61">
        <v>9</v>
      </c>
      <c r="D23" s="62" t="s">
        <v>275</v>
      </c>
      <c r="E23" s="74"/>
      <c r="F23" s="168"/>
      <c r="G23" s="165"/>
      <c r="H23" s="167">
        <v>3</v>
      </c>
      <c r="I23" s="166">
        <v>301</v>
      </c>
      <c r="J23" s="207" t="s">
        <v>750</v>
      </c>
      <c r="K23" s="49" t="s">
        <v>285</v>
      </c>
      <c r="L23" s="50">
        <v>1</v>
      </c>
      <c r="M23" s="64" t="s">
        <v>66</v>
      </c>
      <c r="N23" s="65" t="s">
        <v>51</v>
      </c>
      <c r="O23" s="66" t="s">
        <v>497</v>
      </c>
      <c r="P23" s="66" t="s">
        <v>142</v>
      </c>
      <c r="Q23" s="66" t="s">
        <v>51</v>
      </c>
      <c r="R23" s="65" t="s">
        <v>51</v>
      </c>
      <c r="S23" s="67">
        <v>28</v>
      </c>
      <c r="T23" s="68">
        <v>1</v>
      </c>
      <c r="U23" s="69">
        <v>1</v>
      </c>
      <c r="V23" s="296">
        <f t="shared" si="2"/>
        <v>25.284000000000002</v>
      </c>
      <c r="W23" s="208">
        <f t="shared" si="3"/>
        <v>6695.2032000000008</v>
      </c>
      <c r="X23" s="222" t="s">
        <v>850</v>
      </c>
      <c r="Y23" s="274"/>
      <c r="Z23" s="275"/>
      <c r="AA23" s="276"/>
      <c r="AB23" s="277"/>
      <c r="AC23" s="278"/>
      <c r="AD23" s="279"/>
      <c r="AE23" s="296">
        <f t="shared" si="0"/>
        <v>0</v>
      </c>
      <c r="AF23" s="73">
        <f t="shared" si="1"/>
        <v>0</v>
      </c>
    </row>
    <row r="24" spans="1:32" ht="31.2" customHeight="1">
      <c r="A24" s="59" t="s">
        <v>96</v>
      </c>
      <c r="B24" s="60" t="s">
        <v>45</v>
      </c>
      <c r="C24" s="61">
        <v>10</v>
      </c>
      <c r="D24" s="62" t="s">
        <v>751</v>
      </c>
      <c r="E24" s="74"/>
      <c r="F24" s="168"/>
      <c r="G24" s="165"/>
      <c r="H24" s="167">
        <v>2.6</v>
      </c>
      <c r="I24" s="166">
        <v>301</v>
      </c>
      <c r="J24" s="207" t="s">
        <v>752</v>
      </c>
      <c r="K24" s="49" t="s">
        <v>753</v>
      </c>
      <c r="L24" s="50">
        <v>4</v>
      </c>
      <c r="M24" s="64" t="s">
        <v>66</v>
      </c>
      <c r="N24" s="65" t="s">
        <v>51</v>
      </c>
      <c r="O24" s="66" t="s">
        <v>142</v>
      </c>
      <c r="P24" s="66" t="s">
        <v>402</v>
      </c>
      <c r="Q24" s="66" t="s">
        <v>51</v>
      </c>
      <c r="R24" s="65" t="s">
        <v>51</v>
      </c>
      <c r="S24" s="67">
        <v>28</v>
      </c>
      <c r="T24" s="68">
        <v>1</v>
      </c>
      <c r="U24" s="69">
        <v>4</v>
      </c>
      <c r="V24" s="296">
        <f t="shared" si="2"/>
        <v>87.651200000000003</v>
      </c>
      <c r="W24" s="208">
        <f t="shared" si="3"/>
        <v>23210.037759999999</v>
      </c>
      <c r="X24" s="222" t="s">
        <v>850</v>
      </c>
      <c r="Y24" s="274"/>
      <c r="Z24" s="275"/>
      <c r="AA24" s="276"/>
      <c r="AB24" s="277"/>
      <c r="AC24" s="278"/>
      <c r="AD24" s="279"/>
      <c r="AE24" s="296">
        <f t="shared" si="0"/>
        <v>0</v>
      </c>
      <c r="AF24" s="73">
        <f t="shared" si="1"/>
        <v>0</v>
      </c>
    </row>
    <row r="25" spans="1:32" ht="31.2" customHeight="1">
      <c r="A25" s="59" t="s">
        <v>96</v>
      </c>
      <c r="B25" s="60" t="s">
        <v>45</v>
      </c>
      <c r="C25" s="61">
        <v>11</v>
      </c>
      <c r="D25" s="62" t="s">
        <v>754</v>
      </c>
      <c r="E25" s="74"/>
      <c r="F25" s="168"/>
      <c r="G25" s="165"/>
      <c r="H25" s="167">
        <v>2.6</v>
      </c>
      <c r="I25" s="166">
        <v>301</v>
      </c>
      <c r="J25" s="207" t="s">
        <v>752</v>
      </c>
      <c r="K25" s="49" t="s">
        <v>753</v>
      </c>
      <c r="L25" s="50">
        <v>4</v>
      </c>
      <c r="M25" s="64" t="s">
        <v>66</v>
      </c>
      <c r="N25" s="65" t="s">
        <v>51</v>
      </c>
      <c r="O25" s="66" t="s">
        <v>142</v>
      </c>
      <c r="P25" s="66" t="s">
        <v>402</v>
      </c>
      <c r="Q25" s="66" t="s">
        <v>51</v>
      </c>
      <c r="R25" s="65" t="s">
        <v>51</v>
      </c>
      <c r="S25" s="67">
        <v>28</v>
      </c>
      <c r="T25" s="68">
        <v>1</v>
      </c>
      <c r="U25" s="69">
        <v>4</v>
      </c>
      <c r="V25" s="296">
        <f t="shared" si="2"/>
        <v>87.651200000000003</v>
      </c>
      <c r="W25" s="208">
        <f t="shared" si="3"/>
        <v>23210.037759999999</v>
      </c>
      <c r="X25" s="222" t="s">
        <v>850</v>
      </c>
      <c r="Y25" s="274"/>
      <c r="Z25" s="275"/>
      <c r="AA25" s="276"/>
      <c r="AB25" s="277"/>
      <c r="AC25" s="278"/>
      <c r="AD25" s="279"/>
      <c r="AE25" s="296">
        <f t="shared" si="0"/>
        <v>0</v>
      </c>
      <c r="AF25" s="73">
        <f t="shared" si="1"/>
        <v>0</v>
      </c>
    </row>
    <row r="26" spans="1:32" ht="31.2" customHeight="1">
      <c r="A26" s="59" t="s">
        <v>96</v>
      </c>
      <c r="B26" s="60" t="s">
        <v>45</v>
      </c>
      <c r="C26" s="61">
        <v>12</v>
      </c>
      <c r="D26" s="62" t="s">
        <v>755</v>
      </c>
      <c r="E26" s="74" t="s">
        <v>861</v>
      </c>
      <c r="F26" s="168"/>
      <c r="G26" s="165"/>
      <c r="H26" s="167" t="s">
        <v>51</v>
      </c>
      <c r="I26" s="166" t="s">
        <v>51</v>
      </c>
      <c r="J26" s="207" t="s">
        <v>748</v>
      </c>
      <c r="K26" s="49" t="s">
        <v>54</v>
      </c>
      <c r="L26" s="50">
        <v>2</v>
      </c>
      <c r="M26" s="64" t="s">
        <v>66</v>
      </c>
      <c r="N26" s="65" t="s">
        <v>56</v>
      </c>
      <c r="O26" s="66" t="s">
        <v>51</v>
      </c>
      <c r="P26" s="66" t="s">
        <v>51</v>
      </c>
      <c r="Q26" s="66" t="s">
        <v>51</v>
      </c>
      <c r="R26" s="65" t="s">
        <v>63</v>
      </c>
      <c r="S26" s="67">
        <v>28</v>
      </c>
      <c r="T26" s="68">
        <v>1</v>
      </c>
      <c r="U26" s="69">
        <v>2</v>
      </c>
      <c r="V26" s="296" t="str">
        <f t="shared" si="2"/>
        <v>-</v>
      </c>
      <c r="W26" s="208" t="str">
        <f t="shared" si="3"/>
        <v>-</v>
      </c>
      <c r="X26" s="223" t="s">
        <v>64</v>
      </c>
      <c r="Y26" s="76" t="s">
        <v>64</v>
      </c>
      <c r="Z26" s="77" t="s">
        <v>51</v>
      </c>
      <c r="AA26" s="78" t="s">
        <v>51</v>
      </c>
      <c r="AB26" s="79" t="s">
        <v>51</v>
      </c>
      <c r="AC26" s="80" t="s">
        <v>51</v>
      </c>
      <c r="AD26" s="81" t="s">
        <v>51</v>
      </c>
      <c r="AE26" s="304" t="str">
        <f t="shared" si="0"/>
        <v>-</v>
      </c>
      <c r="AF26" s="83" t="str">
        <f t="shared" si="1"/>
        <v>-</v>
      </c>
    </row>
    <row r="27" spans="1:32" ht="31.2" customHeight="1">
      <c r="A27" s="59" t="s">
        <v>96</v>
      </c>
      <c r="B27" s="60" t="s">
        <v>45</v>
      </c>
      <c r="C27" s="61">
        <v>13</v>
      </c>
      <c r="D27" s="62" t="s">
        <v>203</v>
      </c>
      <c r="E27" s="74"/>
      <c r="F27" s="168"/>
      <c r="G27" s="165"/>
      <c r="H27" s="167">
        <v>1</v>
      </c>
      <c r="I27" s="166">
        <v>12</v>
      </c>
      <c r="J27" s="207" t="s">
        <v>756</v>
      </c>
      <c r="K27" s="49" t="s">
        <v>167</v>
      </c>
      <c r="L27" s="50">
        <v>1</v>
      </c>
      <c r="M27" s="64" t="s">
        <v>55</v>
      </c>
      <c r="N27" s="65" t="s">
        <v>51</v>
      </c>
      <c r="O27" s="66" t="s">
        <v>51</v>
      </c>
      <c r="P27" s="66" t="s">
        <v>51</v>
      </c>
      <c r="Q27" s="66" t="s">
        <v>51</v>
      </c>
      <c r="R27" s="65" t="s">
        <v>51</v>
      </c>
      <c r="S27" s="67">
        <v>47</v>
      </c>
      <c r="T27" s="68">
        <v>3</v>
      </c>
      <c r="U27" s="69">
        <v>3</v>
      </c>
      <c r="V27" s="296">
        <f t="shared" si="2"/>
        <v>1.6920000000000002</v>
      </c>
      <c r="W27" s="208">
        <f t="shared" si="3"/>
        <v>448.04160000000002</v>
      </c>
      <c r="X27" s="222" t="s">
        <v>850</v>
      </c>
      <c r="Y27" s="274"/>
      <c r="Z27" s="275"/>
      <c r="AA27" s="276"/>
      <c r="AB27" s="277"/>
      <c r="AC27" s="278"/>
      <c r="AD27" s="279"/>
      <c r="AE27" s="296">
        <f t="shared" si="0"/>
        <v>0</v>
      </c>
      <c r="AF27" s="73">
        <f t="shared" si="1"/>
        <v>0</v>
      </c>
    </row>
    <row r="28" spans="1:32" ht="31.2" customHeight="1">
      <c r="A28" s="59" t="s">
        <v>96</v>
      </c>
      <c r="B28" s="60" t="s">
        <v>236</v>
      </c>
      <c r="C28" s="61">
        <v>1</v>
      </c>
      <c r="D28" s="62" t="s">
        <v>757</v>
      </c>
      <c r="E28" s="74"/>
      <c r="F28" s="168"/>
      <c r="G28" s="165"/>
      <c r="H28" s="167">
        <v>1</v>
      </c>
      <c r="I28" s="166">
        <v>12</v>
      </c>
      <c r="J28" s="207" t="s">
        <v>756</v>
      </c>
      <c r="K28" s="49" t="s">
        <v>167</v>
      </c>
      <c r="L28" s="50">
        <v>1</v>
      </c>
      <c r="M28" s="64" t="s">
        <v>55</v>
      </c>
      <c r="N28" s="65" t="s">
        <v>51</v>
      </c>
      <c r="O28" s="66" t="s">
        <v>51</v>
      </c>
      <c r="P28" s="66" t="s">
        <v>51</v>
      </c>
      <c r="Q28" s="66" t="s">
        <v>51</v>
      </c>
      <c r="R28" s="65" t="s">
        <v>51</v>
      </c>
      <c r="S28" s="67">
        <v>47</v>
      </c>
      <c r="T28" s="68">
        <v>4</v>
      </c>
      <c r="U28" s="69">
        <v>4</v>
      </c>
      <c r="V28" s="296">
        <f t="shared" si="2"/>
        <v>2.2560000000000002</v>
      </c>
      <c r="W28" s="208">
        <f t="shared" si="3"/>
        <v>597.38880000000006</v>
      </c>
      <c r="X28" s="222" t="s">
        <v>850</v>
      </c>
      <c r="Y28" s="274"/>
      <c r="Z28" s="275"/>
      <c r="AA28" s="276"/>
      <c r="AB28" s="277"/>
      <c r="AC28" s="278"/>
      <c r="AD28" s="279"/>
      <c r="AE28" s="296">
        <f t="shared" si="0"/>
        <v>0</v>
      </c>
      <c r="AF28" s="73">
        <f t="shared" si="1"/>
        <v>0</v>
      </c>
    </row>
    <row r="29" spans="1:32" ht="31.2" customHeight="1">
      <c r="A29" s="59" t="s">
        <v>96</v>
      </c>
      <c r="B29" s="60" t="s">
        <v>133</v>
      </c>
      <c r="C29" s="61">
        <v>2</v>
      </c>
      <c r="D29" s="62" t="s">
        <v>758</v>
      </c>
      <c r="E29" s="74"/>
      <c r="F29" s="168"/>
      <c r="G29" s="165"/>
      <c r="H29" s="167">
        <v>2.6</v>
      </c>
      <c r="I29" s="166">
        <v>301</v>
      </c>
      <c r="J29" s="207" t="s">
        <v>759</v>
      </c>
      <c r="K29" s="49" t="s">
        <v>54</v>
      </c>
      <c r="L29" s="50">
        <v>2</v>
      </c>
      <c r="M29" s="64" t="s">
        <v>55</v>
      </c>
      <c r="N29" s="65" t="s">
        <v>56</v>
      </c>
      <c r="O29" s="66" t="s">
        <v>51</v>
      </c>
      <c r="P29" s="66" t="s">
        <v>51</v>
      </c>
      <c r="Q29" s="66" t="s">
        <v>51</v>
      </c>
      <c r="R29" s="65" t="s">
        <v>51</v>
      </c>
      <c r="S29" s="67">
        <v>47</v>
      </c>
      <c r="T29" s="68">
        <v>7</v>
      </c>
      <c r="U29" s="69">
        <v>14</v>
      </c>
      <c r="V29" s="296">
        <f t="shared" si="2"/>
        <v>514.95080000000007</v>
      </c>
      <c r="W29" s="208">
        <f t="shared" si="3"/>
        <v>136358.97184000001</v>
      </c>
      <c r="X29" s="222" t="s">
        <v>850</v>
      </c>
      <c r="Y29" s="274"/>
      <c r="Z29" s="275"/>
      <c r="AA29" s="276"/>
      <c r="AB29" s="277"/>
      <c r="AC29" s="278"/>
      <c r="AD29" s="279"/>
      <c r="AE29" s="296">
        <f t="shared" si="0"/>
        <v>0</v>
      </c>
      <c r="AF29" s="73">
        <f t="shared" si="1"/>
        <v>0</v>
      </c>
    </row>
    <row r="30" spans="1:32" ht="31.2" customHeight="1">
      <c r="A30" s="59" t="s">
        <v>96</v>
      </c>
      <c r="B30" s="60" t="s">
        <v>133</v>
      </c>
      <c r="C30" s="61">
        <v>2</v>
      </c>
      <c r="D30" s="62" t="s">
        <v>758</v>
      </c>
      <c r="E30" s="74" t="s">
        <v>861</v>
      </c>
      <c r="F30" s="168"/>
      <c r="G30" s="165"/>
      <c r="H30" s="167" t="s">
        <v>51</v>
      </c>
      <c r="I30" s="166" t="s">
        <v>51</v>
      </c>
      <c r="J30" s="207" t="s">
        <v>760</v>
      </c>
      <c r="K30" s="49" t="s">
        <v>54</v>
      </c>
      <c r="L30" s="50">
        <v>2</v>
      </c>
      <c r="M30" s="64" t="s">
        <v>55</v>
      </c>
      <c r="N30" s="65" t="s">
        <v>56</v>
      </c>
      <c r="O30" s="66" t="s">
        <v>51</v>
      </c>
      <c r="P30" s="66" t="s">
        <v>51</v>
      </c>
      <c r="Q30" s="66" t="s">
        <v>51</v>
      </c>
      <c r="R30" s="65" t="s">
        <v>63</v>
      </c>
      <c r="S30" s="67">
        <v>47</v>
      </c>
      <c r="T30" s="68">
        <v>2</v>
      </c>
      <c r="U30" s="69">
        <v>4</v>
      </c>
      <c r="V30" s="296" t="str">
        <f t="shared" si="2"/>
        <v>-</v>
      </c>
      <c r="W30" s="208" t="str">
        <f t="shared" si="3"/>
        <v>-</v>
      </c>
      <c r="X30" s="223" t="s">
        <v>64</v>
      </c>
      <c r="Y30" s="76" t="s">
        <v>64</v>
      </c>
      <c r="Z30" s="77" t="s">
        <v>51</v>
      </c>
      <c r="AA30" s="78" t="s">
        <v>51</v>
      </c>
      <c r="AB30" s="79" t="s">
        <v>51</v>
      </c>
      <c r="AC30" s="80" t="s">
        <v>51</v>
      </c>
      <c r="AD30" s="81" t="s">
        <v>51</v>
      </c>
      <c r="AE30" s="304" t="str">
        <f t="shared" si="0"/>
        <v>-</v>
      </c>
      <c r="AF30" s="83" t="str">
        <f t="shared" si="1"/>
        <v>-</v>
      </c>
    </row>
    <row r="31" spans="1:32" ht="31.2" customHeight="1">
      <c r="A31" s="59" t="s">
        <v>96</v>
      </c>
      <c r="B31" s="60" t="s">
        <v>133</v>
      </c>
      <c r="C31" s="61">
        <v>2</v>
      </c>
      <c r="D31" s="62" t="s">
        <v>758</v>
      </c>
      <c r="E31" s="74" t="s">
        <v>475</v>
      </c>
      <c r="F31" s="168"/>
      <c r="G31" s="165"/>
      <c r="H31" s="167" t="s">
        <v>51</v>
      </c>
      <c r="I31" s="166" t="s">
        <v>51</v>
      </c>
      <c r="J31" s="207" t="s">
        <v>761</v>
      </c>
      <c r="K31" s="49" t="s">
        <v>477</v>
      </c>
      <c r="L31" s="50">
        <v>1</v>
      </c>
      <c r="M31" s="64" t="s">
        <v>66</v>
      </c>
      <c r="N31" s="65" t="s">
        <v>51</v>
      </c>
      <c r="O31" s="66" t="s">
        <v>478</v>
      </c>
      <c r="P31" s="66" t="s">
        <v>313</v>
      </c>
      <c r="Q31" s="66" t="s">
        <v>666</v>
      </c>
      <c r="R31" s="65" t="s">
        <v>63</v>
      </c>
      <c r="S31" s="67">
        <v>28</v>
      </c>
      <c r="T31" s="68">
        <v>1</v>
      </c>
      <c r="U31" s="69">
        <v>1</v>
      </c>
      <c r="V31" s="296" t="str">
        <f t="shared" si="2"/>
        <v>-</v>
      </c>
      <c r="W31" s="208" t="str">
        <f t="shared" si="3"/>
        <v>-</v>
      </c>
      <c r="X31" s="223" t="s">
        <v>64</v>
      </c>
      <c r="Y31" s="76" t="s">
        <v>64</v>
      </c>
      <c r="Z31" s="77" t="s">
        <v>51</v>
      </c>
      <c r="AA31" s="78" t="s">
        <v>51</v>
      </c>
      <c r="AB31" s="79" t="s">
        <v>51</v>
      </c>
      <c r="AC31" s="80" t="s">
        <v>51</v>
      </c>
      <c r="AD31" s="81" t="s">
        <v>51</v>
      </c>
      <c r="AE31" s="304" t="str">
        <f t="shared" si="0"/>
        <v>-</v>
      </c>
      <c r="AF31" s="83" t="str">
        <f t="shared" si="1"/>
        <v>-</v>
      </c>
    </row>
    <row r="32" spans="1:32" ht="31.2" customHeight="1">
      <c r="A32" s="59" t="s">
        <v>96</v>
      </c>
      <c r="B32" s="60" t="s">
        <v>133</v>
      </c>
      <c r="C32" s="61">
        <v>3</v>
      </c>
      <c r="D32" s="62" t="s">
        <v>485</v>
      </c>
      <c r="E32" s="74"/>
      <c r="F32" s="168"/>
      <c r="G32" s="165"/>
      <c r="H32" s="167">
        <v>12</v>
      </c>
      <c r="I32" s="166">
        <v>301</v>
      </c>
      <c r="J32" s="207" t="s">
        <v>734</v>
      </c>
      <c r="K32" s="49" t="s">
        <v>481</v>
      </c>
      <c r="L32" s="50">
        <v>4</v>
      </c>
      <c r="M32" s="64" t="s">
        <v>66</v>
      </c>
      <c r="N32" s="65" t="s">
        <v>482</v>
      </c>
      <c r="O32" s="66" t="s">
        <v>735</v>
      </c>
      <c r="P32" s="66" t="s">
        <v>736</v>
      </c>
      <c r="Q32" s="66" t="s">
        <v>51</v>
      </c>
      <c r="R32" s="65" t="s">
        <v>51</v>
      </c>
      <c r="S32" s="67">
        <v>28</v>
      </c>
      <c r="T32" s="68">
        <v>1</v>
      </c>
      <c r="U32" s="69">
        <v>4</v>
      </c>
      <c r="V32" s="296">
        <f t="shared" si="2"/>
        <v>404.54400000000004</v>
      </c>
      <c r="W32" s="208">
        <f t="shared" si="3"/>
        <v>107123.25120000001</v>
      </c>
      <c r="X32" s="222" t="s">
        <v>850</v>
      </c>
      <c r="Y32" s="274"/>
      <c r="Z32" s="275"/>
      <c r="AA32" s="276"/>
      <c r="AB32" s="277"/>
      <c r="AC32" s="278"/>
      <c r="AD32" s="279"/>
      <c r="AE32" s="296">
        <f t="shared" si="0"/>
        <v>0</v>
      </c>
      <c r="AF32" s="73">
        <f t="shared" si="1"/>
        <v>0</v>
      </c>
    </row>
    <row r="33" spans="1:32" ht="31.2" customHeight="1">
      <c r="A33" s="59" t="s">
        <v>96</v>
      </c>
      <c r="B33" s="60" t="s">
        <v>133</v>
      </c>
      <c r="C33" s="61">
        <v>3</v>
      </c>
      <c r="D33" s="62" t="s">
        <v>485</v>
      </c>
      <c r="E33" s="74" t="s">
        <v>861</v>
      </c>
      <c r="F33" s="168"/>
      <c r="G33" s="165"/>
      <c r="H33" s="167" t="s">
        <v>51</v>
      </c>
      <c r="I33" s="166" t="s">
        <v>51</v>
      </c>
      <c r="J33" s="207" t="s">
        <v>739</v>
      </c>
      <c r="K33" s="49" t="s">
        <v>481</v>
      </c>
      <c r="L33" s="50">
        <v>4</v>
      </c>
      <c r="M33" s="64" t="s">
        <v>66</v>
      </c>
      <c r="N33" s="65" t="s">
        <v>482</v>
      </c>
      <c r="O33" s="66" t="s">
        <v>735</v>
      </c>
      <c r="P33" s="66" t="s">
        <v>736</v>
      </c>
      <c r="Q33" s="66" t="s">
        <v>51</v>
      </c>
      <c r="R33" s="65" t="s">
        <v>63</v>
      </c>
      <c r="S33" s="67">
        <v>28</v>
      </c>
      <c r="T33" s="68">
        <v>1</v>
      </c>
      <c r="U33" s="69">
        <v>4</v>
      </c>
      <c r="V33" s="296" t="str">
        <f t="shared" si="2"/>
        <v>-</v>
      </c>
      <c r="W33" s="208" t="str">
        <f t="shared" si="3"/>
        <v>-</v>
      </c>
      <c r="X33" s="223" t="s">
        <v>64</v>
      </c>
      <c r="Y33" s="76" t="s">
        <v>64</v>
      </c>
      <c r="Z33" s="77" t="s">
        <v>51</v>
      </c>
      <c r="AA33" s="78" t="s">
        <v>51</v>
      </c>
      <c r="AB33" s="79" t="s">
        <v>51</v>
      </c>
      <c r="AC33" s="80" t="s">
        <v>51</v>
      </c>
      <c r="AD33" s="81" t="s">
        <v>51</v>
      </c>
      <c r="AE33" s="304" t="str">
        <f t="shared" si="0"/>
        <v>-</v>
      </c>
      <c r="AF33" s="83" t="str">
        <f t="shared" si="1"/>
        <v>-</v>
      </c>
    </row>
    <row r="34" spans="1:32" ht="31.2" customHeight="1">
      <c r="A34" s="59" t="s">
        <v>96</v>
      </c>
      <c r="B34" s="60" t="s">
        <v>133</v>
      </c>
      <c r="C34" s="61">
        <v>3</v>
      </c>
      <c r="D34" s="62" t="s">
        <v>485</v>
      </c>
      <c r="E34" s="74" t="s">
        <v>475</v>
      </c>
      <c r="F34" s="168"/>
      <c r="G34" s="165"/>
      <c r="H34" s="167" t="s">
        <v>51</v>
      </c>
      <c r="I34" s="166" t="s">
        <v>51</v>
      </c>
      <c r="J34" s="207" t="s">
        <v>737</v>
      </c>
      <c r="K34" s="49" t="s">
        <v>477</v>
      </c>
      <c r="L34" s="50">
        <v>1</v>
      </c>
      <c r="M34" s="64" t="s">
        <v>66</v>
      </c>
      <c r="N34" s="65" t="s">
        <v>51</v>
      </c>
      <c r="O34" s="66" t="s">
        <v>478</v>
      </c>
      <c r="P34" s="66" t="s">
        <v>738</v>
      </c>
      <c r="Q34" s="66" t="s">
        <v>732</v>
      </c>
      <c r="R34" s="65" t="s">
        <v>63</v>
      </c>
      <c r="S34" s="67">
        <v>28</v>
      </c>
      <c r="T34" s="68">
        <v>1</v>
      </c>
      <c r="U34" s="69">
        <v>1</v>
      </c>
      <c r="V34" s="296" t="str">
        <f t="shared" si="2"/>
        <v>-</v>
      </c>
      <c r="W34" s="208" t="str">
        <f t="shared" si="3"/>
        <v>-</v>
      </c>
      <c r="X34" s="223" t="s">
        <v>64</v>
      </c>
      <c r="Y34" s="76" t="s">
        <v>64</v>
      </c>
      <c r="Z34" s="77" t="s">
        <v>51</v>
      </c>
      <c r="AA34" s="78" t="s">
        <v>51</v>
      </c>
      <c r="AB34" s="79" t="s">
        <v>51</v>
      </c>
      <c r="AC34" s="80" t="s">
        <v>51</v>
      </c>
      <c r="AD34" s="81" t="s">
        <v>51</v>
      </c>
      <c r="AE34" s="304" t="str">
        <f t="shared" si="0"/>
        <v>-</v>
      </c>
      <c r="AF34" s="83" t="str">
        <f t="shared" si="1"/>
        <v>-</v>
      </c>
    </row>
    <row r="35" spans="1:32" ht="31.2" customHeight="1">
      <c r="A35" s="59" t="s">
        <v>96</v>
      </c>
      <c r="B35" s="60" t="s">
        <v>133</v>
      </c>
      <c r="C35" s="61">
        <v>4</v>
      </c>
      <c r="D35" s="62" t="s">
        <v>762</v>
      </c>
      <c r="E35" s="74"/>
      <c r="F35" s="168"/>
      <c r="G35" s="165"/>
      <c r="H35" s="167">
        <v>2.6</v>
      </c>
      <c r="I35" s="166">
        <v>301</v>
      </c>
      <c r="J35" s="207" t="s">
        <v>759</v>
      </c>
      <c r="K35" s="49" t="s">
        <v>54</v>
      </c>
      <c r="L35" s="50">
        <v>2</v>
      </c>
      <c r="M35" s="64" t="s">
        <v>55</v>
      </c>
      <c r="N35" s="65" t="s">
        <v>56</v>
      </c>
      <c r="O35" s="66" t="s">
        <v>51</v>
      </c>
      <c r="P35" s="66" t="s">
        <v>51</v>
      </c>
      <c r="Q35" s="66" t="s">
        <v>51</v>
      </c>
      <c r="R35" s="65" t="s">
        <v>51</v>
      </c>
      <c r="S35" s="67">
        <v>47</v>
      </c>
      <c r="T35" s="68">
        <v>5</v>
      </c>
      <c r="U35" s="69">
        <v>10</v>
      </c>
      <c r="V35" s="296">
        <f t="shared" si="2"/>
        <v>367.822</v>
      </c>
      <c r="W35" s="208">
        <f t="shared" si="3"/>
        <v>97399.265599999999</v>
      </c>
      <c r="X35" s="222" t="s">
        <v>850</v>
      </c>
      <c r="Y35" s="274"/>
      <c r="Z35" s="275"/>
      <c r="AA35" s="276"/>
      <c r="AB35" s="277"/>
      <c r="AC35" s="278"/>
      <c r="AD35" s="279"/>
      <c r="AE35" s="296">
        <f t="shared" si="0"/>
        <v>0</v>
      </c>
      <c r="AF35" s="73">
        <f t="shared" si="1"/>
        <v>0</v>
      </c>
    </row>
    <row r="36" spans="1:32" ht="31.2" customHeight="1">
      <c r="A36" s="59" t="s">
        <v>96</v>
      </c>
      <c r="B36" s="60" t="s">
        <v>133</v>
      </c>
      <c r="C36" s="61">
        <v>4</v>
      </c>
      <c r="D36" s="62" t="s">
        <v>762</v>
      </c>
      <c r="E36" s="74" t="s">
        <v>861</v>
      </c>
      <c r="F36" s="168"/>
      <c r="G36" s="165"/>
      <c r="H36" s="167" t="s">
        <v>51</v>
      </c>
      <c r="I36" s="166" t="s">
        <v>51</v>
      </c>
      <c r="J36" s="207" t="s">
        <v>760</v>
      </c>
      <c r="K36" s="49" t="s">
        <v>54</v>
      </c>
      <c r="L36" s="50">
        <v>2</v>
      </c>
      <c r="M36" s="64" t="s">
        <v>55</v>
      </c>
      <c r="N36" s="65" t="s">
        <v>56</v>
      </c>
      <c r="O36" s="66" t="s">
        <v>51</v>
      </c>
      <c r="P36" s="66" t="s">
        <v>51</v>
      </c>
      <c r="Q36" s="66" t="s">
        <v>51</v>
      </c>
      <c r="R36" s="65" t="s">
        <v>63</v>
      </c>
      <c r="S36" s="67">
        <v>47</v>
      </c>
      <c r="T36" s="68">
        <v>1</v>
      </c>
      <c r="U36" s="69">
        <v>2</v>
      </c>
      <c r="V36" s="296" t="str">
        <f t="shared" si="2"/>
        <v>-</v>
      </c>
      <c r="W36" s="208" t="str">
        <f t="shared" si="3"/>
        <v>-</v>
      </c>
      <c r="X36" s="223" t="s">
        <v>64</v>
      </c>
      <c r="Y36" s="76" t="s">
        <v>64</v>
      </c>
      <c r="Z36" s="77" t="s">
        <v>51</v>
      </c>
      <c r="AA36" s="78" t="s">
        <v>51</v>
      </c>
      <c r="AB36" s="79" t="s">
        <v>51</v>
      </c>
      <c r="AC36" s="80" t="s">
        <v>51</v>
      </c>
      <c r="AD36" s="81" t="s">
        <v>51</v>
      </c>
      <c r="AE36" s="304" t="str">
        <f t="shared" si="0"/>
        <v>-</v>
      </c>
      <c r="AF36" s="83" t="str">
        <f t="shared" si="1"/>
        <v>-</v>
      </c>
    </row>
    <row r="37" spans="1:32" ht="31.2" customHeight="1">
      <c r="A37" s="59" t="s">
        <v>96</v>
      </c>
      <c r="B37" s="60" t="s">
        <v>133</v>
      </c>
      <c r="C37" s="61">
        <v>4</v>
      </c>
      <c r="D37" s="62" t="s">
        <v>762</v>
      </c>
      <c r="E37" s="74" t="s">
        <v>475</v>
      </c>
      <c r="F37" s="168"/>
      <c r="G37" s="165"/>
      <c r="H37" s="167" t="s">
        <v>51</v>
      </c>
      <c r="I37" s="166" t="s">
        <v>51</v>
      </c>
      <c r="J37" s="207" t="s">
        <v>761</v>
      </c>
      <c r="K37" s="49" t="s">
        <v>477</v>
      </c>
      <c r="L37" s="50">
        <v>1</v>
      </c>
      <c r="M37" s="64" t="s">
        <v>66</v>
      </c>
      <c r="N37" s="65" t="s">
        <v>51</v>
      </c>
      <c r="O37" s="66" t="s">
        <v>478</v>
      </c>
      <c r="P37" s="66" t="s">
        <v>313</v>
      </c>
      <c r="Q37" s="66" t="s">
        <v>666</v>
      </c>
      <c r="R37" s="65" t="s">
        <v>63</v>
      </c>
      <c r="S37" s="67">
        <v>28</v>
      </c>
      <c r="T37" s="68">
        <v>1</v>
      </c>
      <c r="U37" s="69">
        <v>1</v>
      </c>
      <c r="V37" s="296" t="str">
        <f t="shared" si="2"/>
        <v>-</v>
      </c>
      <c r="W37" s="208" t="str">
        <f t="shared" si="3"/>
        <v>-</v>
      </c>
      <c r="X37" s="223" t="s">
        <v>64</v>
      </c>
      <c r="Y37" s="76" t="s">
        <v>64</v>
      </c>
      <c r="Z37" s="77" t="s">
        <v>51</v>
      </c>
      <c r="AA37" s="78" t="s">
        <v>51</v>
      </c>
      <c r="AB37" s="79" t="s">
        <v>51</v>
      </c>
      <c r="AC37" s="80" t="s">
        <v>51</v>
      </c>
      <c r="AD37" s="81" t="s">
        <v>51</v>
      </c>
      <c r="AE37" s="304" t="str">
        <f t="shared" si="0"/>
        <v>-</v>
      </c>
      <c r="AF37" s="83" t="str">
        <f t="shared" si="1"/>
        <v>-</v>
      </c>
    </row>
    <row r="38" spans="1:32" ht="31.2" customHeight="1">
      <c r="A38" s="59" t="s">
        <v>96</v>
      </c>
      <c r="B38" s="60" t="s">
        <v>133</v>
      </c>
      <c r="C38" s="61">
        <v>5</v>
      </c>
      <c r="D38" s="62" t="s">
        <v>503</v>
      </c>
      <c r="E38" s="74"/>
      <c r="F38" s="168"/>
      <c r="G38" s="165"/>
      <c r="H38" s="167">
        <v>0.5</v>
      </c>
      <c r="I38" s="166">
        <v>301</v>
      </c>
      <c r="J38" s="207" t="s">
        <v>531</v>
      </c>
      <c r="K38" s="49" t="s">
        <v>72</v>
      </c>
      <c r="L38" s="50">
        <v>1</v>
      </c>
      <c r="M38" s="64" t="s">
        <v>55</v>
      </c>
      <c r="N38" s="65" t="s">
        <v>51</v>
      </c>
      <c r="O38" s="66" t="s">
        <v>525</v>
      </c>
      <c r="P38" s="66" t="s">
        <v>51</v>
      </c>
      <c r="Q38" s="66" t="s">
        <v>51</v>
      </c>
      <c r="R38" s="65" t="s">
        <v>51</v>
      </c>
      <c r="S38" s="67">
        <v>47</v>
      </c>
      <c r="T38" s="68">
        <v>1</v>
      </c>
      <c r="U38" s="69">
        <v>1</v>
      </c>
      <c r="V38" s="296">
        <f t="shared" si="2"/>
        <v>7.0735000000000001</v>
      </c>
      <c r="W38" s="208">
        <f t="shared" si="3"/>
        <v>1873.0628000000002</v>
      </c>
      <c r="X38" s="222" t="s">
        <v>850</v>
      </c>
      <c r="Y38" s="274"/>
      <c r="Z38" s="275"/>
      <c r="AA38" s="276"/>
      <c r="AB38" s="277"/>
      <c r="AC38" s="278"/>
      <c r="AD38" s="279"/>
      <c r="AE38" s="296">
        <f t="shared" si="0"/>
        <v>0</v>
      </c>
      <c r="AF38" s="73">
        <f t="shared" si="1"/>
        <v>0</v>
      </c>
    </row>
    <row r="39" spans="1:32" ht="31.2" customHeight="1">
      <c r="A39" s="59" t="s">
        <v>96</v>
      </c>
      <c r="B39" s="60" t="s">
        <v>133</v>
      </c>
      <c r="C39" s="61">
        <v>5</v>
      </c>
      <c r="D39" s="62" t="s">
        <v>503</v>
      </c>
      <c r="E39" s="74"/>
      <c r="F39" s="168"/>
      <c r="G39" s="165"/>
      <c r="H39" s="167">
        <v>0.5</v>
      </c>
      <c r="I39" s="166">
        <v>301</v>
      </c>
      <c r="J39" s="207" t="s">
        <v>745</v>
      </c>
      <c r="K39" s="49" t="s">
        <v>417</v>
      </c>
      <c r="L39" s="50">
        <v>1</v>
      </c>
      <c r="M39" s="64" t="s">
        <v>55</v>
      </c>
      <c r="N39" s="65" t="s">
        <v>51</v>
      </c>
      <c r="O39" s="66" t="s">
        <v>744</v>
      </c>
      <c r="P39" s="66" t="s">
        <v>51</v>
      </c>
      <c r="Q39" s="66" t="s">
        <v>51</v>
      </c>
      <c r="R39" s="65" t="s">
        <v>51</v>
      </c>
      <c r="S39" s="67">
        <v>47</v>
      </c>
      <c r="T39" s="68">
        <v>1</v>
      </c>
      <c r="U39" s="69">
        <v>1</v>
      </c>
      <c r="V39" s="296">
        <f t="shared" si="2"/>
        <v>7.0735000000000001</v>
      </c>
      <c r="W39" s="208">
        <f t="shared" si="3"/>
        <v>1873.0628000000002</v>
      </c>
      <c r="X39" s="222" t="s">
        <v>850</v>
      </c>
      <c r="Y39" s="274"/>
      <c r="Z39" s="275"/>
      <c r="AA39" s="276"/>
      <c r="AB39" s="277"/>
      <c r="AC39" s="278"/>
      <c r="AD39" s="279"/>
      <c r="AE39" s="296">
        <f t="shared" si="0"/>
        <v>0</v>
      </c>
      <c r="AF39" s="73">
        <f t="shared" si="1"/>
        <v>0</v>
      </c>
    </row>
    <row r="40" spans="1:32" ht="31.2" customHeight="1">
      <c r="A40" s="59" t="s">
        <v>96</v>
      </c>
      <c r="B40" s="60" t="s">
        <v>133</v>
      </c>
      <c r="C40" s="61">
        <v>6</v>
      </c>
      <c r="D40" s="62" t="s">
        <v>746</v>
      </c>
      <c r="E40" s="74"/>
      <c r="F40" s="168"/>
      <c r="G40" s="165"/>
      <c r="H40" s="167">
        <v>12</v>
      </c>
      <c r="I40" s="166">
        <v>301</v>
      </c>
      <c r="J40" s="207" t="s">
        <v>531</v>
      </c>
      <c r="K40" s="49" t="s">
        <v>72</v>
      </c>
      <c r="L40" s="50">
        <v>1</v>
      </c>
      <c r="M40" s="64" t="s">
        <v>55</v>
      </c>
      <c r="N40" s="65" t="s">
        <v>51</v>
      </c>
      <c r="O40" s="66" t="s">
        <v>525</v>
      </c>
      <c r="P40" s="66" t="s">
        <v>51</v>
      </c>
      <c r="Q40" s="66" t="s">
        <v>51</v>
      </c>
      <c r="R40" s="65" t="s">
        <v>51</v>
      </c>
      <c r="S40" s="67">
        <v>47</v>
      </c>
      <c r="T40" s="68">
        <v>1</v>
      </c>
      <c r="U40" s="69">
        <v>1</v>
      </c>
      <c r="V40" s="296">
        <f t="shared" si="2"/>
        <v>169.76400000000001</v>
      </c>
      <c r="W40" s="208">
        <f t="shared" si="3"/>
        <v>44953.507200000007</v>
      </c>
      <c r="X40" s="222" t="s">
        <v>850</v>
      </c>
      <c r="Y40" s="274"/>
      <c r="Z40" s="275"/>
      <c r="AA40" s="276"/>
      <c r="AB40" s="277"/>
      <c r="AC40" s="278"/>
      <c r="AD40" s="279"/>
      <c r="AE40" s="296">
        <f t="shared" si="0"/>
        <v>0</v>
      </c>
      <c r="AF40" s="73">
        <f t="shared" si="1"/>
        <v>0</v>
      </c>
    </row>
    <row r="41" spans="1:32" ht="31.2" customHeight="1">
      <c r="A41" s="59" t="s">
        <v>96</v>
      </c>
      <c r="B41" s="60" t="s">
        <v>133</v>
      </c>
      <c r="C41" s="61">
        <v>7</v>
      </c>
      <c r="D41" s="62" t="s">
        <v>282</v>
      </c>
      <c r="E41" s="74"/>
      <c r="F41" s="168"/>
      <c r="G41" s="165"/>
      <c r="H41" s="167">
        <v>3</v>
      </c>
      <c r="I41" s="166">
        <v>301</v>
      </c>
      <c r="J41" s="207" t="s">
        <v>531</v>
      </c>
      <c r="K41" s="49" t="s">
        <v>72</v>
      </c>
      <c r="L41" s="50">
        <v>1</v>
      </c>
      <c r="M41" s="64" t="s">
        <v>55</v>
      </c>
      <c r="N41" s="65" t="s">
        <v>51</v>
      </c>
      <c r="O41" s="66" t="s">
        <v>525</v>
      </c>
      <c r="P41" s="66" t="s">
        <v>51</v>
      </c>
      <c r="Q41" s="66" t="s">
        <v>51</v>
      </c>
      <c r="R41" s="65" t="s">
        <v>51</v>
      </c>
      <c r="S41" s="67">
        <v>47</v>
      </c>
      <c r="T41" s="68">
        <v>1</v>
      </c>
      <c r="U41" s="69">
        <v>1</v>
      </c>
      <c r="V41" s="296">
        <f t="shared" si="2"/>
        <v>42.441000000000003</v>
      </c>
      <c r="W41" s="208">
        <f t="shared" si="3"/>
        <v>11238.376800000002</v>
      </c>
      <c r="X41" s="222" t="s">
        <v>850</v>
      </c>
      <c r="Y41" s="274"/>
      <c r="Z41" s="275"/>
      <c r="AA41" s="276"/>
      <c r="AB41" s="277"/>
      <c r="AC41" s="278"/>
      <c r="AD41" s="279"/>
      <c r="AE41" s="296">
        <f t="shared" si="0"/>
        <v>0</v>
      </c>
      <c r="AF41" s="73">
        <f t="shared" si="1"/>
        <v>0</v>
      </c>
    </row>
    <row r="42" spans="1:32" ht="31.2" customHeight="1">
      <c r="A42" s="59" t="s">
        <v>96</v>
      </c>
      <c r="B42" s="60" t="s">
        <v>549</v>
      </c>
      <c r="C42" s="61" t="s">
        <v>308</v>
      </c>
      <c r="D42" s="62" t="s">
        <v>763</v>
      </c>
      <c r="E42" s="74" t="s">
        <v>856</v>
      </c>
      <c r="F42" s="168"/>
      <c r="G42" s="165"/>
      <c r="H42" s="167" t="s">
        <v>51</v>
      </c>
      <c r="I42" s="166" t="s">
        <v>51</v>
      </c>
      <c r="J42" s="207" t="s">
        <v>739</v>
      </c>
      <c r="K42" s="49" t="s">
        <v>481</v>
      </c>
      <c r="L42" s="50">
        <v>4</v>
      </c>
      <c r="M42" s="64" t="s">
        <v>66</v>
      </c>
      <c r="N42" s="65" t="s">
        <v>482</v>
      </c>
      <c r="O42" s="66" t="s">
        <v>735</v>
      </c>
      <c r="P42" s="66" t="s">
        <v>736</v>
      </c>
      <c r="Q42" s="66" t="s">
        <v>51</v>
      </c>
      <c r="R42" s="65" t="s">
        <v>63</v>
      </c>
      <c r="S42" s="67">
        <v>28</v>
      </c>
      <c r="T42" s="68">
        <v>2</v>
      </c>
      <c r="U42" s="69">
        <v>8</v>
      </c>
      <c r="V42" s="296" t="str">
        <f t="shared" si="2"/>
        <v>-</v>
      </c>
      <c r="W42" s="208" t="str">
        <f t="shared" si="3"/>
        <v>-</v>
      </c>
      <c r="X42" s="223" t="s">
        <v>64</v>
      </c>
      <c r="Y42" s="76" t="s">
        <v>64</v>
      </c>
      <c r="Z42" s="77" t="s">
        <v>51</v>
      </c>
      <c r="AA42" s="78" t="s">
        <v>51</v>
      </c>
      <c r="AB42" s="79" t="s">
        <v>51</v>
      </c>
      <c r="AC42" s="80" t="s">
        <v>51</v>
      </c>
      <c r="AD42" s="81" t="s">
        <v>51</v>
      </c>
      <c r="AE42" s="304" t="str">
        <f t="shared" si="0"/>
        <v>-</v>
      </c>
      <c r="AF42" s="83" t="str">
        <f t="shared" si="1"/>
        <v>-</v>
      </c>
    </row>
    <row r="43" spans="1:32" ht="31.2" customHeight="1" thickBot="1">
      <c r="A43" s="148" t="s">
        <v>96</v>
      </c>
      <c r="B43" s="149" t="s">
        <v>322</v>
      </c>
      <c r="C43" s="150">
        <v>1</v>
      </c>
      <c r="D43" s="151" t="s">
        <v>456</v>
      </c>
      <c r="E43" s="152" t="s">
        <v>170</v>
      </c>
      <c r="F43" s="169"/>
      <c r="G43" s="170"/>
      <c r="H43" s="171" t="s">
        <v>51</v>
      </c>
      <c r="I43" s="172" t="s">
        <v>51</v>
      </c>
      <c r="J43" s="209" t="s">
        <v>764</v>
      </c>
      <c r="K43" s="226" t="s">
        <v>172</v>
      </c>
      <c r="L43" s="211">
        <v>1</v>
      </c>
      <c r="M43" s="212" t="s">
        <v>465</v>
      </c>
      <c r="N43" s="213" t="s">
        <v>51</v>
      </c>
      <c r="O43" s="214" t="s">
        <v>765</v>
      </c>
      <c r="P43" s="214" t="s">
        <v>766</v>
      </c>
      <c r="Q43" s="214" t="s">
        <v>51</v>
      </c>
      <c r="R43" s="213" t="s">
        <v>51</v>
      </c>
      <c r="S43" s="215">
        <v>120</v>
      </c>
      <c r="T43" s="216">
        <v>2</v>
      </c>
      <c r="U43" s="217">
        <v>2</v>
      </c>
      <c r="V43" s="318" t="str">
        <f t="shared" si="2"/>
        <v>-</v>
      </c>
      <c r="W43" s="319" t="str">
        <f t="shared" si="3"/>
        <v>-</v>
      </c>
      <c r="X43" s="224" t="s">
        <v>64</v>
      </c>
      <c r="Y43" s="86" t="s">
        <v>64</v>
      </c>
      <c r="Z43" s="87" t="s">
        <v>51</v>
      </c>
      <c r="AA43" s="88" t="s">
        <v>51</v>
      </c>
      <c r="AB43" s="89" t="s">
        <v>51</v>
      </c>
      <c r="AC43" s="90" t="s">
        <v>51</v>
      </c>
      <c r="AD43" s="91" t="s">
        <v>51</v>
      </c>
      <c r="AE43" s="322" t="str">
        <f t="shared" si="0"/>
        <v>-</v>
      </c>
      <c r="AF43" s="323" t="str">
        <f t="shared" si="1"/>
        <v>-</v>
      </c>
    </row>
    <row r="44" spans="1:32" ht="31.2" customHeight="1" thickTop="1">
      <c r="A44" s="29"/>
      <c r="B44" s="29"/>
      <c r="C44" s="29"/>
      <c r="H44" s="29"/>
      <c r="I44" s="29"/>
      <c r="J44" s="27"/>
      <c r="K44" s="30"/>
      <c r="L44" s="30"/>
      <c r="M44" s="27"/>
      <c r="N44" s="30"/>
      <c r="O44" s="30"/>
      <c r="P44" s="30"/>
      <c r="Q44" s="30"/>
      <c r="R44" s="30"/>
      <c r="S44" s="30"/>
      <c r="T44" s="225"/>
      <c r="U44" s="30"/>
      <c r="V44" s="320" t="s">
        <v>176</v>
      </c>
      <c r="W44" s="321" t="s">
        <v>177</v>
      </c>
      <c r="X44" s="29"/>
      <c r="Y44" s="95"/>
      <c r="Z44" s="95"/>
      <c r="AA44" s="30"/>
      <c r="AB44" s="30"/>
      <c r="AC44" s="30"/>
      <c r="AD44" s="96"/>
      <c r="AE44" s="324" t="s">
        <v>178</v>
      </c>
      <c r="AF44" s="325" t="s">
        <v>179</v>
      </c>
    </row>
    <row r="45" spans="1:32" ht="31.2" customHeight="1" thickBot="1">
      <c r="A45" s="5"/>
      <c r="B45" s="9"/>
      <c r="C45" s="5"/>
      <c r="H45" s="5"/>
      <c r="I45" s="5"/>
      <c r="J45" s="27"/>
      <c r="K45" s="5"/>
      <c r="L45" s="5"/>
      <c r="M45" s="9"/>
      <c r="N45" s="5"/>
      <c r="O45" s="310"/>
      <c r="P45" s="5"/>
      <c r="Q45" s="5"/>
      <c r="R45" s="5"/>
      <c r="S45" s="5"/>
      <c r="T45" s="10"/>
      <c r="U45" s="5"/>
      <c r="V45" s="297" t="s">
        <v>180</v>
      </c>
      <c r="W45" s="97">
        <v>10</v>
      </c>
      <c r="X45" s="5"/>
      <c r="Y45" s="12"/>
      <c r="Z45" s="12"/>
      <c r="AA45" s="5"/>
      <c r="AB45" s="5"/>
      <c r="AC45" s="5"/>
      <c r="AD45" s="5"/>
      <c r="AE45" s="327" t="s">
        <v>180</v>
      </c>
      <c r="AF45" s="326">
        <v>10</v>
      </c>
    </row>
    <row r="46" spans="1:32" ht="31.2" customHeight="1" thickTop="1" thickBot="1">
      <c r="A46" s="98"/>
      <c r="B46" s="99"/>
      <c r="C46" s="98"/>
      <c r="H46" s="98"/>
      <c r="I46" s="98"/>
      <c r="J46" s="27"/>
      <c r="K46" s="98"/>
      <c r="L46" s="98"/>
      <c r="M46" s="99"/>
      <c r="N46" s="98"/>
      <c r="O46" s="98"/>
      <c r="P46" s="98"/>
      <c r="Q46" s="98"/>
      <c r="R46" s="98"/>
      <c r="S46" s="98"/>
      <c r="T46" s="10"/>
      <c r="U46" s="98"/>
      <c r="V46" s="298">
        <f>SUM(V9:V43)</f>
        <v>4260.0627999999997</v>
      </c>
      <c r="W46" s="100">
        <f>SUM(W9:W43)</f>
        <v>1128064.6294399998</v>
      </c>
      <c r="X46" s="101"/>
      <c r="Y46" s="102"/>
      <c r="Z46" s="102"/>
      <c r="AA46" s="101"/>
      <c r="AB46" s="101"/>
      <c r="AC46" s="101"/>
      <c r="AD46" s="101"/>
      <c r="AE46" s="298">
        <f>SUM(AE9:AE43)</f>
        <v>0</v>
      </c>
      <c r="AF46" s="328">
        <f>SUM(AF9:AF43)</f>
        <v>0</v>
      </c>
    </row>
    <row r="47" spans="1:32" ht="31.2" customHeight="1" thickTop="1">
      <c r="A47" s="29"/>
      <c r="B47" s="27"/>
      <c r="C47" s="29"/>
      <c r="H47" s="29"/>
      <c r="I47" s="29"/>
      <c r="J47" s="27"/>
      <c r="K47" s="29"/>
      <c r="L47" s="29"/>
      <c r="M47" s="27"/>
      <c r="N47" s="29"/>
      <c r="O47" s="29"/>
      <c r="P47" s="29"/>
      <c r="Q47" s="29"/>
      <c r="R47" s="29"/>
      <c r="S47" s="29"/>
      <c r="T47" s="10"/>
      <c r="U47" s="29"/>
      <c r="V47" s="316"/>
      <c r="W47" s="117" t="s">
        <v>181</v>
      </c>
      <c r="X47" s="104"/>
      <c r="Y47" s="105"/>
      <c r="Z47" s="105"/>
      <c r="AA47" s="104"/>
      <c r="AB47" s="104"/>
      <c r="AC47" s="104"/>
      <c r="AD47" s="104"/>
      <c r="AE47" s="305"/>
      <c r="AF47" s="103" t="s">
        <v>767</v>
      </c>
    </row>
    <row r="48" spans="1:32" ht="31.2" customHeight="1">
      <c r="A48" s="5"/>
      <c r="B48" s="9"/>
      <c r="C48" s="5"/>
      <c r="H48" s="5"/>
      <c r="I48" s="5"/>
      <c r="J48" s="27"/>
      <c r="K48" s="5"/>
      <c r="L48" s="5"/>
      <c r="M48" s="9"/>
      <c r="N48" s="5"/>
      <c r="O48" s="5"/>
      <c r="P48" s="5"/>
      <c r="Q48" s="5"/>
      <c r="R48" s="5"/>
      <c r="S48" s="5"/>
      <c r="T48" s="10"/>
      <c r="U48" s="5"/>
      <c r="V48" s="299"/>
      <c r="W48" s="11"/>
      <c r="X48" s="5"/>
      <c r="Y48" s="12"/>
      <c r="Z48" s="12"/>
      <c r="AA48" s="5"/>
      <c r="AB48" s="5"/>
      <c r="AC48" s="5"/>
      <c r="AD48" s="5"/>
      <c r="AE48" s="299"/>
      <c r="AF48" s="11"/>
    </row>
    <row r="49" spans="1:32" ht="31.2" customHeight="1">
      <c r="A49" s="5"/>
      <c r="B49" s="9"/>
      <c r="C49" s="5"/>
      <c r="H49" s="5"/>
      <c r="I49" s="5"/>
      <c r="J49" s="27"/>
      <c r="K49" s="5"/>
      <c r="L49" s="5"/>
      <c r="M49" s="9"/>
      <c r="N49" s="5"/>
      <c r="O49" s="5"/>
      <c r="P49" s="5"/>
      <c r="Q49" s="5"/>
      <c r="R49" s="5"/>
      <c r="S49" s="5"/>
      <c r="T49" s="10"/>
      <c r="U49" s="5"/>
      <c r="V49" s="299"/>
      <c r="W49" s="11"/>
      <c r="X49" s="5"/>
      <c r="Y49" s="12"/>
      <c r="Z49" s="12"/>
      <c r="AA49" s="5"/>
      <c r="AB49" s="5"/>
      <c r="AC49" s="5"/>
      <c r="AD49" s="5"/>
      <c r="AE49" s="299"/>
      <c r="AF49" s="11"/>
    </row>
    <row r="50" spans="1:32" ht="31.2" customHeight="1">
      <c r="A50" s="5"/>
      <c r="B50" s="9"/>
      <c r="C50" s="5"/>
      <c r="H50" s="5"/>
      <c r="I50" s="5"/>
      <c r="J50" s="27"/>
      <c r="K50" s="5"/>
      <c r="L50" s="5"/>
      <c r="M50" s="9"/>
      <c r="N50" s="5"/>
      <c r="O50" s="5"/>
      <c r="P50" s="5"/>
      <c r="Q50" s="5"/>
      <c r="R50" s="5"/>
      <c r="S50" s="5"/>
      <c r="T50" s="10"/>
      <c r="U50" s="5"/>
      <c r="V50" s="299"/>
      <c r="W50" s="11"/>
      <c r="X50" s="5"/>
      <c r="Y50" s="12"/>
      <c r="Z50" s="12"/>
      <c r="AA50" s="5"/>
      <c r="AB50" s="5"/>
      <c r="AC50" s="5"/>
      <c r="AD50" s="5"/>
      <c r="AE50" s="299"/>
      <c r="AF50" s="11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43">
    <cfRule type="expression" dxfId="2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zoomScale="40" zoomScaleNormal="40" workbookViewId="0"/>
  </sheetViews>
  <sheetFormatPr defaultRowHeight="31.2" customHeight="1"/>
  <cols>
    <col min="1" max="1" width="11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8" width="8.5" customWidth="1"/>
    <col min="9" max="9" width="8.199218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3.39843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6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style="306" customWidth="1"/>
    <col min="32" max="32" width="22.8984375" customWidth="1"/>
  </cols>
  <sheetData>
    <row r="1" spans="1:32" ht="31.2" customHeight="1">
      <c r="A1" s="135" t="s">
        <v>768</v>
      </c>
      <c r="B1" s="6"/>
      <c r="C1" s="6"/>
      <c r="D1" s="7"/>
      <c r="E1" s="3"/>
      <c r="F1" s="6"/>
      <c r="G1" s="6"/>
      <c r="H1" s="6"/>
      <c r="I1" s="6"/>
      <c r="J1" s="8"/>
      <c r="K1" s="2"/>
      <c r="L1" s="5"/>
      <c r="M1" s="9"/>
      <c r="N1" s="5"/>
      <c r="O1" s="5"/>
      <c r="P1" s="5"/>
      <c r="Q1" s="5"/>
      <c r="R1" s="5"/>
      <c r="S1" s="5"/>
      <c r="T1" s="10"/>
      <c r="U1" s="5"/>
      <c r="V1" s="299"/>
      <c r="W1" s="11"/>
      <c r="X1" s="5"/>
      <c r="Y1" s="12"/>
      <c r="Z1" s="12"/>
      <c r="AA1" s="5"/>
      <c r="AB1" s="5"/>
      <c r="AC1" s="5"/>
      <c r="AD1" s="5"/>
      <c r="AE1" s="299"/>
      <c r="AF1" s="11"/>
    </row>
    <row r="2" spans="1:32" ht="31.2" customHeight="1">
      <c r="A2" s="6"/>
      <c r="B2" s="6"/>
      <c r="C2" s="6"/>
      <c r="D2" s="7"/>
      <c r="E2" s="3"/>
      <c r="F2" s="6"/>
      <c r="G2" s="6"/>
      <c r="H2" s="6"/>
      <c r="I2" s="6"/>
      <c r="J2" s="8"/>
      <c r="K2" s="2"/>
      <c r="L2" s="5"/>
      <c r="M2" s="9"/>
      <c r="N2" s="5"/>
      <c r="O2" s="5"/>
      <c r="P2" s="5"/>
      <c r="Q2" s="5"/>
      <c r="R2" s="5"/>
      <c r="S2" s="5"/>
      <c r="T2" s="10"/>
      <c r="U2" s="5"/>
      <c r="V2" s="299"/>
      <c r="W2" s="11"/>
      <c r="X2" s="5"/>
      <c r="Y2" s="14"/>
      <c r="Z2" s="12"/>
      <c r="AA2" s="5"/>
      <c r="AB2" s="5"/>
      <c r="AC2" s="5"/>
      <c r="AD2" s="5"/>
      <c r="AE2" s="300"/>
      <c r="AF2" s="11"/>
    </row>
    <row r="3" spans="1:32" ht="31.2" customHeight="1">
      <c r="A3" s="16" t="s">
        <v>1</v>
      </c>
      <c r="B3" s="16"/>
      <c r="C3" s="16"/>
      <c r="D3" s="106">
        <v>10</v>
      </c>
      <c r="E3" s="3"/>
      <c r="F3" s="17"/>
      <c r="G3" s="17"/>
      <c r="H3" s="18"/>
      <c r="I3" s="19"/>
      <c r="J3" s="20"/>
      <c r="K3" s="21"/>
      <c r="L3" s="21"/>
      <c r="M3" s="22"/>
      <c r="N3" s="21"/>
      <c r="O3" s="21"/>
      <c r="P3" s="21"/>
      <c r="Q3" s="21"/>
      <c r="R3" s="21"/>
      <c r="S3" s="21"/>
      <c r="T3" s="23"/>
      <c r="U3" s="21"/>
      <c r="V3" s="312"/>
      <c r="W3" s="24"/>
      <c r="X3" s="5"/>
      <c r="Y3" s="14"/>
      <c r="Z3" s="12"/>
      <c r="AA3" s="5"/>
      <c r="AB3" s="5"/>
      <c r="AC3" s="5"/>
      <c r="AD3" s="5"/>
      <c r="AE3" s="299"/>
      <c r="AF3" s="11"/>
    </row>
    <row r="4" spans="1:32" ht="31.2" customHeight="1">
      <c r="A4" s="25" t="s">
        <v>2</v>
      </c>
      <c r="B4" s="25"/>
      <c r="C4" s="25"/>
      <c r="D4" s="107">
        <v>10</v>
      </c>
      <c r="E4" s="3"/>
      <c r="F4" s="17"/>
      <c r="G4" s="17"/>
      <c r="H4" s="18"/>
      <c r="I4" s="19"/>
      <c r="J4" s="20"/>
      <c r="K4" s="21"/>
      <c r="L4" s="21"/>
      <c r="M4" s="22"/>
      <c r="N4" s="21"/>
      <c r="O4" s="21"/>
      <c r="P4" s="21"/>
      <c r="Q4" s="21"/>
      <c r="R4" s="21"/>
      <c r="S4" s="21"/>
      <c r="T4" s="23"/>
      <c r="U4" s="21"/>
      <c r="V4" s="312"/>
      <c r="W4" s="24"/>
      <c r="X4" s="5"/>
      <c r="Y4" s="14"/>
      <c r="Z4" s="12"/>
      <c r="AA4" s="5"/>
      <c r="AB4" s="5"/>
      <c r="AC4" s="5"/>
      <c r="AD4" s="5"/>
      <c r="AE4" s="299"/>
      <c r="AF4" s="11"/>
    </row>
    <row r="5" spans="1:32" ht="31.2" customHeight="1" thickBot="1">
      <c r="A5" s="28" t="s">
        <v>867</v>
      </c>
      <c r="B5" s="28"/>
      <c r="C5" s="28"/>
      <c r="D5" s="294">
        <v>26.48</v>
      </c>
      <c r="E5" s="3"/>
      <c r="F5" s="26"/>
      <c r="G5" s="26"/>
      <c r="H5" s="5"/>
      <c r="I5" s="5"/>
      <c r="J5" s="27"/>
      <c r="K5" s="21"/>
      <c r="L5" s="21"/>
      <c r="M5" s="22"/>
      <c r="N5" s="21"/>
      <c r="O5" s="21"/>
      <c r="P5" s="21"/>
      <c r="Q5" s="21"/>
      <c r="R5" s="21"/>
      <c r="S5" s="21"/>
      <c r="T5" s="23"/>
      <c r="U5" s="21"/>
      <c r="V5" s="312"/>
      <c r="W5" s="24"/>
      <c r="X5" s="5"/>
      <c r="Y5" s="14"/>
      <c r="Z5" s="12"/>
      <c r="AA5" s="5"/>
      <c r="AB5" s="5"/>
      <c r="AC5" s="5"/>
      <c r="AD5" s="5"/>
      <c r="AE5" s="299"/>
      <c r="AF5" s="11"/>
    </row>
    <row r="6" spans="1:32" ht="31.2" customHeight="1" thickBot="1">
      <c r="A6" s="30"/>
      <c r="B6" s="27"/>
      <c r="C6" s="29"/>
      <c r="D6" s="27"/>
      <c r="E6" s="3"/>
      <c r="F6" s="3"/>
      <c r="G6" s="3"/>
      <c r="H6" s="29"/>
      <c r="I6" s="29"/>
      <c r="J6" s="31" t="s">
        <v>3</v>
      </c>
      <c r="K6" s="32"/>
      <c r="L6" s="32"/>
      <c r="M6" s="33"/>
      <c r="N6" s="32"/>
      <c r="O6" s="32"/>
      <c r="P6" s="32"/>
      <c r="Q6" s="32"/>
      <c r="R6" s="32"/>
      <c r="S6" s="32"/>
      <c r="T6" s="34"/>
      <c r="U6" s="32"/>
      <c r="V6" s="317"/>
      <c r="W6" s="35"/>
      <c r="X6" s="108" t="s">
        <v>4</v>
      </c>
      <c r="Y6" s="109"/>
      <c r="Z6" s="109"/>
      <c r="AA6" s="110"/>
      <c r="AB6" s="110"/>
      <c r="AC6" s="110"/>
      <c r="AD6" s="110"/>
      <c r="AE6" s="301"/>
      <c r="AF6" s="112"/>
    </row>
    <row r="7" spans="1:32" ht="31.2" customHeight="1">
      <c r="A7" s="336" t="s">
        <v>5</v>
      </c>
      <c r="B7" s="338" t="s">
        <v>6</v>
      </c>
      <c r="C7" s="340" t="s">
        <v>7</v>
      </c>
      <c r="D7" s="342" t="s">
        <v>8</v>
      </c>
      <c r="E7" s="360" t="s">
        <v>9</v>
      </c>
      <c r="F7" s="36" t="s">
        <v>10</v>
      </c>
      <c r="G7" s="36"/>
      <c r="H7" s="191" t="s">
        <v>11</v>
      </c>
      <c r="I7" s="37" t="s">
        <v>12</v>
      </c>
      <c r="J7" s="362" t="s">
        <v>13</v>
      </c>
      <c r="K7" s="356" t="s">
        <v>14</v>
      </c>
      <c r="L7" s="348" t="s">
        <v>15</v>
      </c>
      <c r="M7" s="352" t="s">
        <v>16</v>
      </c>
      <c r="N7" s="348" t="s">
        <v>17</v>
      </c>
      <c r="O7" s="348" t="s">
        <v>18</v>
      </c>
      <c r="P7" s="348" t="s">
        <v>19</v>
      </c>
      <c r="Q7" s="348" t="s">
        <v>20</v>
      </c>
      <c r="R7" s="350" t="s">
        <v>21</v>
      </c>
      <c r="S7" s="195" t="s">
        <v>22</v>
      </c>
      <c r="T7" s="38" t="s">
        <v>23</v>
      </c>
      <c r="U7" s="195" t="s">
        <v>24</v>
      </c>
      <c r="V7" s="314" t="s">
        <v>25</v>
      </c>
      <c r="W7" s="39" t="s">
        <v>26</v>
      </c>
      <c r="X7" s="364" t="s">
        <v>27</v>
      </c>
      <c r="Y7" s="346" t="s">
        <v>28</v>
      </c>
      <c r="Z7" s="346" t="s">
        <v>29</v>
      </c>
      <c r="AA7" s="346" t="s">
        <v>30</v>
      </c>
      <c r="AB7" s="193" t="s">
        <v>31</v>
      </c>
      <c r="AC7" s="193" t="s">
        <v>22</v>
      </c>
      <c r="AD7" s="193" t="s">
        <v>32</v>
      </c>
      <c r="AE7" s="302" t="s">
        <v>25</v>
      </c>
      <c r="AF7" s="114" t="s">
        <v>26</v>
      </c>
    </row>
    <row r="8" spans="1:32" ht="31.2" customHeight="1" thickBot="1">
      <c r="A8" s="337"/>
      <c r="B8" s="339"/>
      <c r="C8" s="341"/>
      <c r="D8" s="343"/>
      <c r="E8" s="361"/>
      <c r="F8" s="197" t="s">
        <v>33</v>
      </c>
      <c r="G8" s="197" t="s">
        <v>34</v>
      </c>
      <c r="H8" s="192" t="s">
        <v>35</v>
      </c>
      <c r="I8" s="40" t="s">
        <v>36</v>
      </c>
      <c r="J8" s="363"/>
      <c r="K8" s="357"/>
      <c r="L8" s="349"/>
      <c r="M8" s="353"/>
      <c r="N8" s="349"/>
      <c r="O8" s="349"/>
      <c r="P8" s="349"/>
      <c r="Q8" s="349"/>
      <c r="R8" s="351"/>
      <c r="S8" s="196" t="s">
        <v>37</v>
      </c>
      <c r="T8" s="41" t="s">
        <v>38</v>
      </c>
      <c r="U8" s="196" t="s">
        <v>39</v>
      </c>
      <c r="V8" s="315" t="s">
        <v>40</v>
      </c>
      <c r="W8" s="42">
        <v>10</v>
      </c>
      <c r="X8" s="365"/>
      <c r="Y8" s="347"/>
      <c r="Z8" s="347"/>
      <c r="AA8" s="347"/>
      <c r="AB8" s="194" t="s">
        <v>41</v>
      </c>
      <c r="AC8" s="194" t="s">
        <v>42</v>
      </c>
      <c r="AD8" s="194" t="s">
        <v>43</v>
      </c>
      <c r="AE8" s="303" t="s">
        <v>40</v>
      </c>
      <c r="AF8" s="116">
        <v>10</v>
      </c>
    </row>
    <row r="9" spans="1:32" ht="31.2" customHeight="1">
      <c r="A9" s="43" t="s">
        <v>51</v>
      </c>
      <c r="B9" s="44" t="s">
        <v>45</v>
      </c>
      <c r="C9" s="45">
        <v>1</v>
      </c>
      <c r="D9" s="46" t="s">
        <v>769</v>
      </c>
      <c r="E9" s="280"/>
      <c r="F9" s="173"/>
      <c r="G9" s="161"/>
      <c r="H9" s="162">
        <v>12</v>
      </c>
      <c r="I9" s="163">
        <v>292</v>
      </c>
      <c r="J9" s="123" t="s">
        <v>656</v>
      </c>
      <c r="K9" s="49" t="s">
        <v>72</v>
      </c>
      <c r="L9" s="50">
        <v>1</v>
      </c>
      <c r="M9" s="51" t="s">
        <v>55</v>
      </c>
      <c r="N9" s="52" t="s">
        <v>51</v>
      </c>
      <c r="O9" s="53" t="s">
        <v>51</v>
      </c>
      <c r="P9" s="53" t="s">
        <v>51</v>
      </c>
      <c r="Q9" s="53" t="s">
        <v>51</v>
      </c>
      <c r="R9" s="52" t="s">
        <v>51</v>
      </c>
      <c r="S9" s="54">
        <v>47</v>
      </c>
      <c r="T9" s="55">
        <v>1</v>
      </c>
      <c r="U9" s="56">
        <v>1</v>
      </c>
      <c r="V9" s="295">
        <f>IFERROR((S9/1000)*H9*I9*U9,"-")</f>
        <v>164.68800000000002</v>
      </c>
      <c r="W9" s="309">
        <f>IF(V9="-","-",(V9*$D$5)*$D$4)</f>
        <v>43609.382400000002</v>
      </c>
      <c r="X9" s="57" t="s">
        <v>850</v>
      </c>
      <c r="Y9" s="268"/>
      <c r="Z9" s="269"/>
      <c r="AA9" s="270"/>
      <c r="AB9" s="271"/>
      <c r="AC9" s="272"/>
      <c r="AD9" s="273"/>
      <c r="AE9" s="295">
        <f t="shared" ref="AE9:AE45" si="0">IFERROR((AC9/1000)*H9*I9*AD9,"-")</f>
        <v>0</v>
      </c>
      <c r="AF9" s="58">
        <f>IF(AE9="-","-",(AE9*$D$5)*$D$4)</f>
        <v>0</v>
      </c>
    </row>
    <row r="10" spans="1:32" ht="31.2" customHeight="1">
      <c r="A10" s="59" t="s">
        <v>51</v>
      </c>
      <c r="B10" s="60" t="s">
        <v>45</v>
      </c>
      <c r="C10" s="61">
        <v>2</v>
      </c>
      <c r="D10" s="62" t="s">
        <v>770</v>
      </c>
      <c r="E10" s="74"/>
      <c r="F10" s="168"/>
      <c r="G10" s="165"/>
      <c r="H10" s="167">
        <v>12</v>
      </c>
      <c r="I10" s="166">
        <v>292</v>
      </c>
      <c r="J10" s="48" t="s">
        <v>656</v>
      </c>
      <c r="K10" s="49" t="s">
        <v>72</v>
      </c>
      <c r="L10" s="50">
        <v>1</v>
      </c>
      <c r="M10" s="64" t="s">
        <v>55</v>
      </c>
      <c r="N10" s="65" t="s">
        <v>51</v>
      </c>
      <c r="O10" s="66" t="s">
        <v>51</v>
      </c>
      <c r="P10" s="66" t="s">
        <v>51</v>
      </c>
      <c r="Q10" s="66" t="s">
        <v>51</v>
      </c>
      <c r="R10" s="65" t="s">
        <v>51</v>
      </c>
      <c r="S10" s="67">
        <v>47</v>
      </c>
      <c r="T10" s="68">
        <v>3</v>
      </c>
      <c r="U10" s="69">
        <v>3</v>
      </c>
      <c r="V10" s="296">
        <f>IFERROR((S10/1000)*H10*I10*U10,"-")</f>
        <v>494.06400000000008</v>
      </c>
      <c r="W10" s="70">
        <f>IF(V10="-","-",(V10*$D$5)*$D$4)</f>
        <v>130828.14720000002</v>
      </c>
      <c r="X10" s="71" t="s">
        <v>850</v>
      </c>
      <c r="Y10" s="274"/>
      <c r="Z10" s="275"/>
      <c r="AA10" s="276"/>
      <c r="AB10" s="277"/>
      <c r="AC10" s="278"/>
      <c r="AD10" s="279"/>
      <c r="AE10" s="296">
        <f t="shared" si="0"/>
        <v>0</v>
      </c>
      <c r="AF10" s="73">
        <f t="shared" ref="AF10:AF45" si="1">IF(AE10="-","-",(AE10*$D$5)*$D$4)</f>
        <v>0</v>
      </c>
    </row>
    <row r="11" spans="1:32" ht="31.2" customHeight="1">
      <c r="A11" s="59" t="s">
        <v>51</v>
      </c>
      <c r="B11" s="60" t="s">
        <v>45</v>
      </c>
      <c r="C11" s="61">
        <v>3</v>
      </c>
      <c r="D11" s="62" t="s">
        <v>771</v>
      </c>
      <c r="E11" s="74"/>
      <c r="F11" s="168"/>
      <c r="G11" s="165"/>
      <c r="H11" s="167">
        <v>12</v>
      </c>
      <c r="I11" s="166">
        <v>291</v>
      </c>
      <c r="J11" s="48" t="s">
        <v>772</v>
      </c>
      <c r="K11" s="49" t="s">
        <v>54</v>
      </c>
      <c r="L11" s="50">
        <v>2</v>
      </c>
      <c r="M11" s="64" t="s">
        <v>66</v>
      </c>
      <c r="N11" s="65" t="s">
        <v>56</v>
      </c>
      <c r="O11" s="66" t="s">
        <v>248</v>
      </c>
      <c r="P11" s="66" t="s">
        <v>51</v>
      </c>
      <c r="Q11" s="66" t="s">
        <v>51</v>
      </c>
      <c r="R11" s="65" t="s">
        <v>51</v>
      </c>
      <c r="S11" s="67">
        <v>28</v>
      </c>
      <c r="T11" s="68">
        <v>1</v>
      </c>
      <c r="U11" s="69">
        <v>2</v>
      </c>
      <c r="V11" s="296">
        <f t="shared" ref="V11:V45" si="2">IFERROR((S11/1000)*H11*I11*U11,"-")</f>
        <v>195.55200000000002</v>
      </c>
      <c r="W11" s="70">
        <f t="shared" ref="W11:W45" si="3">IF(V11="-","-",(V11*$D$5)*$D$4)</f>
        <v>51782.169600000008</v>
      </c>
      <c r="X11" s="71" t="s">
        <v>850</v>
      </c>
      <c r="Y11" s="274"/>
      <c r="Z11" s="275"/>
      <c r="AA11" s="276"/>
      <c r="AB11" s="277"/>
      <c r="AC11" s="278"/>
      <c r="AD11" s="279"/>
      <c r="AE11" s="296">
        <f t="shared" si="0"/>
        <v>0</v>
      </c>
      <c r="AF11" s="73">
        <f t="shared" si="1"/>
        <v>0</v>
      </c>
    </row>
    <row r="12" spans="1:32" ht="31.2" customHeight="1">
      <c r="A12" s="59" t="s">
        <v>51</v>
      </c>
      <c r="B12" s="60" t="s">
        <v>45</v>
      </c>
      <c r="C12" s="61">
        <v>4</v>
      </c>
      <c r="D12" s="62" t="s">
        <v>773</v>
      </c>
      <c r="E12" s="74"/>
      <c r="F12" s="168"/>
      <c r="G12" s="165"/>
      <c r="H12" s="167">
        <v>3</v>
      </c>
      <c r="I12" s="166">
        <v>291</v>
      </c>
      <c r="J12" s="48" t="s">
        <v>642</v>
      </c>
      <c r="K12" s="49" t="s">
        <v>89</v>
      </c>
      <c r="L12" s="50">
        <v>1</v>
      </c>
      <c r="M12" s="64" t="s">
        <v>66</v>
      </c>
      <c r="N12" s="65" t="s">
        <v>51</v>
      </c>
      <c r="O12" s="66" t="s">
        <v>109</v>
      </c>
      <c r="P12" s="66" t="s">
        <v>87</v>
      </c>
      <c r="Q12" s="66" t="s">
        <v>51</v>
      </c>
      <c r="R12" s="65" t="s">
        <v>51</v>
      </c>
      <c r="S12" s="67">
        <v>28</v>
      </c>
      <c r="T12" s="68">
        <v>2</v>
      </c>
      <c r="U12" s="69">
        <v>2</v>
      </c>
      <c r="V12" s="296">
        <f t="shared" si="2"/>
        <v>48.888000000000005</v>
      </c>
      <c r="W12" s="70">
        <f t="shared" si="3"/>
        <v>12945.542400000002</v>
      </c>
      <c r="X12" s="71" t="s">
        <v>849</v>
      </c>
      <c r="Y12" s="274"/>
      <c r="Z12" s="275"/>
      <c r="AA12" s="276"/>
      <c r="AB12" s="277"/>
      <c r="AC12" s="278"/>
      <c r="AD12" s="279"/>
      <c r="AE12" s="296">
        <f t="shared" si="0"/>
        <v>0</v>
      </c>
      <c r="AF12" s="73">
        <f t="shared" si="1"/>
        <v>0</v>
      </c>
    </row>
    <row r="13" spans="1:32" ht="31.2" customHeight="1">
      <c r="A13" s="59" t="s">
        <v>51</v>
      </c>
      <c r="B13" s="60" t="s">
        <v>45</v>
      </c>
      <c r="C13" s="61">
        <v>5</v>
      </c>
      <c r="D13" s="62" t="s">
        <v>774</v>
      </c>
      <c r="E13" s="74"/>
      <c r="F13" s="168"/>
      <c r="G13" s="165"/>
      <c r="H13" s="167">
        <v>3</v>
      </c>
      <c r="I13" s="166">
        <v>291</v>
      </c>
      <c r="J13" s="48" t="s">
        <v>656</v>
      </c>
      <c r="K13" s="49" t="s">
        <v>72</v>
      </c>
      <c r="L13" s="50">
        <v>1</v>
      </c>
      <c r="M13" s="64" t="s">
        <v>55</v>
      </c>
      <c r="N13" s="65" t="s">
        <v>51</v>
      </c>
      <c r="O13" s="66" t="s">
        <v>51</v>
      </c>
      <c r="P13" s="66" t="s">
        <v>51</v>
      </c>
      <c r="Q13" s="66" t="s">
        <v>51</v>
      </c>
      <c r="R13" s="65" t="s">
        <v>51</v>
      </c>
      <c r="S13" s="67">
        <v>47</v>
      </c>
      <c r="T13" s="68">
        <v>1</v>
      </c>
      <c r="U13" s="69">
        <v>1</v>
      </c>
      <c r="V13" s="296">
        <f t="shared" si="2"/>
        <v>41.031000000000006</v>
      </c>
      <c r="W13" s="70">
        <f t="shared" si="3"/>
        <v>10865.008800000003</v>
      </c>
      <c r="X13" s="71" t="s">
        <v>850</v>
      </c>
      <c r="Y13" s="274"/>
      <c r="Z13" s="275"/>
      <c r="AA13" s="276"/>
      <c r="AB13" s="277"/>
      <c r="AC13" s="278"/>
      <c r="AD13" s="279"/>
      <c r="AE13" s="296">
        <f t="shared" si="0"/>
        <v>0</v>
      </c>
      <c r="AF13" s="73">
        <f t="shared" si="1"/>
        <v>0</v>
      </c>
    </row>
    <row r="14" spans="1:32" ht="31.2" customHeight="1">
      <c r="A14" s="59" t="s">
        <v>51</v>
      </c>
      <c r="B14" s="60" t="s">
        <v>45</v>
      </c>
      <c r="C14" s="61">
        <v>6</v>
      </c>
      <c r="D14" s="62" t="s">
        <v>775</v>
      </c>
      <c r="E14" s="74" t="s">
        <v>862</v>
      </c>
      <c r="F14" s="168"/>
      <c r="G14" s="165"/>
      <c r="H14" s="167" t="s">
        <v>865</v>
      </c>
      <c r="I14" s="166" t="s">
        <v>865</v>
      </c>
      <c r="J14" s="48" t="s">
        <v>776</v>
      </c>
      <c r="K14" s="49" t="s">
        <v>496</v>
      </c>
      <c r="L14" s="50">
        <v>2</v>
      </c>
      <c r="M14" s="64" t="s">
        <v>777</v>
      </c>
      <c r="N14" s="65" t="s">
        <v>51</v>
      </c>
      <c r="O14" s="66" t="s">
        <v>142</v>
      </c>
      <c r="P14" s="66" t="s">
        <v>778</v>
      </c>
      <c r="Q14" s="66" t="s">
        <v>51</v>
      </c>
      <c r="R14" s="65" t="s">
        <v>63</v>
      </c>
      <c r="S14" s="67">
        <v>69</v>
      </c>
      <c r="T14" s="68">
        <v>1</v>
      </c>
      <c r="U14" s="69">
        <v>2</v>
      </c>
      <c r="V14" s="296" t="str">
        <f t="shared" si="2"/>
        <v>-</v>
      </c>
      <c r="W14" s="70" t="str">
        <f t="shared" si="3"/>
        <v>-</v>
      </c>
      <c r="X14" s="75" t="s">
        <v>64</v>
      </c>
      <c r="Y14" s="76" t="s">
        <v>64</v>
      </c>
      <c r="Z14" s="77" t="s">
        <v>51</v>
      </c>
      <c r="AA14" s="78" t="s">
        <v>51</v>
      </c>
      <c r="AB14" s="79" t="s">
        <v>51</v>
      </c>
      <c r="AC14" s="80" t="s">
        <v>51</v>
      </c>
      <c r="AD14" s="81" t="s">
        <v>51</v>
      </c>
      <c r="AE14" s="304" t="str">
        <f t="shared" si="0"/>
        <v>-</v>
      </c>
      <c r="AF14" s="83" t="str">
        <f t="shared" si="1"/>
        <v>-</v>
      </c>
    </row>
    <row r="15" spans="1:32" ht="31.2" customHeight="1">
      <c r="A15" s="59" t="s">
        <v>51</v>
      </c>
      <c r="B15" s="60" t="s">
        <v>45</v>
      </c>
      <c r="C15" s="61">
        <v>7</v>
      </c>
      <c r="D15" s="62" t="s">
        <v>779</v>
      </c>
      <c r="E15" s="74" t="s">
        <v>862</v>
      </c>
      <c r="F15" s="168"/>
      <c r="G15" s="165"/>
      <c r="H15" s="167" t="s">
        <v>51</v>
      </c>
      <c r="I15" s="166" t="s">
        <v>51</v>
      </c>
      <c r="J15" s="48" t="s">
        <v>776</v>
      </c>
      <c r="K15" s="49" t="s">
        <v>496</v>
      </c>
      <c r="L15" s="50">
        <v>2</v>
      </c>
      <c r="M15" s="64" t="s">
        <v>777</v>
      </c>
      <c r="N15" s="65" t="s">
        <v>51</v>
      </c>
      <c r="O15" s="66" t="s">
        <v>142</v>
      </c>
      <c r="P15" s="66" t="s">
        <v>778</v>
      </c>
      <c r="Q15" s="66" t="s">
        <v>51</v>
      </c>
      <c r="R15" s="65" t="s">
        <v>63</v>
      </c>
      <c r="S15" s="67">
        <v>69</v>
      </c>
      <c r="T15" s="68">
        <v>1</v>
      </c>
      <c r="U15" s="69">
        <v>2</v>
      </c>
      <c r="V15" s="296" t="str">
        <f t="shared" si="2"/>
        <v>-</v>
      </c>
      <c r="W15" s="70" t="str">
        <f t="shared" si="3"/>
        <v>-</v>
      </c>
      <c r="X15" s="75" t="s">
        <v>64</v>
      </c>
      <c r="Y15" s="76" t="s">
        <v>64</v>
      </c>
      <c r="Z15" s="77" t="s">
        <v>51</v>
      </c>
      <c r="AA15" s="78" t="s">
        <v>51</v>
      </c>
      <c r="AB15" s="79" t="s">
        <v>51</v>
      </c>
      <c r="AC15" s="80" t="s">
        <v>51</v>
      </c>
      <c r="AD15" s="81" t="s">
        <v>51</v>
      </c>
      <c r="AE15" s="304" t="str">
        <f t="shared" si="0"/>
        <v>-</v>
      </c>
      <c r="AF15" s="83" t="str">
        <f t="shared" si="1"/>
        <v>-</v>
      </c>
    </row>
    <row r="16" spans="1:32" ht="31.2" customHeight="1">
      <c r="A16" s="59" t="s">
        <v>51</v>
      </c>
      <c r="B16" s="60" t="s">
        <v>45</v>
      </c>
      <c r="C16" s="61">
        <v>8</v>
      </c>
      <c r="D16" s="62" t="s">
        <v>780</v>
      </c>
      <c r="E16" s="74"/>
      <c r="F16" s="168"/>
      <c r="G16" s="165"/>
      <c r="H16" s="167">
        <v>3</v>
      </c>
      <c r="I16" s="166">
        <v>291</v>
      </c>
      <c r="J16" s="48" t="s">
        <v>772</v>
      </c>
      <c r="K16" s="49" t="s">
        <v>54</v>
      </c>
      <c r="L16" s="50">
        <v>2</v>
      </c>
      <c r="M16" s="64" t="s">
        <v>66</v>
      </c>
      <c r="N16" s="65" t="s">
        <v>56</v>
      </c>
      <c r="O16" s="66" t="s">
        <v>248</v>
      </c>
      <c r="P16" s="66" t="s">
        <v>51</v>
      </c>
      <c r="Q16" s="66" t="s">
        <v>51</v>
      </c>
      <c r="R16" s="65" t="s">
        <v>51</v>
      </c>
      <c r="S16" s="67">
        <v>28</v>
      </c>
      <c r="T16" s="68">
        <v>1</v>
      </c>
      <c r="U16" s="69">
        <v>2</v>
      </c>
      <c r="V16" s="296">
        <f t="shared" si="2"/>
        <v>48.888000000000005</v>
      </c>
      <c r="W16" s="70">
        <f t="shared" si="3"/>
        <v>12945.542400000002</v>
      </c>
      <c r="X16" s="71" t="s">
        <v>850</v>
      </c>
      <c r="Y16" s="274"/>
      <c r="Z16" s="275"/>
      <c r="AA16" s="276"/>
      <c r="AB16" s="277"/>
      <c r="AC16" s="278"/>
      <c r="AD16" s="279"/>
      <c r="AE16" s="296">
        <f t="shared" si="0"/>
        <v>0</v>
      </c>
      <c r="AF16" s="73">
        <f t="shared" si="1"/>
        <v>0</v>
      </c>
    </row>
    <row r="17" spans="1:32" ht="31.2" customHeight="1">
      <c r="A17" s="59" t="s">
        <v>51</v>
      </c>
      <c r="B17" s="60" t="s">
        <v>45</v>
      </c>
      <c r="C17" s="61">
        <v>9</v>
      </c>
      <c r="D17" s="62" t="s">
        <v>781</v>
      </c>
      <c r="E17" s="74"/>
      <c r="F17" s="168"/>
      <c r="G17" s="165"/>
      <c r="H17" s="167">
        <v>1</v>
      </c>
      <c r="I17" s="166">
        <v>12</v>
      </c>
      <c r="J17" s="48" t="s">
        <v>656</v>
      </c>
      <c r="K17" s="49" t="s">
        <v>72</v>
      </c>
      <c r="L17" s="50">
        <v>1</v>
      </c>
      <c r="M17" s="64" t="s">
        <v>55</v>
      </c>
      <c r="N17" s="65" t="s">
        <v>51</v>
      </c>
      <c r="O17" s="66" t="s">
        <v>51</v>
      </c>
      <c r="P17" s="66" t="s">
        <v>51</v>
      </c>
      <c r="Q17" s="66" t="s">
        <v>51</v>
      </c>
      <c r="R17" s="65" t="s">
        <v>51</v>
      </c>
      <c r="S17" s="67">
        <v>47</v>
      </c>
      <c r="T17" s="68">
        <v>1</v>
      </c>
      <c r="U17" s="84">
        <v>1</v>
      </c>
      <c r="V17" s="296">
        <f t="shared" si="2"/>
        <v>0.56400000000000006</v>
      </c>
      <c r="W17" s="70">
        <f t="shared" si="3"/>
        <v>149.34720000000002</v>
      </c>
      <c r="X17" s="71" t="s">
        <v>850</v>
      </c>
      <c r="Y17" s="274"/>
      <c r="Z17" s="275"/>
      <c r="AA17" s="276"/>
      <c r="AB17" s="277"/>
      <c r="AC17" s="278"/>
      <c r="AD17" s="279"/>
      <c r="AE17" s="296">
        <f t="shared" si="0"/>
        <v>0</v>
      </c>
      <c r="AF17" s="73">
        <f t="shared" si="1"/>
        <v>0</v>
      </c>
    </row>
    <row r="18" spans="1:32" ht="31.2" customHeight="1">
      <c r="A18" s="59" t="s">
        <v>51</v>
      </c>
      <c r="B18" s="60" t="s">
        <v>45</v>
      </c>
      <c r="C18" s="61">
        <v>10</v>
      </c>
      <c r="D18" s="62" t="s">
        <v>740</v>
      </c>
      <c r="E18" s="74"/>
      <c r="F18" s="168"/>
      <c r="G18" s="165"/>
      <c r="H18" s="167">
        <v>8</v>
      </c>
      <c r="I18" s="166">
        <v>292</v>
      </c>
      <c r="J18" s="48" t="s">
        <v>656</v>
      </c>
      <c r="K18" s="49" t="s">
        <v>72</v>
      </c>
      <c r="L18" s="50">
        <v>1</v>
      </c>
      <c r="M18" s="64" t="s">
        <v>55</v>
      </c>
      <c r="N18" s="65" t="s">
        <v>51</v>
      </c>
      <c r="O18" s="66" t="s">
        <v>51</v>
      </c>
      <c r="P18" s="66" t="s">
        <v>51</v>
      </c>
      <c r="Q18" s="66" t="s">
        <v>51</v>
      </c>
      <c r="R18" s="65" t="s">
        <v>51</v>
      </c>
      <c r="S18" s="67">
        <v>47</v>
      </c>
      <c r="T18" s="68">
        <v>3</v>
      </c>
      <c r="U18" s="69">
        <v>3</v>
      </c>
      <c r="V18" s="296">
        <f t="shared" si="2"/>
        <v>329.37599999999998</v>
      </c>
      <c r="W18" s="70">
        <f t="shared" si="3"/>
        <v>87218.76479999999</v>
      </c>
      <c r="X18" s="71" t="s">
        <v>850</v>
      </c>
      <c r="Y18" s="274"/>
      <c r="Z18" s="275"/>
      <c r="AA18" s="276"/>
      <c r="AB18" s="277"/>
      <c r="AC18" s="278"/>
      <c r="AD18" s="279"/>
      <c r="AE18" s="296">
        <f t="shared" si="0"/>
        <v>0</v>
      </c>
      <c r="AF18" s="73">
        <f t="shared" si="1"/>
        <v>0</v>
      </c>
    </row>
    <row r="19" spans="1:32" ht="31.2" customHeight="1">
      <c r="A19" s="59" t="s">
        <v>51</v>
      </c>
      <c r="B19" s="60" t="s">
        <v>45</v>
      </c>
      <c r="C19" s="61">
        <v>11</v>
      </c>
      <c r="D19" s="62" t="s">
        <v>782</v>
      </c>
      <c r="E19" s="74"/>
      <c r="F19" s="168"/>
      <c r="G19" s="165"/>
      <c r="H19" s="167">
        <v>1</v>
      </c>
      <c r="I19" s="166">
        <v>12</v>
      </c>
      <c r="J19" s="48" t="s">
        <v>656</v>
      </c>
      <c r="K19" s="49" t="s">
        <v>72</v>
      </c>
      <c r="L19" s="50">
        <v>1</v>
      </c>
      <c r="M19" s="64" t="s">
        <v>55</v>
      </c>
      <c r="N19" s="65" t="s">
        <v>51</v>
      </c>
      <c r="O19" s="66" t="s">
        <v>51</v>
      </c>
      <c r="P19" s="66" t="s">
        <v>51</v>
      </c>
      <c r="Q19" s="66" t="s">
        <v>51</v>
      </c>
      <c r="R19" s="65" t="s">
        <v>51</v>
      </c>
      <c r="S19" s="67">
        <v>47</v>
      </c>
      <c r="T19" s="68">
        <v>1</v>
      </c>
      <c r="U19" s="69">
        <v>1</v>
      </c>
      <c r="V19" s="296">
        <f t="shared" si="2"/>
        <v>0.56400000000000006</v>
      </c>
      <c r="W19" s="70">
        <f t="shared" si="3"/>
        <v>149.34720000000002</v>
      </c>
      <c r="X19" s="71" t="s">
        <v>850</v>
      </c>
      <c r="Y19" s="274"/>
      <c r="Z19" s="275"/>
      <c r="AA19" s="276"/>
      <c r="AB19" s="277"/>
      <c r="AC19" s="278"/>
      <c r="AD19" s="279"/>
      <c r="AE19" s="296">
        <f t="shared" si="0"/>
        <v>0</v>
      </c>
      <c r="AF19" s="73">
        <f t="shared" si="1"/>
        <v>0</v>
      </c>
    </row>
    <row r="20" spans="1:32" ht="31.2" customHeight="1">
      <c r="A20" s="59" t="s">
        <v>51</v>
      </c>
      <c r="B20" s="60" t="s">
        <v>45</v>
      </c>
      <c r="C20" s="61">
        <v>12</v>
      </c>
      <c r="D20" s="62" t="s">
        <v>783</v>
      </c>
      <c r="E20" s="74"/>
      <c r="F20" s="168"/>
      <c r="G20" s="165"/>
      <c r="H20" s="167">
        <v>12</v>
      </c>
      <c r="I20" s="166">
        <v>291</v>
      </c>
      <c r="J20" s="48" t="s">
        <v>784</v>
      </c>
      <c r="K20" s="49" t="s">
        <v>72</v>
      </c>
      <c r="L20" s="50">
        <v>2</v>
      </c>
      <c r="M20" s="64" t="s">
        <v>55</v>
      </c>
      <c r="N20" s="65" t="s">
        <v>51</v>
      </c>
      <c r="O20" s="66" t="s">
        <v>73</v>
      </c>
      <c r="P20" s="66" t="s">
        <v>51</v>
      </c>
      <c r="Q20" s="66" t="s">
        <v>51</v>
      </c>
      <c r="R20" s="65" t="s">
        <v>51</v>
      </c>
      <c r="S20" s="67">
        <v>47</v>
      </c>
      <c r="T20" s="68">
        <v>1</v>
      </c>
      <c r="U20" s="69">
        <v>2</v>
      </c>
      <c r="V20" s="296">
        <f t="shared" si="2"/>
        <v>328.24800000000005</v>
      </c>
      <c r="W20" s="70">
        <f t="shared" si="3"/>
        <v>86920.070400000026</v>
      </c>
      <c r="X20" s="71" t="s">
        <v>850</v>
      </c>
      <c r="Y20" s="274"/>
      <c r="Z20" s="275"/>
      <c r="AA20" s="276"/>
      <c r="AB20" s="277"/>
      <c r="AC20" s="278"/>
      <c r="AD20" s="279"/>
      <c r="AE20" s="296">
        <f t="shared" si="0"/>
        <v>0</v>
      </c>
      <c r="AF20" s="73">
        <f t="shared" si="1"/>
        <v>0</v>
      </c>
    </row>
    <row r="21" spans="1:32" ht="31.2" customHeight="1">
      <c r="A21" s="59" t="s">
        <v>51</v>
      </c>
      <c r="B21" s="60" t="s">
        <v>45</v>
      </c>
      <c r="C21" s="61">
        <v>13</v>
      </c>
      <c r="D21" s="62" t="s">
        <v>785</v>
      </c>
      <c r="E21" s="74"/>
      <c r="F21" s="168"/>
      <c r="G21" s="165"/>
      <c r="H21" s="167">
        <v>12</v>
      </c>
      <c r="I21" s="166">
        <v>291</v>
      </c>
      <c r="J21" s="48" t="s">
        <v>786</v>
      </c>
      <c r="K21" s="49" t="s">
        <v>89</v>
      </c>
      <c r="L21" s="50">
        <v>1</v>
      </c>
      <c r="M21" s="64" t="s">
        <v>55</v>
      </c>
      <c r="N21" s="65" t="s">
        <v>51</v>
      </c>
      <c r="O21" s="66" t="s">
        <v>248</v>
      </c>
      <c r="P21" s="66" t="s">
        <v>51</v>
      </c>
      <c r="Q21" s="66" t="s">
        <v>51</v>
      </c>
      <c r="R21" s="65" t="s">
        <v>51</v>
      </c>
      <c r="S21" s="67">
        <v>47</v>
      </c>
      <c r="T21" s="68">
        <v>2</v>
      </c>
      <c r="U21" s="69">
        <v>2</v>
      </c>
      <c r="V21" s="296">
        <f t="shared" si="2"/>
        <v>328.24800000000005</v>
      </c>
      <c r="W21" s="70">
        <f t="shared" si="3"/>
        <v>86920.070400000026</v>
      </c>
      <c r="X21" s="71" t="s">
        <v>850</v>
      </c>
      <c r="Y21" s="274"/>
      <c r="Z21" s="275"/>
      <c r="AA21" s="276"/>
      <c r="AB21" s="277"/>
      <c r="AC21" s="278"/>
      <c r="AD21" s="279"/>
      <c r="AE21" s="296">
        <f t="shared" si="0"/>
        <v>0</v>
      </c>
      <c r="AF21" s="73">
        <f t="shared" si="1"/>
        <v>0</v>
      </c>
    </row>
    <row r="22" spans="1:32" ht="31.2" customHeight="1">
      <c r="A22" s="59" t="s">
        <v>51</v>
      </c>
      <c r="B22" s="60" t="s">
        <v>45</v>
      </c>
      <c r="C22" s="61">
        <v>14</v>
      </c>
      <c r="D22" s="62" t="s">
        <v>787</v>
      </c>
      <c r="E22" s="74"/>
      <c r="F22" s="168"/>
      <c r="G22" s="165"/>
      <c r="H22" s="167">
        <v>8</v>
      </c>
      <c r="I22" s="166">
        <v>292</v>
      </c>
      <c r="J22" s="48" t="s">
        <v>656</v>
      </c>
      <c r="K22" s="49" t="s">
        <v>72</v>
      </c>
      <c r="L22" s="50">
        <v>1</v>
      </c>
      <c r="M22" s="64" t="s">
        <v>55</v>
      </c>
      <c r="N22" s="65" t="s">
        <v>51</v>
      </c>
      <c r="O22" s="66" t="s">
        <v>51</v>
      </c>
      <c r="P22" s="66" t="s">
        <v>51</v>
      </c>
      <c r="Q22" s="66" t="s">
        <v>51</v>
      </c>
      <c r="R22" s="65" t="s">
        <v>51</v>
      </c>
      <c r="S22" s="67">
        <v>47</v>
      </c>
      <c r="T22" s="68">
        <v>4</v>
      </c>
      <c r="U22" s="69">
        <v>4</v>
      </c>
      <c r="V22" s="296">
        <f t="shared" si="2"/>
        <v>439.16800000000001</v>
      </c>
      <c r="W22" s="70">
        <f t="shared" si="3"/>
        <v>116291.68640000001</v>
      </c>
      <c r="X22" s="71" t="s">
        <v>850</v>
      </c>
      <c r="Y22" s="274"/>
      <c r="Z22" s="275"/>
      <c r="AA22" s="276"/>
      <c r="AB22" s="277"/>
      <c r="AC22" s="278"/>
      <c r="AD22" s="279"/>
      <c r="AE22" s="296">
        <f t="shared" si="0"/>
        <v>0</v>
      </c>
      <c r="AF22" s="73">
        <f t="shared" si="1"/>
        <v>0</v>
      </c>
    </row>
    <row r="23" spans="1:32" ht="31.2" customHeight="1">
      <c r="A23" s="59" t="s">
        <v>51</v>
      </c>
      <c r="B23" s="60" t="s">
        <v>45</v>
      </c>
      <c r="C23" s="61">
        <v>15</v>
      </c>
      <c r="D23" s="62" t="s">
        <v>788</v>
      </c>
      <c r="E23" s="74" t="s">
        <v>405</v>
      </c>
      <c r="F23" s="168"/>
      <c r="G23" s="165"/>
      <c r="H23" s="167">
        <v>3</v>
      </c>
      <c r="I23" s="166">
        <v>291</v>
      </c>
      <c r="J23" s="48" t="s">
        <v>51</v>
      </c>
      <c r="K23" s="49" t="s">
        <v>51</v>
      </c>
      <c r="L23" s="50" t="s">
        <v>51</v>
      </c>
      <c r="M23" s="64" t="s">
        <v>51</v>
      </c>
      <c r="N23" s="65" t="s">
        <v>51</v>
      </c>
      <c r="O23" s="66" t="s">
        <v>51</v>
      </c>
      <c r="P23" s="66" t="s">
        <v>51</v>
      </c>
      <c r="Q23" s="66" t="s">
        <v>51</v>
      </c>
      <c r="R23" s="65" t="s">
        <v>51</v>
      </c>
      <c r="S23" s="67" t="s">
        <v>51</v>
      </c>
      <c r="T23" s="68"/>
      <c r="U23" s="69" t="s">
        <v>51</v>
      </c>
      <c r="V23" s="296" t="str">
        <f t="shared" si="2"/>
        <v>-</v>
      </c>
      <c r="W23" s="70" t="str">
        <f t="shared" si="3"/>
        <v>-</v>
      </c>
      <c r="X23" s="71" t="s">
        <v>51</v>
      </c>
      <c r="Y23" s="274" t="s">
        <v>51</v>
      </c>
      <c r="Z23" s="275" t="s">
        <v>51</v>
      </c>
      <c r="AA23" s="276" t="s">
        <v>51</v>
      </c>
      <c r="AB23" s="277" t="s">
        <v>51</v>
      </c>
      <c r="AC23" s="278" t="s">
        <v>51</v>
      </c>
      <c r="AD23" s="279" t="s">
        <v>51</v>
      </c>
      <c r="AE23" s="296" t="str">
        <f t="shared" si="0"/>
        <v>-</v>
      </c>
      <c r="AF23" s="73" t="str">
        <f t="shared" si="1"/>
        <v>-</v>
      </c>
    </row>
    <row r="24" spans="1:32" ht="31.2" customHeight="1">
      <c r="A24" s="59" t="s">
        <v>51</v>
      </c>
      <c r="B24" s="60" t="s">
        <v>45</v>
      </c>
      <c r="C24" s="61">
        <v>16</v>
      </c>
      <c r="D24" s="62" t="s">
        <v>789</v>
      </c>
      <c r="E24" s="74"/>
      <c r="F24" s="168"/>
      <c r="G24" s="165"/>
      <c r="H24" s="167">
        <v>8</v>
      </c>
      <c r="I24" s="166">
        <v>292</v>
      </c>
      <c r="J24" s="48" t="s">
        <v>656</v>
      </c>
      <c r="K24" s="49" t="s">
        <v>72</v>
      </c>
      <c r="L24" s="50">
        <v>1</v>
      </c>
      <c r="M24" s="64" t="s">
        <v>55</v>
      </c>
      <c r="N24" s="65" t="s">
        <v>51</v>
      </c>
      <c r="O24" s="66" t="s">
        <v>51</v>
      </c>
      <c r="P24" s="66" t="s">
        <v>51</v>
      </c>
      <c r="Q24" s="66" t="s">
        <v>51</v>
      </c>
      <c r="R24" s="65" t="s">
        <v>51</v>
      </c>
      <c r="S24" s="67">
        <v>47</v>
      </c>
      <c r="T24" s="68">
        <v>4</v>
      </c>
      <c r="U24" s="69">
        <v>4</v>
      </c>
      <c r="V24" s="296">
        <f t="shared" si="2"/>
        <v>439.16800000000001</v>
      </c>
      <c r="W24" s="70">
        <f t="shared" si="3"/>
        <v>116291.68640000001</v>
      </c>
      <c r="X24" s="71" t="s">
        <v>850</v>
      </c>
      <c r="Y24" s="274"/>
      <c r="Z24" s="275"/>
      <c r="AA24" s="276"/>
      <c r="AB24" s="277"/>
      <c r="AC24" s="278"/>
      <c r="AD24" s="279"/>
      <c r="AE24" s="296">
        <f t="shared" si="0"/>
        <v>0</v>
      </c>
      <c r="AF24" s="73">
        <f t="shared" si="1"/>
        <v>0</v>
      </c>
    </row>
    <row r="25" spans="1:32" ht="31.2" customHeight="1">
      <c r="A25" s="59" t="s">
        <v>51</v>
      </c>
      <c r="B25" s="60" t="s">
        <v>45</v>
      </c>
      <c r="C25" s="61">
        <v>17</v>
      </c>
      <c r="D25" s="62" t="s">
        <v>790</v>
      </c>
      <c r="E25" s="74"/>
      <c r="F25" s="168"/>
      <c r="G25" s="165"/>
      <c r="H25" s="167">
        <v>7</v>
      </c>
      <c r="I25" s="166">
        <v>292</v>
      </c>
      <c r="J25" s="48" t="s">
        <v>656</v>
      </c>
      <c r="K25" s="49" t="s">
        <v>72</v>
      </c>
      <c r="L25" s="50">
        <v>1</v>
      </c>
      <c r="M25" s="64" t="s">
        <v>55</v>
      </c>
      <c r="N25" s="65" t="s">
        <v>51</v>
      </c>
      <c r="O25" s="66" t="s">
        <v>51</v>
      </c>
      <c r="P25" s="66" t="s">
        <v>51</v>
      </c>
      <c r="Q25" s="66" t="s">
        <v>51</v>
      </c>
      <c r="R25" s="65" t="s">
        <v>51</v>
      </c>
      <c r="S25" s="67">
        <v>47</v>
      </c>
      <c r="T25" s="68">
        <v>4</v>
      </c>
      <c r="U25" s="69">
        <v>4</v>
      </c>
      <c r="V25" s="296">
        <f t="shared" si="2"/>
        <v>384.27199999999999</v>
      </c>
      <c r="W25" s="70">
        <f t="shared" si="3"/>
        <v>101755.22559999999</v>
      </c>
      <c r="X25" s="71" t="s">
        <v>850</v>
      </c>
      <c r="Y25" s="274"/>
      <c r="Z25" s="275"/>
      <c r="AA25" s="276"/>
      <c r="AB25" s="277"/>
      <c r="AC25" s="278"/>
      <c r="AD25" s="279"/>
      <c r="AE25" s="296">
        <f t="shared" si="0"/>
        <v>0</v>
      </c>
      <c r="AF25" s="73">
        <f t="shared" si="1"/>
        <v>0</v>
      </c>
    </row>
    <row r="26" spans="1:32" ht="31.2" customHeight="1">
      <c r="A26" s="59" t="s">
        <v>51</v>
      </c>
      <c r="B26" s="60" t="s">
        <v>45</v>
      </c>
      <c r="C26" s="61">
        <v>18</v>
      </c>
      <c r="D26" s="62" t="s">
        <v>791</v>
      </c>
      <c r="E26" s="74" t="s">
        <v>405</v>
      </c>
      <c r="F26" s="168"/>
      <c r="G26" s="165"/>
      <c r="H26" s="167">
        <v>3</v>
      </c>
      <c r="I26" s="166">
        <v>291</v>
      </c>
      <c r="J26" s="48" t="s">
        <v>51</v>
      </c>
      <c r="K26" s="49" t="s">
        <v>51</v>
      </c>
      <c r="L26" s="50" t="s">
        <v>51</v>
      </c>
      <c r="M26" s="64" t="s">
        <v>51</v>
      </c>
      <c r="N26" s="65" t="s">
        <v>51</v>
      </c>
      <c r="O26" s="66" t="s">
        <v>51</v>
      </c>
      <c r="P26" s="66" t="s">
        <v>51</v>
      </c>
      <c r="Q26" s="66" t="s">
        <v>51</v>
      </c>
      <c r="R26" s="65" t="s">
        <v>51</v>
      </c>
      <c r="S26" s="67" t="s">
        <v>51</v>
      </c>
      <c r="T26" s="68"/>
      <c r="U26" s="69" t="s">
        <v>51</v>
      </c>
      <c r="V26" s="296" t="str">
        <f t="shared" si="2"/>
        <v>-</v>
      </c>
      <c r="W26" s="70" t="str">
        <f t="shared" si="3"/>
        <v>-</v>
      </c>
      <c r="X26" s="71" t="s">
        <v>51</v>
      </c>
      <c r="Y26" s="274" t="s">
        <v>51</v>
      </c>
      <c r="Z26" s="275" t="s">
        <v>51</v>
      </c>
      <c r="AA26" s="276" t="s">
        <v>51</v>
      </c>
      <c r="AB26" s="277" t="s">
        <v>51</v>
      </c>
      <c r="AC26" s="278" t="s">
        <v>51</v>
      </c>
      <c r="AD26" s="279" t="s">
        <v>51</v>
      </c>
      <c r="AE26" s="296" t="str">
        <f t="shared" si="0"/>
        <v>-</v>
      </c>
      <c r="AF26" s="73" t="str">
        <f t="shared" si="1"/>
        <v>-</v>
      </c>
    </row>
    <row r="27" spans="1:32" ht="31.2" customHeight="1">
      <c r="A27" s="59" t="s">
        <v>51</v>
      </c>
      <c r="B27" s="60" t="s">
        <v>133</v>
      </c>
      <c r="C27" s="61">
        <v>1</v>
      </c>
      <c r="D27" s="62" t="s">
        <v>792</v>
      </c>
      <c r="E27" s="74" t="s">
        <v>405</v>
      </c>
      <c r="F27" s="168"/>
      <c r="G27" s="165"/>
      <c r="H27" s="167">
        <v>1</v>
      </c>
      <c r="I27" s="166">
        <v>12</v>
      </c>
      <c r="J27" s="48" t="s">
        <v>51</v>
      </c>
      <c r="K27" s="49" t="s">
        <v>51</v>
      </c>
      <c r="L27" s="50" t="s">
        <v>51</v>
      </c>
      <c r="M27" s="64" t="s">
        <v>51</v>
      </c>
      <c r="N27" s="65" t="s">
        <v>51</v>
      </c>
      <c r="O27" s="66" t="s">
        <v>51</v>
      </c>
      <c r="P27" s="66" t="s">
        <v>51</v>
      </c>
      <c r="Q27" s="66" t="s">
        <v>51</v>
      </c>
      <c r="R27" s="65" t="s">
        <v>51</v>
      </c>
      <c r="S27" s="67" t="s">
        <v>51</v>
      </c>
      <c r="T27" s="68"/>
      <c r="U27" s="69" t="s">
        <v>51</v>
      </c>
      <c r="V27" s="296" t="str">
        <f t="shared" si="2"/>
        <v>-</v>
      </c>
      <c r="W27" s="70" t="str">
        <f t="shared" si="3"/>
        <v>-</v>
      </c>
      <c r="X27" s="71" t="s">
        <v>51</v>
      </c>
      <c r="Y27" s="274" t="s">
        <v>51</v>
      </c>
      <c r="Z27" s="275" t="s">
        <v>51</v>
      </c>
      <c r="AA27" s="276" t="s">
        <v>51</v>
      </c>
      <c r="AB27" s="277" t="s">
        <v>51</v>
      </c>
      <c r="AC27" s="278" t="s">
        <v>51</v>
      </c>
      <c r="AD27" s="279" t="s">
        <v>51</v>
      </c>
      <c r="AE27" s="296" t="str">
        <f t="shared" si="0"/>
        <v>-</v>
      </c>
      <c r="AF27" s="73" t="str">
        <f t="shared" si="1"/>
        <v>-</v>
      </c>
    </row>
    <row r="28" spans="1:32" ht="31.2" customHeight="1">
      <c r="A28" s="59" t="s">
        <v>51</v>
      </c>
      <c r="B28" s="60" t="s">
        <v>133</v>
      </c>
      <c r="C28" s="61">
        <v>2</v>
      </c>
      <c r="D28" s="62" t="s">
        <v>793</v>
      </c>
      <c r="E28" s="74" t="s">
        <v>862</v>
      </c>
      <c r="F28" s="168"/>
      <c r="G28" s="165"/>
      <c r="H28" s="167" t="s">
        <v>51</v>
      </c>
      <c r="I28" s="166" t="s">
        <v>51</v>
      </c>
      <c r="J28" s="48" t="s">
        <v>776</v>
      </c>
      <c r="K28" s="49" t="s">
        <v>496</v>
      </c>
      <c r="L28" s="50">
        <v>2</v>
      </c>
      <c r="M28" s="64" t="s">
        <v>777</v>
      </c>
      <c r="N28" s="65" t="s">
        <v>51</v>
      </c>
      <c r="O28" s="66" t="s">
        <v>142</v>
      </c>
      <c r="P28" s="66" t="s">
        <v>778</v>
      </c>
      <c r="Q28" s="66" t="s">
        <v>51</v>
      </c>
      <c r="R28" s="65" t="s">
        <v>63</v>
      </c>
      <c r="S28" s="67">
        <v>69</v>
      </c>
      <c r="T28" s="68">
        <v>1</v>
      </c>
      <c r="U28" s="69">
        <v>2</v>
      </c>
      <c r="V28" s="296" t="str">
        <f t="shared" si="2"/>
        <v>-</v>
      </c>
      <c r="W28" s="70" t="str">
        <f t="shared" si="3"/>
        <v>-</v>
      </c>
      <c r="X28" s="75" t="s">
        <v>64</v>
      </c>
      <c r="Y28" s="76" t="s">
        <v>64</v>
      </c>
      <c r="Z28" s="77" t="s">
        <v>51</v>
      </c>
      <c r="AA28" s="78" t="s">
        <v>51</v>
      </c>
      <c r="AB28" s="79" t="s">
        <v>51</v>
      </c>
      <c r="AC28" s="80" t="s">
        <v>51</v>
      </c>
      <c r="AD28" s="81" t="s">
        <v>51</v>
      </c>
      <c r="AE28" s="304" t="str">
        <f t="shared" si="0"/>
        <v>-</v>
      </c>
      <c r="AF28" s="83" t="str">
        <f t="shared" si="1"/>
        <v>-</v>
      </c>
    </row>
    <row r="29" spans="1:32" ht="31.2" customHeight="1">
      <c r="A29" s="59" t="s">
        <v>51</v>
      </c>
      <c r="B29" s="60" t="s">
        <v>133</v>
      </c>
      <c r="C29" s="61">
        <v>3</v>
      </c>
      <c r="D29" s="62" t="s">
        <v>794</v>
      </c>
      <c r="E29" s="74" t="s">
        <v>405</v>
      </c>
      <c r="F29" s="168"/>
      <c r="G29" s="165"/>
      <c r="H29" s="167">
        <v>3</v>
      </c>
      <c r="I29" s="166">
        <v>291</v>
      </c>
      <c r="J29" s="48" t="s">
        <v>51</v>
      </c>
      <c r="K29" s="49" t="s">
        <v>51</v>
      </c>
      <c r="L29" s="50" t="s">
        <v>51</v>
      </c>
      <c r="M29" s="64" t="s">
        <v>51</v>
      </c>
      <c r="N29" s="65" t="s">
        <v>51</v>
      </c>
      <c r="O29" s="66" t="s">
        <v>51</v>
      </c>
      <c r="P29" s="66" t="s">
        <v>51</v>
      </c>
      <c r="Q29" s="66" t="s">
        <v>51</v>
      </c>
      <c r="R29" s="65" t="s">
        <v>51</v>
      </c>
      <c r="S29" s="67" t="s">
        <v>51</v>
      </c>
      <c r="T29" s="68"/>
      <c r="U29" s="69" t="s">
        <v>51</v>
      </c>
      <c r="V29" s="296" t="str">
        <f t="shared" si="2"/>
        <v>-</v>
      </c>
      <c r="W29" s="70" t="str">
        <f t="shared" si="3"/>
        <v>-</v>
      </c>
      <c r="X29" s="71" t="s">
        <v>51</v>
      </c>
      <c r="Y29" s="274" t="s">
        <v>51</v>
      </c>
      <c r="Z29" s="275" t="s">
        <v>51</v>
      </c>
      <c r="AA29" s="276" t="s">
        <v>51</v>
      </c>
      <c r="AB29" s="277" t="s">
        <v>51</v>
      </c>
      <c r="AC29" s="278" t="s">
        <v>51</v>
      </c>
      <c r="AD29" s="279" t="s">
        <v>51</v>
      </c>
      <c r="AE29" s="296" t="str">
        <f t="shared" si="0"/>
        <v>-</v>
      </c>
      <c r="AF29" s="73" t="str">
        <f t="shared" si="1"/>
        <v>-</v>
      </c>
    </row>
    <row r="30" spans="1:32" ht="31.2" customHeight="1">
      <c r="A30" s="59" t="s">
        <v>51</v>
      </c>
      <c r="B30" s="60" t="s">
        <v>133</v>
      </c>
      <c r="C30" s="61">
        <v>4</v>
      </c>
      <c r="D30" s="62" t="s">
        <v>795</v>
      </c>
      <c r="E30" s="74" t="s">
        <v>862</v>
      </c>
      <c r="F30" s="168"/>
      <c r="G30" s="165"/>
      <c r="H30" s="167" t="s">
        <v>51</v>
      </c>
      <c r="I30" s="166" t="s">
        <v>51</v>
      </c>
      <c r="J30" s="48" t="s">
        <v>776</v>
      </c>
      <c r="K30" s="49" t="s">
        <v>496</v>
      </c>
      <c r="L30" s="50">
        <v>2</v>
      </c>
      <c r="M30" s="64" t="s">
        <v>777</v>
      </c>
      <c r="N30" s="65" t="s">
        <v>51</v>
      </c>
      <c r="O30" s="66" t="s">
        <v>142</v>
      </c>
      <c r="P30" s="66" t="s">
        <v>778</v>
      </c>
      <c r="Q30" s="66" t="s">
        <v>51</v>
      </c>
      <c r="R30" s="65" t="s">
        <v>63</v>
      </c>
      <c r="S30" s="67">
        <v>69</v>
      </c>
      <c r="T30" s="68">
        <v>1</v>
      </c>
      <c r="U30" s="69">
        <v>2</v>
      </c>
      <c r="V30" s="296" t="str">
        <f t="shared" si="2"/>
        <v>-</v>
      </c>
      <c r="W30" s="70" t="str">
        <f t="shared" si="3"/>
        <v>-</v>
      </c>
      <c r="X30" s="75" t="s">
        <v>64</v>
      </c>
      <c r="Y30" s="76" t="s">
        <v>64</v>
      </c>
      <c r="Z30" s="77" t="s">
        <v>51</v>
      </c>
      <c r="AA30" s="78" t="s">
        <v>51</v>
      </c>
      <c r="AB30" s="79" t="s">
        <v>51</v>
      </c>
      <c r="AC30" s="80" t="s">
        <v>51</v>
      </c>
      <c r="AD30" s="81" t="s">
        <v>51</v>
      </c>
      <c r="AE30" s="304" t="str">
        <f t="shared" si="0"/>
        <v>-</v>
      </c>
      <c r="AF30" s="83" t="str">
        <f t="shared" si="1"/>
        <v>-</v>
      </c>
    </row>
    <row r="31" spans="1:32" ht="31.2" customHeight="1">
      <c r="A31" s="59" t="s">
        <v>51</v>
      </c>
      <c r="B31" s="60" t="s">
        <v>133</v>
      </c>
      <c r="C31" s="61">
        <v>5</v>
      </c>
      <c r="D31" s="62" t="s">
        <v>796</v>
      </c>
      <c r="E31" s="74" t="s">
        <v>405</v>
      </c>
      <c r="F31" s="168"/>
      <c r="G31" s="165"/>
      <c r="H31" s="167">
        <v>3</v>
      </c>
      <c r="I31" s="166">
        <v>291</v>
      </c>
      <c r="J31" s="48" t="s">
        <v>51</v>
      </c>
      <c r="K31" s="49" t="s">
        <v>51</v>
      </c>
      <c r="L31" s="50" t="s">
        <v>51</v>
      </c>
      <c r="M31" s="64" t="s">
        <v>51</v>
      </c>
      <c r="N31" s="65" t="s">
        <v>51</v>
      </c>
      <c r="O31" s="66" t="s">
        <v>51</v>
      </c>
      <c r="P31" s="66" t="s">
        <v>51</v>
      </c>
      <c r="Q31" s="66" t="s">
        <v>51</v>
      </c>
      <c r="R31" s="65" t="s">
        <v>51</v>
      </c>
      <c r="S31" s="67" t="s">
        <v>51</v>
      </c>
      <c r="T31" s="68"/>
      <c r="U31" s="69" t="s">
        <v>51</v>
      </c>
      <c r="V31" s="296" t="str">
        <f t="shared" si="2"/>
        <v>-</v>
      </c>
      <c r="W31" s="70" t="str">
        <f t="shared" si="3"/>
        <v>-</v>
      </c>
      <c r="X31" s="71" t="s">
        <v>51</v>
      </c>
      <c r="Y31" s="274" t="s">
        <v>51</v>
      </c>
      <c r="Z31" s="275" t="s">
        <v>51</v>
      </c>
      <c r="AA31" s="276" t="s">
        <v>51</v>
      </c>
      <c r="AB31" s="277" t="s">
        <v>51</v>
      </c>
      <c r="AC31" s="278" t="s">
        <v>51</v>
      </c>
      <c r="AD31" s="279" t="s">
        <v>51</v>
      </c>
      <c r="AE31" s="296" t="str">
        <f t="shared" si="0"/>
        <v>-</v>
      </c>
      <c r="AF31" s="73" t="str">
        <f t="shared" si="1"/>
        <v>-</v>
      </c>
    </row>
    <row r="32" spans="1:32" ht="31.2" customHeight="1">
      <c r="A32" s="59" t="s">
        <v>51</v>
      </c>
      <c r="B32" s="60" t="s">
        <v>133</v>
      </c>
      <c r="C32" s="61">
        <v>6</v>
      </c>
      <c r="D32" s="62" t="s">
        <v>797</v>
      </c>
      <c r="E32" s="74" t="s">
        <v>405</v>
      </c>
      <c r="F32" s="168"/>
      <c r="G32" s="165"/>
      <c r="H32" s="167">
        <v>1</v>
      </c>
      <c r="I32" s="166">
        <v>12</v>
      </c>
      <c r="J32" s="48" t="s">
        <v>51</v>
      </c>
      <c r="K32" s="49" t="s">
        <v>51</v>
      </c>
      <c r="L32" s="50" t="s">
        <v>51</v>
      </c>
      <c r="M32" s="64" t="s">
        <v>51</v>
      </c>
      <c r="N32" s="65" t="s">
        <v>51</v>
      </c>
      <c r="O32" s="66" t="s">
        <v>51</v>
      </c>
      <c r="P32" s="66" t="s">
        <v>51</v>
      </c>
      <c r="Q32" s="66" t="s">
        <v>51</v>
      </c>
      <c r="R32" s="65" t="s">
        <v>51</v>
      </c>
      <c r="S32" s="67" t="s">
        <v>51</v>
      </c>
      <c r="T32" s="68"/>
      <c r="U32" s="69" t="s">
        <v>51</v>
      </c>
      <c r="V32" s="296" t="str">
        <f t="shared" si="2"/>
        <v>-</v>
      </c>
      <c r="W32" s="70" t="str">
        <f t="shared" si="3"/>
        <v>-</v>
      </c>
      <c r="X32" s="71" t="s">
        <v>51</v>
      </c>
      <c r="Y32" s="274" t="s">
        <v>51</v>
      </c>
      <c r="Z32" s="275" t="s">
        <v>51</v>
      </c>
      <c r="AA32" s="276" t="s">
        <v>51</v>
      </c>
      <c r="AB32" s="277" t="s">
        <v>51</v>
      </c>
      <c r="AC32" s="278" t="s">
        <v>51</v>
      </c>
      <c r="AD32" s="279" t="s">
        <v>51</v>
      </c>
      <c r="AE32" s="296" t="str">
        <f t="shared" si="0"/>
        <v>-</v>
      </c>
      <c r="AF32" s="73" t="str">
        <f t="shared" si="1"/>
        <v>-</v>
      </c>
    </row>
    <row r="33" spans="1:32" ht="31.2" customHeight="1">
      <c r="A33" s="59" t="s">
        <v>51</v>
      </c>
      <c r="B33" s="60" t="s">
        <v>133</v>
      </c>
      <c r="C33" s="61">
        <v>7</v>
      </c>
      <c r="D33" s="62" t="s">
        <v>740</v>
      </c>
      <c r="E33" s="74"/>
      <c r="F33" s="168"/>
      <c r="G33" s="165"/>
      <c r="H33" s="167">
        <v>8</v>
      </c>
      <c r="I33" s="166">
        <v>292</v>
      </c>
      <c r="J33" s="48" t="s">
        <v>656</v>
      </c>
      <c r="K33" s="49" t="s">
        <v>72</v>
      </c>
      <c r="L33" s="50">
        <v>1</v>
      </c>
      <c r="M33" s="64" t="s">
        <v>55</v>
      </c>
      <c r="N33" s="65" t="s">
        <v>51</v>
      </c>
      <c r="O33" s="66" t="s">
        <v>51</v>
      </c>
      <c r="P33" s="66" t="s">
        <v>51</v>
      </c>
      <c r="Q33" s="66" t="s">
        <v>51</v>
      </c>
      <c r="R33" s="65" t="s">
        <v>51</v>
      </c>
      <c r="S33" s="67">
        <v>47</v>
      </c>
      <c r="T33" s="68">
        <v>4</v>
      </c>
      <c r="U33" s="69">
        <v>4</v>
      </c>
      <c r="V33" s="296">
        <f t="shared" si="2"/>
        <v>439.16800000000001</v>
      </c>
      <c r="W33" s="70">
        <f t="shared" si="3"/>
        <v>116291.68640000001</v>
      </c>
      <c r="X33" s="71" t="s">
        <v>850</v>
      </c>
      <c r="Y33" s="274"/>
      <c r="Z33" s="275"/>
      <c r="AA33" s="276"/>
      <c r="AB33" s="277"/>
      <c r="AC33" s="278"/>
      <c r="AD33" s="279"/>
      <c r="AE33" s="296">
        <f t="shared" si="0"/>
        <v>0</v>
      </c>
      <c r="AF33" s="73">
        <f t="shared" si="1"/>
        <v>0</v>
      </c>
    </row>
    <row r="34" spans="1:32" ht="31.2" customHeight="1">
      <c r="A34" s="59" t="s">
        <v>51</v>
      </c>
      <c r="B34" s="60" t="s">
        <v>133</v>
      </c>
      <c r="C34" s="61">
        <v>8</v>
      </c>
      <c r="D34" s="62" t="s">
        <v>785</v>
      </c>
      <c r="E34" s="74"/>
      <c r="F34" s="168"/>
      <c r="G34" s="165"/>
      <c r="H34" s="167">
        <v>3</v>
      </c>
      <c r="I34" s="166">
        <v>291</v>
      </c>
      <c r="J34" s="48" t="s">
        <v>656</v>
      </c>
      <c r="K34" s="49" t="s">
        <v>72</v>
      </c>
      <c r="L34" s="50">
        <v>1</v>
      </c>
      <c r="M34" s="64" t="s">
        <v>55</v>
      </c>
      <c r="N34" s="65" t="s">
        <v>51</v>
      </c>
      <c r="O34" s="66" t="s">
        <v>51</v>
      </c>
      <c r="P34" s="66" t="s">
        <v>51</v>
      </c>
      <c r="Q34" s="66" t="s">
        <v>51</v>
      </c>
      <c r="R34" s="65" t="s">
        <v>51</v>
      </c>
      <c r="S34" s="67">
        <v>47</v>
      </c>
      <c r="T34" s="68">
        <v>1</v>
      </c>
      <c r="U34" s="69">
        <v>1</v>
      </c>
      <c r="V34" s="296">
        <f t="shared" si="2"/>
        <v>41.031000000000006</v>
      </c>
      <c r="W34" s="70">
        <f t="shared" si="3"/>
        <v>10865.008800000003</v>
      </c>
      <c r="X34" s="71" t="s">
        <v>850</v>
      </c>
      <c r="Y34" s="274"/>
      <c r="Z34" s="275"/>
      <c r="AA34" s="276"/>
      <c r="AB34" s="277"/>
      <c r="AC34" s="278"/>
      <c r="AD34" s="279"/>
      <c r="AE34" s="296">
        <f t="shared" si="0"/>
        <v>0</v>
      </c>
      <c r="AF34" s="73">
        <f t="shared" si="1"/>
        <v>0</v>
      </c>
    </row>
    <row r="35" spans="1:32" ht="31.2" customHeight="1">
      <c r="A35" s="59" t="s">
        <v>51</v>
      </c>
      <c r="B35" s="60" t="s">
        <v>133</v>
      </c>
      <c r="C35" s="61">
        <v>9</v>
      </c>
      <c r="D35" s="62" t="s">
        <v>783</v>
      </c>
      <c r="E35" s="74"/>
      <c r="F35" s="168"/>
      <c r="G35" s="165"/>
      <c r="H35" s="167">
        <v>12</v>
      </c>
      <c r="I35" s="166">
        <v>291</v>
      </c>
      <c r="J35" s="48" t="s">
        <v>784</v>
      </c>
      <c r="K35" s="49" t="s">
        <v>72</v>
      </c>
      <c r="L35" s="50">
        <v>2</v>
      </c>
      <c r="M35" s="64" t="s">
        <v>55</v>
      </c>
      <c r="N35" s="65" t="s">
        <v>51</v>
      </c>
      <c r="O35" s="66" t="s">
        <v>73</v>
      </c>
      <c r="P35" s="66" t="s">
        <v>51</v>
      </c>
      <c r="Q35" s="66" t="s">
        <v>51</v>
      </c>
      <c r="R35" s="65" t="s">
        <v>51</v>
      </c>
      <c r="S35" s="67">
        <v>47</v>
      </c>
      <c r="T35" s="68">
        <v>1</v>
      </c>
      <c r="U35" s="69">
        <v>2</v>
      </c>
      <c r="V35" s="296">
        <f t="shared" si="2"/>
        <v>328.24800000000005</v>
      </c>
      <c r="W35" s="70">
        <f t="shared" si="3"/>
        <v>86920.070400000026</v>
      </c>
      <c r="X35" s="71" t="s">
        <v>850</v>
      </c>
      <c r="Y35" s="274"/>
      <c r="Z35" s="275"/>
      <c r="AA35" s="276"/>
      <c r="AB35" s="277"/>
      <c r="AC35" s="278"/>
      <c r="AD35" s="279"/>
      <c r="AE35" s="296">
        <f t="shared" si="0"/>
        <v>0</v>
      </c>
      <c r="AF35" s="73">
        <f t="shared" si="1"/>
        <v>0</v>
      </c>
    </row>
    <row r="36" spans="1:32" ht="31.2" customHeight="1">
      <c r="A36" s="59" t="s">
        <v>51</v>
      </c>
      <c r="B36" s="60" t="s">
        <v>133</v>
      </c>
      <c r="C36" s="61">
        <v>10</v>
      </c>
      <c r="D36" s="62" t="s">
        <v>798</v>
      </c>
      <c r="E36" s="74"/>
      <c r="F36" s="168"/>
      <c r="G36" s="165"/>
      <c r="H36" s="167">
        <v>1</v>
      </c>
      <c r="I36" s="166">
        <v>12</v>
      </c>
      <c r="J36" s="48" t="s">
        <v>799</v>
      </c>
      <c r="K36" s="49" t="s">
        <v>76</v>
      </c>
      <c r="L36" s="50">
        <v>1</v>
      </c>
      <c r="M36" s="64" t="s">
        <v>55</v>
      </c>
      <c r="N36" s="65" t="s">
        <v>51</v>
      </c>
      <c r="O36" s="66" t="s">
        <v>536</v>
      </c>
      <c r="P36" s="66" t="s">
        <v>51</v>
      </c>
      <c r="Q36" s="66" t="s">
        <v>51</v>
      </c>
      <c r="R36" s="65" t="s">
        <v>51</v>
      </c>
      <c r="S36" s="67">
        <v>47</v>
      </c>
      <c r="T36" s="68">
        <v>4</v>
      </c>
      <c r="U36" s="69">
        <v>4</v>
      </c>
      <c r="V36" s="296">
        <f t="shared" si="2"/>
        <v>2.2560000000000002</v>
      </c>
      <c r="W36" s="70">
        <f t="shared" si="3"/>
        <v>597.38880000000006</v>
      </c>
      <c r="X36" s="71" t="s">
        <v>850</v>
      </c>
      <c r="Y36" s="274"/>
      <c r="Z36" s="275"/>
      <c r="AA36" s="276"/>
      <c r="AB36" s="277"/>
      <c r="AC36" s="278"/>
      <c r="AD36" s="279"/>
      <c r="AE36" s="296">
        <f t="shared" si="0"/>
        <v>0</v>
      </c>
      <c r="AF36" s="73">
        <f t="shared" si="1"/>
        <v>0</v>
      </c>
    </row>
    <row r="37" spans="1:32" ht="31.2" customHeight="1">
      <c r="A37" s="59" t="s">
        <v>51</v>
      </c>
      <c r="B37" s="60" t="s">
        <v>133</v>
      </c>
      <c r="C37" s="61">
        <v>11</v>
      </c>
      <c r="D37" s="62" t="s">
        <v>800</v>
      </c>
      <c r="E37" s="74" t="s">
        <v>405</v>
      </c>
      <c r="F37" s="168"/>
      <c r="G37" s="165"/>
      <c r="H37" s="167">
        <v>3</v>
      </c>
      <c r="I37" s="166">
        <v>291</v>
      </c>
      <c r="J37" s="48" t="s">
        <v>51</v>
      </c>
      <c r="K37" s="49" t="s">
        <v>51</v>
      </c>
      <c r="L37" s="50" t="s">
        <v>51</v>
      </c>
      <c r="M37" s="64" t="s">
        <v>51</v>
      </c>
      <c r="N37" s="65" t="s">
        <v>51</v>
      </c>
      <c r="O37" s="66" t="s">
        <v>51</v>
      </c>
      <c r="P37" s="66" t="s">
        <v>51</v>
      </c>
      <c r="Q37" s="66" t="s">
        <v>51</v>
      </c>
      <c r="R37" s="65" t="s">
        <v>51</v>
      </c>
      <c r="S37" s="67" t="s">
        <v>51</v>
      </c>
      <c r="T37" s="68"/>
      <c r="U37" s="69" t="s">
        <v>51</v>
      </c>
      <c r="V37" s="296" t="str">
        <f t="shared" si="2"/>
        <v>-</v>
      </c>
      <c r="W37" s="70" t="str">
        <f t="shared" si="3"/>
        <v>-</v>
      </c>
      <c r="X37" s="71" t="s">
        <v>51</v>
      </c>
      <c r="Y37" s="274" t="s">
        <v>51</v>
      </c>
      <c r="Z37" s="275" t="s">
        <v>51</v>
      </c>
      <c r="AA37" s="276" t="s">
        <v>51</v>
      </c>
      <c r="AB37" s="277" t="s">
        <v>51</v>
      </c>
      <c r="AC37" s="278" t="s">
        <v>51</v>
      </c>
      <c r="AD37" s="279" t="s">
        <v>51</v>
      </c>
      <c r="AE37" s="296" t="str">
        <f t="shared" si="0"/>
        <v>-</v>
      </c>
      <c r="AF37" s="73" t="str">
        <f t="shared" si="1"/>
        <v>-</v>
      </c>
    </row>
    <row r="38" spans="1:32" ht="31.2" customHeight="1">
      <c r="A38" s="59" t="s">
        <v>51</v>
      </c>
      <c r="B38" s="60" t="s">
        <v>133</v>
      </c>
      <c r="C38" s="61">
        <v>12</v>
      </c>
      <c r="D38" s="62" t="s">
        <v>801</v>
      </c>
      <c r="E38" s="74"/>
      <c r="F38" s="168"/>
      <c r="G38" s="165"/>
      <c r="H38" s="167">
        <v>3</v>
      </c>
      <c r="I38" s="166">
        <v>291</v>
      </c>
      <c r="J38" s="48" t="s">
        <v>656</v>
      </c>
      <c r="K38" s="49" t="s">
        <v>72</v>
      </c>
      <c r="L38" s="50">
        <v>1</v>
      </c>
      <c r="M38" s="64" t="s">
        <v>55</v>
      </c>
      <c r="N38" s="65" t="s">
        <v>51</v>
      </c>
      <c r="O38" s="66" t="s">
        <v>51</v>
      </c>
      <c r="P38" s="66" t="s">
        <v>51</v>
      </c>
      <c r="Q38" s="66" t="s">
        <v>51</v>
      </c>
      <c r="R38" s="65" t="s">
        <v>51</v>
      </c>
      <c r="S38" s="67">
        <v>47</v>
      </c>
      <c r="T38" s="68">
        <v>2</v>
      </c>
      <c r="U38" s="69">
        <v>2</v>
      </c>
      <c r="V38" s="296">
        <f t="shared" si="2"/>
        <v>82.062000000000012</v>
      </c>
      <c r="W38" s="70">
        <f t="shared" si="3"/>
        <v>21730.017600000006</v>
      </c>
      <c r="X38" s="71" t="s">
        <v>850</v>
      </c>
      <c r="Y38" s="274"/>
      <c r="Z38" s="275"/>
      <c r="AA38" s="276"/>
      <c r="AB38" s="277"/>
      <c r="AC38" s="278"/>
      <c r="AD38" s="279"/>
      <c r="AE38" s="296">
        <f t="shared" si="0"/>
        <v>0</v>
      </c>
      <c r="AF38" s="73">
        <f t="shared" si="1"/>
        <v>0</v>
      </c>
    </row>
    <row r="39" spans="1:32" ht="31.2" customHeight="1">
      <c r="A39" s="59" t="s">
        <v>51</v>
      </c>
      <c r="B39" s="60" t="s">
        <v>133</v>
      </c>
      <c r="C39" s="61">
        <v>13</v>
      </c>
      <c r="D39" s="62" t="s">
        <v>802</v>
      </c>
      <c r="E39" s="74"/>
      <c r="F39" s="168"/>
      <c r="G39" s="165"/>
      <c r="H39" s="167">
        <v>8</v>
      </c>
      <c r="I39" s="166">
        <v>292</v>
      </c>
      <c r="J39" s="48" t="s">
        <v>656</v>
      </c>
      <c r="K39" s="49" t="s">
        <v>72</v>
      </c>
      <c r="L39" s="50">
        <v>1</v>
      </c>
      <c r="M39" s="64" t="s">
        <v>55</v>
      </c>
      <c r="N39" s="65" t="s">
        <v>51</v>
      </c>
      <c r="O39" s="66" t="s">
        <v>51</v>
      </c>
      <c r="P39" s="66" t="s">
        <v>51</v>
      </c>
      <c r="Q39" s="66" t="s">
        <v>51</v>
      </c>
      <c r="R39" s="65" t="s">
        <v>51</v>
      </c>
      <c r="S39" s="67">
        <v>47</v>
      </c>
      <c r="T39" s="68">
        <v>4</v>
      </c>
      <c r="U39" s="69">
        <v>4</v>
      </c>
      <c r="V39" s="296">
        <f t="shared" si="2"/>
        <v>439.16800000000001</v>
      </c>
      <c r="W39" s="70">
        <f t="shared" si="3"/>
        <v>116291.68640000001</v>
      </c>
      <c r="X39" s="71" t="s">
        <v>850</v>
      </c>
      <c r="Y39" s="274"/>
      <c r="Z39" s="275"/>
      <c r="AA39" s="276"/>
      <c r="AB39" s="277"/>
      <c r="AC39" s="278"/>
      <c r="AD39" s="279"/>
      <c r="AE39" s="296">
        <f t="shared" si="0"/>
        <v>0</v>
      </c>
      <c r="AF39" s="73">
        <f t="shared" si="1"/>
        <v>0</v>
      </c>
    </row>
    <row r="40" spans="1:32" ht="31.2" customHeight="1">
      <c r="A40" s="59" t="s">
        <v>51</v>
      </c>
      <c r="B40" s="60" t="s">
        <v>133</v>
      </c>
      <c r="C40" s="61">
        <v>14</v>
      </c>
      <c r="D40" s="62" t="s">
        <v>803</v>
      </c>
      <c r="E40" s="74" t="s">
        <v>405</v>
      </c>
      <c r="F40" s="168"/>
      <c r="G40" s="165"/>
      <c r="H40" s="167">
        <v>3</v>
      </c>
      <c r="I40" s="166">
        <v>291</v>
      </c>
      <c r="J40" s="48" t="s">
        <v>51</v>
      </c>
      <c r="K40" s="49" t="s">
        <v>51</v>
      </c>
      <c r="L40" s="50" t="s">
        <v>51</v>
      </c>
      <c r="M40" s="64" t="s">
        <v>51</v>
      </c>
      <c r="N40" s="65" t="s">
        <v>51</v>
      </c>
      <c r="O40" s="66" t="s">
        <v>51</v>
      </c>
      <c r="P40" s="66" t="s">
        <v>51</v>
      </c>
      <c r="Q40" s="66" t="s">
        <v>51</v>
      </c>
      <c r="R40" s="65" t="s">
        <v>51</v>
      </c>
      <c r="S40" s="67" t="s">
        <v>51</v>
      </c>
      <c r="T40" s="68"/>
      <c r="U40" s="69" t="s">
        <v>51</v>
      </c>
      <c r="V40" s="296" t="str">
        <f t="shared" si="2"/>
        <v>-</v>
      </c>
      <c r="W40" s="70" t="str">
        <f t="shared" si="3"/>
        <v>-</v>
      </c>
      <c r="X40" s="71" t="s">
        <v>51</v>
      </c>
      <c r="Y40" s="274" t="s">
        <v>51</v>
      </c>
      <c r="Z40" s="275" t="s">
        <v>51</v>
      </c>
      <c r="AA40" s="276" t="s">
        <v>51</v>
      </c>
      <c r="AB40" s="277" t="s">
        <v>51</v>
      </c>
      <c r="AC40" s="278" t="s">
        <v>51</v>
      </c>
      <c r="AD40" s="279" t="s">
        <v>51</v>
      </c>
      <c r="AE40" s="296" t="str">
        <f t="shared" si="0"/>
        <v>-</v>
      </c>
      <c r="AF40" s="73" t="str">
        <f t="shared" si="1"/>
        <v>-</v>
      </c>
    </row>
    <row r="41" spans="1:32" ht="31.2" customHeight="1">
      <c r="A41" s="59" t="s">
        <v>51</v>
      </c>
      <c r="B41" s="60" t="s">
        <v>620</v>
      </c>
      <c r="C41" s="61" t="s">
        <v>51</v>
      </c>
      <c r="D41" s="62" t="s">
        <v>804</v>
      </c>
      <c r="E41" s="74" t="s">
        <v>405</v>
      </c>
      <c r="F41" s="168"/>
      <c r="G41" s="165"/>
      <c r="H41" s="167">
        <v>3</v>
      </c>
      <c r="I41" s="166">
        <v>291</v>
      </c>
      <c r="J41" s="48" t="s">
        <v>51</v>
      </c>
      <c r="K41" s="49" t="s">
        <v>51</v>
      </c>
      <c r="L41" s="50" t="s">
        <v>51</v>
      </c>
      <c r="M41" s="64" t="s">
        <v>51</v>
      </c>
      <c r="N41" s="65" t="s">
        <v>51</v>
      </c>
      <c r="O41" s="66" t="s">
        <v>51</v>
      </c>
      <c r="P41" s="66" t="s">
        <v>51</v>
      </c>
      <c r="Q41" s="66" t="s">
        <v>51</v>
      </c>
      <c r="R41" s="65" t="s">
        <v>51</v>
      </c>
      <c r="S41" s="67" t="s">
        <v>51</v>
      </c>
      <c r="T41" s="68"/>
      <c r="U41" s="69" t="s">
        <v>51</v>
      </c>
      <c r="V41" s="296" t="str">
        <f t="shared" si="2"/>
        <v>-</v>
      </c>
      <c r="W41" s="70" t="str">
        <f t="shared" si="3"/>
        <v>-</v>
      </c>
      <c r="X41" s="71" t="s">
        <v>51</v>
      </c>
      <c r="Y41" s="274" t="s">
        <v>51</v>
      </c>
      <c r="Z41" s="275" t="s">
        <v>51</v>
      </c>
      <c r="AA41" s="276" t="s">
        <v>51</v>
      </c>
      <c r="AB41" s="277" t="s">
        <v>51</v>
      </c>
      <c r="AC41" s="278" t="s">
        <v>51</v>
      </c>
      <c r="AD41" s="279" t="s">
        <v>51</v>
      </c>
      <c r="AE41" s="296" t="str">
        <f t="shared" si="0"/>
        <v>-</v>
      </c>
      <c r="AF41" s="73" t="str">
        <f t="shared" si="1"/>
        <v>-</v>
      </c>
    </row>
    <row r="42" spans="1:32" ht="31.2" customHeight="1">
      <c r="A42" s="59" t="s">
        <v>51</v>
      </c>
      <c r="B42" s="60" t="s">
        <v>729</v>
      </c>
      <c r="C42" s="61" t="s">
        <v>152</v>
      </c>
      <c r="D42" s="62" t="s">
        <v>805</v>
      </c>
      <c r="E42" s="74"/>
      <c r="F42" s="168"/>
      <c r="G42" s="165"/>
      <c r="H42" s="167">
        <v>12</v>
      </c>
      <c r="I42" s="166">
        <v>192</v>
      </c>
      <c r="J42" s="48" t="s">
        <v>656</v>
      </c>
      <c r="K42" s="49" t="s">
        <v>72</v>
      </c>
      <c r="L42" s="50">
        <v>1</v>
      </c>
      <c r="M42" s="64" t="s">
        <v>55</v>
      </c>
      <c r="N42" s="65" t="s">
        <v>51</v>
      </c>
      <c r="O42" s="66" t="s">
        <v>51</v>
      </c>
      <c r="P42" s="66" t="s">
        <v>51</v>
      </c>
      <c r="Q42" s="66" t="s">
        <v>51</v>
      </c>
      <c r="R42" s="65" t="s">
        <v>51</v>
      </c>
      <c r="S42" s="67">
        <v>47</v>
      </c>
      <c r="T42" s="68">
        <v>4</v>
      </c>
      <c r="U42" s="69">
        <v>4</v>
      </c>
      <c r="V42" s="296">
        <f t="shared" si="2"/>
        <v>433.15200000000004</v>
      </c>
      <c r="W42" s="70">
        <f t="shared" si="3"/>
        <v>114698.6496</v>
      </c>
      <c r="X42" s="71" t="s">
        <v>850</v>
      </c>
      <c r="Y42" s="274"/>
      <c r="Z42" s="275"/>
      <c r="AA42" s="276"/>
      <c r="AB42" s="277"/>
      <c r="AC42" s="278"/>
      <c r="AD42" s="279"/>
      <c r="AE42" s="296">
        <f t="shared" si="0"/>
        <v>0</v>
      </c>
      <c r="AF42" s="73">
        <f t="shared" si="1"/>
        <v>0</v>
      </c>
    </row>
    <row r="43" spans="1:32" ht="31.2" customHeight="1">
      <c r="A43" s="59" t="s">
        <v>51</v>
      </c>
      <c r="B43" s="60" t="s">
        <v>806</v>
      </c>
      <c r="C43" s="174" t="s">
        <v>702</v>
      </c>
      <c r="D43" s="175" t="s">
        <v>807</v>
      </c>
      <c r="E43" s="281"/>
      <c r="F43" s="176"/>
      <c r="G43" s="177"/>
      <c r="H43" s="178">
        <v>12</v>
      </c>
      <c r="I43" s="179">
        <v>192</v>
      </c>
      <c r="J43" s="180" t="s">
        <v>808</v>
      </c>
      <c r="K43" s="181" t="s">
        <v>89</v>
      </c>
      <c r="L43" s="255">
        <v>1</v>
      </c>
      <c r="M43" s="256" t="s">
        <v>66</v>
      </c>
      <c r="N43" s="257" t="s">
        <v>51</v>
      </c>
      <c r="O43" s="258" t="s">
        <v>744</v>
      </c>
      <c r="P43" s="258" t="s">
        <v>51</v>
      </c>
      <c r="Q43" s="258" t="s">
        <v>51</v>
      </c>
      <c r="R43" s="257" t="s">
        <v>51</v>
      </c>
      <c r="S43" s="259">
        <v>28</v>
      </c>
      <c r="T43" s="260">
        <v>4</v>
      </c>
      <c r="U43" s="69">
        <v>4</v>
      </c>
      <c r="V43" s="296">
        <f t="shared" si="2"/>
        <v>258.048</v>
      </c>
      <c r="W43" s="70">
        <f t="shared" si="3"/>
        <v>68331.110400000005</v>
      </c>
      <c r="X43" s="71" t="s">
        <v>849</v>
      </c>
      <c r="Y43" s="274"/>
      <c r="Z43" s="275"/>
      <c r="AA43" s="276"/>
      <c r="AB43" s="277"/>
      <c r="AC43" s="278"/>
      <c r="AD43" s="279"/>
      <c r="AE43" s="296">
        <f t="shared" si="0"/>
        <v>0</v>
      </c>
      <c r="AF43" s="73">
        <f t="shared" si="1"/>
        <v>0</v>
      </c>
    </row>
    <row r="44" spans="1:32" ht="31.2" customHeight="1">
      <c r="A44" s="59" t="s">
        <v>51</v>
      </c>
      <c r="B44" s="60" t="s">
        <v>729</v>
      </c>
      <c r="C44" s="61" t="s">
        <v>809</v>
      </c>
      <c r="D44" s="62" t="s">
        <v>810</v>
      </c>
      <c r="E44" s="74"/>
      <c r="F44" s="168"/>
      <c r="G44" s="165"/>
      <c r="H44" s="167">
        <v>12</v>
      </c>
      <c r="I44" s="166">
        <v>192</v>
      </c>
      <c r="J44" s="48" t="s">
        <v>808</v>
      </c>
      <c r="K44" s="49" t="s">
        <v>89</v>
      </c>
      <c r="L44" s="50">
        <v>1</v>
      </c>
      <c r="M44" s="64" t="s">
        <v>66</v>
      </c>
      <c r="N44" s="65" t="s">
        <v>51</v>
      </c>
      <c r="O44" s="66" t="s">
        <v>744</v>
      </c>
      <c r="P44" s="66" t="s">
        <v>51</v>
      </c>
      <c r="Q44" s="66" t="s">
        <v>51</v>
      </c>
      <c r="R44" s="65" t="s">
        <v>51</v>
      </c>
      <c r="S44" s="67">
        <v>28</v>
      </c>
      <c r="T44" s="68">
        <v>4</v>
      </c>
      <c r="U44" s="69">
        <v>4</v>
      </c>
      <c r="V44" s="296">
        <f t="shared" si="2"/>
        <v>258.048</v>
      </c>
      <c r="W44" s="70">
        <f t="shared" si="3"/>
        <v>68331.110400000005</v>
      </c>
      <c r="X44" s="71" t="s">
        <v>849</v>
      </c>
      <c r="Y44" s="274"/>
      <c r="Z44" s="275"/>
      <c r="AA44" s="276"/>
      <c r="AB44" s="277"/>
      <c r="AC44" s="278"/>
      <c r="AD44" s="279"/>
      <c r="AE44" s="296">
        <f t="shared" si="0"/>
        <v>0</v>
      </c>
      <c r="AF44" s="73">
        <f t="shared" si="1"/>
        <v>0</v>
      </c>
    </row>
    <row r="45" spans="1:32" ht="31.2" customHeight="1" thickBot="1">
      <c r="A45" s="148" t="s">
        <v>811</v>
      </c>
      <c r="B45" s="149" t="s">
        <v>51</v>
      </c>
      <c r="C45" s="182" t="s">
        <v>51</v>
      </c>
      <c r="D45" s="183" t="s">
        <v>812</v>
      </c>
      <c r="E45" s="184" t="s">
        <v>170</v>
      </c>
      <c r="F45" s="185"/>
      <c r="G45" s="186"/>
      <c r="H45" s="187" t="s">
        <v>51</v>
      </c>
      <c r="I45" s="188" t="s">
        <v>51</v>
      </c>
      <c r="J45" s="189" t="s">
        <v>813</v>
      </c>
      <c r="K45" s="190" t="s">
        <v>172</v>
      </c>
      <c r="L45" s="261">
        <v>1</v>
      </c>
      <c r="M45" s="262" t="s">
        <v>128</v>
      </c>
      <c r="N45" s="263" t="s">
        <v>51</v>
      </c>
      <c r="O45" s="264" t="s">
        <v>765</v>
      </c>
      <c r="P45" s="264" t="s">
        <v>51</v>
      </c>
      <c r="Q45" s="264" t="s">
        <v>51</v>
      </c>
      <c r="R45" s="263" t="s">
        <v>51</v>
      </c>
      <c r="S45" s="265">
        <v>228</v>
      </c>
      <c r="T45" s="266">
        <v>3</v>
      </c>
      <c r="U45" s="250">
        <v>3</v>
      </c>
      <c r="V45" s="318" t="str">
        <f t="shared" si="2"/>
        <v>-</v>
      </c>
      <c r="W45" s="335" t="str">
        <f t="shared" si="3"/>
        <v>-</v>
      </c>
      <c r="X45" s="85" t="s">
        <v>64</v>
      </c>
      <c r="Y45" s="76" t="s">
        <v>64</v>
      </c>
      <c r="Z45" s="77" t="s">
        <v>51</v>
      </c>
      <c r="AA45" s="78" t="s">
        <v>51</v>
      </c>
      <c r="AB45" s="79" t="s">
        <v>51</v>
      </c>
      <c r="AC45" s="80" t="s">
        <v>51</v>
      </c>
      <c r="AD45" s="81" t="s">
        <v>51</v>
      </c>
      <c r="AE45" s="322" t="str">
        <f t="shared" si="0"/>
        <v>-</v>
      </c>
      <c r="AF45" s="323" t="str">
        <f t="shared" si="1"/>
        <v>-</v>
      </c>
    </row>
    <row r="46" spans="1:32" ht="31.2" customHeight="1" thickTop="1">
      <c r="A46" s="29"/>
      <c r="B46" s="29"/>
      <c r="C46" s="29"/>
      <c r="D46" s="27"/>
      <c r="E46" s="27"/>
      <c r="F46" s="9"/>
      <c r="G46" s="29"/>
      <c r="H46" s="29"/>
      <c r="I46" s="29"/>
      <c r="J46" s="27"/>
      <c r="K46" s="30"/>
      <c r="L46" s="30"/>
      <c r="M46" s="27"/>
      <c r="N46" s="30"/>
      <c r="O46" s="30"/>
      <c r="P46" s="30"/>
      <c r="Q46" s="30"/>
      <c r="R46" s="30"/>
      <c r="S46" s="30"/>
      <c r="T46" s="225"/>
      <c r="U46" s="30"/>
      <c r="V46" s="320" t="s">
        <v>176</v>
      </c>
      <c r="W46" s="321" t="s">
        <v>177</v>
      </c>
      <c r="X46" s="29"/>
      <c r="Y46" s="95"/>
      <c r="Z46" s="95"/>
      <c r="AA46" s="30"/>
      <c r="AB46" s="30"/>
      <c r="AC46" s="30"/>
      <c r="AD46" s="96"/>
      <c r="AE46" s="324" t="s">
        <v>178</v>
      </c>
      <c r="AF46" s="325" t="s">
        <v>179</v>
      </c>
    </row>
    <row r="47" spans="1:32" ht="31.2" customHeight="1" thickBot="1">
      <c r="A47" s="5"/>
      <c r="B47" s="9"/>
      <c r="C47" s="5"/>
      <c r="D47" s="9"/>
      <c r="E47" s="27"/>
      <c r="F47" s="9"/>
      <c r="G47" s="1"/>
      <c r="H47" s="5"/>
      <c r="I47" s="5"/>
      <c r="J47" s="27"/>
      <c r="K47" s="5"/>
      <c r="L47" s="5"/>
      <c r="M47" s="9"/>
      <c r="N47" s="5"/>
      <c r="O47" s="5"/>
      <c r="P47" s="5"/>
      <c r="Q47" s="5"/>
      <c r="R47" s="5"/>
      <c r="S47" s="5"/>
      <c r="T47" s="10"/>
      <c r="U47" s="5"/>
      <c r="V47" s="297" t="s">
        <v>180</v>
      </c>
      <c r="W47" s="97">
        <v>10</v>
      </c>
      <c r="X47" s="5"/>
      <c r="Y47" s="12"/>
      <c r="Z47" s="12"/>
      <c r="AA47" s="5"/>
      <c r="AB47" s="5"/>
      <c r="AC47" s="5"/>
      <c r="AD47" s="5"/>
      <c r="AE47" s="327" t="s">
        <v>180</v>
      </c>
      <c r="AF47" s="326">
        <v>10</v>
      </c>
    </row>
    <row r="48" spans="1:32" ht="31.2" customHeight="1" thickTop="1" thickBot="1">
      <c r="A48" s="98"/>
      <c r="B48" s="99"/>
      <c r="C48" s="98"/>
      <c r="D48" s="99"/>
      <c r="E48" s="27"/>
      <c r="F48" s="9"/>
      <c r="G48" s="4"/>
      <c r="H48" s="98"/>
      <c r="I48" s="98"/>
      <c r="J48" s="27"/>
      <c r="K48" s="98"/>
      <c r="L48" s="98"/>
      <c r="M48" s="99"/>
      <c r="N48" s="98"/>
      <c r="O48" s="98"/>
      <c r="P48" s="98"/>
      <c r="Q48" s="98"/>
      <c r="R48" s="98"/>
      <c r="S48" s="98"/>
      <c r="T48" s="10"/>
      <c r="U48" s="98"/>
      <c r="V48" s="298">
        <f>SUM(V9:V45)</f>
        <v>5523.9</v>
      </c>
      <c r="W48" s="100">
        <f>SUM(W9:W45)</f>
        <v>1462728.7200000002</v>
      </c>
      <c r="X48" s="101"/>
      <c r="Y48" s="102"/>
      <c r="Z48" s="102"/>
      <c r="AA48" s="101"/>
      <c r="AB48" s="101"/>
      <c r="AC48" s="101"/>
      <c r="AD48" s="101"/>
      <c r="AE48" s="298">
        <f>SUM(AE9:AE45)</f>
        <v>0</v>
      </c>
      <c r="AF48" s="328">
        <f>SUM(AF9:AF45)</f>
        <v>0</v>
      </c>
    </row>
    <row r="49" spans="1:32" ht="31.2" customHeight="1" thickTop="1">
      <c r="A49" s="29"/>
      <c r="B49" s="27"/>
      <c r="C49" s="29"/>
      <c r="D49" s="27"/>
      <c r="E49" s="27"/>
      <c r="F49" s="9"/>
      <c r="G49" s="3"/>
      <c r="H49" s="29"/>
      <c r="I49" s="29"/>
      <c r="J49" s="27"/>
      <c r="K49" s="29"/>
      <c r="L49" s="29"/>
      <c r="M49" s="27"/>
      <c r="N49" s="29"/>
      <c r="O49" s="29"/>
      <c r="P49" s="29"/>
      <c r="Q49" s="29"/>
      <c r="R49" s="29"/>
      <c r="S49" s="29"/>
      <c r="T49" s="10"/>
      <c r="U49" s="29"/>
      <c r="V49" s="316"/>
      <c r="W49" s="117" t="s">
        <v>181</v>
      </c>
      <c r="X49" s="104"/>
      <c r="Y49" s="105"/>
      <c r="Z49" s="105"/>
      <c r="AA49" s="104"/>
      <c r="AB49" s="104"/>
      <c r="AC49" s="104"/>
      <c r="AD49" s="104"/>
      <c r="AE49" s="305"/>
      <c r="AF49" s="103" t="s">
        <v>767</v>
      </c>
    </row>
    <row r="50" spans="1:32" ht="31.2" customHeight="1">
      <c r="A50" s="5"/>
      <c r="B50" s="9"/>
      <c r="C50" s="5"/>
      <c r="D50" s="9"/>
      <c r="E50" s="27"/>
      <c r="F50" s="9"/>
      <c r="G50" s="1"/>
      <c r="H50" s="5"/>
      <c r="I50" s="5"/>
      <c r="J50" s="27"/>
      <c r="K50" s="5"/>
      <c r="L50" s="5"/>
      <c r="M50" s="9"/>
      <c r="N50" s="5"/>
      <c r="O50" s="5"/>
      <c r="P50" s="5"/>
      <c r="Q50" s="5"/>
      <c r="R50" s="5"/>
      <c r="S50" s="5"/>
      <c r="T50" s="10"/>
      <c r="U50" s="5"/>
      <c r="V50" s="299"/>
      <c r="W50" s="11"/>
      <c r="X50" s="5"/>
      <c r="Y50" s="12"/>
      <c r="Z50" s="12"/>
      <c r="AA50" s="5"/>
      <c r="AB50" s="5"/>
      <c r="AC50" s="5"/>
      <c r="AD50" s="5"/>
      <c r="AE50" s="299"/>
      <c r="AF50" s="11"/>
    </row>
    <row r="51" spans="1:32" ht="31.2" customHeight="1">
      <c r="A51" s="5"/>
      <c r="B51" s="9"/>
      <c r="C51" s="5"/>
      <c r="D51" s="9"/>
      <c r="E51" s="27"/>
      <c r="F51" s="9"/>
      <c r="G51" s="1"/>
      <c r="H51" s="5"/>
      <c r="I51" s="5"/>
      <c r="J51" s="27"/>
      <c r="K51" s="5"/>
      <c r="L51" s="5"/>
      <c r="M51" s="9"/>
      <c r="N51" s="5"/>
      <c r="O51" s="5"/>
      <c r="P51" s="5"/>
      <c r="Q51" s="5"/>
      <c r="R51" s="5"/>
      <c r="S51" s="5"/>
      <c r="T51" s="10"/>
      <c r="U51" s="5"/>
      <c r="V51" s="299"/>
      <c r="W51" s="11"/>
      <c r="X51" s="5"/>
      <c r="Y51" s="12"/>
      <c r="Z51" s="12"/>
      <c r="AA51" s="5"/>
      <c r="AB51" s="5"/>
      <c r="AC51" s="5"/>
      <c r="AD51" s="5"/>
      <c r="AE51" s="299"/>
      <c r="AF51" s="11"/>
    </row>
    <row r="52" spans="1:32" ht="31.2" customHeight="1">
      <c r="A52" s="5"/>
      <c r="B52" s="9"/>
      <c r="C52" s="5"/>
      <c r="D52" s="9"/>
      <c r="E52" s="27"/>
      <c r="F52" s="9"/>
      <c r="G52" s="1"/>
      <c r="H52" s="5"/>
      <c r="I52" s="5"/>
      <c r="J52" s="27"/>
      <c r="K52" s="5"/>
      <c r="L52" s="5"/>
      <c r="M52" s="9"/>
      <c r="N52" s="5"/>
      <c r="O52" s="5"/>
      <c r="P52" s="5"/>
      <c r="Q52" s="5"/>
      <c r="R52" s="5"/>
      <c r="S52" s="5"/>
      <c r="T52" s="10"/>
      <c r="U52" s="5"/>
      <c r="V52" s="299"/>
      <c r="W52" s="11"/>
      <c r="X52" s="5"/>
      <c r="Y52" s="12"/>
      <c r="Z52" s="12"/>
      <c r="AA52" s="5"/>
      <c r="AB52" s="5"/>
      <c r="AC52" s="5"/>
      <c r="AD52" s="5"/>
      <c r="AE52" s="299"/>
      <c r="AF52" s="11"/>
    </row>
    <row r="53" spans="1:32" ht="31.2" customHeight="1">
      <c r="E53" s="27"/>
      <c r="F53" s="9"/>
    </row>
    <row r="54" spans="1:32" ht="31.2" customHeight="1">
      <c r="E54" s="27"/>
      <c r="F54" s="9"/>
    </row>
    <row r="55" spans="1:32" ht="31.2" customHeight="1">
      <c r="E55" s="27"/>
      <c r="F55" s="9"/>
    </row>
    <row r="56" spans="1:32" ht="31.2" customHeight="1">
      <c r="E56" s="27"/>
      <c r="F56" s="9"/>
    </row>
    <row r="57" spans="1:32" ht="31.2" customHeight="1">
      <c r="E57" s="27"/>
      <c r="F57" s="9"/>
    </row>
    <row r="58" spans="1:32" ht="31.2" customHeight="1">
      <c r="E58" s="27"/>
      <c r="F58" s="9"/>
    </row>
    <row r="59" spans="1:32" ht="31.2" customHeight="1">
      <c r="E59" s="27"/>
      <c r="F59" s="9"/>
    </row>
    <row r="60" spans="1:32" ht="31.2" customHeight="1">
      <c r="E60" s="27"/>
      <c r="F60" s="9"/>
    </row>
    <row r="61" spans="1:32" ht="31.2" customHeight="1">
      <c r="E61" s="27"/>
      <c r="F61" s="9"/>
    </row>
    <row r="62" spans="1:32" ht="31.2" customHeight="1">
      <c r="E62" s="27"/>
      <c r="F62" s="9"/>
    </row>
    <row r="63" spans="1:32" ht="31.2" customHeight="1">
      <c r="E63" s="27"/>
      <c r="F63" s="9"/>
    </row>
    <row r="64" spans="1:32" ht="31.2" customHeight="1">
      <c r="E64" s="27"/>
      <c r="F64" s="9"/>
    </row>
    <row r="65" spans="5:6" ht="31.2" customHeight="1">
      <c r="E65" s="27"/>
      <c r="F65" s="9"/>
    </row>
    <row r="66" spans="5:6" ht="31.2" customHeight="1">
      <c r="E66" s="27"/>
      <c r="F66" s="9"/>
    </row>
    <row r="67" spans="5:6" ht="31.2" customHeight="1">
      <c r="E67" s="27"/>
      <c r="F67" s="9"/>
    </row>
    <row r="68" spans="5:6" ht="31.2" customHeight="1">
      <c r="E68" s="27"/>
      <c r="F68" s="9"/>
    </row>
  </sheetData>
  <mergeCells count="18">
    <mergeCell ref="Z7:Z8"/>
    <mergeCell ref="AA7:AA8"/>
    <mergeCell ref="P7:P8"/>
    <mergeCell ref="Q7:Q8"/>
    <mergeCell ref="R7:R8"/>
    <mergeCell ref="X7:X8"/>
    <mergeCell ref="Y7:Y8"/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</mergeCells>
  <phoneticPr fontId="2"/>
  <conditionalFormatting sqref="AD9:AD45">
    <cfRule type="expression" dxfId="1" priority="1">
      <formula>AD9="手入力"</formula>
    </cfRule>
  </conditionalFormatting>
  <pageMargins left="0.51181102362204722" right="0.31496062992125984" top="0.35433070866141736" bottom="0.15748031496062992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'51'!Print_Titles</vt:lpstr>
      <vt:lpstr>'52'!Print_Titles</vt:lpstr>
      <vt:lpstr>'53'!Print_Titles</vt:lpstr>
      <vt:lpstr>'54'!Print_Titles</vt:lpstr>
      <vt:lpstr>'55'!Print_Titles</vt:lpstr>
      <vt:lpstr>'56'!Print_Titles</vt:lpstr>
      <vt:lpstr>'57'!Print_Titles</vt:lpstr>
      <vt:lpstr>'58'!Print_Titles</vt:lpstr>
      <vt:lpstr>'59'!Print_Titles</vt:lpstr>
      <vt:lpstr>'60'!Print_Titles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2024-04-19T06:26:19Z</cp:lastPrinted>
  <dcterms:created xsi:type="dcterms:W3CDTF">2024-03-25T02:00:08Z</dcterms:created>
  <dcterms:modified xsi:type="dcterms:W3CDTF">2024-04-22T08:38:09Z</dcterms:modified>
  <cp:category/>
  <cp:contentStatus/>
</cp:coreProperties>
</file>