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toyonaka\dfs\ecabi\F1000\F1100\地球温暖化対策係\令和5年度\20 地球温暖化対策実行計画の推進\07 市有施設LED化\（作業中）\確認済データ\公表用データ\"/>
    </mc:Choice>
  </mc:AlternateContent>
  <bookViews>
    <workbookView xWindow="2700" yWindow="660" windowWidth="24600" windowHeight="14328"/>
  </bookViews>
  <sheets>
    <sheet name="81" sheetId="1" r:id="rId1"/>
    <sheet name="82" sheetId="2" r:id="rId2"/>
    <sheet name="83" sheetId="3" r:id="rId3"/>
    <sheet name="84" sheetId="4" r:id="rId4"/>
    <sheet name="85" sheetId="5" r:id="rId5"/>
  </sheets>
  <definedNames>
    <definedName name="_xlnm._FilterDatabase" localSheetId="0" hidden="1">'81'!$A$8:$AF$43</definedName>
    <definedName name="_xlnm._FilterDatabase" localSheetId="1" hidden="1">'82'!$A$8:$AF$53</definedName>
    <definedName name="_xlnm._FilterDatabase" localSheetId="2" hidden="1">'83'!$A$8:$AF$58</definedName>
    <definedName name="_xlnm._FilterDatabase" localSheetId="3" hidden="1">'84'!$A$8:$AF$56</definedName>
    <definedName name="_xlnm._FilterDatabase" localSheetId="4" hidden="1">'85'!$A$8:$AF$110</definedName>
    <definedName name="_xlnm.Print_Titles" localSheetId="0">'81'!$6:$8</definedName>
    <definedName name="_xlnm.Print_Titles" localSheetId="1">'82'!$6:$8</definedName>
    <definedName name="_xlnm.Print_Titles" localSheetId="2">'83'!$6:$8</definedName>
    <definedName name="_xlnm.Print_Titles" localSheetId="3">'84'!$6:$8</definedName>
    <definedName name="_xlnm.Print_Titles" localSheetId="4">'85'!$6:$8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6" i="5" l="1"/>
  <c r="AF105" i="5"/>
  <c r="AF104" i="5"/>
  <c r="AF103" i="5"/>
  <c r="AF102" i="5"/>
  <c r="AF101" i="5"/>
  <c r="AF100" i="5"/>
  <c r="AF99" i="5"/>
  <c r="AF98" i="5"/>
  <c r="AF97" i="5"/>
  <c r="AF96" i="5"/>
  <c r="AF95" i="5"/>
  <c r="AF94" i="5"/>
  <c r="AF93" i="5"/>
  <c r="AF92" i="5"/>
  <c r="AF91" i="5"/>
  <c r="AF90" i="5"/>
  <c r="AF89" i="5"/>
  <c r="AF88" i="5"/>
  <c r="AF87" i="5"/>
  <c r="AF86" i="5"/>
  <c r="AF85" i="5"/>
  <c r="AF84" i="5"/>
  <c r="AF83" i="5"/>
  <c r="AF82" i="5"/>
  <c r="AF81" i="5"/>
  <c r="AF80" i="5"/>
  <c r="AF79" i="5"/>
  <c r="AF78" i="5"/>
  <c r="AF77" i="5"/>
  <c r="AF76" i="5"/>
  <c r="AF75" i="5"/>
  <c r="AF74" i="5"/>
  <c r="AF73" i="5"/>
  <c r="AF72" i="5"/>
  <c r="AF71" i="5"/>
  <c r="AF70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E76" i="5"/>
  <c r="AE75" i="5"/>
  <c r="AE74" i="5"/>
  <c r="AE73" i="5"/>
  <c r="AE72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9" i="5" s="1"/>
  <c r="AE10" i="5"/>
  <c r="W109" i="5"/>
  <c r="V109" i="5"/>
  <c r="AF52" i="4"/>
  <c r="AF51" i="4"/>
  <c r="AF50" i="4"/>
  <c r="AF49" i="4"/>
  <c r="AF48" i="4"/>
  <c r="AF47" i="4"/>
  <c r="AF46" i="4"/>
  <c r="AF45" i="4"/>
  <c r="AF44" i="4"/>
  <c r="AF43" i="4"/>
  <c r="AF42" i="4"/>
  <c r="AF41" i="4"/>
  <c r="AF40" i="4"/>
  <c r="AF39" i="4"/>
  <c r="AF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55" i="4" s="1"/>
  <c r="W55" i="4"/>
  <c r="V55" i="4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E54" i="3"/>
  <c r="AE53" i="3"/>
  <c r="AE52" i="3"/>
  <c r="AE51" i="3"/>
  <c r="AE50" i="3"/>
  <c r="AE49" i="3"/>
  <c r="AE48" i="3"/>
  <c r="AE47" i="3"/>
  <c r="AE46" i="3"/>
  <c r="AE45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E57" i="3" s="1"/>
  <c r="W57" i="3"/>
  <c r="V57" i="3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52" i="2" s="1"/>
  <c r="W52" i="2"/>
  <c r="V52" i="2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42" i="1" s="1"/>
  <c r="W42" i="1"/>
  <c r="V42" i="1"/>
  <c r="W11" i="5" l="1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W10" i="5"/>
  <c r="V10" i="5"/>
  <c r="W9" i="5"/>
  <c r="V9" i="4"/>
  <c r="V9" i="5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10" i="4"/>
  <c r="W9" i="4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W10" i="3"/>
  <c r="V10" i="3"/>
  <c r="W9" i="3"/>
  <c r="V9" i="3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W10" i="2"/>
  <c r="V10" i="2"/>
  <c r="W9" i="2"/>
  <c r="V9" i="2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W10" i="1"/>
  <c r="V10" i="1"/>
  <c r="W9" i="1"/>
  <c r="V9" i="1"/>
  <c r="D49" i="4" l="1"/>
  <c r="C49" i="4"/>
  <c r="B49" i="4"/>
  <c r="A49" i="4"/>
  <c r="D43" i="2"/>
  <c r="C43" i="2"/>
  <c r="B43" i="2"/>
  <c r="A43" i="2"/>
  <c r="D46" i="2"/>
  <c r="C46" i="2"/>
  <c r="B46" i="2"/>
  <c r="A46" i="2"/>
  <c r="D36" i="1"/>
  <c r="C36" i="1"/>
  <c r="B36" i="1"/>
  <c r="A36" i="1"/>
  <c r="AE9" i="5"/>
  <c r="AF9" i="5" s="1"/>
  <c r="AE9" i="4"/>
  <c r="AF9" i="4" s="1"/>
  <c r="AF109" i="5" l="1"/>
  <c r="AF55" i="4"/>
  <c r="AE9" i="3"/>
  <c r="AF9" i="3" s="1"/>
  <c r="AF57" i="3"/>
  <c r="AF52" i="2"/>
  <c r="AE9" i="2"/>
  <c r="AF9" i="2" s="1"/>
  <c r="AE9" i="1"/>
  <c r="AF9" i="1" s="1"/>
  <c r="AF42" i="1" l="1"/>
</calcChain>
</file>

<file path=xl/sharedStrings.xml><?xml version="1.0" encoding="utf-8"?>
<sst xmlns="http://schemas.openxmlformats.org/spreadsheetml/2006/main" count="4105" uniqueCount="467">
  <si>
    <t xml:space="preserve">81_共同利用施設豊南東センター </t>
  </si>
  <si>
    <t>リース期間</t>
    <rPh sb="3" eb="5">
      <t>キカン</t>
    </rPh>
    <phoneticPr fontId="10"/>
  </si>
  <si>
    <t>試算期間</t>
    <rPh sb="0" eb="2">
      <t>シサン</t>
    </rPh>
    <rPh sb="2" eb="4">
      <t>キカン</t>
    </rPh>
    <phoneticPr fontId="10"/>
  </si>
  <si>
    <t>従量電気代単価(※1)</t>
  </si>
  <si>
    <t>提案ＬＥＤ照明の仕様を追記すること</t>
  </si>
  <si>
    <t>既存照明　情報</t>
    <rPh sb="5" eb="7">
      <t>ジョウホウ</t>
    </rPh>
    <phoneticPr fontId="15"/>
  </si>
  <si>
    <t>ご提案LED照明</t>
    <phoneticPr fontId="15"/>
  </si>
  <si>
    <t>建物名</t>
    <rPh sb="0" eb="2">
      <t>タテモノ</t>
    </rPh>
    <rPh sb="2" eb="3">
      <t>メイ</t>
    </rPh>
    <phoneticPr fontId="15"/>
  </si>
  <si>
    <t>階数</t>
  </si>
  <si>
    <t>積算
図面
番号</t>
    <rPh sb="0" eb="2">
      <t>セキサン</t>
    </rPh>
    <rPh sb="3" eb="5">
      <t>ズメン</t>
    </rPh>
    <rPh sb="6" eb="8">
      <t>バンゴウ</t>
    </rPh>
    <phoneticPr fontId="15"/>
  </si>
  <si>
    <t>部屋名</t>
  </si>
  <si>
    <t>備考</t>
    <phoneticPr fontId="15"/>
  </si>
  <si>
    <t>仮設必要箇所</t>
    <rPh sb="0" eb="2">
      <t>カセツ</t>
    </rPh>
    <rPh sb="2" eb="4">
      <t>ヒツヨウ</t>
    </rPh>
    <rPh sb="4" eb="6">
      <t>カショ</t>
    </rPh>
    <phoneticPr fontId="17"/>
  </si>
  <si>
    <t>点灯時間</t>
  </si>
  <si>
    <t>稼働日数</t>
    <phoneticPr fontId="15"/>
  </si>
  <si>
    <t>器具記号</t>
  </si>
  <si>
    <t>器具種類</t>
    <phoneticPr fontId="15"/>
  </si>
  <si>
    <t>灯数</t>
    <rPh sb="0" eb="2">
      <t>トウスウ</t>
    </rPh>
    <phoneticPr fontId="15"/>
  </si>
  <si>
    <t>ランプ種別</t>
  </si>
  <si>
    <t>器具寸法</t>
    <rPh sb="0" eb="4">
      <t>キグスンポウ</t>
    </rPh>
    <phoneticPr fontId="15"/>
  </si>
  <si>
    <t>器具仕様詳細①</t>
    <rPh sb="0" eb="2">
      <t>キグ</t>
    </rPh>
    <rPh sb="2" eb="4">
      <t>シヨウ</t>
    </rPh>
    <rPh sb="4" eb="6">
      <t>ショウサイ</t>
    </rPh>
    <phoneticPr fontId="15"/>
  </si>
  <si>
    <t>器具仕様詳細②</t>
    <rPh sb="0" eb="2">
      <t>キグ</t>
    </rPh>
    <rPh sb="2" eb="4">
      <t>シヨウ</t>
    </rPh>
    <rPh sb="4" eb="6">
      <t>ショウサイ</t>
    </rPh>
    <phoneticPr fontId="15"/>
  </si>
  <si>
    <t>器具仕様詳細③</t>
    <rPh sb="0" eb="2">
      <t>キグ</t>
    </rPh>
    <rPh sb="2" eb="4">
      <t>シヨウ</t>
    </rPh>
    <rPh sb="4" eb="6">
      <t>ショウサイ</t>
    </rPh>
    <phoneticPr fontId="15"/>
  </si>
  <si>
    <t>非常灯</t>
    <rPh sb="0" eb="3">
      <t>ヒジョウトウ</t>
    </rPh>
    <phoneticPr fontId="15"/>
  </si>
  <si>
    <t>消費電力</t>
  </si>
  <si>
    <t>器具台数</t>
  </si>
  <si>
    <t>ランプ本数</t>
  </si>
  <si>
    <t>消費電力量(kWh)</t>
  </si>
  <si>
    <t>従量電気料金（円）</t>
  </si>
  <si>
    <t>LED
交換方式</t>
  </si>
  <si>
    <t>製品仕様</t>
  </si>
  <si>
    <t>型番</t>
  </si>
  <si>
    <t>メーカー</t>
  </si>
  <si>
    <t>定格光束</t>
    <rPh sb="0" eb="2">
      <t>テイカク</t>
    </rPh>
    <rPh sb="2" eb="3">
      <t>ヒカリ</t>
    </rPh>
    <rPh sb="3" eb="4">
      <t>タバ</t>
    </rPh>
    <phoneticPr fontId="18"/>
  </si>
  <si>
    <t>数量</t>
  </si>
  <si>
    <t>器具高さ</t>
    <rPh sb="0" eb="2">
      <t>キグ</t>
    </rPh>
    <rPh sb="2" eb="3">
      <t>タカ</t>
    </rPh>
    <phoneticPr fontId="17"/>
  </si>
  <si>
    <t>仮設内容</t>
    <rPh sb="0" eb="4">
      <t>カセツナイヨウ</t>
    </rPh>
    <phoneticPr fontId="17"/>
  </si>
  <si>
    <t>/日</t>
  </si>
  <si>
    <t>/年</t>
  </si>
  <si>
    <t>W/本</t>
  </si>
  <si>
    <t>台</t>
  </si>
  <si>
    <t>本</t>
  </si>
  <si>
    <t>kWh/年</t>
  </si>
  <si>
    <t>lm/台・本</t>
  </si>
  <si>
    <t>W/台・本</t>
  </si>
  <si>
    <t>台・本</t>
  </si>
  <si>
    <t>-</t>
  </si>
  <si>
    <t>1F</t>
  </si>
  <si>
    <t>【仮】軒下</t>
    <rPh sb="1" eb="2">
      <t>カリ</t>
    </rPh>
    <rPh sb="3" eb="5">
      <t>ノキシタ</t>
    </rPh>
    <phoneticPr fontId="19"/>
  </si>
  <si>
    <t>M75</t>
  </si>
  <si>
    <t>軒下シーリングライト</t>
  </si>
  <si>
    <t>ビーム球75W</t>
  </si>
  <si>
    <t>鋼板(黒色)</t>
  </si>
  <si>
    <t>玄関</t>
    <rPh sb="0" eb="2">
      <t>ゲンカン</t>
    </rPh>
    <phoneticPr fontId="19"/>
  </si>
  <si>
    <t>誘導灯：対象外</t>
    <rPh sb="0" eb="3">
      <t>ユウドウトウ</t>
    </rPh>
    <rPh sb="4" eb="7">
      <t>タイショウガイ</t>
    </rPh>
    <phoneticPr fontId="0"/>
  </si>
  <si>
    <t>K11</t>
  </si>
  <si>
    <t>C級　誘導灯</t>
  </si>
  <si>
    <t>FL10</t>
  </si>
  <si>
    <t>避難口</t>
  </si>
  <si>
    <t>対象外</t>
  </si>
  <si>
    <t>E41</t>
  </si>
  <si>
    <t>埋込スクエア</t>
  </si>
  <si>
    <t>FCL40/38</t>
  </si>
  <si>
    <t>□450想定</t>
  </si>
  <si>
    <t>アクリル(乳白)</t>
  </si>
  <si>
    <t>ホール</t>
  </si>
  <si>
    <t>B22</t>
  </si>
  <si>
    <t>逆富士ベースライト</t>
  </si>
  <si>
    <t>FL20</t>
  </si>
  <si>
    <t>台所</t>
    <rPh sb="0" eb="2">
      <t>ダイドコロ</t>
    </rPh>
    <phoneticPr fontId="19"/>
  </si>
  <si>
    <t>B21</t>
  </si>
  <si>
    <t>G21</t>
  </si>
  <si>
    <t>角型ブラケット灯</t>
  </si>
  <si>
    <t>FCL20/18</t>
  </si>
  <si>
    <t>木製(白木)</t>
  </si>
  <si>
    <t>スクエア/壁付</t>
  </si>
  <si>
    <t>J40</t>
  </si>
  <si>
    <t>コップ形シーリングライト</t>
  </si>
  <si>
    <t>IL40</t>
  </si>
  <si>
    <t>ガラス(乳白)</t>
  </si>
  <si>
    <t>防水型</t>
  </si>
  <si>
    <t>D21</t>
  </si>
  <si>
    <t>ミラー灯</t>
  </si>
  <si>
    <t>プラスチック(乳白)</t>
  </si>
  <si>
    <t>浴室</t>
    <rPh sb="0" eb="2">
      <t>ヨクシツ</t>
    </rPh>
    <phoneticPr fontId="19"/>
  </si>
  <si>
    <t>管理人室</t>
    <rPh sb="0" eb="3">
      <t>カンリニン</t>
    </rPh>
    <rPh sb="3" eb="4">
      <t>シツ</t>
    </rPh>
    <phoneticPr fontId="19"/>
  </si>
  <si>
    <t>L32</t>
  </si>
  <si>
    <t>和風ペンダントライト</t>
  </si>
  <si>
    <t>FCL30/28</t>
  </si>
  <si>
    <t>木枠(白木)</t>
  </si>
  <si>
    <t>プラスチック(加工和紙)</t>
  </si>
  <si>
    <t>学習室</t>
    <rPh sb="0" eb="3">
      <t>ガクシュウシツ</t>
    </rPh>
    <phoneticPr fontId="19"/>
  </si>
  <si>
    <t>H413-L</t>
  </si>
  <si>
    <t>埋込ベースライト</t>
  </si>
  <si>
    <t>FL40</t>
  </si>
  <si>
    <t>W300想定</t>
  </si>
  <si>
    <t>連結器具(左用)</t>
  </si>
  <si>
    <t>H413-M</t>
  </si>
  <si>
    <t>連結器具(中用)</t>
  </si>
  <si>
    <t>H413-R</t>
  </si>
  <si>
    <t>連結器具(右用)</t>
  </si>
  <si>
    <t>便所</t>
    <rPh sb="0" eb="2">
      <t>ベンジョ</t>
    </rPh>
    <phoneticPr fontId="19"/>
  </si>
  <si>
    <t>A41</t>
  </si>
  <si>
    <t>D-2</t>
  </si>
  <si>
    <t>倉庫</t>
    <rPh sb="0" eb="2">
      <t>ソウコ</t>
    </rPh>
    <phoneticPr fontId="19"/>
  </si>
  <si>
    <t>J60</t>
  </si>
  <si>
    <t>IL60</t>
  </si>
  <si>
    <t>2F</t>
  </si>
  <si>
    <t>集会室</t>
    <rPh sb="0" eb="3">
      <t>シュウカイシツ</t>
    </rPh>
    <phoneticPr fontId="19"/>
  </si>
  <si>
    <t>H422-L</t>
  </si>
  <si>
    <t>H422-R</t>
  </si>
  <si>
    <t>【仮】部屋1</t>
    <rPh sb="1" eb="2">
      <t>カリ</t>
    </rPh>
    <rPh sb="3" eb="5">
      <t>ヘヤ</t>
    </rPh>
    <phoneticPr fontId="19"/>
  </si>
  <si>
    <t>湯沸室</t>
    <rPh sb="0" eb="3">
      <t>ユワカシシツ</t>
    </rPh>
    <phoneticPr fontId="19"/>
  </si>
  <si>
    <t>休養室</t>
    <rPh sb="0" eb="3">
      <t>キュウヨウシツ</t>
    </rPh>
    <phoneticPr fontId="19"/>
  </si>
  <si>
    <t>A43</t>
  </si>
  <si>
    <t>和風シーリングライト</t>
  </si>
  <si>
    <t>木製枠</t>
  </si>
  <si>
    <t>3F</t>
  </si>
  <si>
    <t>機械室</t>
    <rPh sb="0" eb="3">
      <t>キカイシツ</t>
    </rPh>
    <phoneticPr fontId="19"/>
  </si>
  <si>
    <t>H41</t>
  </si>
  <si>
    <t>外壁</t>
    <rPh sb="0" eb="2">
      <t>ガイヘキ</t>
    </rPh>
    <phoneticPr fontId="19"/>
  </si>
  <si>
    <t>1-3F</t>
  </si>
  <si>
    <t>K-1</t>
  </si>
  <si>
    <t>階段</t>
    <rPh sb="0" eb="2">
      <t>カイダン</t>
    </rPh>
    <phoneticPr fontId="19"/>
  </si>
  <si>
    <t>予備品対応</t>
  </si>
  <si>
    <t>予備品</t>
  </si>
  <si>
    <t>B21B</t>
  </si>
  <si>
    <t>電池内蔵</t>
  </si>
  <si>
    <t>屋外</t>
    <rPh sb="0" eb="2">
      <t>オクガイ</t>
    </rPh>
    <phoneticPr fontId="19"/>
  </si>
  <si>
    <t>-</t>
    <phoneticPr fontId="15"/>
  </si>
  <si>
    <t>外構</t>
    <rPh sb="0" eb="2">
      <t>ガイコウ</t>
    </rPh>
    <phoneticPr fontId="19"/>
  </si>
  <si>
    <t>街路灯：対象外</t>
    <rPh sb="0" eb="3">
      <t>ガイロトウ</t>
    </rPh>
    <rPh sb="4" eb="7">
      <t>タイショウガイ</t>
    </rPh>
    <phoneticPr fontId="0"/>
  </si>
  <si>
    <t>O101</t>
  </si>
  <si>
    <t>街路灯</t>
  </si>
  <si>
    <t>HF100</t>
  </si>
  <si>
    <t>丸グローブ型</t>
  </si>
  <si>
    <t>透明ガラス</t>
  </si>
  <si>
    <t>ソケットカバー</t>
  </si>
  <si>
    <t>既存照明
消費電力量</t>
    <rPh sb="5" eb="10">
      <t>ショウヒデンリョクリョウ</t>
    </rPh>
    <phoneticPr fontId="15"/>
  </si>
  <si>
    <t>既存照明
従量電気料金（円）</t>
    <phoneticPr fontId="15"/>
  </si>
  <si>
    <t>ご提案LED照明
消費電力量</t>
    <rPh sb="9" eb="14">
      <t>ショウヒデンリョクリョウ</t>
    </rPh>
    <phoneticPr fontId="30"/>
  </si>
  <si>
    <t>ご提案LED照明
従量電気料金（円）</t>
    <phoneticPr fontId="30"/>
  </si>
  <si>
    <t>kWh/年</t>
    <phoneticPr fontId="15"/>
  </si>
  <si>
    <t>kWh/年</t>
    <phoneticPr fontId="30"/>
  </si>
  <si>
    <t>(指定金額）</t>
    <phoneticPr fontId="2"/>
  </si>
  <si>
    <t xml:space="preserve">82_共同利用施設箕輪センター </t>
  </si>
  <si>
    <t>【仮】玄関</t>
    <rPh sb="1" eb="2">
      <t>カリ</t>
    </rPh>
    <rPh sb="3" eb="5">
      <t>ゲンカン</t>
    </rPh>
    <phoneticPr fontId="19"/>
  </si>
  <si>
    <t>S</t>
  </si>
  <si>
    <t>丸型シーリングライト</t>
  </si>
  <si>
    <t>乳白アクリルカバー</t>
  </si>
  <si>
    <t>H</t>
  </si>
  <si>
    <t>B級BL形　誘導灯</t>
  </si>
  <si>
    <t>片面</t>
  </si>
  <si>
    <t>E</t>
  </si>
  <si>
    <t>□639想定</t>
  </si>
  <si>
    <t>乳白アクリルパネル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</si>
  <si>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</si>
  <si>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J</t>
  </si>
  <si>
    <t>埋込専用型非常灯</t>
  </si>
  <si>
    <t>非常灯用40</t>
  </si>
  <si>
    <t>Φ100想定</t>
  </si>
  <si>
    <t>H1</t>
  </si>
  <si>
    <t>通路</t>
  </si>
  <si>
    <t>両面</t>
  </si>
  <si>
    <t>A2</t>
  </si>
  <si>
    <t>A1</t>
  </si>
  <si>
    <t>【仮】部屋2</t>
    <rPh sb="1" eb="2">
      <t>カリ</t>
    </rPh>
    <rPh sb="3" eb="5">
      <t>ヘヤ</t>
    </rPh>
    <phoneticPr fontId="19"/>
  </si>
  <si>
    <t>【仮】部屋3</t>
    <rPh sb="1" eb="2">
      <t>カリ</t>
    </rPh>
    <rPh sb="3" eb="5">
      <t>ヘヤ</t>
    </rPh>
    <phoneticPr fontId="19"/>
  </si>
  <si>
    <t>L</t>
  </si>
  <si>
    <t>乳白ガラスカバー</t>
  </si>
  <si>
    <t>【仮】部屋4</t>
    <rPh sb="1" eb="2">
      <t>カリ</t>
    </rPh>
    <rPh sb="3" eb="5">
      <t>ヘヤ</t>
    </rPh>
    <phoneticPr fontId="19"/>
  </si>
  <si>
    <t>F</t>
  </si>
  <si>
    <t>角型シーリングライト</t>
  </si>
  <si>
    <t>PS付</t>
  </si>
  <si>
    <t>【仮】部屋5</t>
    <rPh sb="1" eb="2">
      <t>カリ</t>
    </rPh>
    <rPh sb="3" eb="5">
      <t>ヘヤ</t>
    </rPh>
    <phoneticPr fontId="19"/>
  </si>
  <si>
    <t>【仮】便所</t>
    <rPh sb="1" eb="2">
      <t>カリ</t>
    </rPh>
    <rPh sb="3" eb="5">
      <t>ベンジョ</t>
    </rPh>
    <phoneticPr fontId="19"/>
  </si>
  <si>
    <t>K</t>
  </si>
  <si>
    <t>A3</t>
  </si>
  <si>
    <t>SUS製</t>
  </si>
  <si>
    <t>A4</t>
  </si>
  <si>
    <t>B</t>
  </si>
  <si>
    <t>笠付トラフ形ベースライト</t>
  </si>
  <si>
    <t>パイプ吊</t>
  </si>
  <si>
    <t>【仮】学習室</t>
    <rPh sb="1" eb="2">
      <t>カリ</t>
    </rPh>
    <rPh sb="3" eb="6">
      <t>ガクシュウシツ</t>
    </rPh>
    <phoneticPr fontId="19"/>
  </si>
  <si>
    <t>A</t>
  </si>
  <si>
    <t>M</t>
  </si>
  <si>
    <t>ブラケット灯</t>
  </si>
  <si>
    <t>ホワイトボール60W</t>
  </si>
  <si>
    <t>フランジ式</t>
  </si>
  <si>
    <t>【仮】和室12帖</t>
    <rPh sb="1" eb="2">
      <t>カリ</t>
    </rPh>
    <rPh sb="3" eb="5">
      <t>ワシツ</t>
    </rPh>
    <rPh sb="7" eb="8">
      <t>ジョウ</t>
    </rPh>
    <phoneticPr fontId="19"/>
  </si>
  <si>
    <t>D</t>
    <phoneticPr fontId="15"/>
  </si>
  <si>
    <t>トラフ形ベースライト</t>
  </si>
  <si>
    <t>FL30</t>
  </si>
  <si>
    <t>ガラスパネル付</t>
  </si>
  <si>
    <t>G</t>
  </si>
  <si>
    <t>片反射笠付トラフ形ベースライト</t>
  </si>
  <si>
    <t>N</t>
  </si>
  <si>
    <t>ダウンライト</t>
  </si>
  <si>
    <t>アクリル乳白パネル</t>
  </si>
  <si>
    <t>O</t>
  </si>
  <si>
    <t>角型ダウンライト</t>
  </si>
  <si>
    <t>□100想定</t>
  </si>
  <si>
    <t>C1</t>
  </si>
  <si>
    <t>C-L</t>
  </si>
  <si>
    <t>C-M</t>
  </si>
  <si>
    <t>C-R</t>
  </si>
  <si>
    <t>1-2F</t>
  </si>
  <si>
    <t>前室</t>
    <rPh sb="0" eb="2">
      <t>ゼンシツ</t>
    </rPh>
    <phoneticPr fontId="19"/>
  </si>
  <si>
    <t>B'</t>
  </si>
  <si>
    <t>R</t>
  </si>
  <si>
    <t xml:space="preserve">83_共同利用施設利倉センター </t>
  </si>
  <si>
    <t>玄関庇</t>
    <rPh sb="0" eb="2">
      <t>ゲンカン</t>
    </rPh>
    <rPh sb="2" eb="3">
      <t>ヒサシ</t>
    </rPh>
    <phoneticPr fontId="14"/>
  </si>
  <si>
    <t>直付</t>
  </si>
  <si>
    <t>玄関ホール</t>
    <rPh sb="0" eb="2">
      <t>ゲンカン</t>
    </rPh>
    <phoneticPr fontId="14"/>
  </si>
  <si>
    <t>□350想定</t>
  </si>
  <si>
    <t>乳白アクリルバット</t>
  </si>
  <si>
    <t>カドニカ豆球付</t>
  </si>
  <si>
    <t>誘導灯：対象外</t>
    <rPh sb="0" eb="3">
      <t>ユウドウトウ</t>
    </rPh>
    <rPh sb="4" eb="7">
      <t>タイショウガイ</t>
    </rPh>
    <phoneticPr fontId="21"/>
  </si>
  <si>
    <t>N1</t>
  </si>
  <si>
    <t>避難口(非常出口)</t>
  </si>
  <si>
    <t>天井直付</t>
  </si>
  <si>
    <t>カドニカ入</t>
  </si>
  <si>
    <t>管理人室6帖</t>
    <rPh sb="0" eb="4">
      <t>カンリニンシツ</t>
    </rPh>
    <rPh sb="5" eb="6">
      <t>ジョウ</t>
    </rPh>
    <phoneticPr fontId="14"/>
  </si>
  <si>
    <t>T</t>
  </si>
  <si>
    <t>ペンダントライト</t>
  </si>
  <si>
    <t>カバー付</t>
  </si>
  <si>
    <t>PS付/4段点滅</t>
  </si>
  <si>
    <t>I</t>
  </si>
  <si>
    <t>カウンター照明</t>
  </si>
  <si>
    <t>管理人室4.5帖</t>
    <rPh sb="0" eb="4">
      <t>カンリニンシツ</t>
    </rPh>
    <rPh sb="7" eb="8">
      <t>ジョウ</t>
    </rPh>
    <phoneticPr fontId="14"/>
  </si>
  <si>
    <t>T1</t>
  </si>
  <si>
    <t>PS付/3段点滅</t>
  </si>
  <si>
    <t>浴室</t>
    <rPh sb="0" eb="2">
      <t>ヨクシツ</t>
    </rPh>
    <phoneticPr fontId="14"/>
  </si>
  <si>
    <t>R2</t>
  </si>
  <si>
    <t>コップ型ブラケット</t>
  </si>
  <si>
    <t>湯沸室(台所)</t>
    <rPh sb="0" eb="3">
      <t>ユフツシツ</t>
    </rPh>
    <rPh sb="4" eb="6">
      <t>ダイドコロ</t>
    </rPh>
    <phoneticPr fontId="14"/>
  </si>
  <si>
    <t>C2</t>
  </si>
  <si>
    <t>流し元灯</t>
  </si>
  <si>
    <t>FL15</t>
  </si>
  <si>
    <t>グロースタート</t>
  </si>
  <si>
    <t>便所</t>
    <rPh sb="0" eb="2">
      <t>ベンジョ</t>
    </rPh>
    <phoneticPr fontId="14"/>
  </si>
  <si>
    <t>C</t>
  </si>
  <si>
    <t>機械室</t>
    <rPh sb="0" eb="3">
      <t>キカイシツ</t>
    </rPh>
    <phoneticPr fontId="14"/>
  </si>
  <si>
    <t>廊下</t>
    <rPh sb="0" eb="2">
      <t>ロウカ</t>
    </rPh>
    <phoneticPr fontId="14"/>
  </si>
  <si>
    <t>学習室</t>
    <rPh sb="0" eb="3">
      <t>ガクシュウシツ</t>
    </rPh>
    <phoneticPr fontId="14"/>
  </si>
  <si>
    <t>P</t>
  </si>
  <si>
    <t>φ150想定</t>
  </si>
  <si>
    <t>倉庫</t>
    <rPh sb="0" eb="2">
      <t>ソウコ</t>
    </rPh>
    <phoneticPr fontId="14"/>
  </si>
  <si>
    <t>保育室</t>
    <rPh sb="0" eb="3">
      <t>ホイクシツ</t>
    </rPh>
    <phoneticPr fontId="14"/>
  </si>
  <si>
    <t>乳児室</t>
    <rPh sb="0" eb="3">
      <t>ニュウジシツ</t>
    </rPh>
    <phoneticPr fontId="14"/>
  </si>
  <si>
    <t>V</t>
  </si>
  <si>
    <t>特殊ペンダントライト</t>
  </si>
  <si>
    <t>外壁</t>
    <rPh sb="0" eb="2">
      <t>ガイヘキ</t>
    </rPh>
    <phoneticPr fontId="14"/>
  </si>
  <si>
    <t>L2</t>
  </si>
  <si>
    <t>ウォールライト</t>
  </si>
  <si>
    <t>乳白プラスチックカバー</t>
  </si>
  <si>
    <t>防湿・防雨型</t>
  </si>
  <si>
    <t>集会室</t>
    <rPh sb="0" eb="3">
      <t>シュウカイシツ</t>
    </rPh>
    <phoneticPr fontId="14"/>
  </si>
  <si>
    <t>A2L</t>
  </si>
  <si>
    <t>A2M</t>
  </si>
  <si>
    <t>A2R</t>
  </si>
  <si>
    <t>H4</t>
  </si>
  <si>
    <t>通路(非常階段)</t>
  </si>
  <si>
    <t>【仮】前室</t>
    <rPh sb="1" eb="2">
      <t>カリ</t>
    </rPh>
    <rPh sb="3" eb="5">
      <t>マエシツ</t>
    </rPh>
    <phoneticPr fontId="14"/>
  </si>
  <si>
    <t>角型/直付</t>
  </si>
  <si>
    <t>アクリルパネル</t>
  </si>
  <si>
    <t>湯沸室</t>
    <rPh sb="0" eb="3">
      <t>ユフツシツ</t>
    </rPh>
    <phoneticPr fontId="14"/>
  </si>
  <si>
    <t>休養室12帖</t>
    <rPh sb="0" eb="3">
      <t>キュウヨウシツ</t>
    </rPh>
    <rPh sb="5" eb="6">
      <t>ジョウ</t>
    </rPh>
    <phoneticPr fontId="14"/>
  </si>
  <si>
    <t>D1</t>
  </si>
  <si>
    <t>シーリングライト</t>
  </si>
  <si>
    <t>和風</t>
  </si>
  <si>
    <t>休養室10帖</t>
    <rPh sb="0" eb="3">
      <t>キュウヨウシツ</t>
    </rPh>
    <rPh sb="5" eb="6">
      <t>ジョウ</t>
    </rPh>
    <phoneticPr fontId="14"/>
  </si>
  <si>
    <t>D2</t>
  </si>
  <si>
    <t>RF</t>
  </si>
  <si>
    <t>屋上外壁</t>
    <rPh sb="0" eb="2">
      <t>オクジョウ</t>
    </rPh>
    <rPh sb="2" eb="4">
      <t>ガイヘキ</t>
    </rPh>
    <phoneticPr fontId="14"/>
  </si>
  <si>
    <t>1-RF</t>
  </si>
  <si>
    <t>階段室</t>
    <rPh sb="0" eb="3">
      <t>カイダンシツ</t>
    </rPh>
    <phoneticPr fontId="14"/>
  </si>
  <si>
    <t>カドニカ付</t>
  </si>
  <si>
    <t>K-2</t>
  </si>
  <si>
    <t>屋外階段</t>
    <rPh sb="0" eb="4">
      <t>オクガイカイダン</t>
    </rPh>
    <phoneticPr fontId="14"/>
  </si>
  <si>
    <t>屋外</t>
    <rPh sb="0" eb="2">
      <t>オクガイ</t>
    </rPh>
    <phoneticPr fontId="14"/>
  </si>
  <si>
    <t>外灯</t>
    <rPh sb="0" eb="2">
      <t>ガイトウ</t>
    </rPh>
    <phoneticPr fontId="14"/>
  </si>
  <si>
    <t>街路灯：対象外</t>
    <rPh sb="0" eb="3">
      <t>ガイロトウ</t>
    </rPh>
    <rPh sb="4" eb="7">
      <t>タイショウガイ</t>
    </rPh>
    <phoneticPr fontId="22"/>
  </si>
  <si>
    <t>HF400</t>
  </si>
  <si>
    <t>ポールヘッド：防虫用</t>
  </si>
  <si>
    <t>アーム型</t>
  </si>
  <si>
    <t>テーバーポール/デイライトスイッチ付</t>
  </si>
  <si>
    <t xml:space="preserve">84_共同利用施設利倉西センター </t>
  </si>
  <si>
    <t>玄関ホール</t>
    <rPh sb="0" eb="2">
      <t>ゲンカン</t>
    </rPh>
    <phoneticPr fontId="15"/>
  </si>
  <si>
    <t>F-401</t>
    <phoneticPr fontId="30"/>
  </si>
  <si>
    <t>P-204B</t>
    <phoneticPr fontId="30"/>
  </si>
  <si>
    <t>パネル付</t>
  </si>
  <si>
    <t>P-204</t>
    <phoneticPr fontId="30"/>
  </si>
  <si>
    <t>P-202B</t>
    <phoneticPr fontId="30"/>
  </si>
  <si>
    <t>P-202</t>
    <phoneticPr fontId="30"/>
  </si>
  <si>
    <t>L-101</t>
    <phoneticPr fontId="30"/>
  </si>
  <si>
    <t>壁埋込</t>
  </si>
  <si>
    <t>T-100</t>
    <phoneticPr fontId="30"/>
  </si>
  <si>
    <t>スポットライト</t>
  </si>
  <si>
    <t>ハロゲン100</t>
  </si>
  <si>
    <t>配線ダクト用(1.8m)</t>
  </si>
  <si>
    <t>K-201P</t>
    <phoneticPr fontId="30"/>
  </si>
  <si>
    <t>受付</t>
    <rPh sb="0" eb="2">
      <t>ウケツケ</t>
    </rPh>
    <phoneticPr fontId="15"/>
  </si>
  <si>
    <t>B-402</t>
    <phoneticPr fontId="30"/>
  </si>
  <si>
    <t>洗面兼脱衣室</t>
    <rPh sb="0" eb="2">
      <t>センメン</t>
    </rPh>
    <rPh sb="2" eb="3">
      <t>ケン</t>
    </rPh>
    <rPh sb="3" eb="6">
      <t>ダツイシツ</t>
    </rPh>
    <phoneticPr fontId="15"/>
  </si>
  <si>
    <t>I-60</t>
    <phoneticPr fontId="30"/>
  </si>
  <si>
    <t>小形シーリングライト</t>
  </si>
  <si>
    <t>モチ型</t>
  </si>
  <si>
    <t>防湿型</t>
  </si>
  <si>
    <t>浴室</t>
    <rPh sb="0" eb="2">
      <t>ヨクシツ</t>
    </rPh>
    <phoneticPr fontId="15"/>
  </si>
  <si>
    <t>J-60</t>
    <phoneticPr fontId="30"/>
  </si>
  <si>
    <t>丸型ブラケット灯</t>
  </si>
  <si>
    <t>台所兼食堂</t>
    <rPh sb="0" eb="2">
      <t>ダイドコロ</t>
    </rPh>
    <rPh sb="2" eb="3">
      <t>ケン</t>
    </rPh>
    <rPh sb="3" eb="5">
      <t>ショクドウ</t>
    </rPh>
    <phoneticPr fontId="15"/>
  </si>
  <si>
    <t>U-201</t>
    <phoneticPr fontId="30"/>
  </si>
  <si>
    <t>和室6帖1</t>
    <rPh sb="0" eb="2">
      <t>ワシツ</t>
    </rPh>
    <rPh sb="3" eb="4">
      <t>ジョウ</t>
    </rPh>
    <phoneticPr fontId="15"/>
  </si>
  <si>
    <t>Q-302</t>
    <phoneticPr fontId="30"/>
  </si>
  <si>
    <t>FCL32/30</t>
  </si>
  <si>
    <t>グローブ(透明プリズム)</t>
  </si>
  <si>
    <t>和室6帖2</t>
    <rPh sb="0" eb="2">
      <t>ワシツ</t>
    </rPh>
    <rPh sb="3" eb="4">
      <t>ジョウ</t>
    </rPh>
    <phoneticPr fontId="15"/>
  </si>
  <si>
    <t>倉庫1</t>
    <rPh sb="0" eb="2">
      <t>ソウコ</t>
    </rPh>
    <phoneticPr fontId="15"/>
  </si>
  <si>
    <t>A-201</t>
    <phoneticPr fontId="30"/>
  </si>
  <si>
    <t>踏込</t>
    <rPh sb="0" eb="2">
      <t>フミコミ</t>
    </rPh>
    <phoneticPr fontId="15"/>
  </si>
  <si>
    <t>H-60</t>
    <phoneticPr fontId="30"/>
  </si>
  <si>
    <t>アクリルカバー</t>
  </si>
  <si>
    <t>S-13U</t>
    <phoneticPr fontId="30"/>
  </si>
  <si>
    <t>デザインブラケット灯</t>
  </si>
  <si>
    <t>FDL13</t>
  </si>
  <si>
    <t>和室8帖</t>
    <rPh sb="0" eb="2">
      <t>ワシツ</t>
    </rPh>
    <rPh sb="3" eb="4">
      <t>ジョウ</t>
    </rPh>
    <phoneticPr fontId="15"/>
  </si>
  <si>
    <t>G-205</t>
    <phoneticPr fontId="30"/>
  </si>
  <si>
    <t>F-201</t>
    <phoneticPr fontId="30"/>
  </si>
  <si>
    <t>和室6帖3</t>
    <rPh sb="0" eb="2">
      <t>ワシツ</t>
    </rPh>
    <rPh sb="3" eb="4">
      <t>ジョウ</t>
    </rPh>
    <phoneticPr fontId="15"/>
  </si>
  <si>
    <t>湯沸室</t>
    <rPh sb="0" eb="2">
      <t>ユワカ</t>
    </rPh>
    <rPh sb="2" eb="3">
      <t>シツ</t>
    </rPh>
    <phoneticPr fontId="15"/>
  </si>
  <si>
    <t>A-202S</t>
    <phoneticPr fontId="30"/>
  </si>
  <si>
    <t>【仮】部屋1</t>
    <rPh sb="1" eb="2">
      <t>カリ</t>
    </rPh>
    <rPh sb="3" eb="5">
      <t>ヘヤ</t>
    </rPh>
    <phoneticPr fontId="15"/>
  </si>
  <si>
    <t>E-201WP</t>
    <phoneticPr fontId="30"/>
  </si>
  <si>
    <t>機械室</t>
    <rPh sb="0" eb="3">
      <t>キカイシツ</t>
    </rPh>
    <phoneticPr fontId="15"/>
  </si>
  <si>
    <t>D-401P</t>
    <phoneticPr fontId="30"/>
  </si>
  <si>
    <t>D'-401</t>
    <phoneticPr fontId="30"/>
  </si>
  <si>
    <t>便所</t>
    <rPh sb="0" eb="2">
      <t>ベンジョ</t>
    </rPh>
    <phoneticPr fontId="15"/>
  </si>
  <si>
    <t>A-401S</t>
    <phoneticPr fontId="30"/>
  </si>
  <si>
    <t>E-201</t>
    <phoneticPr fontId="30"/>
  </si>
  <si>
    <t>乳白カバー</t>
  </si>
  <si>
    <t>倉庫2</t>
    <rPh sb="0" eb="2">
      <t>ソウコ</t>
    </rPh>
    <phoneticPr fontId="15"/>
  </si>
  <si>
    <t>外壁</t>
    <rPh sb="0" eb="2">
      <t>ガイヘキ</t>
    </rPh>
    <phoneticPr fontId="15"/>
  </si>
  <si>
    <t>R-60</t>
    <phoneticPr fontId="30"/>
  </si>
  <si>
    <t>1F</t>
    <phoneticPr fontId="15"/>
  </si>
  <si>
    <t>2F</t>
    <phoneticPr fontId="15"/>
  </si>
  <si>
    <t>ホール</t>
    <phoneticPr fontId="15"/>
  </si>
  <si>
    <t>湯沸室</t>
    <rPh sb="0" eb="3">
      <t>ユワカシシツ</t>
    </rPh>
    <phoneticPr fontId="15"/>
  </si>
  <si>
    <t>集会室</t>
    <rPh sb="0" eb="3">
      <t>シュウカイシツ</t>
    </rPh>
    <phoneticPr fontId="15"/>
  </si>
  <si>
    <t>学習室</t>
    <rPh sb="0" eb="3">
      <t>ガクシュウシツ</t>
    </rPh>
    <phoneticPr fontId="15"/>
  </si>
  <si>
    <t>倉庫</t>
    <rPh sb="0" eb="2">
      <t>ソウコ</t>
    </rPh>
    <phoneticPr fontId="15"/>
  </si>
  <si>
    <t>1-2F</t>
    <phoneticPr fontId="15"/>
  </si>
  <si>
    <t>K-1</t>
    <phoneticPr fontId="15"/>
  </si>
  <si>
    <t>階段</t>
    <rPh sb="0" eb="2">
      <t>カイダン</t>
    </rPh>
    <phoneticPr fontId="15"/>
  </si>
  <si>
    <t>E'-201</t>
    <phoneticPr fontId="30"/>
  </si>
  <si>
    <t>屋外</t>
    <rPh sb="0" eb="2">
      <t>オクガイ</t>
    </rPh>
    <phoneticPr fontId="15"/>
  </si>
  <si>
    <t>外構1</t>
    <rPh sb="0" eb="2">
      <t>ガイコウ</t>
    </rPh>
    <phoneticPr fontId="15"/>
  </si>
  <si>
    <t>N-40</t>
    <phoneticPr fontId="30"/>
  </si>
  <si>
    <t>防犯灯</t>
  </si>
  <si>
    <t>電柱共架</t>
  </si>
  <si>
    <t>ガード付</t>
  </si>
  <si>
    <t>【仮】自転車置場</t>
    <rPh sb="1" eb="2">
      <t>カリ</t>
    </rPh>
    <rPh sb="3" eb="8">
      <t>ジテンシャオキバ</t>
    </rPh>
    <phoneticPr fontId="15"/>
  </si>
  <si>
    <t>E-201WPG</t>
    <phoneticPr fontId="30"/>
  </si>
  <si>
    <t>ステンレスガード付</t>
  </si>
  <si>
    <t>外構2</t>
    <rPh sb="0" eb="2">
      <t>ガイコウ</t>
    </rPh>
    <phoneticPr fontId="15"/>
  </si>
  <si>
    <t>M-200</t>
    <phoneticPr fontId="30"/>
  </si>
  <si>
    <t>HF200</t>
  </si>
  <si>
    <t>Φ76</t>
  </si>
  <si>
    <t>鳥籠型</t>
  </si>
  <si>
    <t>ステンレスガード</t>
  </si>
  <si>
    <t xml:space="preserve">85_共同利用施設庄内市民センター </t>
  </si>
  <si>
    <t>B1F</t>
  </si>
  <si>
    <t>ドライエリア1</t>
  </si>
  <si>
    <t>3-G-21</t>
  </si>
  <si>
    <t>3-B-42</t>
  </si>
  <si>
    <t>H型器具</t>
  </si>
  <si>
    <t>3-B-42B</t>
  </si>
  <si>
    <t>電源別置(IL60)</t>
  </si>
  <si>
    <t>3-B-42P</t>
  </si>
  <si>
    <t>水道局員室</t>
    <rPh sb="0" eb="3">
      <t>スイドウキョク</t>
    </rPh>
    <rPh sb="3" eb="4">
      <t>イン</t>
    </rPh>
    <rPh sb="4" eb="5">
      <t>シツ</t>
    </rPh>
    <phoneticPr fontId="14"/>
  </si>
  <si>
    <t>休養室</t>
    <rPh sb="0" eb="3">
      <t>キュウヨウシツ</t>
    </rPh>
    <phoneticPr fontId="14"/>
  </si>
  <si>
    <t>休養室4.5帖</t>
    <rPh sb="0" eb="3">
      <t>キュウヨウシツ</t>
    </rPh>
    <rPh sb="6" eb="7">
      <t>ジョウ</t>
    </rPh>
    <phoneticPr fontId="14"/>
  </si>
  <si>
    <t>3-I-42</t>
  </si>
  <si>
    <t>FCL32+40</t>
  </si>
  <si>
    <t>清掃員控室</t>
    <rPh sb="0" eb="3">
      <t>セイソウイン</t>
    </rPh>
    <rPh sb="3" eb="5">
      <t>ヒカエシツ</t>
    </rPh>
    <phoneticPr fontId="14"/>
  </si>
  <si>
    <t>3-D-41</t>
  </si>
  <si>
    <t>実態調査室</t>
    <rPh sb="0" eb="2">
      <t>ジッタイ</t>
    </rPh>
    <rPh sb="2" eb="5">
      <t>チョウサシツ</t>
    </rPh>
    <phoneticPr fontId="14"/>
  </si>
  <si>
    <t>ドライエリア2</t>
  </si>
  <si>
    <t>更衣室</t>
    <rPh sb="0" eb="3">
      <t>コウイシツ</t>
    </rPh>
    <phoneticPr fontId="14"/>
  </si>
  <si>
    <t>3-D-41B</t>
  </si>
  <si>
    <t>3-F-21</t>
  </si>
  <si>
    <t>3-A-42</t>
  </si>
  <si>
    <t>300×1257</t>
  </si>
  <si>
    <t>3-A-42B</t>
  </si>
  <si>
    <t>3-J-11</t>
  </si>
  <si>
    <t>3-M-41</t>
  </si>
  <si>
    <t>脱衣室</t>
    <rPh sb="0" eb="3">
      <t>ダツイシツ</t>
    </rPh>
    <phoneticPr fontId="14"/>
  </si>
  <si>
    <t>3-D-22</t>
  </si>
  <si>
    <t>3-D-22B</t>
  </si>
  <si>
    <t>1-G11</t>
  </si>
  <si>
    <t>風除室</t>
    <rPh sb="0" eb="2">
      <t>フウジョ</t>
    </rPh>
    <rPh sb="2" eb="3">
      <t>シツ</t>
    </rPh>
    <phoneticPr fontId="14"/>
  </si>
  <si>
    <t>3-C-42</t>
  </si>
  <si>
    <t>予備室</t>
    <rPh sb="0" eb="3">
      <t>ヨビシツ</t>
    </rPh>
    <phoneticPr fontId="14"/>
  </si>
  <si>
    <t>3-D-42B</t>
  </si>
  <si>
    <t>和室3帖</t>
    <rPh sb="0" eb="2">
      <t>ワシツ</t>
    </rPh>
    <rPh sb="3" eb="4">
      <t>ジョウ</t>
    </rPh>
    <phoneticPr fontId="14"/>
  </si>
  <si>
    <t>男子便所</t>
    <rPh sb="0" eb="4">
      <t>ダンシベンジョ</t>
    </rPh>
    <phoneticPr fontId="14"/>
  </si>
  <si>
    <t>女子便所</t>
    <rPh sb="0" eb="4">
      <t>ジョシベンジョ</t>
    </rPh>
    <phoneticPr fontId="14"/>
  </si>
  <si>
    <t>3-A-22</t>
  </si>
  <si>
    <t>3-A-22B</t>
  </si>
  <si>
    <t>受付事務室</t>
    <rPh sb="0" eb="2">
      <t>ウケツケ</t>
    </rPh>
    <rPh sb="2" eb="5">
      <t>ジムシツ</t>
    </rPh>
    <phoneticPr fontId="14"/>
  </si>
  <si>
    <t>3-A-41</t>
  </si>
  <si>
    <t>190×1257</t>
  </si>
  <si>
    <t>3-A-41B</t>
  </si>
  <si>
    <t>W190想定</t>
  </si>
  <si>
    <t>3-D-42</t>
  </si>
  <si>
    <t>1-I40</t>
  </si>
  <si>
    <t>管理人室</t>
    <rPh sb="0" eb="4">
      <t>カンリニンシツ</t>
    </rPh>
    <phoneticPr fontId="14"/>
  </si>
  <si>
    <t>台所</t>
    <rPh sb="0" eb="2">
      <t>ダイドコロ</t>
    </rPh>
    <phoneticPr fontId="14"/>
  </si>
  <si>
    <t>3-N-24</t>
  </si>
  <si>
    <t>角型</t>
  </si>
  <si>
    <t>和室4.5帖</t>
    <rPh sb="0" eb="2">
      <t>ワシツ</t>
    </rPh>
    <rPh sb="5" eb="6">
      <t>ジョウ</t>
    </rPh>
    <phoneticPr fontId="14"/>
  </si>
  <si>
    <t>和室6帖</t>
    <rPh sb="0" eb="2">
      <t>ワシツ</t>
    </rPh>
    <rPh sb="3" eb="4">
      <t>ジョウ</t>
    </rPh>
    <phoneticPr fontId="14"/>
  </si>
  <si>
    <t>3-E-26</t>
  </si>
  <si>
    <t>1-H11</t>
  </si>
  <si>
    <t>壁埋込/PS付</t>
  </si>
  <si>
    <t>2-A402</t>
  </si>
  <si>
    <t>2-A402B</t>
  </si>
  <si>
    <t>2-B363</t>
  </si>
  <si>
    <t>FPL36</t>
  </si>
  <si>
    <t>木製ルーバー</t>
  </si>
  <si>
    <t>強化和紙貼</t>
  </si>
  <si>
    <t>2-D20</t>
  </si>
  <si>
    <t>IL20</t>
  </si>
  <si>
    <t>□150想定</t>
  </si>
  <si>
    <t>電源別置</t>
  </si>
  <si>
    <t>踏込</t>
    <rPh sb="0" eb="1">
      <t>フ</t>
    </rPh>
    <rPh sb="1" eb="2">
      <t>コ</t>
    </rPh>
    <phoneticPr fontId="14"/>
  </si>
  <si>
    <t>2-C60</t>
  </si>
  <si>
    <t>休養室15帖</t>
    <rPh sb="0" eb="3">
      <t>キュウヨウシツ</t>
    </rPh>
    <rPh sb="5" eb="6">
      <t>ジョウ</t>
    </rPh>
    <phoneticPr fontId="14"/>
  </si>
  <si>
    <t>2-B554</t>
  </si>
  <si>
    <t>FPL55</t>
  </si>
  <si>
    <t>□600想定</t>
  </si>
  <si>
    <t>2-A202</t>
  </si>
  <si>
    <t>2-A202B</t>
  </si>
  <si>
    <t>集会室1</t>
    <rPh sb="0" eb="3">
      <t>シュウカイシツ</t>
    </rPh>
    <phoneticPr fontId="14"/>
  </si>
  <si>
    <t>集会室2</t>
    <rPh sb="0" eb="3">
      <t>シュウカイシツ</t>
    </rPh>
    <phoneticPr fontId="14"/>
  </si>
  <si>
    <t>B1-1F</t>
  </si>
  <si>
    <t>A階段</t>
    <rPh sb="1" eb="3">
      <t>カイダン</t>
    </rPh>
    <phoneticPr fontId="14"/>
  </si>
  <si>
    <t>3-Z-22B</t>
  </si>
  <si>
    <t>階段通路誘導灯</t>
  </si>
  <si>
    <t>壁横付</t>
  </si>
  <si>
    <t>階数表記付/PS付</t>
  </si>
  <si>
    <t>カドニカ電池内蔵</t>
  </si>
  <si>
    <t>B階段</t>
    <rPh sb="1" eb="3">
      <t>カイダン</t>
    </rPh>
    <phoneticPr fontId="14"/>
  </si>
  <si>
    <t>K-3</t>
  </si>
  <si>
    <t>C階段</t>
    <rPh sb="1" eb="3">
      <t>カイダン</t>
    </rPh>
    <phoneticPr fontId="14"/>
  </si>
  <si>
    <t>K-4</t>
  </si>
  <si>
    <t>D階段</t>
    <rPh sb="1" eb="3">
      <t>カイダン</t>
    </rPh>
    <phoneticPr fontId="14"/>
  </si>
  <si>
    <t>3-O-200</t>
  </si>
  <si>
    <t>陣笠タイプ</t>
  </si>
  <si>
    <t>ランプ交換</t>
  </si>
  <si>
    <t>器具交換</t>
  </si>
  <si>
    <t>ランプ交換</t>
    <phoneticPr fontId="2"/>
  </si>
  <si>
    <t>配灯なし</t>
    <rPh sb="0" eb="2">
      <t>ハイトウ</t>
    </rPh>
    <phoneticPr fontId="0"/>
  </si>
  <si>
    <t>非常用照明：対象外</t>
    <phoneticPr fontId="2"/>
  </si>
  <si>
    <t>-</t>
    <phoneticPr fontId="2"/>
  </si>
  <si>
    <t>階段通路誘導灯：対象外</t>
    <rPh sb="0" eb="7">
      <t>カ</t>
    </rPh>
    <rPh sb="8" eb="11">
      <t>タイショウガイ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</si>
</sst>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8" formatCode="&quot;¥&quot;#,##0.00;[Red]&quot;¥&quot;\-#,##0.00"/>
    <numFmt numFmtId="176" formatCode="#,##0_);[Red]\(#,##0\)"/>
    <numFmt numFmtId="177" formatCode="#,##0.0_);[Red]\(#,##0.0\)"/>
    <numFmt numFmtId="178" formatCode="#,##0&quot;年間&quot;"/>
    <numFmt numFmtId="179" formatCode="&quot;H=&quot;#.0&quot;m&quot;"/>
    <numFmt numFmtId="180" formatCode="0;\-0;;@"/>
    <numFmt numFmtId="181" formatCode="#,##0&quot;灯&quot;"/>
    <numFmt numFmtId="182" formatCode="#,##0;\-0;;@"/>
    <numFmt numFmtId="183" formatCode="0.0;\-0.0;;@"/>
    <numFmt numFmtId="184" formatCode="#,##0_ ;[Red]\-#,##0\ "/>
    <numFmt numFmtId="185" formatCode="0.0_);[Red]\(0.0\)"/>
    <numFmt numFmtId="186" formatCode="#,##0.00_);[Red]\(#,##0.00\)"/>
    <numFmt numFmtId="187" formatCode="&quot;¥&quot;#,##0_);[Red]\(&quot;¥&quot;#,##0\)"/>
  </numFmts>
  <fonts count="3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rgb="FF00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u/>
      <sz val="14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sz val="12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3"/>
      <color rgb="FF003366"/>
      <name val="新細明體"/>
      <family val="1"/>
      <charset val="255"/>
    </font>
    <font>
      <b/>
      <sz val="14"/>
      <color rgb="FFFFFFFF"/>
      <name val="BIZ UDPゴシック"/>
      <family val="3"/>
      <charset val="128"/>
    </font>
    <font>
      <b/>
      <u/>
      <sz val="14"/>
      <color rgb="FF000000"/>
      <name val="BIZ UDPゴシック"/>
      <family val="3"/>
      <charset val="128"/>
    </font>
    <font>
      <b/>
      <u/>
      <sz val="11"/>
      <color rgb="FF000000"/>
      <name val="BIZ UDP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3"/>
      <charset val="128"/>
    </font>
    <font>
      <sz val="11"/>
      <name val="BIZ UDPゴシック"/>
      <family val="3"/>
      <charset val="128"/>
    </font>
    <font>
      <b/>
      <sz val="15"/>
      <color rgb="FF003366"/>
      <name val="ＭＳ Ｐゴシック"/>
      <family val="3"/>
      <charset val="128"/>
    </font>
    <font>
      <sz val="12"/>
      <color rgb="FF333399"/>
      <name val="新細明體"/>
      <family val="1"/>
      <charset val="255"/>
    </font>
    <font>
      <b/>
      <sz val="10"/>
      <color rgb="FF000000"/>
      <name val="游ゴシック"/>
      <family val="3"/>
      <charset val="128"/>
    </font>
    <font>
      <sz val="10"/>
      <color rgb="FF000000"/>
      <name val="BIZ UDPゴシック"/>
      <family val="3"/>
      <charset val="128"/>
    </font>
    <font>
      <i/>
      <sz val="11"/>
      <color rgb="FF7F7F7F"/>
      <name val="游ゴシック"/>
      <family val="2"/>
      <charset val="128"/>
    </font>
    <font>
      <sz val="6"/>
      <name val="游ゴシック"/>
      <family val="2"/>
      <charset val="128"/>
    </font>
    <font>
      <b/>
      <sz val="9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sz val="16"/>
      <name val="BIZ UDPゴシック"/>
      <family val="3"/>
      <charset val="128"/>
    </font>
    <font>
      <i/>
      <sz val="16"/>
      <name val="BIZ UDPゴシック"/>
      <family val="3"/>
      <charset val="128"/>
    </font>
    <font>
      <i/>
      <sz val="16"/>
      <color rgb="FF00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theme="1"/>
      <name val="BIZ UDP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22"/>
      <color rgb="FF000000"/>
      <name val="BIZ UDPゴシック"/>
      <family val="3"/>
      <charset val="128"/>
    </font>
    <font>
      <i/>
      <sz val="11"/>
      <color theme="1"/>
      <name val="BIZ UDPゴシック"/>
      <family val="3"/>
      <charset val="128"/>
    </font>
    <font>
      <b/>
      <u/>
      <sz val="20"/>
      <color rgb="FF000000"/>
      <name val="BIZ UDP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32" fillId="0" borderId="0" applyFon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center" vertical="center" wrapText="1"/>
    </xf>
    <xf numFmtId="176" fontId="7" fillId="0" borderId="0" xfId="0" quotePrefix="1" applyNumberFormat="1" applyFont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Continuous" vertical="center"/>
    </xf>
    <xf numFmtId="178" fontId="9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2" fillId="0" borderId="0" xfId="0" applyNumberFormat="1" applyFont="1">
      <alignment vertical="center"/>
    </xf>
    <xf numFmtId="176" fontId="13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left" vertical="center" wrapText="1"/>
    </xf>
    <xf numFmtId="176" fontId="8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 vertical="center" wrapText="1"/>
    </xf>
    <xf numFmtId="176" fontId="9" fillId="2" borderId="2" xfId="0" applyNumberFormat="1" applyFont="1" applyFill="1" applyBorder="1" applyAlignment="1">
      <alignment horizontal="centerContinuous" vertical="center"/>
    </xf>
    <xf numFmtId="8" fontId="9" fillId="0" borderId="0" xfId="2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9" fillId="2" borderId="3" xfId="0" applyNumberFormat="1" applyFont="1" applyFill="1" applyBorder="1" applyAlignment="1">
      <alignment horizontal="centerContinuous" vertical="center"/>
    </xf>
    <xf numFmtId="6" fontId="9" fillId="0" borderId="0" xfId="2" applyFont="1" applyFill="1" applyBorder="1" applyAlignment="1">
      <alignment horizontal="center" vertical="center"/>
    </xf>
    <xf numFmtId="176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176" fontId="16" fillId="0" borderId="0" xfId="0" applyNumberFormat="1" applyFont="1" applyAlignment="1">
      <alignment horizontal="left" vertical="center"/>
    </xf>
    <xf numFmtId="176" fontId="9" fillId="3" borderId="4" xfId="0" applyNumberFormat="1" applyFont="1" applyFill="1" applyBorder="1" applyAlignment="1">
      <alignment horizontal="left" vertical="center"/>
    </xf>
    <xf numFmtId="176" fontId="9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left" vertical="center"/>
    </xf>
    <xf numFmtId="176" fontId="8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right" vertical="center"/>
    </xf>
    <xf numFmtId="176" fontId="16" fillId="5" borderId="7" xfId="0" applyNumberFormat="1" applyFont="1" applyFill="1" applyBorder="1" applyAlignment="1">
      <alignment horizontal="centerContinuous" vertical="center"/>
    </xf>
    <xf numFmtId="176" fontId="9" fillId="5" borderId="9" xfId="0" applyNumberFormat="1" applyFont="1" applyFill="1" applyBorder="1" applyAlignment="1">
      <alignment horizontal="center" vertical="center" shrinkToFit="1"/>
    </xf>
    <xf numFmtId="176" fontId="8" fillId="3" borderId="12" xfId="0" applyNumberFormat="1" applyFont="1" applyFill="1" applyBorder="1" applyAlignment="1">
      <alignment horizontal="center" vertical="center" shrinkToFit="1"/>
    </xf>
    <xf numFmtId="176" fontId="9" fillId="3" borderId="14" xfId="0" applyNumberFormat="1" applyFont="1" applyFill="1" applyBorder="1" applyAlignment="1">
      <alignment horizontal="center" vertical="center" shrinkToFit="1"/>
    </xf>
    <xf numFmtId="176" fontId="9" fillId="5" borderId="19" xfId="0" applyNumberFormat="1" applyFont="1" applyFill="1" applyBorder="1" applyAlignment="1">
      <alignment horizontal="center" vertical="center" shrinkToFit="1"/>
    </xf>
    <xf numFmtId="176" fontId="8" fillId="3" borderId="18" xfId="0" applyNumberFormat="1" applyFont="1" applyFill="1" applyBorder="1" applyAlignment="1">
      <alignment horizontal="center" vertical="center" shrinkToFit="1"/>
    </xf>
    <xf numFmtId="178" fontId="9" fillId="3" borderId="19" xfId="0" applyNumberFormat="1" applyFont="1" applyFill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vertical="center" wrapText="1"/>
    </xf>
    <xf numFmtId="176" fontId="9" fillId="0" borderId="7" xfId="0" applyNumberFormat="1" applyFont="1" applyBorder="1" applyAlignment="1">
      <alignment horizontal="left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left" vertical="center" wrapText="1" shrinkToFit="1"/>
    </xf>
    <xf numFmtId="179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 wrapText="1"/>
    </xf>
    <xf numFmtId="180" fontId="9" fillId="3" borderId="23" xfId="0" applyNumberFormat="1" applyFont="1" applyFill="1" applyBorder="1" applyAlignment="1">
      <alignment vertical="center" wrapText="1" shrinkToFit="1"/>
    </xf>
    <xf numFmtId="181" fontId="9" fillId="0" borderId="24" xfId="0" applyNumberFormat="1" applyFont="1" applyBorder="1" applyAlignment="1">
      <alignment horizontal="center" vertical="center" wrapText="1"/>
    </xf>
    <xf numFmtId="180" fontId="20" fillId="0" borderId="7" xfId="0" applyNumberFormat="1" applyFont="1" applyBorder="1" applyAlignment="1">
      <alignment horizontal="left" vertical="center" wrapText="1" shrinkToFit="1"/>
    </xf>
    <xf numFmtId="180" fontId="20" fillId="0" borderId="7" xfId="0" applyNumberFormat="1" applyFont="1" applyBorder="1" applyAlignment="1">
      <alignment horizontal="center" vertical="center" wrapText="1" shrinkToFit="1"/>
    </xf>
    <xf numFmtId="180" fontId="20" fillId="0" borderId="7" xfId="0" applyNumberFormat="1" applyFont="1" applyBorder="1" applyAlignment="1">
      <alignment vertical="center" wrapText="1" shrinkToFit="1"/>
    </xf>
    <xf numFmtId="176" fontId="9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80" fontId="9" fillId="0" borderId="7" xfId="0" applyNumberFormat="1" applyFont="1" applyBorder="1" applyAlignment="1">
      <alignment horizontal="center" vertical="center"/>
    </xf>
    <xf numFmtId="180" fontId="9" fillId="4" borderId="25" xfId="0" applyNumberFormat="1" applyFont="1" applyFill="1" applyBorder="1" applyAlignment="1">
      <alignment horizontal="center" vertical="center"/>
    </xf>
    <xf numFmtId="184" fontId="9" fillId="0" borderId="9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vertical="center" wrapText="1"/>
    </xf>
    <xf numFmtId="176" fontId="9" fillId="0" borderId="12" xfId="0" applyNumberFormat="1" applyFont="1" applyBorder="1" applyAlignment="1">
      <alignment horizontal="left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176" fontId="9" fillId="0" borderId="24" xfId="0" applyNumberFormat="1" applyFont="1" applyBorder="1" applyAlignment="1">
      <alignment horizontal="left" vertical="center" wrapText="1" shrinkToFit="1"/>
    </xf>
    <xf numFmtId="179" fontId="9" fillId="0" borderId="24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49" fontId="9" fillId="3" borderId="27" xfId="0" applyNumberFormat="1" applyFont="1" applyFill="1" applyBorder="1" applyAlignment="1">
      <alignment horizontal="left" vertical="center" wrapText="1"/>
    </xf>
    <xf numFmtId="180" fontId="20" fillId="0" borderId="24" xfId="0" applyNumberFormat="1" applyFont="1" applyBorder="1" applyAlignment="1">
      <alignment horizontal="left" vertical="center" wrapText="1" shrinkToFit="1"/>
    </xf>
    <xf numFmtId="180" fontId="20" fillId="0" borderId="24" xfId="0" applyNumberFormat="1" applyFont="1" applyBorder="1" applyAlignment="1">
      <alignment horizontal="center" vertical="center" wrapText="1" shrinkToFit="1"/>
    </xf>
    <xf numFmtId="180" fontId="20" fillId="0" borderId="24" xfId="0" applyNumberFormat="1" applyFont="1" applyBorder="1" applyAlignment="1">
      <alignment vertical="center" wrapText="1" shrinkToFit="1"/>
    </xf>
    <xf numFmtId="176" fontId="9" fillId="0" borderId="24" xfId="0" applyNumberFormat="1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180" fontId="9" fillId="0" borderId="12" xfId="0" applyNumberFormat="1" applyFont="1" applyBorder="1" applyAlignment="1">
      <alignment horizontal="center" vertical="center"/>
    </xf>
    <xf numFmtId="176" fontId="9" fillId="0" borderId="26" xfId="0" applyNumberFormat="1" applyFont="1" applyBorder="1" applyAlignment="1">
      <alignment horizontal="right" vertical="center"/>
    </xf>
    <xf numFmtId="180" fontId="9" fillId="6" borderId="28" xfId="0" applyNumberFormat="1" applyFont="1" applyFill="1" applyBorder="1" applyAlignment="1">
      <alignment horizontal="center" vertical="center"/>
    </xf>
    <xf numFmtId="180" fontId="20" fillId="6" borderId="24" xfId="0" applyNumberFormat="1" applyFont="1" applyFill="1" applyBorder="1" applyAlignment="1">
      <alignment vertical="center" wrapText="1" shrinkToFit="1"/>
    </xf>
    <xf numFmtId="176" fontId="20" fillId="6" borderId="24" xfId="0" applyNumberFormat="1" applyFont="1" applyFill="1" applyBorder="1" applyAlignment="1">
      <alignment vertical="center" wrapText="1" shrinkToFit="1"/>
    </xf>
    <xf numFmtId="180" fontId="20" fillId="6" borderId="24" xfId="0" applyNumberFormat="1" applyFont="1" applyFill="1" applyBorder="1" applyAlignment="1">
      <alignment vertical="center" shrinkToFit="1"/>
    </xf>
    <xf numFmtId="182" fontId="9" fillId="6" borderId="24" xfId="1" applyNumberFormat="1" applyFont="1" applyFill="1" applyBorder="1" applyAlignment="1">
      <alignment horizontal="center" vertical="center"/>
    </xf>
    <xf numFmtId="183" fontId="9" fillId="6" borderId="24" xfId="0" applyNumberFormat="1" applyFont="1" applyFill="1" applyBorder="1" applyAlignment="1">
      <alignment horizontal="center" vertical="center"/>
    </xf>
    <xf numFmtId="184" fontId="9" fillId="6" borderId="24" xfId="0" applyNumberFormat="1" applyFont="1" applyFill="1" applyBorder="1" applyAlignment="1">
      <alignment horizontal="center" vertical="center"/>
    </xf>
    <xf numFmtId="184" fontId="9" fillId="6" borderId="29" xfId="0" applyNumberFormat="1" applyFont="1" applyFill="1" applyBorder="1" applyAlignment="1">
      <alignment horizontal="right" vertical="center"/>
    </xf>
    <xf numFmtId="180" fontId="9" fillId="4" borderId="28" xfId="0" applyNumberFormat="1" applyFont="1" applyFill="1" applyBorder="1" applyAlignment="1">
      <alignment horizontal="center" vertical="center"/>
    </xf>
    <xf numFmtId="184" fontId="9" fillId="0" borderId="29" xfId="0" applyNumberFormat="1" applyFont="1" applyBorder="1" applyAlignment="1">
      <alignment horizontal="right" vertical="center"/>
    </xf>
    <xf numFmtId="177" fontId="9" fillId="0" borderId="24" xfId="0" applyNumberFormat="1" applyFont="1" applyBorder="1" applyAlignment="1">
      <alignment horizontal="center" vertical="center" wrapText="1"/>
    </xf>
    <xf numFmtId="176" fontId="9" fillId="0" borderId="26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 wrapText="1" shrinkToFit="1"/>
    </xf>
    <xf numFmtId="180" fontId="9" fillId="6" borderId="15" xfId="0" applyNumberFormat="1" applyFont="1" applyFill="1" applyBorder="1" applyAlignment="1">
      <alignment horizontal="center" vertical="center"/>
    </xf>
    <xf numFmtId="180" fontId="20" fillId="6" borderId="16" xfId="0" applyNumberFormat="1" applyFont="1" applyFill="1" applyBorder="1" applyAlignment="1">
      <alignment vertical="center" wrapText="1" shrinkToFit="1"/>
    </xf>
    <xf numFmtId="176" fontId="20" fillId="6" borderId="16" xfId="0" applyNumberFormat="1" applyFont="1" applyFill="1" applyBorder="1" applyAlignment="1">
      <alignment vertical="center" wrapText="1" shrinkToFit="1"/>
    </xf>
    <xf numFmtId="180" fontId="20" fillId="6" borderId="16" xfId="0" applyNumberFormat="1" applyFont="1" applyFill="1" applyBorder="1" applyAlignment="1">
      <alignment vertical="center" shrinkToFit="1"/>
    </xf>
    <xf numFmtId="182" fontId="9" fillId="6" borderId="16" xfId="1" applyNumberFormat="1" applyFont="1" applyFill="1" applyBorder="1" applyAlignment="1">
      <alignment horizontal="center" vertical="center"/>
    </xf>
    <xf numFmtId="183" fontId="9" fillId="6" borderId="16" xfId="0" applyNumberFormat="1" applyFont="1" applyFill="1" applyBorder="1" applyAlignment="1">
      <alignment horizontal="center" vertical="center"/>
    </xf>
    <xf numFmtId="184" fontId="9" fillId="6" borderId="16" xfId="0" applyNumberFormat="1" applyFont="1" applyFill="1" applyBorder="1" applyAlignment="1">
      <alignment horizontal="center" vertical="center"/>
    </xf>
    <xf numFmtId="176" fontId="9" fillId="0" borderId="30" xfId="0" applyNumberFormat="1" applyFont="1" applyBorder="1">
      <alignment vertical="center"/>
    </xf>
    <xf numFmtId="176" fontId="9" fillId="0" borderId="30" xfId="0" applyNumberFormat="1" applyFont="1" applyBorder="1" applyAlignment="1">
      <alignment horizontal="left" vertical="center"/>
    </xf>
    <xf numFmtId="176" fontId="8" fillId="0" borderId="30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horizontal="center" vertical="center"/>
    </xf>
    <xf numFmtId="178" fontId="23" fillId="3" borderId="31" xfId="0" applyNumberFormat="1" applyFont="1" applyFill="1" applyBorder="1" applyAlignment="1">
      <alignment horizontal="center" vertical="center"/>
    </xf>
    <xf numFmtId="176" fontId="24" fillId="0" borderId="0" xfId="0" applyNumberFormat="1" applyFont="1" applyAlignment="1">
      <alignment horizontal="center" vertical="center"/>
    </xf>
    <xf numFmtId="176" fontId="24" fillId="0" borderId="0" xfId="0" applyNumberFormat="1" applyFont="1" applyAlignment="1">
      <alignment horizontal="left" vertical="center"/>
    </xf>
    <xf numFmtId="176" fontId="25" fillId="0" borderId="0" xfId="0" applyNumberFormat="1" applyFont="1" applyAlignment="1">
      <alignment horizontal="left" vertical="center"/>
    </xf>
    <xf numFmtId="6" fontId="26" fillId="0" borderId="32" xfId="2" applyFont="1" applyFill="1" applyBorder="1" applyAlignment="1">
      <alignment horizontal="right" vertical="center"/>
    </xf>
    <xf numFmtId="6" fontId="27" fillId="0" borderId="0" xfId="2" applyFont="1" applyFill="1" applyBorder="1" applyAlignment="1">
      <alignment horizontal="center" vertical="center"/>
    </xf>
    <xf numFmtId="6" fontId="27" fillId="0" borderId="0" xfId="2" applyFont="1" applyFill="1" applyBorder="1" applyAlignment="1">
      <alignment horizontal="center" vertical="center" wrapText="1"/>
    </xf>
    <xf numFmtId="184" fontId="28" fillId="0" borderId="9" xfId="0" applyNumberFormat="1" applyFont="1" applyBorder="1" applyAlignment="1">
      <alignment horizontal="right" vertical="center"/>
    </xf>
    <xf numFmtId="178" fontId="9" fillId="2" borderId="1" xfId="0" applyNumberFormat="1" applyFont="1" applyFill="1" applyBorder="1" applyAlignment="1">
      <alignment horizontal="center" vertical="center"/>
    </xf>
    <xf numFmtId="178" fontId="9" fillId="2" borderId="2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84" fontId="28" fillId="0" borderId="29" xfId="0" applyNumberFormat="1" applyFont="1" applyBorder="1" applyAlignment="1">
      <alignment horizontal="right" vertical="center"/>
    </xf>
    <xf numFmtId="184" fontId="28" fillId="9" borderId="29" xfId="0" applyNumberFormat="1" applyFont="1" applyFill="1" applyBorder="1" applyAlignment="1">
      <alignment horizontal="right" vertical="center"/>
    </xf>
    <xf numFmtId="49" fontId="28" fillId="10" borderId="6" xfId="0" applyNumberFormat="1" applyFont="1" applyFill="1" applyBorder="1" applyAlignment="1">
      <alignment horizontal="left" vertical="center" wrapText="1"/>
    </xf>
    <xf numFmtId="180" fontId="28" fillId="10" borderId="23" xfId="0" applyNumberFormat="1" applyFont="1" applyFill="1" applyBorder="1" applyAlignment="1">
      <alignment vertical="center" wrapText="1" shrinkToFit="1"/>
    </xf>
    <xf numFmtId="49" fontId="28" fillId="10" borderId="27" xfId="0" applyNumberFormat="1" applyFont="1" applyFill="1" applyBorder="1" applyAlignment="1">
      <alignment horizontal="left" vertical="center" wrapText="1"/>
    </xf>
    <xf numFmtId="49" fontId="28" fillId="11" borderId="27" xfId="0" applyNumberFormat="1" applyFont="1" applyFill="1" applyBorder="1" applyAlignment="1">
      <alignment horizontal="left" vertical="center" wrapText="1"/>
    </xf>
    <xf numFmtId="180" fontId="28" fillId="11" borderId="23" xfId="0" applyNumberFormat="1" applyFont="1" applyFill="1" applyBorder="1" applyAlignment="1">
      <alignment vertical="center" wrapText="1" shrinkToFit="1"/>
    </xf>
    <xf numFmtId="176" fontId="33" fillId="0" borderId="0" xfId="0" applyNumberFormat="1" applyFont="1">
      <alignment vertical="center"/>
    </xf>
    <xf numFmtId="0" fontId="9" fillId="8" borderId="33" xfId="0" applyFont="1" applyFill="1" applyBorder="1" applyAlignment="1">
      <alignment horizontal="center" vertical="center"/>
    </xf>
    <xf numFmtId="176" fontId="9" fillId="4" borderId="6" xfId="0" applyNumberFormat="1" applyFont="1" applyFill="1" applyBorder="1" applyAlignment="1">
      <alignment horizontal="centerContinuous" vertical="center"/>
    </xf>
    <xf numFmtId="176" fontId="9" fillId="4" borderId="7" xfId="0" applyNumberFormat="1" applyFont="1" applyFill="1" applyBorder="1" applyAlignment="1">
      <alignment horizontal="centerContinuous" vertical="center" wrapText="1"/>
    </xf>
    <xf numFmtId="176" fontId="9" fillId="4" borderId="7" xfId="0" applyNumberFormat="1" applyFont="1" applyFill="1" applyBorder="1" applyAlignment="1">
      <alignment horizontal="centerContinuous" vertical="center"/>
    </xf>
    <xf numFmtId="176" fontId="9" fillId="4" borderId="9" xfId="0" applyNumberFormat="1" applyFont="1" applyFill="1" applyBorder="1" applyAlignment="1">
      <alignment horizontal="right" vertical="center"/>
    </xf>
    <xf numFmtId="176" fontId="9" fillId="4" borderId="36" xfId="0" applyNumberFormat="1" applyFont="1" applyFill="1" applyBorder="1" applyAlignment="1">
      <alignment horizontal="center" vertical="center" shrinkToFit="1"/>
    </xf>
    <xf numFmtId="178" fontId="9" fillId="4" borderId="19" xfId="0" applyNumberFormat="1" applyFont="1" applyFill="1" applyBorder="1" applyAlignment="1">
      <alignment horizontal="center" vertical="center" shrinkToFit="1"/>
    </xf>
    <xf numFmtId="176" fontId="9" fillId="0" borderId="17" xfId="0" applyNumberFormat="1" applyFont="1" applyBorder="1" applyAlignment="1">
      <alignment vertical="center" wrapText="1"/>
    </xf>
    <xf numFmtId="176" fontId="9" fillId="0" borderId="18" xfId="0" applyNumberFormat="1" applyFont="1" applyBorder="1" applyAlignment="1">
      <alignment horizontal="left" vertical="center" wrapText="1"/>
    </xf>
    <xf numFmtId="176" fontId="9" fillId="0" borderId="20" xfId="0" applyNumberFormat="1" applyFont="1" applyBorder="1" applyAlignment="1">
      <alignment horizontal="center" vertical="center" wrapText="1"/>
    </xf>
    <xf numFmtId="176" fontId="9" fillId="0" borderId="18" xfId="0" applyNumberFormat="1" applyFont="1" applyBorder="1" applyAlignment="1">
      <alignment horizontal="left" vertical="center" wrapText="1" shrinkToFit="1"/>
    </xf>
    <xf numFmtId="0" fontId="9" fillId="0" borderId="18" xfId="0" applyFont="1" applyBorder="1" applyAlignment="1">
      <alignment horizontal="left" vertical="center" wrapText="1" shrinkToFit="1"/>
    </xf>
    <xf numFmtId="179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177" fontId="9" fillId="0" borderId="18" xfId="0" applyNumberFormat="1" applyFont="1" applyBorder="1" applyAlignment="1">
      <alignment horizontal="center" vertical="center" wrapText="1"/>
    </xf>
    <xf numFmtId="176" fontId="9" fillId="0" borderId="37" xfId="0" applyNumberFormat="1" applyFont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left" vertical="center" wrapText="1"/>
    </xf>
    <xf numFmtId="180" fontId="9" fillId="3" borderId="20" xfId="0" applyNumberFormat="1" applyFont="1" applyFill="1" applyBorder="1" applyAlignment="1">
      <alignment vertical="center" wrapText="1" shrinkToFit="1"/>
    </xf>
    <xf numFmtId="181" fontId="9" fillId="0" borderId="18" xfId="0" applyNumberFormat="1" applyFont="1" applyBorder="1" applyAlignment="1">
      <alignment horizontal="center" vertical="center" wrapText="1"/>
    </xf>
    <xf numFmtId="180" fontId="20" fillId="0" borderId="18" xfId="0" applyNumberFormat="1" applyFont="1" applyBorder="1" applyAlignment="1">
      <alignment horizontal="left" vertical="center" wrapText="1" shrinkToFit="1"/>
    </xf>
    <xf numFmtId="0" fontId="28" fillId="0" borderId="0" xfId="0" applyFont="1">
      <alignment vertical="center"/>
    </xf>
    <xf numFmtId="185" fontId="16" fillId="0" borderId="0" xfId="3" applyNumberFormat="1" applyFont="1" applyAlignment="1">
      <alignment horizontal="center" vertical="center"/>
    </xf>
    <xf numFmtId="6" fontId="34" fillId="0" borderId="0" xfId="2" applyFont="1" applyAlignment="1">
      <alignment horizontal="center" vertical="center" wrapText="1"/>
    </xf>
    <xf numFmtId="6" fontId="34" fillId="0" borderId="0" xfId="2" applyFont="1" applyAlignment="1">
      <alignment horizontal="center" vertical="center"/>
    </xf>
    <xf numFmtId="176" fontId="35" fillId="0" borderId="0" xfId="0" applyNumberFormat="1" applyFont="1">
      <alignment vertical="center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left" vertical="center" wrapText="1" shrinkToFit="1"/>
    </xf>
    <xf numFmtId="179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49" fontId="9" fillId="3" borderId="10" xfId="0" applyNumberFormat="1" applyFont="1" applyFill="1" applyBorder="1" applyAlignment="1">
      <alignment horizontal="left" vertical="center" wrapText="1"/>
    </xf>
    <xf numFmtId="180" fontId="9" fillId="3" borderId="11" xfId="0" applyNumberFormat="1" applyFont="1" applyFill="1" applyBorder="1" applyAlignment="1">
      <alignment vertical="center" wrapText="1" shrinkToFit="1"/>
    </xf>
    <xf numFmtId="176" fontId="9" fillId="0" borderId="38" xfId="0" applyNumberFormat="1" applyFont="1" applyBorder="1" applyAlignment="1">
      <alignment horizontal="center" vertical="center" wrapText="1"/>
    </xf>
    <xf numFmtId="176" fontId="9" fillId="0" borderId="16" xfId="0" applyNumberFormat="1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left" vertical="center" wrapText="1" shrinkToFit="1"/>
    </xf>
    <xf numFmtId="179" fontId="9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177" fontId="9" fillId="0" borderId="16" xfId="0" applyNumberFormat="1" applyFont="1" applyBorder="1" applyAlignment="1">
      <alignment horizontal="center" vertical="center" wrapText="1"/>
    </xf>
    <xf numFmtId="176" fontId="9" fillId="0" borderId="39" xfId="0" applyNumberFormat="1" applyFont="1" applyBorder="1" applyAlignment="1">
      <alignment horizontal="center" vertical="center" wrapText="1"/>
    </xf>
    <xf numFmtId="49" fontId="9" fillId="3" borderId="35" xfId="0" applyNumberFormat="1" applyFont="1" applyFill="1" applyBorder="1" applyAlignment="1">
      <alignment horizontal="left" vertical="center" wrapText="1"/>
    </xf>
    <xf numFmtId="180" fontId="9" fillId="3" borderId="38" xfId="0" applyNumberFormat="1" applyFont="1" applyFill="1" applyBorder="1" applyAlignment="1">
      <alignment vertical="center" wrapText="1" shrinkToFit="1"/>
    </xf>
    <xf numFmtId="49" fontId="28" fillId="11" borderId="17" xfId="0" applyNumberFormat="1" applyFont="1" applyFill="1" applyBorder="1" applyAlignment="1">
      <alignment horizontal="left" vertical="center" wrapText="1"/>
    </xf>
    <xf numFmtId="180" fontId="28" fillId="11" borderId="20" xfId="0" applyNumberFormat="1" applyFont="1" applyFill="1" applyBorder="1" applyAlignment="1">
      <alignment vertical="center" wrapText="1" shrinkToFit="1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0" fontId="9" fillId="0" borderId="7" xfId="0" applyFont="1" applyBorder="1" applyAlignment="1">
      <alignment horizontal="left" vertical="center" wrapText="1" shrinkToFit="1"/>
    </xf>
    <xf numFmtId="180" fontId="20" fillId="12" borderId="7" xfId="0" applyNumberFormat="1" applyFont="1" applyFill="1" applyBorder="1" applyAlignment="1">
      <alignment vertical="center" wrapText="1" shrinkToFit="1"/>
    </xf>
    <xf numFmtId="176" fontId="20" fillId="13" borderId="7" xfId="0" applyNumberFormat="1" applyFont="1" applyFill="1" applyBorder="1" applyAlignment="1">
      <alignment vertical="center" wrapText="1" shrinkToFit="1"/>
    </xf>
    <xf numFmtId="180" fontId="20" fillId="13" borderId="7" xfId="0" applyNumberFormat="1" applyFont="1" applyFill="1" applyBorder="1" applyAlignment="1">
      <alignment vertical="center" shrinkToFit="1"/>
    </xf>
    <xf numFmtId="182" fontId="9" fillId="13" borderId="7" xfId="1" applyNumberFormat="1" applyFont="1" applyFill="1" applyBorder="1" applyAlignment="1">
      <alignment horizontal="center" vertical="center"/>
    </xf>
    <xf numFmtId="183" fontId="9" fillId="13" borderId="7" xfId="0" applyNumberFormat="1" applyFont="1" applyFill="1" applyBorder="1" applyAlignment="1">
      <alignment horizontal="center" vertical="center"/>
    </xf>
    <xf numFmtId="184" fontId="9" fillId="13" borderId="7" xfId="0" applyNumberFormat="1" applyFont="1" applyFill="1" applyBorder="1" applyAlignment="1">
      <alignment horizontal="center" vertical="center"/>
    </xf>
    <xf numFmtId="180" fontId="20" fillId="12" borderId="24" xfId="0" applyNumberFormat="1" applyFont="1" applyFill="1" applyBorder="1" applyAlignment="1">
      <alignment vertical="center" wrapText="1" shrinkToFit="1"/>
    </xf>
    <xf numFmtId="176" fontId="20" fillId="13" borderId="24" xfId="0" applyNumberFormat="1" applyFont="1" applyFill="1" applyBorder="1" applyAlignment="1">
      <alignment vertical="center" wrapText="1" shrinkToFit="1"/>
    </xf>
    <xf numFmtId="180" fontId="20" fillId="13" borderId="24" xfId="0" applyNumberFormat="1" applyFont="1" applyFill="1" applyBorder="1" applyAlignment="1">
      <alignment vertical="center" shrinkToFit="1"/>
    </xf>
    <xf numFmtId="182" fontId="9" fillId="13" borderId="24" xfId="1" applyNumberFormat="1" applyFont="1" applyFill="1" applyBorder="1" applyAlignment="1">
      <alignment horizontal="center" vertical="center"/>
    </xf>
    <xf numFmtId="183" fontId="9" fillId="13" borderId="24" xfId="0" applyNumberFormat="1" applyFont="1" applyFill="1" applyBorder="1" applyAlignment="1">
      <alignment horizontal="center" vertical="center"/>
    </xf>
    <xf numFmtId="184" fontId="9" fillId="13" borderId="24" xfId="0" applyNumberFormat="1" applyFont="1" applyFill="1" applyBorder="1" applyAlignment="1">
      <alignment horizontal="center" vertical="center"/>
    </xf>
    <xf numFmtId="8" fontId="9" fillId="2" borderId="3" xfId="2" applyNumberFormat="1" applyFont="1" applyFill="1" applyBorder="1" applyAlignment="1">
      <alignment horizontal="center" vertical="center"/>
    </xf>
    <xf numFmtId="176" fontId="16" fillId="0" borderId="12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 shrinkToFit="1"/>
    </xf>
    <xf numFmtId="186" fontId="9" fillId="0" borderId="7" xfId="0" applyNumberFormat="1" applyFont="1" applyBorder="1" applyAlignment="1">
      <alignment horizontal="right" vertical="center"/>
    </xf>
    <xf numFmtId="186" fontId="9" fillId="0" borderId="24" xfId="0" applyNumberFormat="1" applyFont="1" applyBorder="1" applyAlignment="1">
      <alignment horizontal="right" vertical="center"/>
    </xf>
    <xf numFmtId="186" fontId="23" fillId="3" borderId="31" xfId="0" applyNumberFormat="1" applyFont="1" applyFill="1" applyBorder="1" applyAlignment="1">
      <alignment horizontal="center" vertical="center"/>
    </xf>
    <xf numFmtId="186" fontId="26" fillId="0" borderId="32" xfId="1" applyNumberFormat="1" applyFont="1" applyFill="1" applyBorder="1" applyAlignment="1">
      <alignment horizontal="right" vertical="center"/>
    </xf>
    <xf numFmtId="186" fontId="7" fillId="0" borderId="0" xfId="0" quotePrefix="1" applyNumberFormat="1" applyFont="1" applyAlignment="1">
      <alignment horizontal="right" vertical="center"/>
    </xf>
    <xf numFmtId="186" fontId="7" fillId="0" borderId="0" xfId="0" applyNumberFormat="1" applyFont="1" applyAlignment="1">
      <alignment horizontal="right" vertical="center"/>
    </xf>
    <xf numFmtId="186" fontId="9" fillId="4" borderId="7" xfId="0" applyNumberFormat="1" applyFont="1" applyFill="1" applyBorder="1" applyAlignment="1">
      <alignment horizontal="right" vertical="center"/>
    </xf>
    <xf numFmtId="186" fontId="9" fillId="4" borderId="12" xfId="0" applyNumberFormat="1" applyFont="1" applyFill="1" applyBorder="1" applyAlignment="1">
      <alignment horizontal="center" vertical="center" shrinkToFit="1"/>
    </xf>
    <xf numFmtId="186" fontId="9" fillId="4" borderId="18" xfId="0" applyNumberFormat="1" applyFont="1" applyFill="1" applyBorder="1" applyAlignment="1">
      <alignment horizontal="center" vertical="center" shrinkToFit="1"/>
    </xf>
    <xf numFmtId="186" fontId="9" fillId="6" borderId="24" xfId="0" applyNumberFormat="1" applyFont="1" applyFill="1" applyBorder="1" applyAlignment="1">
      <alignment horizontal="right" vertical="center"/>
    </xf>
    <xf numFmtId="186" fontId="34" fillId="0" borderId="0" xfId="2" applyNumberFormat="1" applyFont="1" applyAlignment="1">
      <alignment horizontal="center" vertical="center"/>
    </xf>
    <xf numFmtId="186" fontId="28" fillId="0" borderId="0" xfId="0" applyNumberFormat="1" applyFont="1">
      <alignment vertical="center"/>
    </xf>
    <xf numFmtId="176" fontId="9" fillId="0" borderId="9" xfId="0" applyNumberFormat="1" applyFont="1" applyBorder="1" applyAlignment="1">
      <alignment horizontal="right" vertical="center"/>
    </xf>
    <xf numFmtId="186" fontId="28" fillId="0" borderId="7" xfId="0" applyNumberFormat="1" applyFont="1" applyBorder="1" applyAlignment="1">
      <alignment horizontal="right" vertical="center"/>
    </xf>
    <xf numFmtId="186" fontId="28" fillId="9" borderId="24" xfId="0" applyNumberFormat="1" applyFont="1" applyFill="1" applyBorder="1" applyAlignment="1">
      <alignment horizontal="right" vertical="center"/>
    </xf>
    <xf numFmtId="186" fontId="28" fillId="0" borderId="24" xfId="0" applyNumberFormat="1" applyFont="1" applyBorder="1" applyAlignment="1">
      <alignment horizontal="right" vertical="center"/>
    </xf>
    <xf numFmtId="186" fontId="7" fillId="0" borderId="0" xfId="0" applyNumberFormat="1" applyFont="1" applyAlignment="1">
      <alignment horizontal="right" vertical="center" wrapText="1"/>
    </xf>
    <xf numFmtId="186" fontId="9" fillId="3" borderId="5" xfId="0" applyNumberFormat="1" applyFont="1" applyFill="1" applyBorder="1" applyAlignment="1">
      <alignment horizontal="right" vertical="center"/>
    </xf>
    <xf numFmtId="186" fontId="9" fillId="3" borderId="12" xfId="0" applyNumberFormat="1" applyFont="1" applyFill="1" applyBorder="1" applyAlignment="1">
      <alignment horizontal="center" vertical="center" shrinkToFit="1"/>
    </xf>
    <xf numFmtId="186" fontId="9" fillId="3" borderId="18" xfId="0" applyNumberFormat="1" applyFont="1" applyFill="1" applyBorder="1" applyAlignment="1">
      <alignment horizontal="center" vertical="center" shrinkToFit="1"/>
    </xf>
    <xf numFmtId="186" fontId="9" fillId="0" borderId="13" xfId="0" applyNumberFormat="1" applyFont="1" applyBorder="1" applyAlignment="1">
      <alignment horizontal="right" vertical="center"/>
    </xf>
    <xf numFmtId="176" fontId="9" fillId="0" borderId="41" xfId="0" applyNumberFormat="1" applyFont="1" applyBorder="1" applyAlignment="1">
      <alignment horizontal="right" vertical="center"/>
    </xf>
    <xf numFmtId="186" fontId="5" fillId="3" borderId="42" xfId="0" applyNumberFormat="1" applyFont="1" applyFill="1" applyBorder="1" applyAlignment="1">
      <alignment horizontal="center" vertical="center" wrapText="1"/>
    </xf>
    <xf numFmtId="176" fontId="5" fillId="3" borderId="42" xfId="0" applyNumberFormat="1" applyFont="1" applyFill="1" applyBorder="1" applyAlignment="1">
      <alignment horizontal="center" vertical="center" wrapText="1"/>
    </xf>
    <xf numFmtId="186" fontId="9" fillId="6" borderId="43" xfId="0" applyNumberFormat="1" applyFont="1" applyFill="1" applyBorder="1" applyAlignment="1">
      <alignment horizontal="right" vertical="center"/>
    </xf>
    <xf numFmtId="184" fontId="9" fillId="6" borderId="44" xfId="0" applyNumberFormat="1" applyFont="1" applyFill="1" applyBorder="1" applyAlignment="1">
      <alignment horizontal="right" vertical="center"/>
    </xf>
    <xf numFmtId="186" fontId="29" fillId="7" borderId="42" xfId="0" applyNumberFormat="1" applyFont="1" applyFill="1" applyBorder="1" applyAlignment="1">
      <alignment horizontal="center" vertical="center" wrapText="1"/>
    </xf>
    <xf numFmtId="176" fontId="29" fillId="7" borderId="42" xfId="0" applyNumberFormat="1" applyFont="1" applyFill="1" applyBorder="1" applyAlignment="1">
      <alignment horizontal="center" vertical="center" wrapText="1"/>
    </xf>
    <xf numFmtId="178" fontId="31" fillId="7" borderId="40" xfId="0" applyNumberFormat="1" applyFont="1" applyFill="1" applyBorder="1" applyAlignment="1">
      <alignment horizontal="center" vertical="center"/>
    </xf>
    <xf numFmtId="186" fontId="31" fillId="7" borderId="40" xfId="0" applyNumberFormat="1" applyFont="1" applyFill="1" applyBorder="1" applyAlignment="1">
      <alignment horizontal="center" vertical="center"/>
    </xf>
    <xf numFmtId="186" fontId="26" fillId="0" borderId="32" xfId="1" applyNumberFormat="1" applyFont="1" applyBorder="1" applyAlignment="1">
      <alignment horizontal="right" vertical="center"/>
    </xf>
    <xf numFmtId="187" fontId="26" fillId="0" borderId="32" xfId="1" applyNumberFormat="1" applyFont="1" applyBorder="1" applyAlignment="1">
      <alignment horizontal="right" vertical="center"/>
    </xf>
    <xf numFmtId="186" fontId="28" fillId="9" borderId="43" xfId="0" applyNumberFormat="1" applyFont="1" applyFill="1" applyBorder="1" applyAlignment="1">
      <alignment horizontal="right" vertical="center"/>
    </xf>
    <xf numFmtId="184" fontId="28" fillId="9" borderId="44" xfId="0" applyNumberFormat="1" applyFont="1" applyFill="1" applyBorder="1" applyAlignment="1">
      <alignment horizontal="right" vertical="center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6" xfId="0" applyNumberFormat="1" applyFont="1" applyFill="1" applyBorder="1" applyAlignment="1">
      <alignment horizontal="center" vertical="center" shrinkToFit="1"/>
    </xf>
    <xf numFmtId="176" fontId="9" fillId="5" borderId="17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9" fillId="5" borderId="8" xfId="0" applyNumberFormat="1" applyFont="1" applyFill="1" applyBorder="1" applyAlignment="1">
      <alignment horizontal="center" vertical="center" wrapText="1"/>
    </xf>
    <xf numFmtId="176" fontId="9" fillId="5" borderId="16" xfId="0" applyNumberFormat="1" applyFont="1" applyFill="1" applyBorder="1" applyAlignment="1">
      <alignment horizontal="center" vertical="center" wrapText="1"/>
    </xf>
    <xf numFmtId="176" fontId="9" fillId="5" borderId="7" xfId="0" applyNumberFormat="1" applyFont="1" applyFill="1" applyBorder="1" applyAlignment="1">
      <alignment horizontal="left" vertical="center" shrinkToFit="1"/>
    </xf>
    <xf numFmtId="176" fontId="9" fillId="5" borderId="18" xfId="0" applyNumberFormat="1" applyFont="1" applyFill="1" applyBorder="1" applyAlignment="1">
      <alignment horizontal="left" vertical="center" shrinkToFit="1"/>
    </xf>
    <xf numFmtId="176" fontId="16" fillId="5" borderId="8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176" fontId="9" fillId="3" borderId="10" xfId="0" applyNumberFormat="1" applyFont="1" applyFill="1" applyBorder="1" applyAlignment="1">
      <alignment horizontal="left" vertical="center" shrinkToFit="1"/>
    </xf>
    <xf numFmtId="176" fontId="9" fillId="3" borderId="17" xfId="0" applyNumberFormat="1" applyFont="1" applyFill="1" applyBorder="1" applyAlignment="1">
      <alignment horizontal="left" vertical="center" shrinkToFit="1"/>
    </xf>
    <xf numFmtId="176" fontId="9" fillId="3" borderId="11" xfId="0" applyNumberFormat="1" applyFont="1" applyFill="1" applyBorder="1" applyAlignment="1">
      <alignment horizontal="center" vertical="center" shrinkToFit="1"/>
    </xf>
    <xf numFmtId="176" fontId="9" fillId="3" borderId="20" xfId="0" applyNumberFormat="1" applyFont="1" applyFill="1" applyBorder="1" applyAlignment="1">
      <alignment horizontal="center" vertical="center" shrinkToFit="1"/>
    </xf>
    <xf numFmtId="176" fontId="9" fillId="3" borderId="12" xfId="0" applyNumberFormat="1" applyFont="1" applyFill="1" applyBorder="1" applyAlignment="1">
      <alignment horizontal="left" vertical="center" shrinkToFit="1"/>
    </xf>
    <xf numFmtId="176" fontId="9" fillId="3" borderId="18" xfId="0" applyNumberFormat="1" applyFont="1" applyFill="1" applyBorder="1" applyAlignment="1">
      <alignment horizontal="left" vertical="center" shrinkToFit="1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176" fontId="9" fillId="3" borderId="13" xfId="0" applyNumberFormat="1" applyFont="1" applyFill="1" applyBorder="1" applyAlignment="1">
      <alignment horizontal="center" vertical="center" shrinkToFit="1"/>
    </xf>
    <xf numFmtId="176" fontId="9" fillId="3" borderId="16" xfId="0" applyNumberFormat="1" applyFont="1" applyFill="1" applyBorder="1" applyAlignment="1">
      <alignment horizontal="center" vertical="center" shrinkToFit="1"/>
    </xf>
    <xf numFmtId="176" fontId="9" fillId="4" borderId="10" xfId="0" applyNumberFormat="1" applyFont="1" applyFill="1" applyBorder="1" applyAlignment="1">
      <alignment horizontal="center" vertical="center" wrapText="1"/>
    </xf>
    <xf numFmtId="176" fontId="9" fillId="4" borderId="17" xfId="0" applyNumberFormat="1" applyFont="1" applyFill="1" applyBorder="1" applyAlignment="1">
      <alignment horizontal="center" vertical="center"/>
    </xf>
    <xf numFmtId="176" fontId="9" fillId="5" borderId="34" xfId="0" applyNumberFormat="1" applyFont="1" applyFill="1" applyBorder="1" applyAlignment="1">
      <alignment horizontal="center" vertical="center" shrinkToFit="1"/>
    </xf>
    <xf numFmtId="176" fontId="9" fillId="5" borderId="35" xfId="0" applyNumberFormat="1" applyFont="1" applyFill="1" applyBorder="1" applyAlignment="1">
      <alignment horizontal="center" vertical="center" shrinkToFit="1"/>
    </xf>
    <xf numFmtId="176" fontId="9" fillId="5" borderId="8" xfId="0" applyNumberFormat="1" applyFont="1" applyFill="1" applyBorder="1" applyAlignment="1">
      <alignment horizontal="center" vertical="center" shrinkToFit="1"/>
    </xf>
    <xf numFmtId="176" fontId="9" fillId="5" borderId="16" xfId="0" applyNumberFormat="1" applyFont="1" applyFill="1" applyBorder="1" applyAlignment="1">
      <alignment horizontal="center" vertical="center" shrinkToFit="1"/>
    </xf>
    <xf numFmtId="176" fontId="9" fillId="5" borderId="8" xfId="0" applyNumberFormat="1" applyFont="1" applyFill="1" applyBorder="1" applyAlignment="1">
      <alignment horizontal="left" vertical="center" shrinkToFit="1"/>
    </xf>
    <xf numFmtId="176" fontId="9" fillId="5" borderId="16" xfId="0" applyNumberFormat="1" applyFont="1" applyFill="1" applyBorder="1" applyAlignment="1">
      <alignment horizontal="left" vertical="center" shrinkToFit="1"/>
    </xf>
  </cellXfs>
  <cellStyles count="4">
    <cellStyle name="桁区切り" xfId="1" builtinId="6"/>
    <cellStyle name="通貨" xfId="2" builtinId="7"/>
    <cellStyle name="通貨 2" xfId="3"/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tabSelected="1" zoomScale="40" zoomScaleNormal="40" workbookViewId="0"/>
  </sheetViews>
  <sheetFormatPr defaultColWidth="8.69921875" defaultRowHeight="30.9" customHeight="1"/>
  <cols>
    <col min="1" max="2" width="8" style="139" customWidth="1"/>
    <col min="3" max="3" width="6.69921875" style="139" customWidth="1"/>
    <col min="4" max="4" width="22.19921875" style="139" customWidth="1"/>
    <col min="5" max="5" width="24.8984375" style="139" customWidth="1"/>
    <col min="6" max="6" width="11.8984375" style="139" customWidth="1"/>
    <col min="7" max="7" width="11.5" style="139" customWidth="1"/>
    <col min="8" max="8" width="7.5" style="139" customWidth="1"/>
    <col min="9" max="9" width="6.8984375" style="139" customWidth="1"/>
    <col min="10" max="10" width="13.3984375" style="139" customWidth="1"/>
    <col min="11" max="11" width="21.59765625" style="139" customWidth="1"/>
    <col min="12" max="12" width="6" style="139" customWidth="1"/>
    <col min="13" max="13" width="16" style="139" customWidth="1"/>
    <col min="14" max="14" width="12" style="139" customWidth="1"/>
    <col min="15" max="15" width="14.8984375" style="139" customWidth="1"/>
    <col min="16" max="16" width="12.19921875" style="139" customWidth="1"/>
    <col min="17" max="18" width="10.19921875" style="139" customWidth="1"/>
    <col min="19" max="19" width="9.09765625" style="139" customWidth="1"/>
    <col min="20" max="21" width="6.8984375" style="139" customWidth="1"/>
    <col min="22" max="22" width="17.3984375" style="195" customWidth="1"/>
    <col min="23" max="23" width="25.8984375" style="139" customWidth="1"/>
    <col min="24" max="24" width="11.3984375" style="139" customWidth="1"/>
    <col min="25" max="25" width="40.5" style="139" customWidth="1"/>
    <col min="26" max="26" width="26.19921875" style="139" customWidth="1"/>
    <col min="27" max="27" width="12.8984375" style="139" customWidth="1"/>
    <col min="28" max="28" width="10.19921875" style="139" customWidth="1"/>
    <col min="29" max="29" width="11.3984375" style="139" customWidth="1"/>
    <col min="30" max="30" width="6.8984375" style="139" customWidth="1"/>
    <col min="31" max="31" width="18.69921875" style="195" customWidth="1"/>
    <col min="32" max="32" width="22.8984375" style="139" customWidth="1"/>
    <col min="33" max="16384" width="8.69921875" style="139"/>
  </cols>
  <sheetData>
    <row r="1" spans="1:32" ht="30.9" customHeight="1">
      <c r="A1" s="118" t="s">
        <v>0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189"/>
      <c r="W1" s="9"/>
      <c r="X1" s="6"/>
      <c r="Y1" s="11"/>
      <c r="Z1" s="10"/>
      <c r="AA1" s="6"/>
      <c r="AB1" s="6"/>
      <c r="AC1" s="6"/>
      <c r="AD1" s="6"/>
      <c r="AE1" s="18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0"/>
      <c r="W2" s="20"/>
      <c r="X2" s="6"/>
      <c r="Y2" s="11"/>
      <c r="Z2" s="10"/>
      <c r="AA2" s="6"/>
      <c r="AB2" s="6"/>
      <c r="AC2" s="6"/>
      <c r="AD2" s="6"/>
      <c r="AE2" s="189"/>
      <c r="AF2" s="9"/>
    </row>
    <row r="3" spans="1:32" ht="30.9" customHeight="1">
      <c r="A3" s="12" t="s">
        <v>1</v>
      </c>
      <c r="B3" s="12"/>
      <c r="C3" s="12"/>
      <c r="D3" s="108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0"/>
      <c r="W3" s="20"/>
      <c r="X3" s="6"/>
      <c r="Y3" s="11"/>
      <c r="Z3" s="10"/>
      <c r="AA3" s="6"/>
      <c r="AB3" s="6"/>
      <c r="AC3" s="6"/>
      <c r="AD3" s="6"/>
      <c r="AE3" s="189"/>
      <c r="AF3" s="9"/>
    </row>
    <row r="4" spans="1:32" ht="30.9" customHeight="1" thickBot="1">
      <c r="A4" s="21" t="s">
        <v>2</v>
      </c>
      <c r="B4" s="21"/>
      <c r="C4" s="21"/>
      <c r="D4" s="109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0"/>
      <c r="W4" s="20"/>
      <c r="X4" s="6"/>
      <c r="Y4" s="11"/>
      <c r="Z4" s="10"/>
      <c r="AA4" s="6"/>
      <c r="AB4" s="6"/>
      <c r="AC4" s="6"/>
      <c r="AD4" s="6"/>
      <c r="AE4" s="189"/>
      <c r="AF4" s="9"/>
    </row>
    <row r="5" spans="1:32" ht="30.9" customHeight="1" thickBot="1">
      <c r="A5" s="24" t="s">
        <v>3</v>
      </c>
      <c r="B5" s="24"/>
      <c r="C5" s="24"/>
      <c r="D5" s="181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0"/>
      <c r="W5" s="20"/>
      <c r="X5" s="6"/>
      <c r="Y5" s="119" t="s">
        <v>4</v>
      </c>
      <c r="Z5" s="10"/>
      <c r="AA5" s="6"/>
      <c r="AB5" s="6"/>
      <c r="AC5" s="6"/>
      <c r="AD5" s="6"/>
      <c r="AE5" s="18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5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01"/>
      <c r="W6" s="33"/>
      <c r="X6" s="120" t="s">
        <v>6</v>
      </c>
      <c r="Y6" s="121"/>
      <c r="Z6" s="121"/>
      <c r="AA6" s="122"/>
      <c r="AB6" s="122"/>
      <c r="AC6" s="122"/>
      <c r="AD6" s="122"/>
      <c r="AE6" s="190"/>
      <c r="AF6" s="123"/>
    </row>
    <row r="7" spans="1:32" ht="30.9" customHeight="1">
      <c r="A7" s="220" t="s">
        <v>7</v>
      </c>
      <c r="B7" s="222" t="s">
        <v>8</v>
      </c>
      <c r="C7" s="224" t="s">
        <v>9</v>
      </c>
      <c r="D7" s="226" t="s">
        <v>10</v>
      </c>
      <c r="E7" s="228" t="s">
        <v>11</v>
      </c>
      <c r="F7" s="34" t="s">
        <v>12</v>
      </c>
      <c r="G7" s="34"/>
      <c r="H7" s="165" t="s">
        <v>13</v>
      </c>
      <c r="I7" s="35" t="s">
        <v>14</v>
      </c>
      <c r="J7" s="230" t="s">
        <v>15</v>
      </c>
      <c r="K7" s="232" t="s">
        <v>16</v>
      </c>
      <c r="L7" s="218" t="s">
        <v>17</v>
      </c>
      <c r="M7" s="234" t="s">
        <v>18</v>
      </c>
      <c r="N7" s="218" t="s">
        <v>19</v>
      </c>
      <c r="O7" s="218" t="s">
        <v>20</v>
      </c>
      <c r="P7" s="218" t="s">
        <v>21</v>
      </c>
      <c r="Q7" s="218" t="s">
        <v>22</v>
      </c>
      <c r="R7" s="238" t="s">
        <v>23</v>
      </c>
      <c r="S7" s="163" t="s">
        <v>24</v>
      </c>
      <c r="T7" s="36" t="s">
        <v>25</v>
      </c>
      <c r="U7" s="163" t="s">
        <v>26</v>
      </c>
      <c r="V7" s="202" t="s">
        <v>27</v>
      </c>
      <c r="W7" s="37" t="s">
        <v>28</v>
      </c>
      <c r="X7" s="240" t="s">
        <v>29</v>
      </c>
      <c r="Y7" s="236" t="s">
        <v>30</v>
      </c>
      <c r="Z7" s="236" t="s">
        <v>31</v>
      </c>
      <c r="AA7" s="236" t="s">
        <v>32</v>
      </c>
      <c r="AB7" s="161" t="s">
        <v>33</v>
      </c>
      <c r="AC7" s="161" t="s">
        <v>24</v>
      </c>
      <c r="AD7" s="161" t="s">
        <v>34</v>
      </c>
      <c r="AE7" s="191" t="s">
        <v>27</v>
      </c>
      <c r="AF7" s="124" t="s">
        <v>28</v>
      </c>
    </row>
    <row r="8" spans="1:32" ht="30.9" customHeight="1" thickBot="1">
      <c r="A8" s="221"/>
      <c r="B8" s="223"/>
      <c r="C8" s="225"/>
      <c r="D8" s="227"/>
      <c r="E8" s="229"/>
      <c r="F8" s="167" t="s">
        <v>35</v>
      </c>
      <c r="G8" s="167" t="s">
        <v>36</v>
      </c>
      <c r="H8" s="166" t="s">
        <v>37</v>
      </c>
      <c r="I8" s="38" t="s">
        <v>38</v>
      </c>
      <c r="J8" s="231"/>
      <c r="K8" s="233"/>
      <c r="L8" s="219"/>
      <c r="M8" s="235"/>
      <c r="N8" s="219"/>
      <c r="O8" s="219"/>
      <c r="P8" s="219"/>
      <c r="Q8" s="219"/>
      <c r="R8" s="239"/>
      <c r="S8" s="164" t="s">
        <v>39</v>
      </c>
      <c r="T8" s="39" t="s">
        <v>40</v>
      </c>
      <c r="U8" s="164" t="s">
        <v>41</v>
      </c>
      <c r="V8" s="203" t="s">
        <v>42</v>
      </c>
      <c r="W8" s="40">
        <v>10</v>
      </c>
      <c r="X8" s="241"/>
      <c r="Y8" s="237"/>
      <c r="Z8" s="237"/>
      <c r="AA8" s="237"/>
      <c r="AB8" s="162" t="s">
        <v>43</v>
      </c>
      <c r="AC8" s="162" t="s">
        <v>44</v>
      </c>
      <c r="AD8" s="162" t="s">
        <v>45</v>
      </c>
      <c r="AE8" s="192" t="s">
        <v>42</v>
      </c>
      <c r="AF8" s="125">
        <v>10</v>
      </c>
    </row>
    <row r="9" spans="1:32" ht="30.9" customHeight="1">
      <c r="A9" s="41" t="s">
        <v>46</v>
      </c>
      <c r="B9" s="42" t="s">
        <v>47</v>
      </c>
      <c r="C9" s="43">
        <v>1</v>
      </c>
      <c r="D9" s="44" t="s">
        <v>48</v>
      </c>
      <c r="E9" s="168"/>
      <c r="F9" s="45"/>
      <c r="G9" s="46"/>
      <c r="H9" s="47">
        <v>12</v>
      </c>
      <c r="I9" s="48">
        <v>237</v>
      </c>
      <c r="J9" s="49" t="s">
        <v>49</v>
      </c>
      <c r="K9" s="50" t="s">
        <v>50</v>
      </c>
      <c r="L9" s="51">
        <v>1</v>
      </c>
      <c r="M9" s="52" t="s">
        <v>51</v>
      </c>
      <c r="N9" s="53" t="s">
        <v>46</v>
      </c>
      <c r="O9" s="54" t="s">
        <v>52</v>
      </c>
      <c r="P9" s="54" t="s">
        <v>46</v>
      </c>
      <c r="Q9" s="54" t="s">
        <v>46</v>
      </c>
      <c r="R9" s="53" t="s">
        <v>46</v>
      </c>
      <c r="S9" s="55">
        <v>75</v>
      </c>
      <c r="T9" s="56">
        <v>2</v>
      </c>
      <c r="U9" s="57">
        <v>2</v>
      </c>
      <c r="V9" s="184">
        <f>IFERROR((S9/1000)*H9*I9*U9,"-")</f>
        <v>426.59999999999997</v>
      </c>
      <c r="W9" s="196">
        <f>IF(V9="-","-",(V9*$D$5)*$D$4)</f>
        <v>134379</v>
      </c>
      <c r="X9" s="58" t="s">
        <v>460</v>
      </c>
      <c r="Y9" s="169"/>
      <c r="Z9" s="170"/>
      <c r="AA9" s="171"/>
      <c r="AB9" s="172"/>
      <c r="AC9" s="173"/>
      <c r="AD9" s="174"/>
      <c r="AE9" s="184">
        <f t="shared" ref="AE9:AE39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46</v>
      </c>
      <c r="B10" s="61" t="s">
        <v>47</v>
      </c>
      <c r="C10" s="62">
        <v>2</v>
      </c>
      <c r="D10" s="63" t="s">
        <v>53</v>
      </c>
      <c r="E10" s="87" t="s">
        <v>54</v>
      </c>
      <c r="F10" s="64"/>
      <c r="G10" s="65"/>
      <c r="H10" s="84" t="s">
        <v>465</v>
      </c>
      <c r="I10" s="85" t="s">
        <v>465</v>
      </c>
      <c r="J10" s="66" t="s">
        <v>55</v>
      </c>
      <c r="K10" s="50" t="s">
        <v>56</v>
      </c>
      <c r="L10" s="51">
        <v>1</v>
      </c>
      <c r="M10" s="67" t="s">
        <v>57</v>
      </c>
      <c r="N10" s="68" t="s">
        <v>46</v>
      </c>
      <c r="O10" s="69" t="s">
        <v>58</v>
      </c>
      <c r="P10" s="69" t="s">
        <v>58</v>
      </c>
      <c r="Q10" s="69" t="s">
        <v>46</v>
      </c>
      <c r="R10" s="68" t="s">
        <v>46</v>
      </c>
      <c r="S10" s="70">
        <v>13</v>
      </c>
      <c r="T10" s="71">
        <v>1</v>
      </c>
      <c r="U10" s="72">
        <v>1</v>
      </c>
      <c r="V10" s="185" t="str">
        <f>IFERROR((S10/1000)*H10*I10*U10,"-")</f>
        <v>-</v>
      </c>
      <c r="W10" s="73" t="str">
        <f>IF(V10="-","-",(V10*$D$5)*$D$4)</f>
        <v>-</v>
      </c>
      <c r="X10" s="74" t="s">
        <v>59</v>
      </c>
      <c r="Y10" s="75" t="s">
        <v>59</v>
      </c>
      <c r="Z10" s="76" t="s">
        <v>46</v>
      </c>
      <c r="AA10" s="77" t="s">
        <v>46</v>
      </c>
      <c r="AB10" s="78" t="s">
        <v>46</v>
      </c>
      <c r="AC10" s="79" t="s">
        <v>46</v>
      </c>
      <c r="AD10" s="80" t="s">
        <v>46</v>
      </c>
      <c r="AE10" s="193" t="str">
        <f t="shared" si="0"/>
        <v>-</v>
      </c>
      <c r="AF10" s="81" t="str">
        <f t="shared" ref="AF10:AF39" si="1">IF(AE10="-","-",(AE10*$D$5)*$D$4)</f>
        <v>-</v>
      </c>
    </row>
    <row r="11" spans="1:32" ht="30.9" customHeight="1">
      <c r="A11" s="60" t="s">
        <v>46</v>
      </c>
      <c r="B11" s="61" t="s">
        <v>47</v>
      </c>
      <c r="C11" s="62">
        <v>2</v>
      </c>
      <c r="D11" s="63" t="s">
        <v>53</v>
      </c>
      <c r="E11" s="87"/>
      <c r="F11" s="64"/>
      <c r="G11" s="65"/>
      <c r="H11" s="84">
        <v>12</v>
      </c>
      <c r="I11" s="85">
        <v>237</v>
      </c>
      <c r="J11" s="66" t="s">
        <v>60</v>
      </c>
      <c r="K11" s="50" t="s">
        <v>61</v>
      </c>
      <c r="L11" s="51">
        <v>1</v>
      </c>
      <c r="M11" s="67" t="s">
        <v>62</v>
      </c>
      <c r="N11" s="68" t="s">
        <v>63</v>
      </c>
      <c r="O11" s="69" t="s">
        <v>64</v>
      </c>
      <c r="P11" s="69" t="s">
        <v>46</v>
      </c>
      <c r="Q11" s="69" t="s">
        <v>46</v>
      </c>
      <c r="R11" s="68" t="s">
        <v>46</v>
      </c>
      <c r="S11" s="70">
        <v>49</v>
      </c>
      <c r="T11" s="71">
        <v>2</v>
      </c>
      <c r="U11" s="72">
        <v>2</v>
      </c>
      <c r="V11" s="185">
        <f t="shared" ref="V11:V39" si="2">IFERROR((S11/1000)*H11*I11*U11,"-")</f>
        <v>278.71200000000005</v>
      </c>
      <c r="W11" s="73">
        <f t="shared" ref="W11:W39" si="3">IF(V11="-","-",(V11*$D$5)*$D$4)</f>
        <v>87794.280000000013</v>
      </c>
      <c r="X11" s="82" t="s">
        <v>461</v>
      </c>
      <c r="Y11" s="175"/>
      <c r="Z11" s="176"/>
      <c r="AA11" s="177"/>
      <c r="AB11" s="178"/>
      <c r="AC11" s="179"/>
      <c r="AD11" s="180"/>
      <c r="AE11" s="185">
        <f t="shared" si="0"/>
        <v>0</v>
      </c>
      <c r="AF11" s="83">
        <f t="shared" si="1"/>
        <v>0</v>
      </c>
    </row>
    <row r="12" spans="1:32" ht="30.9" customHeight="1">
      <c r="A12" s="60" t="s">
        <v>46</v>
      </c>
      <c r="B12" s="61" t="s">
        <v>47</v>
      </c>
      <c r="C12" s="62">
        <v>3</v>
      </c>
      <c r="D12" s="63" t="s">
        <v>65</v>
      </c>
      <c r="E12" s="87"/>
      <c r="F12" s="64"/>
      <c r="G12" s="65"/>
      <c r="H12" s="84">
        <v>12</v>
      </c>
      <c r="I12" s="85">
        <v>237</v>
      </c>
      <c r="J12" s="66" t="s">
        <v>60</v>
      </c>
      <c r="K12" s="50" t="s">
        <v>61</v>
      </c>
      <c r="L12" s="51">
        <v>1</v>
      </c>
      <c r="M12" s="67" t="s">
        <v>62</v>
      </c>
      <c r="N12" s="68" t="s">
        <v>63</v>
      </c>
      <c r="O12" s="69" t="s">
        <v>64</v>
      </c>
      <c r="P12" s="69" t="s">
        <v>46</v>
      </c>
      <c r="Q12" s="69" t="s">
        <v>46</v>
      </c>
      <c r="R12" s="68" t="s">
        <v>46</v>
      </c>
      <c r="S12" s="70">
        <v>49</v>
      </c>
      <c r="T12" s="71">
        <v>2</v>
      </c>
      <c r="U12" s="72">
        <v>2</v>
      </c>
      <c r="V12" s="185">
        <f t="shared" si="2"/>
        <v>278.71200000000005</v>
      </c>
      <c r="W12" s="73">
        <f t="shared" si="3"/>
        <v>87794.280000000013</v>
      </c>
      <c r="X12" s="82" t="s">
        <v>461</v>
      </c>
      <c r="Y12" s="175"/>
      <c r="Z12" s="176"/>
      <c r="AA12" s="177"/>
      <c r="AB12" s="178"/>
      <c r="AC12" s="179"/>
      <c r="AD12" s="180"/>
      <c r="AE12" s="185">
        <f t="shared" si="0"/>
        <v>0</v>
      </c>
      <c r="AF12" s="83">
        <f t="shared" si="1"/>
        <v>0</v>
      </c>
    </row>
    <row r="13" spans="1:32" ht="30.9" customHeight="1">
      <c r="A13" s="60" t="s">
        <v>46</v>
      </c>
      <c r="B13" s="61" t="s">
        <v>47</v>
      </c>
      <c r="C13" s="62">
        <v>3</v>
      </c>
      <c r="D13" s="63" t="s">
        <v>65</v>
      </c>
      <c r="E13" s="87"/>
      <c r="F13" s="64"/>
      <c r="G13" s="65"/>
      <c r="H13" s="84">
        <v>12</v>
      </c>
      <c r="I13" s="85">
        <v>237</v>
      </c>
      <c r="J13" s="66" t="s">
        <v>66</v>
      </c>
      <c r="K13" s="50" t="s">
        <v>67</v>
      </c>
      <c r="L13" s="51">
        <v>2</v>
      </c>
      <c r="M13" s="67" t="s">
        <v>68</v>
      </c>
      <c r="N13" s="68" t="s">
        <v>46</v>
      </c>
      <c r="O13" s="69" t="s">
        <v>46</v>
      </c>
      <c r="P13" s="69" t="s">
        <v>46</v>
      </c>
      <c r="Q13" s="69" t="s">
        <v>46</v>
      </c>
      <c r="R13" s="68" t="s">
        <v>46</v>
      </c>
      <c r="S13" s="70">
        <v>28</v>
      </c>
      <c r="T13" s="71">
        <v>2</v>
      </c>
      <c r="U13" s="72">
        <v>4</v>
      </c>
      <c r="V13" s="185">
        <f t="shared" si="2"/>
        <v>318.52800000000002</v>
      </c>
      <c r="W13" s="73">
        <f t="shared" si="3"/>
        <v>100336.32000000001</v>
      </c>
      <c r="X13" s="82" t="s">
        <v>460</v>
      </c>
      <c r="Y13" s="175"/>
      <c r="Z13" s="176"/>
      <c r="AA13" s="177"/>
      <c r="AB13" s="178"/>
      <c r="AC13" s="179"/>
      <c r="AD13" s="180"/>
      <c r="AE13" s="185">
        <f t="shared" si="0"/>
        <v>0</v>
      </c>
      <c r="AF13" s="83">
        <f t="shared" si="1"/>
        <v>0</v>
      </c>
    </row>
    <row r="14" spans="1:32" ht="30.9" customHeight="1">
      <c r="A14" s="60" t="s">
        <v>46</v>
      </c>
      <c r="B14" s="61" t="s">
        <v>47</v>
      </c>
      <c r="C14" s="62">
        <v>4</v>
      </c>
      <c r="D14" s="63" t="s">
        <v>69</v>
      </c>
      <c r="E14" s="87"/>
      <c r="F14" s="64"/>
      <c r="G14" s="65"/>
      <c r="H14" s="84">
        <v>3</v>
      </c>
      <c r="I14" s="85">
        <v>237</v>
      </c>
      <c r="J14" s="66" t="s">
        <v>70</v>
      </c>
      <c r="K14" s="50" t="s">
        <v>67</v>
      </c>
      <c r="L14" s="51">
        <v>1</v>
      </c>
      <c r="M14" s="67" t="s">
        <v>68</v>
      </c>
      <c r="N14" s="68" t="s">
        <v>46</v>
      </c>
      <c r="O14" s="69" t="s">
        <v>46</v>
      </c>
      <c r="P14" s="69" t="s">
        <v>46</v>
      </c>
      <c r="Q14" s="69" t="s">
        <v>46</v>
      </c>
      <c r="R14" s="68" t="s">
        <v>46</v>
      </c>
      <c r="S14" s="70">
        <v>28</v>
      </c>
      <c r="T14" s="71">
        <v>1</v>
      </c>
      <c r="U14" s="72">
        <v>1</v>
      </c>
      <c r="V14" s="185">
        <f t="shared" si="2"/>
        <v>19.908000000000001</v>
      </c>
      <c r="W14" s="73">
        <f t="shared" si="3"/>
        <v>6271.02</v>
      </c>
      <c r="X14" s="82" t="s">
        <v>460</v>
      </c>
      <c r="Y14" s="175"/>
      <c r="Z14" s="176"/>
      <c r="AA14" s="177"/>
      <c r="AB14" s="178"/>
      <c r="AC14" s="179"/>
      <c r="AD14" s="180"/>
      <c r="AE14" s="185">
        <f t="shared" si="0"/>
        <v>0</v>
      </c>
      <c r="AF14" s="83">
        <f t="shared" si="1"/>
        <v>0</v>
      </c>
    </row>
    <row r="15" spans="1:32" ht="30.9" customHeight="1">
      <c r="A15" s="60" t="s">
        <v>46</v>
      </c>
      <c r="B15" s="61" t="s">
        <v>47</v>
      </c>
      <c r="C15" s="62">
        <v>4</v>
      </c>
      <c r="D15" s="63" t="s">
        <v>69</v>
      </c>
      <c r="E15" s="87"/>
      <c r="F15" s="64"/>
      <c r="G15" s="65"/>
      <c r="H15" s="84">
        <v>3</v>
      </c>
      <c r="I15" s="85">
        <v>237</v>
      </c>
      <c r="J15" s="66" t="s">
        <v>71</v>
      </c>
      <c r="K15" s="50" t="s">
        <v>72</v>
      </c>
      <c r="L15" s="51">
        <v>1</v>
      </c>
      <c r="M15" s="67" t="s">
        <v>73</v>
      </c>
      <c r="N15" s="68" t="s">
        <v>46</v>
      </c>
      <c r="O15" s="69" t="s">
        <v>74</v>
      </c>
      <c r="P15" s="69" t="s">
        <v>64</v>
      </c>
      <c r="Q15" s="69" t="s">
        <v>75</v>
      </c>
      <c r="R15" s="68" t="s">
        <v>46</v>
      </c>
      <c r="S15" s="70">
        <v>22</v>
      </c>
      <c r="T15" s="71">
        <v>1</v>
      </c>
      <c r="U15" s="72">
        <v>1</v>
      </c>
      <c r="V15" s="185">
        <f t="shared" si="2"/>
        <v>15.642000000000001</v>
      </c>
      <c r="W15" s="73">
        <f t="shared" si="3"/>
        <v>4927.2300000000005</v>
      </c>
      <c r="X15" s="82" t="s">
        <v>461</v>
      </c>
      <c r="Y15" s="175"/>
      <c r="Z15" s="176"/>
      <c r="AA15" s="177"/>
      <c r="AB15" s="178"/>
      <c r="AC15" s="179"/>
      <c r="AD15" s="180"/>
      <c r="AE15" s="185">
        <f t="shared" si="0"/>
        <v>0</v>
      </c>
      <c r="AF15" s="83">
        <f t="shared" si="1"/>
        <v>0</v>
      </c>
    </row>
    <row r="16" spans="1:32" ht="30.9" customHeight="1">
      <c r="A16" s="60" t="s">
        <v>46</v>
      </c>
      <c r="B16" s="61" t="s">
        <v>47</v>
      </c>
      <c r="C16" s="62">
        <v>4</v>
      </c>
      <c r="D16" s="63" t="s">
        <v>69</v>
      </c>
      <c r="E16" s="87"/>
      <c r="F16" s="64"/>
      <c r="G16" s="65"/>
      <c r="H16" s="84">
        <v>3</v>
      </c>
      <c r="I16" s="85">
        <v>237</v>
      </c>
      <c r="J16" s="66" t="s">
        <v>66</v>
      </c>
      <c r="K16" s="50" t="s">
        <v>67</v>
      </c>
      <c r="L16" s="51">
        <v>2</v>
      </c>
      <c r="M16" s="67" t="s">
        <v>68</v>
      </c>
      <c r="N16" s="68" t="s">
        <v>46</v>
      </c>
      <c r="O16" s="69" t="s">
        <v>46</v>
      </c>
      <c r="P16" s="69" t="s">
        <v>46</v>
      </c>
      <c r="Q16" s="69" t="s">
        <v>46</v>
      </c>
      <c r="R16" s="68" t="s">
        <v>46</v>
      </c>
      <c r="S16" s="70">
        <v>28</v>
      </c>
      <c r="T16" s="71">
        <v>1</v>
      </c>
      <c r="U16" s="72">
        <v>2</v>
      </c>
      <c r="V16" s="185">
        <f t="shared" si="2"/>
        <v>39.816000000000003</v>
      </c>
      <c r="W16" s="73">
        <f t="shared" si="3"/>
        <v>12542.04</v>
      </c>
      <c r="X16" s="82" t="s">
        <v>460</v>
      </c>
      <c r="Y16" s="175"/>
      <c r="Z16" s="176"/>
      <c r="AA16" s="177"/>
      <c r="AB16" s="178"/>
      <c r="AC16" s="179"/>
      <c r="AD16" s="180"/>
      <c r="AE16" s="185">
        <f t="shared" si="0"/>
        <v>0</v>
      </c>
      <c r="AF16" s="83">
        <f t="shared" si="1"/>
        <v>0</v>
      </c>
    </row>
    <row r="17" spans="1:32" ht="30.9" customHeight="1">
      <c r="A17" s="60" t="s">
        <v>46</v>
      </c>
      <c r="B17" s="61" t="s">
        <v>47</v>
      </c>
      <c r="C17" s="62">
        <v>4</v>
      </c>
      <c r="D17" s="63" t="s">
        <v>69</v>
      </c>
      <c r="E17" s="87"/>
      <c r="F17" s="64"/>
      <c r="G17" s="65"/>
      <c r="H17" s="84">
        <v>3</v>
      </c>
      <c r="I17" s="85">
        <v>237</v>
      </c>
      <c r="J17" s="66" t="s">
        <v>76</v>
      </c>
      <c r="K17" s="50" t="s">
        <v>77</v>
      </c>
      <c r="L17" s="51">
        <v>1</v>
      </c>
      <c r="M17" s="67" t="s">
        <v>78</v>
      </c>
      <c r="N17" s="68" t="s">
        <v>46</v>
      </c>
      <c r="O17" s="69" t="s">
        <v>79</v>
      </c>
      <c r="P17" s="69" t="s">
        <v>80</v>
      </c>
      <c r="Q17" s="69" t="s">
        <v>46</v>
      </c>
      <c r="R17" s="68" t="s">
        <v>46</v>
      </c>
      <c r="S17" s="70">
        <v>36</v>
      </c>
      <c r="T17" s="71">
        <v>1</v>
      </c>
      <c r="U17" s="86">
        <v>1</v>
      </c>
      <c r="V17" s="185">
        <f t="shared" si="2"/>
        <v>25.595999999999997</v>
      </c>
      <c r="W17" s="73">
        <f t="shared" si="3"/>
        <v>8062.7399999999989</v>
      </c>
      <c r="X17" s="82" t="s">
        <v>460</v>
      </c>
      <c r="Y17" s="175"/>
      <c r="Z17" s="176"/>
      <c r="AA17" s="177"/>
      <c r="AB17" s="178"/>
      <c r="AC17" s="179"/>
      <c r="AD17" s="180"/>
      <c r="AE17" s="185">
        <f t="shared" si="0"/>
        <v>0</v>
      </c>
      <c r="AF17" s="83">
        <f t="shared" si="1"/>
        <v>0</v>
      </c>
    </row>
    <row r="18" spans="1:32" ht="30.9" customHeight="1">
      <c r="A18" s="60" t="s">
        <v>46</v>
      </c>
      <c r="B18" s="61" t="s">
        <v>47</v>
      </c>
      <c r="C18" s="62">
        <v>4</v>
      </c>
      <c r="D18" s="63" t="s">
        <v>69</v>
      </c>
      <c r="E18" s="87"/>
      <c r="F18" s="64"/>
      <c r="G18" s="65"/>
      <c r="H18" s="84">
        <v>3</v>
      </c>
      <c r="I18" s="85">
        <v>237</v>
      </c>
      <c r="J18" s="66" t="s">
        <v>81</v>
      </c>
      <c r="K18" s="50" t="s">
        <v>82</v>
      </c>
      <c r="L18" s="51">
        <v>1</v>
      </c>
      <c r="M18" s="67" t="s">
        <v>68</v>
      </c>
      <c r="N18" s="68" t="s">
        <v>46</v>
      </c>
      <c r="O18" s="69" t="s">
        <v>83</v>
      </c>
      <c r="P18" s="69" t="s">
        <v>46</v>
      </c>
      <c r="Q18" s="69" t="s">
        <v>46</v>
      </c>
      <c r="R18" s="68" t="s">
        <v>46</v>
      </c>
      <c r="S18" s="70">
        <v>28</v>
      </c>
      <c r="T18" s="71">
        <v>1</v>
      </c>
      <c r="U18" s="72">
        <v>1</v>
      </c>
      <c r="V18" s="185">
        <f t="shared" si="2"/>
        <v>19.908000000000001</v>
      </c>
      <c r="W18" s="73">
        <f t="shared" si="3"/>
        <v>6271.02</v>
      </c>
      <c r="X18" s="82" t="s">
        <v>460</v>
      </c>
      <c r="Y18" s="175"/>
      <c r="Z18" s="176"/>
      <c r="AA18" s="177"/>
      <c r="AB18" s="178"/>
      <c r="AC18" s="179"/>
      <c r="AD18" s="180"/>
      <c r="AE18" s="185">
        <f t="shared" si="0"/>
        <v>0</v>
      </c>
      <c r="AF18" s="83">
        <f t="shared" si="1"/>
        <v>0</v>
      </c>
    </row>
    <row r="19" spans="1:32" ht="30.9" customHeight="1">
      <c r="A19" s="60" t="s">
        <v>46</v>
      </c>
      <c r="B19" s="61" t="s">
        <v>47</v>
      </c>
      <c r="C19" s="62">
        <v>5</v>
      </c>
      <c r="D19" s="63" t="s">
        <v>84</v>
      </c>
      <c r="E19" s="87"/>
      <c r="F19" s="64"/>
      <c r="G19" s="65"/>
      <c r="H19" s="84">
        <v>0.2</v>
      </c>
      <c r="I19" s="85">
        <v>237</v>
      </c>
      <c r="J19" s="66" t="s">
        <v>76</v>
      </c>
      <c r="K19" s="50" t="s">
        <v>77</v>
      </c>
      <c r="L19" s="51">
        <v>1</v>
      </c>
      <c r="M19" s="67" t="s">
        <v>78</v>
      </c>
      <c r="N19" s="68" t="s">
        <v>46</v>
      </c>
      <c r="O19" s="69" t="s">
        <v>79</v>
      </c>
      <c r="P19" s="69" t="s">
        <v>80</v>
      </c>
      <c r="Q19" s="69" t="s">
        <v>46</v>
      </c>
      <c r="R19" s="68" t="s">
        <v>46</v>
      </c>
      <c r="S19" s="70">
        <v>36</v>
      </c>
      <c r="T19" s="71">
        <v>1</v>
      </c>
      <c r="U19" s="72">
        <v>1</v>
      </c>
      <c r="V19" s="185">
        <f t="shared" si="2"/>
        <v>1.7063999999999999</v>
      </c>
      <c r="W19" s="73">
        <f t="shared" si="3"/>
        <v>537.51599999999996</v>
      </c>
      <c r="X19" s="82" t="s">
        <v>460</v>
      </c>
      <c r="Y19" s="175"/>
      <c r="Z19" s="176"/>
      <c r="AA19" s="177"/>
      <c r="AB19" s="178"/>
      <c r="AC19" s="179"/>
      <c r="AD19" s="180"/>
      <c r="AE19" s="185">
        <f t="shared" si="0"/>
        <v>0</v>
      </c>
      <c r="AF19" s="83">
        <f t="shared" si="1"/>
        <v>0</v>
      </c>
    </row>
    <row r="20" spans="1:32" ht="30.9" customHeight="1">
      <c r="A20" s="60" t="s">
        <v>46</v>
      </c>
      <c r="B20" s="61" t="s">
        <v>47</v>
      </c>
      <c r="C20" s="62">
        <v>6</v>
      </c>
      <c r="D20" s="63" t="s">
        <v>85</v>
      </c>
      <c r="E20" s="87"/>
      <c r="F20" s="64"/>
      <c r="G20" s="65"/>
      <c r="H20" s="84">
        <v>12</v>
      </c>
      <c r="I20" s="85">
        <v>237</v>
      </c>
      <c r="J20" s="66" t="s">
        <v>86</v>
      </c>
      <c r="K20" s="50" t="s">
        <v>87</v>
      </c>
      <c r="L20" s="51">
        <v>2</v>
      </c>
      <c r="M20" s="67" t="s">
        <v>88</v>
      </c>
      <c r="N20" s="68" t="s">
        <v>46</v>
      </c>
      <c r="O20" s="69" t="s">
        <v>89</v>
      </c>
      <c r="P20" s="69" t="s">
        <v>90</v>
      </c>
      <c r="Q20" s="69" t="s">
        <v>46</v>
      </c>
      <c r="R20" s="68" t="s">
        <v>46</v>
      </c>
      <c r="S20" s="70">
        <v>34</v>
      </c>
      <c r="T20" s="71">
        <v>1</v>
      </c>
      <c r="U20" s="72">
        <v>2</v>
      </c>
      <c r="V20" s="185">
        <f t="shared" si="2"/>
        <v>193.39200000000002</v>
      </c>
      <c r="W20" s="73">
        <f t="shared" si="3"/>
        <v>60918.48000000001</v>
      </c>
      <c r="X20" s="82" t="s">
        <v>461</v>
      </c>
      <c r="Y20" s="175"/>
      <c r="Z20" s="176"/>
      <c r="AA20" s="177"/>
      <c r="AB20" s="178"/>
      <c r="AC20" s="179"/>
      <c r="AD20" s="180"/>
      <c r="AE20" s="185">
        <f t="shared" si="0"/>
        <v>0</v>
      </c>
      <c r="AF20" s="83">
        <f t="shared" si="1"/>
        <v>0</v>
      </c>
    </row>
    <row r="21" spans="1:32" ht="30.9" customHeight="1">
      <c r="A21" s="60" t="s">
        <v>46</v>
      </c>
      <c r="B21" s="61" t="s">
        <v>47</v>
      </c>
      <c r="C21" s="62">
        <v>7</v>
      </c>
      <c r="D21" s="63" t="s">
        <v>91</v>
      </c>
      <c r="E21" s="87"/>
      <c r="F21" s="64"/>
      <c r="G21" s="65"/>
      <c r="H21" s="84">
        <v>2</v>
      </c>
      <c r="I21" s="85">
        <v>237</v>
      </c>
      <c r="J21" s="66" t="s">
        <v>92</v>
      </c>
      <c r="K21" s="50" t="s">
        <v>93</v>
      </c>
      <c r="L21" s="51">
        <v>1</v>
      </c>
      <c r="M21" s="67" t="s">
        <v>94</v>
      </c>
      <c r="N21" s="68" t="s">
        <v>95</v>
      </c>
      <c r="O21" s="69" t="s">
        <v>96</v>
      </c>
      <c r="P21" s="69" t="s">
        <v>46</v>
      </c>
      <c r="Q21" s="69" t="s">
        <v>46</v>
      </c>
      <c r="R21" s="68" t="s">
        <v>46</v>
      </c>
      <c r="S21" s="70">
        <v>47</v>
      </c>
      <c r="T21" s="71">
        <v>2</v>
      </c>
      <c r="U21" s="72">
        <v>2</v>
      </c>
      <c r="V21" s="185">
        <f t="shared" si="2"/>
        <v>44.555999999999997</v>
      </c>
      <c r="W21" s="73">
        <f t="shared" si="3"/>
        <v>14035.14</v>
      </c>
      <c r="X21" s="82" t="s">
        <v>460</v>
      </c>
      <c r="Y21" s="175"/>
      <c r="Z21" s="176"/>
      <c r="AA21" s="177"/>
      <c r="AB21" s="178"/>
      <c r="AC21" s="179"/>
      <c r="AD21" s="180"/>
      <c r="AE21" s="185">
        <f t="shared" si="0"/>
        <v>0</v>
      </c>
      <c r="AF21" s="83">
        <f t="shared" si="1"/>
        <v>0</v>
      </c>
    </row>
    <row r="22" spans="1:32" ht="30.9" customHeight="1">
      <c r="A22" s="60" t="s">
        <v>46</v>
      </c>
      <c r="B22" s="61" t="s">
        <v>47</v>
      </c>
      <c r="C22" s="62">
        <v>7</v>
      </c>
      <c r="D22" s="63" t="s">
        <v>91</v>
      </c>
      <c r="E22" s="87"/>
      <c r="F22" s="64"/>
      <c r="G22" s="65"/>
      <c r="H22" s="84">
        <v>2</v>
      </c>
      <c r="I22" s="85">
        <v>237</v>
      </c>
      <c r="J22" s="66" t="s">
        <v>97</v>
      </c>
      <c r="K22" s="50" t="s">
        <v>93</v>
      </c>
      <c r="L22" s="51">
        <v>1</v>
      </c>
      <c r="M22" s="67" t="s">
        <v>94</v>
      </c>
      <c r="N22" s="68" t="s">
        <v>95</v>
      </c>
      <c r="O22" s="69" t="s">
        <v>98</v>
      </c>
      <c r="P22" s="69" t="s">
        <v>46</v>
      </c>
      <c r="Q22" s="69" t="s">
        <v>46</v>
      </c>
      <c r="R22" s="68" t="s">
        <v>46</v>
      </c>
      <c r="S22" s="70">
        <v>47</v>
      </c>
      <c r="T22" s="71">
        <v>2</v>
      </c>
      <c r="U22" s="72">
        <v>2</v>
      </c>
      <c r="V22" s="185">
        <f t="shared" si="2"/>
        <v>44.555999999999997</v>
      </c>
      <c r="W22" s="73">
        <f t="shared" si="3"/>
        <v>14035.14</v>
      </c>
      <c r="X22" s="82" t="s">
        <v>460</v>
      </c>
      <c r="Y22" s="175"/>
      <c r="Z22" s="176"/>
      <c r="AA22" s="177"/>
      <c r="AB22" s="178"/>
      <c r="AC22" s="179"/>
      <c r="AD22" s="180"/>
      <c r="AE22" s="185">
        <f t="shared" si="0"/>
        <v>0</v>
      </c>
      <c r="AF22" s="83">
        <f t="shared" si="1"/>
        <v>0</v>
      </c>
    </row>
    <row r="23" spans="1:32" ht="30.9" customHeight="1">
      <c r="A23" s="60" t="s">
        <v>46</v>
      </c>
      <c r="B23" s="61" t="s">
        <v>47</v>
      </c>
      <c r="C23" s="62">
        <v>7</v>
      </c>
      <c r="D23" s="63" t="s">
        <v>91</v>
      </c>
      <c r="E23" s="87"/>
      <c r="F23" s="64"/>
      <c r="G23" s="65"/>
      <c r="H23" s="84">
        <v>2</v>
      </c>
      <c r="I23" s="85">
        <v>237</v>
      </c>
      <c r="J23" s="66" t="s">
        <v>99</v>
      </c>
      <c r="K23" s="50" t="s">
        <v>93</v>
      </c>
      <c r="L23" s="51">
        <v>1</v>
      </c>
      <c r="M23" s="67" t="s">
        <v>94</v>
      </c>
      <c r="N23" s="68" t="s">
        <v>95</v>
      </c>
      <c r="O23" s="69" t="s">
        <v>100</v>
      </c>
      <c r="P23" s="69" t="s">
        <v>46</v>
      </c>
      <c r="Q23" s="69" t="s">
        <v>46</v>
      </c>
      <c r="R23" s="68" t="s">
        <v>46</v>
      </c>
      <c r="S23" s="70">
        <v>47</v>
      </c>
      <c r="T23" s="71">
        <v>2</v>
      </c>
      <c r="U23" s="72">
        <v>2</v>
      </c>
      <c r="V23" s="185">
        <f t="shared" si="2"/>
        <v>44.555999999999997</v>
      </c>
      <c r="W23" s="73">
        <f t="shared" si="3"/>
        <v>14035.14</v>
      </c>
      <c r="X23" s="82" t="s">
        <v>460</v>
      </c>
      <c r="Y23" s="175"/>
      <c r="Z23" s="176"/>
      <c r="AA23" s="177"/>
      <c r="AB23" s="178"/>
      <c r="AC23" s="179"/>
      <c r="AD23" s="180"/>
      <c r="AE23" s="185">
        <f t="shared" si="0"/>
        <v>0</v>
      </c>
      <c r="AF23" s="83">
        <f t="shared" si="1"/>
        <v>0</v>
      </c>
    </row>
    <row r="24" spans="1:32" ht="30.9" customHeight="1">
      <c r="A24" s="60" t="s">
        <v>46</v>
      </c>
      <c r="B24" s="61" t="s">
        <v>47</v>
      </c>
      <c r="C24" s="62">
        <v>8</v>
      </c>
      <c r="D24" s="63" t="s">
        <v>101</v>
      </c>
      <c r="E24" s="87"/>
      <c r="F24" s="64"/>
      <c r="G24" s="65"/>
      <c r="H24" s="84">
        <v>12</v>
      </c>
      <c r="I24" s="85">
        <v>237</v>
      </c>
      <c r="J24" s="66" t="s">
        <v>102</v>
      </c>
      <c r="K24" s="50" t="s">
        <v>67</v>
      </c>
      <c r="L24" s="51">
        <v>1</v>
      </c>
      <c r="M24" s="67" t="s">
        <v>94</v>
      </c>
      <c r="N24" s="68" t="s">
        <v>46</v>
      </c>
      <c r="O24" s="69" t="s">
        <v>46</v>
      </c>
      <c r="P24" s="69" t="s">
        <v>46</v>
      </c>
      <c r="Q24" s="69" t="s">
        <v>46</v>
      </c>
      <c r="R24" s="68" t="s">
        <v>46</v>
      </c>
      <c r="S24" s="70">
        <v>47</v>
      </c>
      <c r="T24" s="71">
        <v>1</v>
      </c>
      <c r="U24" s="72">
        <v>1</v>
      </c>
      <c r="V24" s="185">
        <f t="shared" si="2"/>
        <v>133.66800000000001</v>
      </c>
      <c r="W24" s="73">
        <f t="shared" si="3"/>
        <v>42105.420000000006</v>
      </c>
      <c r="X24" s="82" t="s">
        <v>460</v>
      </c>
      <c r="Y24" s="175"/>
      <c r="Z24" s="176"/>
      <c r="AA24" s="177"/>
      <c r="AB24" s="178"/>
      <c r="AC24" s="179"/>
      <c r="AD24" s="180"/>
      <c r="AE24" s="185">
        <f t="shared" si="0"/>
        <v>0</v>
      </c>
      <c r="AF24" s="83">
        <f t="shared" si="1"/>
        <v>0</v>
      </c>
    </row>
    <row r="25" spans="1:32" ht="30.9" customHeight="1">
      <c r="A25" s="60" t="s">
        <v>46</v>
      </c>
      <c r="B25" s="61" t="s">
        <v>47</v>
      </c>
      <c r="C25" s="62">
        <v>8</v>
      </c>
      <c r="D25" s="63" t="s">
        <v>101</v>
      </c>
      <c r="E25" s="87"/>
      <c r="F25" s="64"/>
      <c r="G25" s="65"/>
      <c r="H25" s="84">
        <v>12</v>
      </c>
      <c r="I25" s="85">
        <v>237</v>
      </c>
      <c r="J25" s="66" t="s">
        <v>103</v>
      </c>
      <c r="K25" s="50" t="s">
        <v>82</v>
      </c>
      <c r="L25" s="51">
        <v>1</v>
      </c>
      <c r="M25" s="67" t="s">
        <v>94</v>
      </c>
      <c r="N25" s="68" t="s">
        <v>46</v>
      </c>
      <c r="O25" s="69" t="s">
        <v>46</v>
      </c>
      <c r="P25" s="69" t="s">
        <v>46</v>
      </c>
      <c r="Q25" s="69" t="s">
        <v>46</v>
      </c>
      <c r="R25" s="68" t="s">
        <v>46</v>
      </c>
      <c r="S25" s="70">
        <v>47</v>
      </c>
      <c r="T25" s="71">
        <v>1</v>
      </c>
      <c r="U25" s="72">
        <v>1</v>
      </c>
      <c r="V25" s="185">
        <f t="shared" si="2"/>
        <v>133.66800000000001</v>
      </c>
      <c r="W25" s="73">
        <f t="shared" si="3"/>
        <v>42105.420000000006</v>
      </c>
      <c r="X25" s="82" t="s">
        <v>460</v>
      </c>
      <c r="Y25" s="175"/>
      <c r="Z25" s="176"/>
      <c r="AA25" s="177"/>
      <c r="AB25" s="178"/>
      <c r="AC25" s="179"/>
      <c r="AD25" s="180"/>
      <c r="AE25" s="185">
        <f t="shared" si="0"/>
        <v>0</v>
      </c>
      <c r="AF25" s="83">
        <f t="shared" si="1"/>
        <v>0</v>
      </c>
    </row>
    <row r="26" spans="1:32" ht="30.9" customHeight="1">
      <c r="A26" s="60" t="s">
        <v>46</v>
      </c>
      <c r="B26" s="61" t="s">
        <v>47</v>
      </c>
      <c r="C26" s="62">
        <v>9</v>
      </c>
      <c r="D26" s="63" t="s">
        <v>104</v>
      </c>
      <c r="E26" s="87"/>
      <c r="F26" s="64"/>
      <c r="G26" s="65"/>
      <c r="H26" s="84">
        <v>1</v>
      </c>
      <c r="I26" s="85">
        <v>12</v>
      </c>
      <c r="J26" s="66" t="s">
        <v>105</v>
      </c>
      <c r="K26" s="50" t="s">
        <v>77</v>
      </c>
      <c r="L26" s="51">
        <v>1</v>
      </c>
      <c r="M26" s="67" t="s">
        <v>106</v>
      </c>
      <c r="N26" s="68" t="s">
        <v>46</v>
      </c>
      <c r="O26" s="69" t="s">
        <v>79</v>
      </c>
      <c r="P26" s="69" t="s">
        <v>80</v>
      </c>
      <c r="Q26" s="69" t="s">
        <v>46</v>
      </c>
      <c r="R26" s="68" t="s">
        <v>46</v>
      </c>
      <c r="S26" s="70">
        <v>54</v>
      </c>
      <c r="T26" s="71">
        <v>1</v>
      </c>
      <c r="U26" s="72">
        <v>1</v>
      </c>
      <c r="V26" s="185">
        <f t="shared" si="2"/>
        <v>0.64800000000000002</v>
      </c>
      <c r="W26" s="73">
        <f t="shared" si="3"/>
        <v>204.12</v>
      </c>
      <c r="X26" s="82" t="s">
        <v>460</v>
      </c>
      <c r="Y26" s="175"/>
      <c r="Z26" s="176"/>
      <c r="AA26" s="177"/>
      <c r="AB26" s="178"/>
      <c r="AC26" s="179"/>
      <c r="AD26" s="180"/>
      <c r="AE26" s="185">
        <f t="shared" si="0"/>
        <v>0</v>
      </c>
      <c r="AF26" s="83">
        <f t="shared" si="1"/>
        <v>0</v>
      </c>
    </row>
    <row r="27" spans="1:32" ht="30.9" customHeight="1">
      <c r="A27" s="60" t="s">
        <v>46</v>
      </c>
      <c r="B27" s="61" t="s">
        <v>107</v>
      </c>
      <c r="C27" s="62">
        <v>1</v>
      </c>
      <c r="D27" s="63" t="s">
        <v>108</v>
      </c>
      <c r="E27" s="87"/>
      <c r="F27" s="64"/>
      <c r="G27" s="65"/>
      <c r="H27" s="84">
        <v>2</v>
      </c>
      <c r="I27" s="85">
        <v>237</v>
      </c>
      <c r="J27" s="66" t="s">
        <v>109</v>
      </c>
      <c r="K27" s="50" t="s">
        <v>93</v>
      </c>
      <c r="L27" s="51">
        <v>2</v>
      </c>
      <c r="M27" s="67" t="s">
        <v>94</v>
      </c>
      <c r="N27" s="68" t="s">
        <v>95</v>
      </c>
      <c r="O27" s="69" t="s">
        <v>96</v>
      </c>
      <c r="P27" s="69" t="s">
        <v>46</v>
      </c>
      <c r="Q27" s="69" t="s">
        <v>46</v>
      </c>
      <c r="R27" s="68" t="s">
        <v>46</v>
      </c>
      <c r="S27" s="70">
        <v>47</v>
      </c>
      <c r="T27" s="71">
        <v>4</v>
      </c>
      <c r="U27" s="72">
        <v>8</v>
      </c>
      <c r="V27" s="185">
        <f t="shared" si="2"/>
        <v>178.22399999999999</v>
      </c>
      <c r="W27" s="73">
        <f t="shared" si="3"/>
        <v>56140.56</v>
      </c>
      <c r="X27" s="82" t="s">
        <v>460</v>
      </c>
      <c r="Y27" s="175"/>
      <c r="Z27" s="176"/>
      <c r="AA27" s="177"/>
      <c r="AB27" s="178"/>
      <c r="AC27" s="179"/>
      <c r="AD27" s="180"/>
      <c r="AE27" s="185">
        <f t="shared" si="0"/>
        <v>0</v>
      </c>
      <c r="AF27" s="83">
        <f t="shared" si="1"/>
        <v>0</v>
      </c>
    </row>
    <row r="28" spans="1:32" ht="30.9" customHeight="1">
      <c r="A28" s="60" t="s">
        <v>46</v>
      </c>
      <c r="B28" s="61" t="s">
        <v>107</v>
      </c>
      <c r="C28" s="62">
        <v>1</v>
      </c>
      <c r="D28" s="63" t="s">
        <v>108</v>
      </c>
      <c r="E28" s="87"/>
      <c r="F28" s="64"/>
      <c r="G28" s="65"/>
      <c r="H28" s="84">
        <v>2</v>
      </c>
      <c r="I28" s="85">
        <v>237</v>
      </c>
      <c r="J28" s="66" t="s">
        <v>110</v>
      </c>
      <c r="K28" s="50" t="s">
        <v>93</v>
      </c>
      <c r="L28" s="51">
        <v>2</v>
      </c>
      <c r="M28" s="67" t="s">
        <v>94</v>
      </c>
      <c r="N28" s="68" t="s">
        <v>95</v>
      </c>
      <c r="O28" s="69" t="s">
        <v>100</v>
      </c>
      <c r="P28" s="69" t="s">
        <v>46</v>
      </c>
      <c r="Q28" s="69" t="s">
        <v>46</v>
      </c>
      <c r="R28" s="68" t="s">
        <v>46</v>
      </c>
      <c r="S28" s="70">
        <v>47</v>
      </c>
      <c r="T28" s="71">
        <v>4</v>
      </c>
      <c r="U28" s="72">
        <v>8</v>
      </c>
      <c r="V28" s="185">
        <f t="shared" si="2"/>
        <v>178.22399999999999</v>
      </c>
      <c r="W28" s="73">
        <f t="shared" si="3"/>
        <v>56140.56</v>
      </c>
      <c r="X28" s="82" t="s">
        <v>460</v>
      </c>
      <c r="Y28" s="175"/>
      <c r="Z28" s="176"/>
      <c r="AA28" s="177"/>
      <c r="AB28" s="178"/>
      <c r="AC28" s="179"/>
      <c r="AD28" s="180"/>
      <c r="AE28" s="185">
        <f t="shared" si="0"/>
        <v>0</v>
      </c>
      <c r="AF28" s="83">
        <f t="shared" si="1"/>
        <v>0</v>
      </c>
    </row>
    <row r="29" spans="1:32" ht="30.9" customHeight="1">
      <c r="A29" s="60" t="s">
        <v>46</v>
      </c>
      <c r="B29" s="61" t="s">
        <v>107</v>
      </c>
      <c r="C29" s="62">
        <v>2</v>
      </c>
      <c r="D29" s="63" t="s">
        <v>111</v>
      </c>
      <c r="E29" s="87"/>
      <c r="F29" s="64"/>
      <c r="G29" s="65"/>
      <c r="H29" s="84">
        <v>2</v>
      </c>
      <c r="I29" s="85">
        <v>237</v>
      </c>
      <c r="J29" s="66" t="s">
        <v>71</v>
      </c>
      <c r="K29" s="50" t="s">
        <v>72</v>
      </c>
      <c r="L29" s="51">
        <v>1</v>
      </c>
      <c r="M29" s="67" t="s">
        <v>73</v>
      </c>
      <c r="N29" s="68" t="s">
        <v>46</v>
      </c>
      <c r="O29" s="69" t="s">
        <v>74</v>
      </c>
      <c r="P29" s="69" t="s">
        <v>64</v>
      </c>
      <c r="Q29" s="69" t="s">
        <v>75</v>
      </c>
      <c r="R29" s="68" t="s">
        <v>46</v>
      </c>
      <c r="S29" s="70">
        <v>22</v>
      </c>
      <c r="T29" s="71">
        <v>1</v>
      </c>
      <c r="U29" s="72">
        <v>1</v>
      </c>
      <c r="V29" s="185">
        <f t="shared" si="2"/>
        <v>10.427999999999999</v>
      </c>
      <c r="W29" s="73">
        <f t="shared" si="3"/>
        <v>3284.8199999999997</v>
      </c>
      <c r="X29" s="82" t="s">
        <v>461</v>
      </c>
      <c r="Y29" s="175"/>
      <c r="Z29" s="176"/>
      <c r="AA29" s="177"/>
      <c r="AB29" s="178"/>
      <c r="AC29" s="179"/>
      <c r="AD29" s="180"/>
      <c r="AE29" s="185">
        <f t="shared" si="0"/>
        <v>0</v>
      </c>
      <c r="AF29" s="83">
        <f t="shared" si="1"/>
        <v>0</v>
      </c>
    </row>
    <row r="30" spans="1:32" ht="30.9" customHeight="1">
      <c r="A30" s="60" t="s">
        <v>46</v>
      </c>
      <c r="B30" s="61" t="s">
        <v>107</v>
      </c>
      <c r="C30" s="62">
        <v>3</v>
      </c>
      <c r="D30" s="63" t="s">
        <v>112</v>
      </c>
      <c r="E30" s="87"/>
      <c r="F30" s="64"/>
      <c r="G30" s="65"/>
      <c r="H30" s="84">
        <v>3</v>
      </c>
      <c r="I30" s="85">
        <v>237</v>
      </c>
      <c r="J30" s="66" t="s">
        <v>70</v>
      </c>
      <c r="K30" s="50" t="s">
        <v>67</v>
      </c>
      <c r="L30" s="51">
        <v>1</v>
      </c>
      <c r="M30" s="67" t="s">
        <v>68</v>
      </c>
      <c r="N30" s="68" t="s">
        <v>46</v>
      </c>
      <c r="O30" s="69" t="s">
        <v>46</v>
      </c>
      <c r="P30" s="69" t="s">
        <v>46</v>
      </c>
      <c r="Q30" s="69" t="s">
        <v>46</v>
      </c>
      <c r="R30" s="68" t="s">
        <v>46</v>
      </c>
      <c r="S30" s="70">
        <v>28</v>
      </c>
      <c r="T30" s="71">
        <v>1</v>
      </c>
      <c r="U30" s="72">
        <v>1</v>
      </c>
      <c r="V30" s="185">
        <f t="shared" si="2"/>
        <v>19.908000000000001</v>
      </c>
      <c r="W30" s="73">
        <f t="shared" si="3"/>
        <v>6271.02</v>
      </c>
      <c r="X30" s="82" t="s">
        <v>460</v>
      </c>
      <c r="Y30" s="175"/>
      <c r="Z30" s="176"/>
      <c r="AA30" s="177"/>
      <c r="AB30" s="178"/>
      <c r="AC30" s="179"/>
      <c r="AD30" s="180"/>
      <c r="AE30" s="185">
        <f t="shared" si="0"/>
        <v>0</v>
      </c>
      <c r="AF30" s="83">
        <f t="shared" si="1"/>
        <v>0</v>
      </c>
    </row>
    <row r="31" spans="1:32" ht="30.9" customHeight="1">
      <c r="A31" s="60" t="s">
        <v>46</v>
      </c>
      <c r="B31" s="61" t="s">
        <v>107</v>
      </c>
      <c r="C31" s="62">
        <v>4</v>
      </c>
      <c r="D31" s="63" t="s">
        <v>113</v>
      </c>
      <c r="E31" s="87"/>
      <c r="F31" s="64"/>
      <c r="G31" s="65"/>
      <c r="H31" s="84">
        <v>0.2</v>
      </c>
      <c r="I31" s="85">
        <v>237</v>
      </c>
      <c r="J31" s="66" t="s">
        <v>114</v>
      </c>
      <c r="K31" s="50" t="s">
        <v>115</v>
      </c>
      <c r="L31" s="51">
        <v>3</v>
      </c>
      <c r="M31" s="67" t="s">
        <v>94</v>
      </c>
      <c r="N31" s="68" t="s">
        <v>46</v>
      </c>
      <c r="O31" s="69" t="s">
        <v>116</v>
      </c>
      <c r="P31" s="69" t="s">
        <v>64</v>
      </c>
      <c r="Q31" s="69" t="s">
        <v>46</v>
      </c>
      <c r="R31" s="68" t="s">
        <v>46</v>
      </c>
      <c r="S31" s="70">
        <v>47</v>
      </c>
      <c r="T31" s="71">
        <v>2</v>
      </c>
      <c r="U31" s="72">
        <v>6</v>
      </c>
      <c r="V31" s="185">
        <f t="shared" si="2"/>
        <v>13.366800000000001</v>
      </c>
      <c r="W31" s="73">
        <f t="shared" si="3"/>
        <v>4210.5420000000004</v>
      </c>
      <c r="X31" s="82" t="s">
        <v>460</v>
      </c>
      <c r="Y31" s="175"/>
      <c r="Z31" s="176"/>
      <c r="AA31" s="177"/>
      <c r="AB31" s="178"/>
      <c r="AC31" s="179"/>
      <c r="AD31" s="180"/>
      <c r="AE31" s="185">
        <f t="shared" si="0"/>
        <v>0</v>
      </c>
      <c r="AF31" s="83">
        <f t="shared" si="1"/>
        <v>0</v>
      </c>
    </row>
    <row r="32" spans="1:32" ht="30.9" customHeight="1">
      <c r="A32" s="60" t="s">
        <v>46</v>
      </c>
      <c r="B32" s="61" t="s">
        <v>117</v>
      </c>
      <c r="C32" s="62">
        <v>1</v>
      </c>
      <c r="D32" s="63" t="s">
        <v>104</v>
      </c>
      <c r="E32" s="87"/>
      <c r="F32" s="64"/>
      <c r="G32" s="65"/>
      <c r="H32" s="84">
        <v>1</v>
      </c>
      <c r="I32" s="85">
        <v>12</v>
      </c>
      <c r="J32" s="66" t="s">
        <v>105</v>
      </c>
      <c r="K32" s="50" t="s">
        <v>77</v>
      </c>
      <c r="L32" s="51">
        <v>1</v>
      </c>
      <c r="M32" s="67" t="s">
        <v>106</v>
      </c>
      <c r="N32" s="68" t="s">
        <v>46</v>
      </c>
      <c r="O32" s="69" t="s">
        <v>79</v>
      </c>
      <c r="P32" s="69" t="s">
        <v>80</v>
      </c>
      <c r="Q32" s="69" t="s">
        <v>46</v>
      </c>
      <c r="R32" s="68" t="s">
        <v>46</v>
      </c>
      <c r="S32" s="70">
        <v>54</v>
      </c>
      <c r="T32" s="71">
        <v>1</v>
      </c>
      <c r="U32" s="86">
        <v>1</v>
      </c>
      <c r="V32" s="185">
        <f t="shared" si="2"/>
        <v>0.64800000000000002</v>
      </c>
      <c r="W32" s="73">
        <f t="shared" si="3"/>
        <v>204.12</v>
      </c>
      <c r="X32" s="82" t="s">
        <v>460</v>
      </c>
      <c r="Y32" s="175"/>
      <c r="Z32" s="176"/>
      <c r="AA32" s="177"/>
      <c r="AB32" s="178"/>
      <c r="AC32" s="179"/>
      <c r="AD32" s="180"/>
      <c r="AE32" s="185">
        <f t="shared" si="0"/>
        <v>0</v>
      </c>
      <c r="AF32" s="83">
        <f t="shared" si="1"/>
        <v>0</v>
      </c>
    </row>
    <row r="33" spans="1:32" ht="30.9" customHeight="1">
      <c r="A33" s="60" t="s">
        <v>46</v>
      </c>
      <c r="B33" s="61" t="s">
        <v>117</v>
      </c>
      <c r="C33" s="62">
        <v>2</v>
      </c>
      <c r="D33" s="63" t="s">
        <v>118</v>
      </c>
      <c r="E33" s="87"/>
      <c r="F33" s="64"/>
      <c r="G33" s="65"/>
      <c r="H33" s="84">
        <v>1</v>
      </c>
      <c r="I33" s="85">
        <v>12</v>
      </c>
      <c r="J33" s="66" t="s">
        <v>119</v>
      </c>
      <c r="K33" s="50" t="s">
        <v>93</v>
      </c>
      <c r="L33" s="51">
        <v>1</v>
      </c>
      <c r="M33" s="67" t="s">
        <v>94</v>
      </c>
      <c r="N33" s="68" t="s">
        <v>95</v>
      </c>
      <c r="O33" s="69" t="s">
        <v>46</v>
      </c>
      <c r="P33" s="69" t="s">
        <v>46</v>
      </c>
      <c r="Q33" s="69" t="s">
        <v>46</v>
      </c>
      <c r="R33" s="68" t="s">
        <v>46</v>
      </c>
      <c r="S33" s="70">
        <v>47</v>
      </c>
      <c r="T33" s="71">
        <v>3</v>
      </c>
      <c r="U33" s="72">
        <v>3</v>
      </c>
      <c r="V33" s="185">
        <f t="shared" si="2"/>
        <v>1.6920000000000002</v>
      </c>
      <c r="W33" s="73">
        <f t="shared" si="3"/>
        <v>532.98</v>
      </c>
      <c r="X33" s="82" t="s">
        <v>460</v>
      </c>
      <c r="Y33" s="175"/>
      <c r="Z33" s="176"/>
      <c r="AA33" s="177"/>
      <c r="AB33" s="178"/>
      <c r="AC33" s="179"/>
      <c r="AD33" s="180"/>
      <c r="AE33" s="185">
        <f t="shared" si="0"/>
        <v>0</v>
      </c>
      <c r="AF33" s="83">
        <f t="shared" si="1"/>
        <v>0</v>
      </c>
    </row>
    <row r="34" spans="1:32" ht="30.9" customHeight="1">
      <c r="A34" s="60" t="s">
        <v>46</v>
      </c>
      <c r="B34" s="61" t="s">
        <v>117</v>
      </c>
      <c r="C34" s="62">
        <v>3</v>
      </c>
      <c r="D34" s="63" t="s">
        <v>120</v>
      </c>
      <c r="E34" s="87"/>
      <c r="F34" s="64"/>
      <c r="G34" s="65"/>
      <c r="H34" s="84">
        <v>13</v>
      </c>
      <c r="I34" s="85">
        <v>237</v>
      </c>
      <c r="J34" s="66" t="s">
        <v>105</v>
      </c>
      <c r="K34" s="50" t="s">
        <v>77</v>
      </c>
      <c r="L34" s="51">
        <v>1</v>
      </c>
      <c r="M34" s="67" t="s">
        <v>106</v>
      </c>
      <c r="N34" s="68" t="s">
        <v>46</v>
      </c>
      <c r="O34" s="69" t="s">
        <v>79</v>
      </c>
      <c r="P34" s="69" t="s">
        <v>80</v>
      </c>
      <c r="Q34" s="69" t="s">
        <v>46</v>
      </c>
      <c r="R34" s="68" t="s">
        <v>46</v>
      </c>
      <c r="S34" s="70">
        <v>54</v>
      </c>
      <c r="T34" s="71">
        <v>1</v>
      </c>
      <c r="U34" s="72">
        <v>1</v>
      </c>
      <c r="V34" s="185">
        <f t="shared" si="2"/>
        <v>166.374</v>
      </c>
      <c r="W34" s="73">
        <f t="shared" si="3"/>
        <v>52407.81</v>
      </c>
      <c r="X34" s="82" t="s">
        <v>460</v>
      </c>
      <c r="Y34" s="175"/>
      <c r="Z34" s="176"/>
      <c r="AA34" s="177"/>
      <c r="AB34" s="178"/>
      <c r="AC34" s="179"/>
      <c r="AD34" s="180"/>
      <c r="AE34" s="185">
        <f t="shared" si="0"/>
        <v>0</v>
      </c>
      <c r="AF34" s="83">
        <f t="shared" si="1"/>
        <v>0</v>
      </c>
    </row>
    <row r="35" spans="1:32" ht="30.9" customHeight="1">
      <c r="A35" s="60" t="s">
        <v>46</v>
      </c>
      <c r="B35" s="61" t="s">
        <v>121</v>
      </c>
      <c r="C35" s="62" t="s">
        <v>122</v>
      </c>
      <c r="D35" s="63" t="s">
        <v>123</v>
      </c>
      <c r="E35" s="87" t="s">
        <v>124</v>
      </c>
      <c r="F35" s="64"/>
      <c r="G35" s="65"/>
      <c r="H35" s="84">
        <v>24</v>
      </c>
      <c r="I35" s="85">
        <v>365</v>
      </c>
      <c r="J35" s="66" t="s">
        <v>70</v>
      </c>
      <c r="K35" s="50" t="s">
        <v>67</v>
      </c>
      <c r="L35" s="51">
        <v>1</v>
      </c>
      <c r="M35" s="67" t="s">
        <v>68</v>
      </c>
      <c r="N35" s="68" t="s">
        <v>46</v>
      </c>
      <c r="O35" s="69" t="s">
        <v>46</v>
      </c>
      <c r="P35" s="69" t="s">
        <v>46</v>
      </c>
      <c r="Q35" s="69" t="s">
        <v>46</v>
      </c>
      <c r="R35" s="68" t="s">
        <v>46</v>
      </c>
      <c r="S35" s="70">
        <v>28</v>
      </c>
      <c r="T35" s="71">
        <v>3</v>
      </c>
      <c r="U35" s="72">
        <v>3</v>
      </c>
      <c r="V35" s="185">
        <f t="shared" si="2"/>
        <v>735.84</v>
      </c>
      <c r="W35" s="73">
        <f t="shared" si="3"/>
        <v>231789.60000000003</v>
      </c>
      <c r="X35" s="82" t="s">
        <v>460</v>
      </c>
      <c r="Y35" s="175"/>
      <c r="Z35" s="176"/>
      <c r="AA35" s="177"/>
      <c r="AB35" s="178"/>
      <c r="AC35" s="179"/>
      <c r="AD35" s="180"/>
      <c r="AE35" s="185">
        <f t="shared" si="0"/>
        <v>0</v>
      </c>
      <c r="AF35" s="83">
        <f t="shared" si="1"/>
        <v>0</v>
      </c>
    </row>
    <row r="36" spans="1:32" ht="30.9" customHeight="1">
      <c r="A36" s="60" t="str">
        <f>A35</f>
        <v>-</v>
      </c>
      <c r="B36" s="61" t="str">
        <f t="shared" ref="B36" si="4">B35</f>
        <v>1-3F</v>
      </c>
      <c r="C36" s="62" t="str">
        <f t="shared" ref="C36" si="5">C35</f>
        <v>K-1</v>
      </c>
      <c r="D36" s="63" t="str">
        <f t="shared" ref="D36" si="6">D35</f>
        <v>階段</v>
      </c>
      <c r="E36" s="87" t="s">
        <v>125</v>
      </c>
      <c r="F36" s="64"/>
      <c r="G36" s="65"/>
      <c r="H36" s="84"/>
      <c r="I36" s="85"/>
      <c r="J36" s="66"/>
      <c r="K36" s="50"/>
      <c r="L36" s="51"/>
      <c r="M36" s="67"/>
      <c r="N36" s="68"/>
      <c r="O36" s="69"/>
      <c r="P36" s="69"/>
      <c r="Q36" s="69"/>
      <c r="R36" s="68"/>
      <c r="S36" s="70"/>
      <c r="T36" s="71"/>
      <c r="U36" s="72"/>
      <c r="V36" s="185">
        <f t="shared" si="2"/>
        <v>0</v>
      </c>
      <c r="W36" s="73">
        <f t="shared" si="3"/>
        <v>0</v>
      </c>
      <c r="X36" s="82" t="s">
        <v>462</v>
      </c>
      <c r="Y36" s="175"/>
      <c r="Z36" s="176"/>
      <c r="AA36" s="177"/>
      <c r="AB36" s="178"/>
      <c r="AC36" s="179"/>
      <c r="AD36" s="180"/>
      <c r="AE36" s="185">
        <f t="shared" si="0"/>
        <v>0</v>
      </c>
      <c r="AF36" s="83">
        <f t="shared" si="1"/>
        <v>0</v>
      </c>
    </row>
    <row r="37" spans="1:32" ht="30.9" customHeight="1">
      <c r="A37" s="60" t="s">
        <v>46</v>
      </c>
      <c r="B37" s="61" t="s">
        <v>121</v>
      </c>
      <c r="C37" s="62" t="s">
        <v>122</v>
      </c>
      <c r="D37" s="63" t="s">
        <v>123</v>
      </c>
      <c r="E37" s="87" t="s">
        <v>464</v>
      </c>
      <c r="F37" s="64"/>
      <c r="G37" s="65"/>
      <c r="H37" s="84" t="s">
        <v>46</v>
      </c>
      <c r="I37" s="85" t="s">
        <v>46</v>
      </c>
      <c r="J37" s="66" t="s">
        <v>126</v>
      </c>
      <c r="K37" s="50" t="s">
        <v>67</v>
      </c>
      <c r="L37" s="51">
        <v>1</v>
      </c>
      <c r="M37" s="67" t="s">
        <v>68</v>
      </c>
      <c r="N37" s="68" t="s">
        <v>46</v>
      </c>
      <c r="O37" s="69" t="s">
        <v>46</v>
      </c>
      <c r="P37" s="69" t="s">
        <v>46</v>
      </c>
      <c r="Q37" s="69" t="s">
        <v>46</v>
      </c>
      <c r="R37" s="68" t="s">
        <v>127</v>
      </c>
      <c r="S37" s="70">
        <v>28</v>
      </c>
      <c r="T37" s="71">
        <v>1</v>
      </c>
      <c r="U37" s="72">
        <v>1</v>
      </c>
      <c r="V37" s="185" t="str">
        <f t="shared" si="2"/>
        <v>-</v>
      </c>
      <c r="W37" s="73" t="str">
        <f t="shared" si="3"/>
        <v>-</v>
      </c>
      <c r="X37" s="74" t="s">
        <v>59</v>
      </c>
      <c r="Y37" s="75" t="s">
        <v>59</v>
      </c>
      <c r="Z37" s="76" t="s">
        <v>46</v>
      </c>
      <c r="AA37" s="77" t="s">
        <v>46</v>
      </c>
      <c r="AB37" s="78" t="s">
        <v>46</v>
      </c>
      <c r="AC37" s="79" t="s">
        <v>46</v>
      </c>
      <c r="AD37" s="80" t="s">
        <v>46</v>
      </c>
      <c r="AE37" s="193" t="str">
        <f t="shared" si="0"/>
        <v>-</v>
      </c>
      <c r="AF37" s="81" t="str">
        <f t="shared" si="1"/>
        <v>-</v>
      </c>
    </row>
    <row r="38" spans="1:32" ht="30.9" customHeight="1">
      <c r="A38" s="60" t="s">
        <v>46</v>
      </c>
      <c r="B38" s="61" t="s">
        <v>121</v>
      </c>
      <c r="C38" s="62" t="s">
        <v>122</v>
      </c>
      <c r="D38" s="63" t="s">
        <v>123</v>
      </c>
      <c r="E38" s="87" t="s">
        <v>54</v>
      </c>
      <c r="F38" s="64"/>
      <c r="G38" s="65"/>
      <c r="H38" s="84" t="s">
        <v>46</v>
      </c>
      <c r="I38" s="85" t="s">
        <v>46</v>
      </c>
      <c r="J38" s="66" t="s">
        <v>55</v>
      </c>
      <c r="K38" s="50" t="s">
        <v>56</v>
      </c>
      <c r="L38" s="51">
        <v>1</v>
      </c>
      <c r="M38" s="67" t="s">
        <v>57</v>
      </c>
      <c r="N38" s="68" t="s">
        <v>46</v>
      </c>
      <c r="O38" s="69" t="s">
        <v>58</v>
      </c>
      <c r="P38" s="69" t="s">
        <v>58</v>
      </c>
      <c r="Q38" s="69" t="s">
        <v>46</v>
      </c>
      <c r="R38" s="68" t="s">
        <v>46</v>
      </c>
      <c r="S38" s="70">
        <v>13</v>
      </c>
      <c r="T38" s="71">
        <v>1</v>
      </c>
      <c r="U38" s="72">
        <v>1</v>
      </c>
      <c r="V38" s="185" t="str">
        <f t="shared" si="2"/>
        <v>-</v>
      </c>
      <c r="W38" s="73" t="str">
        <f t="shared" si="3"/>
        <v>-</v>
      </c>
      <c r="X38" s="74" t="s">
        <v>59</v>
      </c>
      <c r="Y38" s="75" t="s">
        <v>59</v>
      </c>
      <c r="Z38" s="76" t="s">
        <v>46</v>
      </c>
      <c r="AA38" s="77" t="s">
        <v>46</v>
      </c>
      <c r="AB38" s="78" t="s">
        <v>46</v>
      </c>
      <c r="AC38" s="79" t="s">
        <v>46</v>
      </c>
      <c r="AD38" s="80" t="s">
        <v>46</v>
      </c>
      <c r="AE38" s="193" t="str">
        <f t="shared" si="0"/>
        <v>-</v>
      </c>
      <c r="AF38" s="81" t="str">
        <f t="shared" si="1"/>
        <v>-</v>
      </c>
    </row>
    <row r="39" spans="1:32" ht="30.9" customHeight="1" thickBot="1">
      <c r="A39" s="126" t="s">
        <v>128</v>
      </c>
      <c r="B39" s="127" t="s">
        <v>129</v>
      </c>
      <c r="C39" s="128" t="s">
        <v>46</v>
      </c>
      <c r="D39" s="129" t="s">
        <v>130</v>
      </c>
      <c r="E39" s="130" t="s">
        <v>131</v>
      </c>
      <c r="F39" s="131"/>
      <c r="G39" s="132"/>
      <c r="H39" s="133" t="s">
        <v>46</v>
      </c>
      <c r="I39" s="134" t="s">
        <v>46</v>
      </c>
      <c r="J39" s="135" t="s">
        <v>132</v>
      </c>
      <c r="K39" s="136" t="s">
        <v>133</v>
      </c>
      <c r="L39" s="137">
        <v>1</v>
      </c>
      <c r="M39" s="138" t="s">
        <v>134</v>
      </c>
      <c r="N39" s="68" t="s">
        <v>46</v>
      </c>
      <c r="O39" s="69" t="s">
        <v>135</v>
      </c>
      <c r="P39" s="69" t="s">
        <v>136</v>
      </c>
      <c r="Q39" s="69" t="s">
        <v>137</v>
      </c>
      <c r="R39" s="68" t="s">
        <v>46</v>
      </c>
      <c r="S39" s="70">
        <v>120</v>
      </c>
      <c r="T39" s="71">
        <v>1</v>
      </c>
      <c r="U39" s="72">
        <v>1</v>
      </c>
      <c r="V39" s="204" t="str">
        <f t="shared" si="2"/>
        <v>-</v>
      </c>
      <c r="W39" s="205" t="str">
        <f t="shared" si="3"/>
        <v>-</v>
      </c>
      <c r="X39" s="88" t="s">
        <v>59</v>
      </c>
      <c r="Y39" s="89" t="s">
        <v>59</v>
      </c>
      <c r="Z39" s="90" t="s">
        <v>46</v>
      </c>
      <c r="AA39" s="91" t="s">
        <v>46</v>
      </c>
      <c r="AB39" s="92" t="s">
        <v>46</v>
      </c>
      <c r="AC39" s="93" t="s">
        <v>46</v>
      </c>
      <c r="AD39" s="94" t="s">
        <v>46</v>
      </c>
      <c r="AE39" s="208" t="str">
        <f t="shared" si="0"/>
        <v>-</v>
      </c>
      <c r="AF39" s="209" t="str">
        <f t="shared" si="1"/>
        <v>-</v>
      </c>
    </row>
    <row r="40" spans="1:32" ht="30.9" customHeight="1" thickTop="1">
      <c r="A40" s="27"/>
      <c r="B40" s="27"/>
      <c r="C40" s="27"/>
      <c r="D40" s="23"/>
      <c r="E40" s="27"/>
      <c r="F40" s="27"/>
      <c r="G40" s="27"/>
      <c r="H40" s="27"/>
      <c r="I40" s="27"/>
      <c r="J40" s="23"/>
      <c r="K40" s="26"/>
      <c r="L40" s="26"/>
      <c r="M40" s="23"/>
      <c r="N40" s="95"/>
      <c r="O40" s="95"/>
      <c r="P40" s="95"/>
      <c r="Q40" s="95"/>
      <c r="R40" s="95"/>
      <c r="S40" s="95"/>
      <c r="T40" s="97"/>
      <c r="U40" s="95"/>
      <c r="V40" s="206" t="s">
        <v>138</v>
      </c>
      <c r="W40" s="207" t="s">
        <v>139</v>
      </c>
      <c r="X40" s="27"/>
      <c r="Y40" s="98"/>
      <c r="Z40" s="98"/>
      <c r="AA40" s="26"/>
      <c r="AB40" s="26"/>
      <c r="AC40" s="26"/>
      <c r="AD40" s="99"/>
      <c r="AE40" s="210" t="s">
        <v>140</v>
      </c>
      <c r="AF40" s="211" t="s">
        <v>141</v>
      </c>
    </row>
    <row r="41" spans="1:32" ht="30.9" customHeight="1" thickBot="1">
      <c r="A41" s="6"/>
      <c r="B41" s="7"/>
      <c r="C41" s="6"/>
      <c r="D41" s="7"/>
      <c r="E41" s="28"/>
      <c r="F41" s="3"/>
      <c r="G41" s="3"/>
      <c r="H41" s="6"/>
      <c r="I41" s="6"/>
      <c r="J41" s="23"/>
      <c r="K41" s="6"/>
      <c r="L41" s="6"/>
      <c r="M41" s="7"/>
      <c r="N41" s="6"/>
      <c r="O41" s="6"/>
      <c r="P41" s="6"/>
      <c r="Q41" s="6"/>
      <c r="R41" s="6"/>
      <c r="S41" s="6"/>
      <c r="T41" s="8"/>
      <c r="U41" s="6"/>
      <c r="V41" s="186" t="s">
        <v>142</v>
      </c>
      <c r="W41" s="100">
        <v>10</v>
      </c>
      <c r="X41" s="6"/>
      <c r="Y41" s="10"/>
      <c r="Z41" s="10"/>
      <c r="AA41" s="6"/>
      <c r="AB41" s="6"/>
      <c r="AC41" s="6"/>
      <c r="AD41" s="6"/>
      <c r="AE41" s="213" t="s">
        <v>143</v>
      </c>
      <c r="AF41" s="212">
        <v>10</v>
      </c>
    </row>
    <row r="42" spans="1:32" ht="30.75" customHeight="1" thickTop="1" thickBot="1">
      <c r="A42" s="101"/>
      <c r="B42" s="102"/>
      <c r="C42" s="101"/>
      <c r="D42" s="102"/>
      <c r="E42" s="28"/>
      <c r="F42" s="103"/>
      <c r="G42" s="103"/>
      <c r="H42" s="101"/>
      <c r="I42" s="101"/>
      <c r="J42" s="23"/>
      <c r="K42" s="101"/>
      <c r="L42" s="101"/>
      <c r="M42" s="102"/>
      <c r="N42" s="101"/>
      <c r="O42" s="101"/>
      <c r="P42" s="101"/>
      <c r="Q42" s="101"/>
      <c r="R42" s="101"/>
      <c r="S42" s="101"/>
      <c r="T42" s="8"/>
      <c r="U42" s="101"/>
      <c r="V42" s="187">
        <f>SUM(V9:V39)</f>
        <v>3324.8771999999999</v>
      </c>
      <c r="W42" s="104">
        <f>SUM(W9:W39)</f>
        <v>1047336.3180000002</v>
      </c>
      <c r="X42" s="105"/>
      <c r="Y42" s="106"/>
      <c r="Z42" s="106"/>
      <c r="AA42" s="105"/>
      <c r="AB42" s="105"/>
      <c r="AC42" s="105"/>
      <c r="AD42" s="105"/>
      <c r="AE42" s="214">
        <f>SUM(AE9:AE39)</f>
        <v>0</v>
      </c>
      <c r="AF42" s="215">
        <f>SUM(AF9:AF39)</f>
        <v>0</v>
      </c>
    </row>
    <row r="43" spans="1:32" ht="30.9" customHeight="1" thickTop="1">
      <c r="W43" s="140" t="s">
        <v>144</v>
      </c>
      <c r="X43" s="141"/>
      <c r="Y43" s="141"/>
      <c r="Z43" s="142"/>
      <c r="AA43" s="142"/>
      <c r="AB43" s="142"/>
      <c r="AC43" s="142"/>
      <c r="AD43" s="142"/>
      <c r="AE43" s="194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39">
    <cfRule type="expression" dxfId="4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zoomScale="40" zoomScaleNormal="40" workbookViewId="0"/>
  </sheetViews>
  <sheetFormatPr defaultColWidth="8.69921875" defaultRowHeight="30.9" customHeight="1"/>
  <cols>
    <col min="1" max="1" width="10.09765625" style="139" customWidth="1"/>
    <col min="2" max="2" width="8" style="139" customWidth="1"/>
    <col min="3" max="3" width="6.69921875" style="139" customWidth="1"/>
    <col min="4" max="4" width="22.19921875" style="139" customWidth="1"/>
    <col min="5" max="5" width="24.8984375" style="139" customWidth="1"/>
    <col min="6" max="6" width="11.8984375" style="139" customWidth="1"/>
    <col min="7" max="7" width="11.5" style="139" customWidth="1"/>
    <col min="8" max="8" width="7.8984375" style="139" customWidth="1"/>
    <col min="9" max="9" width="6.8984375" style="139" customWidth="1"/>
    <col min="10" max="10" width="13.3984375" style="139" customWidth="1"/>
    <col min="11" max="11" width="21.59765625" style="139" customWidth="1"/>
    <col min="12" max="12" width="6" style="139" customWidth="1"/>
    <col min="13" max="13" width="16" style="139" customWidth="1"/>
    <col min="14" max="14" width="12" style="139" customWidth="1"/>
    <col min="15" max="15" width="13.3984375" style="139" customWidth="1"/>
    <col min="16" max="16" width="11.19921875" style="139" customWidth="1"/>
    <col min="17" max="18" width="10.19921875" style="139" customWidth="1"/>
    <col min="19" max="19" width="9.09765625" style="139" customWidth="1"/>
    <col min="20" max="21" width="6.8984375" style="139" customWidth="1"/>
    <col min="22" max="22" width="17.3984375" style="195" customWidth="1"/>
    <col min="23" max="23" width="25.8984375" style="139" customWidth="1"/>
    <col min="24" max="24" width="11.3984375" style="139" customWidth="1"/>
    <col min="25" max="25" width="40.5" style="139" customWidth="1"/>
    <col min="26" max="26" width="26.19921875" style="139" customWidth="1"/>
    <col min="27" max="27" width="12.8984375" style="139" customWidth="1"/>
    <col min="28" max="28" width="10.19921875" style="139" customWidth="1"/>
    <col min="29" max="29" width="11.3984375" style="139" customWidth="1"/>
    <col min="30" max="30" width="6.8984375" style="139" customWidth="1"/>
    <col min="31" max="31" width="18.69921875" style="195" customWidth="1"/>
    <col min="32" max="32" width="22.8984375" style="139" customWidth="1"/>
    <col min="33" max="16384" width="8.69921875" style="139"/>
  </cols>
  <sheetData>
    <row r="1" spans="1:32" ht="30.9" customHeight="1">
      <c r="A1" s="143" t="s">
        <v>145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189"/>
      <c r="W1" s="9"/>
      <c r="X1" s="6"/>
      <c r="Y1" s="11"/>
      <c r="Z1" s="10"/>
      <c r="AA1" s="6"/>
      <c r="AB1" s="6"/>
      <c r="AC1" s="6"/>
      <c r="AD1" s="6"/>
      <c r="AE1" s="188"/>
      <c r="AF1" s="9"/>
    </row>
    <row r="2" spans="1:32" ht="30.9" customHeight="1">
      <c r="A2" s="1"/>
      <c r="B2" s="1"/>
      <c r="C2" s="1"/>
      <c r="D2" s="110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0"/>
      <c r="W2" s="20"/>
      <c r="X2" s="6"/>
      <c r="Y2" s="11"/>
      <c r="Z2" s="10"/>
      <c r="AA2" s="6"/>
      <c r="AB2" s="6"/>
      <c r="AC2" s="6"/>
      <c r="AD2" s="6"/>
      <c r="AE2" s="189"/>
      <c r="AF2" s="9"/>
    </row>
    <row r="3" spans="1:32" ht="30.9" customHeight="1">
      <c r="A3" s="12" t="s">
        <v>1</v>
      </c>
      <c r="B3" s="12"/>
      <c r="C3" s="12"/>
      <c r="D3" s="108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0"/>
      <c r="W3" s="20"/>
      <c r="X3" s="6"/>
      <c r="Y3" s="11"/>
      <c r="Z3" s="10"/>
      <c r="AA3" s="6"/>
      <c r="AB3" s="6"/>
      <c r="AC3" s="6"/>
      <c r="AD3" s="6"/>
      <c r="AE3" s="189"/>
      <c r="AF3" s="9"/>
    </row>
    <row r="4" spans="1:32" ht="30.9" customHeight="1" thickBot="1">
      <c r="A4" s="21" t="s">
        <v>2</v>
      </c>
      <c r="B4" s="21"/>
      <c r="C4" s="21"/>
      <c r="D4" s="109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0"/>
      <c r="W4" s="20"/>
      <c r="X4" s="6"/>
      <c r="Y4" s="11"/>
      <c r="Z4" s="10"/>
      <c r="AA4" s="6"/>
      <c r="AB4" s="6"/>
      <c r="AC4" s="6"/>
      <c r="AD4" s="6"/>
      <c r="AE4" s="189"/>
      <c r="AF4" s="9"/>
    </row>
    <row r="5" spans="1:32" ht="30.9" customHeight="1" thickBot="1">
      <c r="A5" s="24" t="s">
        <v>3</v>
      </c>
      <c r="B5" s="24"/>
      <c r="C5" s="24"/>
      <c r="D5" s="181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0"/>
      <c r="W5" s="20"/>
      <c r="X5" s="6"/>
      <c r="Y5" s="119" t="s">
        <v>4</v>
      </c>
      <c r="Z5" s="10"/>
      <c r="AA5" s="6"/>
      <c r="AB5" s="6"/>
      <c r="AC5" s="6"/>
      <c r="AD5" s="6"/>
      <c r="AE5" s="18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5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01"/>
      <c r="W6" s="33"/>
      <c r="X6" s="120" t="s">
        <v>6</v>
      </c>
      <c r="Y6" s="121"/>
      <c r="Z6" s="121"/>
      <c r="AA6" s="122"/>
      <c r="AB6" s="122"/>
      <c r="AC6" s="122"/>
      <c r="AD6" s="122"/>
      <c r="AE6" s="190"/>
      <c r="AF6" s="123"/>
    </row>
    <row r="7" spans="1:32" ht="30.9" customHeight="1">
      <c r="A7" s="242" t="s">
        <v>7</v>
      </c>
      <c r="B7" s="244" t="s">
        <v>8</v>
      </c>
      <c r="C7" s="224" t="s">
        <v>9</v>
      </c>
      <c r="D7" s="246" t="s">
        <v>10</v>
      </c>
      <c r="E7" s="228" t="s">
        <v>11</v>
      </c>
      <c r="F7" s="34" t="s">
        <v>12</v>
      </c>
      <c r="G7" s="34"/>
      <c r="H7" s="165" t="s">
        <v>13</v>
      </c>
      <c r="I7" s="35" t="s">
        <v>14</v>
      </c>
      <c r="J7" s="230" t="s">
        <v>15</v>
      </c>
      <c r="K7" s="232" t="s">
        <v>16</v>
      </c>
      <c r="L7" s="218" t="s">
        <v>17</v>
      </c>
      <c r="M7" s="234" t="s">
        <v>18</v>
      </c>
      <c r="N7" s="218" t="s">
        <v>19</v>
      </c>
      <c r="O7" s="218" t="s">
        <v>20</v>
      </c>
      <c r="P7" s="218" t="s">
        <v>21</v>
      </c>
      <c r="Q7" s="218" t="s">
        <v>22</v>
      </c>
      <c r="R7" s="238" t="s">
        <v>23</v>
      </c>
      <c r="S7" s="163" t="s">
        <v>24</v>
      </c>
      <c r="T7" s="36" t="s">
        <v>25</v>
      </c>
      <c r="U7" s="163" t="s">
        <v>26</v>
      </c>
      <c r="V7" s="202" t="s">
        <v>27</v>
      </c>
      <c r="W7" s="37" t="s">
        <v>28</v>
      </c>
      <c r="X7" s="240" t="s">
        <v>29</v>
      </c>
      <c r="Y7" s="236" t="s">
        <v>30</v>
      </c>
      <c r="Z7" s="236" t="s">
        <v>31</v>
      </c>
      <c r="AA7" s="236" t="s">
        <v>32</v>
      </c>
      <c r="AB7" s="161" t="s">
        <v>33</v>
      </c>
      <c r="AC7" s="161" t="s">
        <v>24</v>
      </c>
      <c r="AD7" s="161" t="s">
        <v>34</v>
      </c>
      <c r="AE7" s="191" t="s">
        <v>27</v>
      </c>
      <c r="AF7" s="124" t="s">
        <v>28</v>
      </c>
    </row>
    <row r="8" spans="1:32" ht="30.9" customHeight="1" thickBot="1">
      <c r="A8" s="243"/>
      <c r="B8" s="245"/>
      <c r="C8" s="225"/>
      <c r="D8" s="247"/>
      <c r="E8" s="229"/>
      <c r="F8" s="167" t="s">
        <v>35</v>
      </c>
      <c r="G8" s="167" t="s">
        <v>36</v>
      </c>
      <c r="H8" s="166" t="s">
        <v>37</v>
      </c>
      <c r="I8" s="38" t="s">
        <v>38</v>
      </c>
      <c r="J8" s="231"/>
      <c r="K8" s="233"/>
      <c r="L8" s="219"/>
      <c r="M8" s="235"/>
      <c r="N8" s="219"/>
      <c r="O8" s="219"/>
      <c r="P8" s="219"/>
      <c r="Q8" s="219"/>
      <c r="R8" s="239"/>
      <c r="S8" s="164" t="s">
        <v>39</v>
      </c>
      <c r="T8" s="39" t="s">
        <v>40</v>
      </c>
      <c r="U8" s="164" t="s">
        <v>41</v>
      </c>
      <c r="V8" s="203" t="s">
        <v>42</v>
      </c>
      <c r="W8" s="40">
        <v>10</v>
      </c>
      <c r="X8" s="241"/>
      <c r="Y8" s="237"/>
      <c r="Z8" s="237"/>
      <c r="AA8" s="237"/>
      <c r="AB8" s="162" t="s">
        <v>43</v>
      </c>
      <c r="AC8" s="162" t="s">
        <v>44</v>
      </c>
      <c r="AD8" s="162" t="s">
        <v>45</v>
      </c>
      <c r="AE8" s="192" t="s">
        <v>42</v>
      </c>
      <c r="AF8" s="125">
        <v>10</v>
      </c>
    </row>
    <row r="9" spans="1:32" ht="30.9" customHeight="1">
      <c r="A9" s="41" t="s">
        <v>46</v>
      </c>
      <c r="B9" s="42" t="s">
        <v>47</v>
      </c>
      <c r="C9" s="43">
        <v>1</v>
      </c>
      <c r="D9" s="44" t="s">
        <v>146</v>
      </c>
      <c r="E9" s="168"/>
      <c r="F9" s="45"/>
      <c r="G9" s="46"/>
      <c r="H9" s="47">
        <v>12</v>
      </c>
      <c r="I9" s="48">
        <v>251</v>
      </c>
      <c r="J9" s="49" t="s">
        <v>147</v>
      </c>
      <c r="K9" s="50" t="s">
        <v>148</v>
      </c>
      <c r="L9" s="51">
        <v>1</v>
      </c>
      <c r="M9" s="52" t="s">
        <v>88</v>
      </c>
      <c r="N9" s="53" t="s">
        <v>46</v>
      </c>
      <c r="O9" s="54" t="s">
        <v>149</v>
      </c>
      <c r="P9" s="54" t="s">
        <v>46</v>
      </c>
      <c r="Q9" s="54" t="s">
        <v>46</v>
      </c>
      <c r="R9" s="53" t="s">
        <v>46</v>
      </c>
      <c r="S9" s="55">
        <v>34</v>
      </c>
      <c r="T9" s="56">
        <v>2</v>
      </c>
      <c r="U9" s="57">
        <v>2</v>
      </c>
      <c r="V9" s="184">
        <f>IFERROR((S9/1000)*H9*I9*U9,"-")</f>
        <v>204.816</v>
      </c>
      <c r="W9" s="196">
        <f>IF(V9="-","-",(V9*$D$5)*$D$4)</f>
        <v>64517.039999999994</v>
      </c>
      <c r="X9" s="58" t="s">
        <v>461</v>
      </c>
      <c r="Y9" s="169"/>
      <c r="Z9" s="170"/>
      <c r="AA9" s="171"/>
      <c r="AB9" s="172"/>
      <c r="AC9" s="173"/>
      <c r="AD9" s="174"/>
      <c r="AE9" s="184">
        <f t="shared" ref="AE9:AE49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46</v>
      </c>
      <c r="B10" s="61" t="s">
        <v>47</v>
      </c>
      <c r="C10" s="62">
        <v>1</v>
      </c>
      <c r="D10" s="63" t="s">
        <v>146</v>
      </c>
      <c r="E10" s="87" t="s">
        <v>54</v>
      </c>
      <c r="F10" s="64"/>
      <c r="G10" s="65"/>
      <c r="H10" s="84" t="s">
        <v>465</v>
      </c>
      <c r="I10" s="85" t="s">
        <v>465</v>
      </c>
      <c r="J10" s="66" t="s">
        <v>150</v>
      </c>
      <c r="K10" s="50" t="s">
        <v>151</v>
      </c>
      <c r="L10" s="51">
        <v>1</v>
      </c>
      <c r="M10" s="67" t="s">
        <v>68</v>
      </c>
      <c r="N10" s="68" t="s">
        <v>46</v>
      </c>
      <c r="O10" s="69" t="s">
        <v>58</v>
      </c>
      <c r="P10" s="69" t="s">
        <v>46</v>
      </c>
      <c r="Q10" s="69" t="s">
        <v>152</v>
      </c>
      <c r="R10" s="68" t="s">
        <v>127</v>
      </c>
      <c r="S10" s="70">
        <v>28</v>
      </c>
      <c r="T10" s="71">
        <v>1</v>
      </c>
      <c r="U10" s="72">
        <v>1</v>
      </c>
      <c r="V10" s="185" t="str">
        <f>IFERROR((S10/1000)*H10*I10*U10,"-")</f>
        <v>-</v>
      </c>
      <c r="W10" s="73" t="str">
        <f>IF(V10="-","-",(V10*$D$5)*$D$4)</f>
        <v>-</v>
      </c>
      <c r="X10" s="74" t="s">
        <v>59</v>
      </c>
      <c r="Y10" s="75" t="s">
        <v>59</v>
      </c>
      <c r="Z10" s="76" t="s">
        <v>46</v>
      </c>
      <c r="AA10" s="77" t="s">
        <v>46</v>
      </c>
      <c r="AB10" s="78" t="s">
        <v>46</v>
      </c>
      <c r="AC10" s="79" t="s">
        <v>46</v>
      </c>
      <c r="AD10" s="80" t="s">
        <v>46</v>
      </c>
      <c r="AE10" s="193" t="str">
        <f t="shared" si="0"/>
        <v>-</v>
      </c>
      <c r="AF10" s="81" t="str">
        <f t="shared" ref="AF10:AF49" si="1">IF(AE10="-","-",(AE10*$D$5)*$D$4)</f>
        <v>-</v>
      </c>
    </row>
    <row r="11" spans="1:32" ht="30.9" customHeight="1">
      <c r="A11" s="60" t="s">
        <v>46</v>
      </c>
      <c r="B11" s="61" t="s">
        <v>47</v>
      </c>
      <c r="C11" s="62">
        <v>2</v>
      </c>
      <c r="D11" s="63" t="s">
        <v>65</v>
      </c>
      <c r="E11" s="87"/>
      <c r="F11" s="64"/>
      <c r="G11" s="65"/>
      <c r="H11" s="84">
        <v>12</v>
      </c>
      <c r="I11" s="85">
        <v>251</v>
      </c>
      <c r="J11" s="66" t="s">
        <v>153</v>
      </c>
      <c r="K11" s="50" t="s">
        <v>61</v>
      </c>
      <c r="L11" s="51">
        <v>4</v>
      </c>
      <c r="M11" s="67" t="s">
        <v>68</v>
      </c>
      <c r="N11" s="68" t="s">
        <v>154</v>
      </c>
      <c r="O11" s="69" t="s">
        <v>155</v>
      </c>
      <c r="P11" s="69" t="s">
        <v>46</v>
      </c>
      <c r="Q11" s="69" t="s">
        <v>46</v>
      </c>
      <c r="R11" s="68" t="s">
        <v>46</v>
      </c>
      <c r="S11" s="70">
        <v>28</v>
      </c>
      <c r="T11" s="71">
        <v>2</v>
      </c>
      <c r="U11" s="72">
        <v>8</v>
      </c>
      <c r="V11" s="185">
        <f t="shared" ref="V11:V49" si="2">IFERROR((S11/1000)*H11*I11*U11,"-")</f>
        <v>674.68799999999999</v>
      </c>
      <c r="W11" s="73">
        <f t="shared" ref="W11:W49" si="3">IF(V11="-","-",(V11*$D$5)*$D$4)</f>
        <v>212526.71999999997</v>
      </c>
      <c r="X11" s="82" t="s">
        <v>460</v>
      </c>
      <c r="Y11" s="175"/>
      <c r="Z11" s="176"/>
      <c r="AA11" s="177"/>
      <c r="AB11" s="178"/>
      <c r="AC11" s="179"/>
      <c r="AD11" s="180"/>
      <c r="AE11" s="185">
        <f t="shared" si="0"/>
        <v>0</v>
      </c>
      <c r="AF11" s="83">
        <f t="shared" si="1"/>
        <v>0</v>
      </c>
    </row>
    <row r="12" spans="1:32" ht="30.9" customHeight="1">
      <c r="A12" s="60" t="s">
        <v>46</v>
      </c>
      <c r="B12" s="61" t="s">
        <v>47</v>
      </c>
      <c r="C12" s="62">
        <v>2</v>
      </c>
      <c r="D12" s="63" t="s">
        <v>65</v>
      </c>
      <c r="E12" s="87" t="s">
        <v>156</v>
      </c>
      <c r="F12" s="64"/>
      <c r="G12" s="65"/>
      <c r="H12" s="84" t="s">
        <v>46</v>
      </c>
      <c r="I12" s="85" t="s">
        <v>46</v>
      </c>
      <c r="J12" s="66" t="s">
        <v>157</v>
      </c>
      <c r="K12" s="50" t="s">
        <v>158</v>
      </c>
      <c r="L12" s="51">
        <v>1</v>
      </c>
      <c r="M12" s="67" t="s">
        <v>159</v>
      </c>
      <c r="N12" s="68" t="s">
        <v>160</v>
      </c>
      <c r="O12" s="69" t="s">
        <v>46</v>
      </c>
      <c r="P12" s="69" t="s">
        <v>46</v>
      </c>
      <c r="Q12" s="69" t="s">
        <v>46</v>
      </c>
      <c r="R12" s="68" t="s">
        <v>127</v>
      </c>
      <c r="S12" s="70">
        <v>3</v>
      </c>
      <c r="T12" s="71">
        <v>1</v>
      </c>
      <c r="U12" s="72">
        <v>1</v>
      </c>
      <c r="V12" s="185" t="str">
        <f t="shared" si="2"/>
        <v>-</v>
      </c>
      <c r="W12" s="73" t="str">
        <f t="shared" si="3"/>
        <v>-</v>
      </c>
      <c r="X12" s="74" t="s">
        <v>59</v>
      </c>
      <c r="Y12" s="75" t="s">
        <v>59</v>
      </c>
      <c r="Z12" s="76" t="s">
        <v>46</v>
      </c>
      <c r="AA12" s="77" t="s">
        <v>46</v>
      </c>
      <c r="AB12" s="78" t="s">
        <v>46</v>
      </c>
      <c r="AC12" s="79" t="s">
        <v>46</v>
      </c>
      <c r="AD12" s="80" t="s">
        <v>46</v>
      </c>
      <c r="AE12" s="193" t="str">
        <f t="shared" si="0"/>
        <v>-</v>
      </c>
      <c r="AF12" s="81" t="str">
        <f t="shared" si="1"/>
        <v>-</v>
      </c>
    </row>
    <row r="13" spans="1:32" ht="30.9" customHeight="1">
      <c r="A13" s="60" t="s">
        <v>46</v>
      </c>
      <c r="B13" s="61" t="s">
        <v>47</v>
      </c>
      <c r="C13" s="62">
        <v>2</v>
      </c>
      <c r="D13" s="63" t="s">
        <v>65</v>
      </c>
      <c r="E13" s="87" t="s">
        <v>54</v>
      </c>
      <c r="F13" s="64"/>
      <c r="G13" s="65"/>
      <c r="H13" s="84" t="s">
        <v>46</v>
      </c>
      <c r="I13" s="85" t="s">
        <v>46</v>
      </c>
      <c r="J13" s="66" t="s">
        <v>161</v>
      </c>
      <c r="K13" s="50" t="s">
        <v>151</v>
      </c>
      <c r="L13" s="51">
        <v>1</v>
      </c>
      <c r="M13" s="67" t="s">
        <v>68</v>
      </c>
      <c r="N13" s="68" t="s">
        <v>46</v>
      </c>
      <c r="O13" s="69" t="s">
        <v>162</v>
      </c>
      <c r="P13" s="69" t="s">
        <v>46</v>
      </c>
      <c r="Q13" s="69" t="s">
        <v>163</v>
      </c>
      <c r="R13" s="68" t="s">
        <v>127</v>
      </c>
      <c r="S13" s="70">
        <v>28</v>
      </c>
      <c r="T13" s="71">
        <v>1</v>
      </c>
      <c r="U13" s="72">
        <v>1</v>
      </c>
      <c r="V13" s="185" t="str">
        <f t="shared" si="2"/>
        <v>-</v>
      </c>
      <c r="W13" s="73" t="str">
        <f t="shared" si="3"/>
        <v>-</v>
      </c>
      <c r="X13" s="74" t="s">
        <v>59</v>
      </c>
      <c r="Y13" s="75" t="s">
        <v>59</v>
      </c>
      <c r="Z13" s="76" t="s">
        <v>46</v>
      </c>
      <c r="AA13" s="77" t="s">
        <v>46</v>
      </c>
      <c r="AB13" s="78" t="s">
        <v>46</v>
      </c>
      <c r="AC13" s="79" t="s">
        <v>46</v>
      </c>
      <c r="AD13" s="80" t="s">
        <v>46</v>
      </c>
      <c r="AE13" s="193" t="str">
        <f t="shared" si="0"/>
        <v>-</v>
      </c>
      <c r="AF13" s="81" t="str">
        <f t="shared" si="1"/>
        <v>-</v>
      </c>
    </row>
    <row r="14" spans="1:32" ht="30.9" customHeight="1">
      <c r="A14" s="60" t="s">
        <v>46</v>
      </c>
      <c r="B14" s="61" t="s">
        <v>47</v>
      </c>
      <c r="C14" s="62">
        <v>3</v>
      </c>
      <c r="D14" s="63" t="s">
        <v>111</v>
      </c>
      <c r="E14" s="87"/>
      <c r="F14" s="64"/>
      <c r="G14" s="65"/>
      <c r="H14" s="84">
        <v>0.7</v>
      </c>
      <c r="I14" s="85">
        <v>251</v>
      </c>
      <c r="J14" s="66" t="s">
        <v>164</v>
      </c>
      <c r="K14" s="50" t="s">
        <v>67</v>
      </c>
      <c r="L14" s="51">
        <v>1</v>
      </c>
      <c r="M14" s="67" t="s">
        <v>68</v>
      </c>
      <c r="N14" s="68" t="s">
        <v>46</v>
      </c>
      <c r="O14" s="69" t="s">
        <v>46</v>
      </c>
      <c r="P14" s="69" t="s">
        <v>46</v>
      </c>
      <c r="Q14" s="69" t="s">
        <v>46</v>
      </c>
      <c r="R14" s="68" t="s">
        <v>46</v>
      </c>
      <c r="S14" s="70">
        <v>28</v>
      </c>
      <c r="T14" s="71">
        <v>1</v>
      </c>
      <c r="U14" s="72">
        <v>1</v>
      </c>
      <c r="V14" s="185">
        <f t="shared" si="2"/>
        <v>4.9196</v>
      </c>
      <c r="W14" s="73">
        <f t="shared" si="3"/>
        <v>1549.674</v>
      </c>
      <c r="X14" s="82" t="s">
        <v>460</v>
      </c>
      <c r="Y14" s="175"/>
      <c r="Z14" s="176"/>
      <c r="AA14" s="177"/>
      <c r="AB14" s="178"/>
      <c r="AC14" s="179"/>
      <c r="AD14" s="180"/>
      <c r="AE14" s="185">
        <f t="shared" si="0"/>
        <v>0</v>
      </c>
      <c r="AF14" s="83">
        <f t="shared" si="1"/>
        <v>0</v>
      </c>
    </row>
    <row r="15" spans="1:32" ht="30.9" customHeight="1">
      <c r="A15" s="60" t="s">
        <v>46</v>
      </c>
      <c r="B15" s="61" t="s">
        <v>47</v>
      </c>
      <c r="C15" s="62">
        <v>3</v>
      </c>
      <c r="D15" s="63" t="s">
        <v>111</v>
      </c>
      <c r="E15" s="87"/>
      <c r="F15" s="64"/>
      <c r="G15" s="65"/>
      <c r="H15" s="84">
        <v>0.7</v>
      </c>
      <c r="I15" s="85">
        <v>251</v>
      </c>
      <c r="J15" s="66" t="s">
        <v>165</v>
      </c>
      <c r="K15" s="50" t="s">
        <v>67</v>
      </c>
      <c r="L15" s="51">
        <v>2</v>
      </c>
      <c r="M15" s="67" t="s">
        <v>68</v>
      </c>
      <c r="N15" s="68" t="s">
        <v>46</v>
      </c>
      <c r="O15" s="69" t="s">
        <v>46</v>
      </c>
      <c r="P15" s="69" t="s">
        <v>46</v>
      </c>
      <c r="Q15" s="69" t="s">
        <v>46</v>
      </c>
      <c r="R15" s="68" t="s">
        <v>46</v>
      </c>
      <c r="S15" s="70">
        <v>28</v>
      </c>
      <c r="T15" s="71">
        <v>1</v>
      </c>
      <c r="U15" s="72">
        <v>2</v>
      </c>
      <c r="V15" s="185">
        <f t="shared" si="2"/>
        <v>9.8391999999999999</v>
      </c>
      <c r="W15" s="73">
        <f t="shared" si="3"/>
        <v>3099.348</v>
      </c>
      <c r="X15" s="82" t="s">
        <v>460</v>
      </c>
      <c r="Y15" s="175"/>
      <c r="Z15" s="176"/>
      <c r="AA15" s="177"/>
      <c r="AB15" s="178"/>
      <c r="AC15" s="179"/>
      <c r="AD15" s="180"/>
      <c r="AE15" s="185">
        <f t="shared" si="0"/>
        <v>0</v>
      </c>
      <c r="AF15" s="83">
        <f t="shared" si="1"/>
        <v>0</v>
      </c>
    </row>
    <row r="16" spans="1:32" ht="30.9" customHeight="1">
      <c r="A16" s="60" t="s">
        <v>46</v>
      </c>
      <c r="B16" s="61" t="s">
        <v>47</v>
      </c>
      <c r="C16" s="62">
        <v>4</v>
      </c>
      <c r="D16" s="63" t="s">
        <v>166</v>
      </c>
      <c r="E16" s="87"/>
      <c r="F16" s="64"/>
      <c r="G16" s="65"/>
      <c r="H16" s="84">
        <v>0.7</v>
      </c>
      <c r="I16" s="85">
        <v>251</v>
      </c>
      <c r="J16" s="66" t="s">
        <v>164</v>
      </c>
      <c r="K16" s="50" t="s">
        <v>67</v>
      </c>
      <c r="L16" s="51">
        <v>1</v>
      </c>
      <c r="M16" s="67" t="s">
        <v>68</v>
      </c>
      <c r="N16" s="68" t="s">
        <v>46</v>
      </c>
      <c r="O16" s="69" t="s">
        <v>46</v>
      </c>
      <c r="P16" s="69" t="s">
        <v>46</v>
      </c>
      <c r="Q16" s="69" t="s">
        <v>46</v>
      </c>
      <c r="R16" s="68" t="s">
        <v>46</v>
      </c>
      <c r="S16" s="70">
        <v>28</v>
      </c>
      <c r="T16" s="71">
        <v>1</v>
      </c>
      <c r="U16" s="72">
        <v>1</v>
      </c>
      <c r="V16" s="185">
        <f t="shared" si="2"/>
        <v>4.9196</v>
      </c>
      <c r="W16" s="73">
        <f t="shared" si="3"/>
        <v>1549.674</v>
      </c>
      <c r="X16" s="82" t="s">
        <v>460</v>
      </c>
      <c r="Y16" s="175"/>
      <c r="Z16" s="176"/>
      <c r="AA16" s="177"/>
      <c r="AB16" s="178"/>
      <c r="AC16" s="179"/>
      <c r="AD16" s="180"/>
      <c r="AE16" s="185">
        <f t="shared" si="0"/>
        <v>0</v>
      </c>
      <c r="AF16" s="83">
        <f t="shared" si="1"/>
        <v>0</v>
      </c>
    </row>
    <row r="17" spans="1:32" ht="30.9" customHeight="1">
      <c r="A17" s="60" t="s">
        <v>46</v>
      </c>
      <c r="B17" s="61" t="s">
        <v>47</v>
      </c>
      <c r="C17" s="62">
        <v>5</v>
      </c>
      <c r="D17" s="63" t="s">
        <v>167</v>
      </c>
      <c r="E17" s="87"/>
      <c r="F17" s="64"/>
      <c r="G17" s="65"/>
      <c r="H17" s="84">
        <v>0.7</v>
      </c>
      <c r="I17" s="85">
        <v>251</v>
      </c>
      <c r="J17" s="66" t="s">
        <v>168</v>
      </c>
      <c r="K17" s="50" t="s">
        <v>77</v>
      </c>
      <c r="L17" s="51">
        <v>1</v>
      </c>
      <c r="M17" s="67" t="s">
        <v>78</v>
      </c>
      <c r="N17" s="68" t="s">
        <v>46</v>
      </c>
      <c r="O17" s="69" t="s">
        <v>169</v>
      </c>
      <c r="P17" s="69" t="s">
        <v>80</v>
      </c>
      <c r="Q17" s="69" t="s">
        <v>46</v>
      </c>
      <c r="R17" s="68" t="s">
        <v>46</v>
      </c>
      <c r="S17" s="70">
        <v>36</v>
      </c>
      <c r="T17" s="71">
        <v>1</v>
      </c>
      <c r="U17" s="86">
        <v>1</v>
      </c>
      <c r="V17" s="185">
        <f t="shared" si="2"/>
        <v>6.3251999999999988</v>
      </c>
      <c r="W17" s="73">
        <f t="shared" si="3"/>
        <v>1992.4379999999996</v>
      </c>
      <c r="X17" s="82" t="s">
        <v>460</v>
      </c>
      <c r="Y17" s="175"/>
      <c r="Z17" s="176"/>
      <c r="AA17" s="177"/>
      <c r="AB17" s="178"/>
      <c r="AC17" s="179"/>
      <c r="AD17" s="180"/>
      <c r="AE17" s="185">
        <f t="shared" si="0"/>
        <v>0</v>
      </c>
      <c r="AF17" s="83">
        <f t="shared" si="1"/>
        <v>0</v>
      </c>
    </row>
    <row r="18" spans="1:32" ht="30.9" customHeight="1">
      <c r="A18" s="60" t="s">
        <v>46</v>
      </c>
      <c r="B18" s="61" t="s">
        <v>47</v>
      </c>
      <c r="C18" s="62">
        <v>6</v>
      </c>
      <c r="D18" s="63" t="s">
        <v>170</v>
      </c>
      <c r="E18" s="87"/>
      <c r="F18" s="64"/>
      <c r="G18" s="65"/>
      <c r="H18" s="84">
        <v>0.7</v>
      </c>
      <c r="I18" s="85">
        <v>251</v>
      </c>
      <c r="J18" s="66" t="s">
        <v>171</v>
      </c>
      <c r="K18" s="50" t="s">
        <v>172</v>
      </c>
      <c r="L18" s="51">
        <v>3</v>
      </c>
      <c r="M18" s="67" t="s">
        <v>68</v>
      </c>
      <c r="N18" s="68" t="s">
        <v>46</v>
      </c>
      <c r="O18" s="69" t="s">
        <v>173</v>
      </c>
      <c r="P18" s="69" t="s">
        <v>116</v>
      </c>
      <c r="Q18" s="69" t="s">
        <v>46</v>
      </c>
      <c r="R18" s="68" t="s">
        <v>46</v>
      </c>
      <c r="S18" s="70">
        <v>28</v>
      </c>
      <c r="T18" s="71">
        <v>1</v>
      </c>
      <c r="U18" s="72">
        <v>3</v>
      </c>
      <c r="V18" s="185">
        <f t="shared" si="2"/>
        <v>14.758800000000001</v>
      </c>
      <c r="W18" s="73">
        <f t="shared" si="3"/>
        <v>4649.0220000000008</v>
      </c>
      <c r="X18" s="82" t="s">
        <v>460</v>
      </c>
      <c r="Y18" s="175"/>
      <c r="Z18" s="176"/>
      <c r="AA18" s="177"/>
      <c r="AB18" s="178"/>
      <c r="AC18" s="179"/>
      <c r="AD18" s="180"/>
      <c r="AE18" s="185">
        <f t="shared" si="0"/>
        <v>0</v>
      </c>
      <c r="AF18" s="83">
        <f t="shared" si="1"/>
        <v>0</v>
      </c>
    </row>
    <row r="19" spans="1:32" ht="30.9" customHeight="1">
      <c r="A19" s="60" t="s">
        <v>46</v>
      </c>
      <c r="B19" s="61" t="s">
        <v>47</v>
      </c>
      <c r="C19" s="62">
        <v>7</v>
      </c>
      <c r="D19" s="63" t="s">
        <v>174</v>
      </c>
      <c r="E19" s="87"/>
      <c r="F19" s="64"/>
      <c r="G19" s="65"/>
      <c r="H19" s="84">
        <v>0.7</v>
      </c>
      <c r="I19" s="85">
        <v>251</v>
      </c>
      <c r="J19" s="66" t="s">
        <v>171</v>
      </c>
      <c r="K19" s="50" t="s">
        <v>172</v>
      </c>
      <c r="L19" s="51">
        <v>3</v>
      </c>
      <c r="M19" s="67" t="s">
        <v>68</v>
      </c>
      <c r="N19" s="68" t="s">
        <v>46</v>
      </c>
      <c r="O19" s="69" t="s">
        <v>173</v>
      </c>
      <c r="P19" s="69" t="s">
        <v>116</v>
      </c>
      <c r="Q19" s="69" t="s">
        <v>46</v>
      </c>
      <c r="R19" s="68" t="s">
        <v>46</v>
      </c>
      <c r="S19" s="70">
        <v>28</v>
      </c>
      <c r="T19" s="71">
        <v>1</v>
      </c>
      <c r="U19" s="72">
        <v>3</v>
      </c>
      <c r="V19" s="185">
        <f t="shared" si="2"/>
        <v>14.758800000000001</v>
      </c>
      <c r="W19" s="73">
        <f t="shared" si="3"/>
        <v>4649.0220000000008</v>
      </c>
      <c r="X19" s="82" t="s">
        <v>460</v>
      </c>
      <c r="Y19" s="175"/>
      <c r="Z19" s="176"/>
      <c r="AA19" s="177"/>
      <c r="AB19" s="178"/>
      <c r="AC19" s="179"/>
      <c r="AD19" s="180"/>
      <c r="AE19" s="185">
        <f t="shared" si="0"/>
        <v>0</v>
      </c>
      <c r="AF19" s="83">
        <f t="shared" si="1"/>
        <v>0</v>
      </c>
    </row>
    <row r="20" spans="1:32" ht="30.9" customHeight="1">
      <c r="A20" s="60" t="s">
        <v>46</v>
      </c>
      <c r="B20" s="61" t="s">
        <v>47</v>
      </c>
      <c r="C20" s="62">
        <v>8</v>
      </c>
      <c r="D20" s="63" t="s">
        <v>175</v>
      </c>
      <c r="E20" s="87"/>
      <c r="F20" s="64"/>
      <c r="G20" s="65"/>
      <c r="H20" s="84">
        <v>12</v>
      </c>
      <c r="I20" s="85">
        <v>251</v>
      </c>
      <c r="J20" s="66" t="s">
        <v>176</v>
      </c>
      <c r="K20" s="50" t="s">
        <v>82</v>
      </c>
      <c r="L20" s="51">
        <v>1</v>
      </c>
      <c r="M20" s="67" t="s">
        <v>57</v>
      </c>
      <c r="N20" s="68" t="s">
        <v>46</v>
      </c>
      <c r="O20" s="69" t="s">
        <v>149</v>
      </c>
      <c r="P20" s="69" t="s">
        <v>46</v>
      </c>
      <c r="Q20" s="69" t="s">
        <v>46</v>
      </c>
      <c r="R20" s="68" t="s">
        <v>46</v>
      </c>
      <c r="S20" s="70">
        <v>13</v>
      </c>
      <c r="T20" s="71">
        <v>1</v>
      </c>
      <c r="U20" s="72">
        <v>1</v>
      </c>
      <c r="V20" s="185">
        <f t="shared" si="2"/>
        <v>39.155999999999999</v>
      </c>
      <c r="W20" s="73">
        <f t="shared" si="3"/>
        <v>12334.14</v>
      </c>
      <c r="X20" s="82" t="s">
        <v>460</v>
      </c>
      <c r="Y20" s="175"/>
      <c r="Z20" s="176"/>
      <c r="AA20" s="177"/>
      <c r="AB20" s="178"/>
      <c r="AC20" s="179"/>
      <c r="AD20" s="180"/>
      <c r="AE20" s="185">
        <f t="shared" si="0"/>
        <v>0</v>
      </c>
      <c r="AF20" s="83">
        <f t="shared" si="1"/>
        <v>0</v>
      </c>
    </row>
    <row r="21" spans="1:32" ht="30.9" customHeight="1">
      <c r="A21" s="60" t="s">
        <v>46</v>
      </c>
      <c r="B21" s="61" t="s">
        <v>47</v>
      </c>
      <c r="C21" s="62">
        <v>8</v>
      </c>
      <c r="D21" s="63" t="s">
        <v>175</v>
      </c>
      <c r="E21" s="87"/>
      <c r="F21" s="64"/>
      <c r="G21" s="65"/>
      <c r="H21" s="84">
        <v>12</v>
      </c>
      <c r="I21" s="85">
        <v>251</v>
      </c>
      <c r="J21" s="66" t="s">
        <v>177</v>
      </c>
      <c r="K21" s="50" t="s">
        <v>67</v>
      </c>
      <c r="L21" s="51">
        <v>1</v>
      </c>
      <c r="M21" s="67" t="s">
        <v>68</v>
      </c>
      <c r="N21" s="68" t="s">
        <v>46</v>
      </c>
      <c r="O21" s="69" t="s">
        <v>178</v>
      </c>
      <c r="P21" s="69" t="s">
        <v>46</v>
      </c>
      <c r="Q21" s="69" t="s">
        <v>46</v>
      </c>
      <c r="R21" s="68" t="s">
        <v>46</v>
      </c>
      <c r="S21" s="70">
        <v>28</v>
      </c>
      <c r="T21" s="71">
        <v>1</v>
      </c>
      <c r="U21" s="72">
        <v>1</v>
      </c>
      <c r="V21" s="185">
        <f t="shared" si="2"/>
        <v>84.335999999999999</v>
      </c>
      <c r="W21" s="73">
        <f t="shared" si="3"/>
        <v>26565.839999999997</v>
      </c>
      <c r="X21" s="82" t="s">
        <v>460</v>
      </c>
      <c r="Y21" s="175"/>
      <c r="Z21" s="176"/>
      <c r="AA21" s="177"/>
      <c r="AB21" s="178"/>
      <c r="AC21" s="179"/>
      <c r="AD21" s="180"/>
      <c r="AE21" s="185">
        <f t="shared" si="0"/>
        <v>0</v>
      </c>
      <c r="AF21" s="83">
        <f t="shared" si="1"/>
        <v>0</v>
      </c>
    </row>
    <row r="22" spans="1:32" ht="30.9" customHeight="1">
      <c r="A22" s="60" t="s">
        <v>46</v>
      </c>
      <c r="B22" s="61" t="s">
        <v>47</v>
      </c>
      <c r="C22" s="62">
        <v>8</v>
      </c>
      <c r="D22" s="63" t="s">
        <v>175</v>
      </c>
      <c r="E22" s="87"/>
      <c r="F22" s="64"/>
      <c r="G22" s="65"/>
      <c r="H22" s="84">
        <v>12</v>
      </c>
      <c r="I22" s="85">
        <v>251</v>
      </c>
      <c r="J22" s="66" t="s">
        <v>179</v>
      </c>
      <c r="K22" s="50" t="s">
        <v>67</v>
      </c>
      <c r="L22" s="51">
        <v>1</v>
      </c>
      <c r="M22" s="67" t="s">
        <v>68</v>
      </c>
      <c r="N22" s="68" t="s">
        <v>46</v>
      </c>
      <c r="O22" s="69" t="s">
        <v>46</v>
      </c>
      <c r="P22" s="69" t="s">
        <v>46</v>
      </c>
      <c r="Q22" s="69" t="s">
        <v>46</v>
      </c>
      <c r="R22" s="68" t="s">
        <v>46</v>
      </c>
      <c r="S22" s="70">
        <v>28</v>
      </c>
      <c r="T22" s="71">
        <v>1</v>
      </c>
      <c r="U22" s="72">
        <v>1</v>
      </c>
      <c r="V22" s="185">
        <f t="shared" si="2"/>
        <v>84.335999999999999</v>
      </c>
      <c r="W22" s="73">
        <f t="shared" si="3"/>
        <v>26565.839999999997</v>
      </c>
      <c r="X22" s="82" t="s">
        <v>460</v>
      </c>
      <c r="Y22" s="175"/>
      <c r="Z22" s="176"/>
      <c r="AA22" s="177"/>
      <c r="AB22" s="178"/>
      <c r="AC22" s="179"/>
      <c r="AD22" s="180"/>
      <c r="AE22" s="185">
        <f t="shared" si="0"/>
        <v>0</v>
      </c>
      <c r="AF22" s="83">
        <f t="shared" si="1"/>
        <v>0</v>
      </c>
    </row>
    <row r="23" spans="1:32" ht="30.9" customHeight="1">
      <c r="A23" s="60" t="s">
        <v>46</v>
      </c>
      <c r="B23" s="61" t="s">
        <v>47</v>
      </c>
      <c r="C23" s="62">
        <v>9</v>
      </c>
      <c r="D23" s="63" t="s">
        <v>118</v>
      </c>
      <c r="E23" s="87"/>
      <c r="F23" s="64"/>
      <c r="G23" s="65"/>
      <c r="H23" s="84">
        <v>1</v>
      </c>
      <c r="I23" s="85">
        <v>12</v>
      </c>
      <c r="J23" s="66" t="s">
        <v>180</v>
      </c>
      <c r="K23" s="50" t="s">
        <v>181</v>
      </c>
      <c r="L23" s="51">
        <v>1</v>
      </c>
      <c r="M23" s="67" t="s">
        <v>94</v>
      </c>
      <c r="N23" s="68" t="s">
        <v>46</v>
      </c>
      <c r="O23" s="69" t="s">
        <v>182</v>
      </c>
      <c r="P23" s="69" t="s">
        <v>46</v>
      </c>
      <c r="Q23" s="69" t="s">
        <v>46</v>
      </c>
      <c r="R23" s="68" t="s">
        <v>46</v>
      </c>
      <c r="S23" s="70">
        <v>47</v>
      </c>
      <c r="T23" s="71">
        <v>3</v>
      </c>
      <c r="U23" s="72">
        <v>3</v>
      </c>
      <c r="V23" s="185">
        <f t="shared" si="2"/>
        <v>1.6920000000000002</v>
      </c>
      <c r="W23" s="73">
        <f t="shared" si="3"/>
        <v>532.98</v>
      </c>
      <c r="X23" s="82" t="s">
        <v>460</v>
      </c>
      <c r="Y23" s="175"/>
      <c r="Z23" s="176"/>
      <c r="AA23" s="177"/>
      <c r="AB23" s="178"/>
      <c r="AC23" s="179"/>
      <c r="AD23" s="180"/>
      <c r="AE23" s="185">
        <f t="shared" si="0"/>
        <v>0</v>
      </c>
      <c r="AF23" s="83">
        <f t="shared" si="1"/>
        <v>0</v>
      </c>
    </row>
    <row r="24" spans="1:32" ht="30.9" customHeight="1">
      <c r="A24" s="60" t="s">
        <v>46</v>
      </c>
      <c r="B24" s="61" t="s">
        <v>47</v>
      </c>
      <c r="C24" s="62">
        <v>10</v>
      </c>
      <c r="D24" s="63" t="s">
        <v>183</v>
      </c>
      <c r="E24" s="87"/>
      <c r="F24" s="64"/>
      <c r="G24" s="65"/>
      <c r="H24" s="84">
        <v>1.4</v>
      </c>
      <c r="I24" s="85">
        <v>251</v>
      </c>
      <c r="J24" s="66" t="s">
        <v>184</v>
      </c>
      <c r="K24" s="50" t="s">
        <v>67</v>
      </c>
      <c r="L24" s="51">
        <v>2</v>
      </c>
      <c r="M24" s="67" t="s">
        <v>94</v>
      </c>
      <c r="N24" s="68" t="s">
        <v>46</v>
      </c>
      <c r="O24" s="69" t="s">
        <v>46</v>
      </c>
      <c r="P24" s="69" t="s">
        <v>46</v>
      </c>
      <c r="Q24" s="69" t="s">
        <v>46</v>
      </c>
      <c r="R24" s="68" t="s">
        <v>46</v>
      </c>
      <c r="S24" s="70">
        <v>47</v>
      </c>
      <c r="T24" s="71">
        <v>4</v>
      </c>
      <c r="U24" s="72">
        <v>8</v>
      </c>
      <c r="V24" s="185">
        <f t="shared" si="2"/>
        <v>132.12639999999999</v>
      </c>
      <c r="W24" s="73">
        <f t="shared" si="3"/>
        <v>41619.815999999999</v>
      </c>
      <c r="X24" s="82" t="s">
        <v>460</v>
      </c>
      <c r="Y24" s="175"/>
      <c r="Z24" s="176"/>
      <c r="AA24" s="177"/>
      <c r="AB24" s="178"/>
      <c r="AC24" s="179"/>
      <c r="AD24" s="180"/>
      <c r="AE24" s="185">
        <f t="shared" si="0"/>
        <v>0</v>
      </c>
      <c r="AF24" s="83">
        <f t="shared" si="1"/>
        <v>0</v>
      </c>
    </row>
    <row r="25" spans="1:32" ht="30.9" customHeight="1">
      <c r="A25" s="60" t="s">
        <v>46</v>
      </c>
      <c r="B25" s="61" t="s">
        <v>47</v>
      </c>
      <c r="C25" s="62">
        <v>11</v>
      </c>
      <c r="D25" s="63" t="s">
        <v>120</v>
      </c>
      <c r="E25" s="87"/>
      <c r="F25" s="64"/>
      <c r="G25" s="65"/>
      <c r="H25" s="84">
        <v>13</v>
      </c>
      <c r="I25" s="85">
        <v>251</v>
      </c>
      <c r="J25" s="66" t="s">
        <v>185</v>
      </c>
      <c r="K25" s="50" t="s">
        <v>186</v>
      </c>
      <c r="L25" s="51">
        <v>1</v>
      </c>
      <c r="M25" s="67" t="s">
        <v>187</v>
      </c>
      <c r="N25" s="68" t="s">
        <v>46</v>
      </c>
      <c r="O25" s="69" t="s">
        <v>135</v>
      </c>
      <c r="P25" s="69" t="s">
        <v>188</v>
      </c>
      <c r="Q25" s="69" t="s">
        <v>80</v>
      </c>
      <c r="R25" s="68" t="s">
        <v>46</v>
      </c>
      <c r="S25" s="70">
        <v>60</v>
      </c>
      <c r="T25" s="71">
        <v>1</v>
      </c>
      <c r="U25" s="72">
        <v>1</v>
      </c>
      <c r="V25" s="185">
        <f t="shared" si="2"/>
        <v>195.78</v>
      </c>
      <c r="W25" s="73">
        <f t="shared" si="3"/>
        <v>61670.7</v>
      </c>
      <c r="X25" s="82" t="s">
        <v>460</v>
      </c>
      <c r="Y25" s="175"/>
      <c r="Z25" s="176"/>
      <c r="AA25" s="177"/>
      <c r="AB25" s="178"/>
      <c r="AC25" s="179"/>
      <c r="AD25" s="180"/>
      <c r="AE25" s="185">
        <f t="shared" si="0"/>
        <v>0</v>
      </c>
      <c r="AF25" s="83">
        <f t="shared" si="1"/>
        <v>0</v>
      </c>
    </row>
    <row r="26" spans="1:32" ht="30.9" customHeight="1">
      <c r="A26" s="60" t="s">
        <v>46</v>
      </c>
      <c r="B26" s="61" t="s">
        <v>107</v>
      </c>
      <c r="C26" s="62">
        <v>1</v>
      </c>
      <c r="D26" s="63" t="s">
        <v>189</v>
      </c>
      <c r="E26" s="87"/>
      <c r="F26" s="64"/>
      <c r="G26" s="65"/>
      <c r="H26" s="84">
        <v>0.7</v>
      </c>
      <c r="I26" s="85">
        <v>251</v>
      </c>
      <c r="J26" s="66" t="s">
        <v>190</v>
      </c>
      <c r="K26" s="50" t="s">
        <v>191</v>
      </c>
      <c r="L26" s="51">
        <v>1</v>
      </c>
      <c r="M26" s="67" t="s">
        <v>192</v>
      </c>
      <c r="N26" s="68" t="s">
        <v>46</v>
      </c>
      <c r="O26" s="69" t="s">
        <v>193</v>
      </c>
      <c r="P26" s="69" t="s">
        <v>46</v>
      </c>
      <c r="Q26" s="69" t="s">
        <v>46</v>
      </c>
      <c r="R26" s="68" t="s">
        <v>46</v>
      </c>
      <c r="S26" s="70">
        <v>30</v>
      </c>
      <c r="T26" s="71">
        <v>20</v>
      </c>
      <c r="U26" s="72">
        <v>20</v>
      </c>
      <c r="V26" s="185">
        <f t="shared" si="2"/>
        <v>105.41999999999999</v>
      </c>
      <c r="W26" s="73">
        <f t="shared" si="3"/>
        <v>33207.299999999996</v>
      </c>
      <c r="X26" s="82" t="s">
        <v>460</v>
      </c>
      <c r="Y26" s="175"/>
      <c r="Z26" s="176"/>
      <c r="AA26" s="177"/>
      <c r="AB26" s="178"/>
      <c r="AC26" s="179"/>
      <c r="AD26" s="180"/>
      <c r="AE26" s="185">
        <f t="shared" si="0"/>
        <v>0</v>
      </c>
      <c r="AF26" s="83">
        <f t="shared" si="1"/>
        <v>0</v>
      </c>
    </row>
    <row r="27" spans="1:32" ht="30.9" customHeight="1">
      <c r="A27" s="60" t="s">
        <v>46</v>
      </c>
      <c r="B27" s="61" t="s">
        <v>107</v>
      </c>
      <c r="C27" s="62">
        <v>1</v>
      </c>
      <c r="D27" s="63" t="s">
        <v>189</v>
      </c>
      <c r="E27" s="87" t="s">
        <v>156</v>
      </c>
      <c r="F27" s="64"/>
      <c r="G27" s="65"/>
      <c r="H27" s="84" t="s">
        <v>46</v>
      </c>
      <c r="I27" s="85" t="s">
        <v>46</v>
      </c>
      <c r="J27" s="66" t="s">
        <v>157</v>
      </c>
      <c r="K27" s="50" t="s">
        <v>158</v>
      </c>
      <c r="L27" s="51">
        <v>1</v>
      </c>
      <c r="M27" s="67" t="s">
        <v>159</v>
      </c>
      <c r="N27" s="68" t="s">
        <v>160</v>
      </c>
      <c r="O27" s="69" t="s">
        <v>46</v>
      </c>
      <c r="P27" s="69" t="s">
        <v>46</v>
      </c>
      <c r="Q27" s="69" t="s">
        <v>46</v>
      </c>
      <c r="R27" s="68" t="s">
        <v>127</v>
      </c>
      <c r="S27" s="70">
        <v>3</v>
      </c>
      <c r="T27" s="71">
        <v>2</v>
      </c>
      <c r="U27" s="72">
        <v>2</v>
      </c>
      <c r="V27" s="185" t="str">
        <f t="shared" si="2"/>
        <v>-</v>
      </c>
      <c r="W27" s="73" t="str">
        <f t="shared" si="3"/>
        <v>-</v>
      </c>
      <c r="X27" s="74" t="s">
        <v>59</v>
      </c>
      <c r="Y27" s="75" t="s">
        <v>59</v>
      </c>
      <c r="Z27" s="76" t="s">
        <v>46</v>
      </c>
      <c r="AA27" s="77" t="s">
        <v>46</v>
      </c>
      <c r="AB27" s="78" t="s">
        <v>46</v>
      </c>
      <c r="AC27" s="79" t="s">
        <v>46</v>
      </c>
      <c r="AD27" s="80" t="s">
        <v>46</v>
      </c>
      <c r="AE27" s="193" t="str">
        <f t="shared" si="0"/>
        <v>-</v>
      </c>
      <c r="AF27" s="81" t="str">
        <f t="shared" si="1"/>
        <v>-</v>
      </c>
    </row>
    <row r="28" spans="1:32" ht="30.9" customHeight="1">
      <c r="A28" s="60" t="s">
        <v>46</v>
      </c>
      <c r="B28" s="61" t="s">
        <v>107</v>
      </c>
      <c r="C28" s="62">
        <v>1</v>
      </c>
      <c r="D28" s="63" t="s">
        <v>189</v>
      </c>
      <c r="E28" s="87"/>
      <c r="F28" s="64"/>
      <c r="G28" s="65"/>
      <c r="H28" s="84">
        <v>0.7</v>
      </c>
      <c r="I28" s="85">
        <v>251</v>
      </c>
      <c r="J28" s="66" t="s">
        <v>194</v>
      </c>
      <c r="K28" s="50" t="s">
        <v>195</v>
      </c>
      <c r="L28" s="51">
        <v>1</v>
      </c>
      <c r="M28" s="67" t="s">
        <v>68</v>
      </c>
      <c r="N28" s="68" t="s">
        <v>46</v>
      </c>
      <c r="O28" s="69" t="s">
        <v>46</v>
      </c>
      <c r="P28" s="69" t="s">
        <v>46</v>
      </c>
      <c r="Q28" s="69" t="s">
        <v>46</v>
      </c>
      <c r="R28" s="68" t="s">
        <v>46</v>
      </c>
      <c r="S28" s="70">
        <v>28</v>
      </c>
      <c r="T28" s="71">
        <v>1</v>
      </c>
      <c r="U28" s="72">
        <v>1</v>
      </c>
      <c r="V28" s="185">
        <f t="shared" si="2"/>
        <v>4.9196</v>
      </c>
      <c r="W28" s="73">
        <f t="shared" si="3"/>
        <v>1549.674</v>
      </c>
      <c r="X28" s="82" t="s">
        <v>460</v>
      </c>
      <c r="Y28" s="175"/>
      <c r="Z28" s="176"/>
      <c r="AA28" s="177"/>
      <c r="AB28" s="178"/>
      <c r="AC28" s="179"/>
      <c r="AD28" s="180"/>
      <c r="AE28" s="185">
        <f t="shared" si="0"/>
        <v>0</v>
      </c>
      <c r="AF28" s="83">
        <f t="shared" si="1"/>
        <v>0</v>
      </c>
    </row>
    <row r="29" spans="1:32" ht="30.9" customHeight="1">
      <c r="A29" s="60" t="s">
        <v>46</v>
      </c>
      <c r="B29" s="61" t="s">
        <v>107</v>
      </c>
      <c r="C29" s="62">
        <v>2</v>
      </c>
      <c r="D29" s="63" t="s">
        <v>65</v>
      </c>
      <c r="E29" s="87"/>
      <c r="F29" s="64"/>
      <c r="G29" s="65"/>
      <c r="H29" s="84">
        <v>12</v>
      </c>
      <c r="I29" s="85">
        <v>251</v>
      </c>
      <c r="J29" s="66" t="s">
        <v>153</v>
      </c>
      <c r="K29" s="50" t="s">
        <v>61</v>
      </c>
      <c r="L29" s="51">
        <v>4</v>
      </c>
      <c r="M29" s="67" t="s">
        <v>68</v>
      </c>
      <c r="N29" s="68" t="s">
        <v>154</v>
      </c>
      <c r="O29" s="69" t="s">
        <v>155</v>
      </c>
      <c r="P29" s="69" t="s">
        <v>46</v>
      </c>
      <c r="Q29" s="69" t="s">
        <v>46</v>
      </c>
      <c r="R29" s="68" t="s">
        <v>46</v>
      </c>
      <c r="S29" s="70">
        <v>28</v>
      </c>
      <c r="T29" s="71">
        <v>1</v>
      </c>
      <c r="U29" s="72">
        <v>4</v>
      </c>
      <c r="V29" s="185">
        <f t="shared" si="2"/>
        <v>337.34399999999999</v>
      </c>
      <c r="W29" s="73">
        <f t="shared" si="3"/>
        <v>106263.35999999999</v>
      </c>
      <c r="X29" s="82" t="s">
        <v>460</v>
      </c>
      <c r="Y29" s="175"/>
      <c r="Z29" s="176"/>
      <c r="AA29" s="177"/>
      <c r="AB29" s="178"/>
      <c r="AC29" s="179"/>
      <c r="AD29" s="180"/>
      <c r="AE29" s="185">
        <f t="shared" si="0"/>
        <v>0</v>
      </c>
      <c r="AF29" s="83">
        <f t="shared" si="1"/>
        <v>0</v>
      </c>
    </row>
    <row r="30" spans="1:32" ht="30.9" customHeight="1">
      <c r="A30" s="60" t="s">
        <v>46</v>
      </c>
      <c r="B30" s="61" t="s">
        <v>107</v>
      </c>
      <c r="C30" s="62">
        <v>2</v>
      </c>
      <c r="D30" s="63" t="s">
        <v>65</v>
      </c>
      <c r="E30" s="87"/>
      <c r="F30" s="64"/>
      <c r="G30" s="65"/>
      <c r="H30" s="84">
        <v>12</v>
      </c>
      <c r="I30" s="85">
        <v>251</v>
      </c>
      <c r="J30" s="66" t="s">
        <v>196</v>
      </c>
      <c r="K30" s="50" t="s">
        <v>197</v>
      </c>
      <c r="L30" s="51">
        <v>1</v>
      </c>
      <c r="M30" s="67" t="s">
        <v>78</v>
      </c>
      <c r="N30" s="68" t="s">
        <v>160</v>
      </c>
      <c r="O30" s="69" t="s">
        <v>198</v>
      </c>
      <c r="P30" s="69" t="s">
        <v>46</v>
      </c>
      <c r="Q30" s="69" t="s">
        <v>46</v>
      </c>
      <c r="R30" s="68" t="s">
        <v>46</v>
      </c>
      <c r="S30" s="70">
        <v>36</v>
      </c>
      <c r="T30" s="71">
        <v>1</v>
      </c>
      <c r="U30" s="72">
        <v>1</v>
      </c>
      <c r="V30" s="185">
        <f t="shared" si="2"/>
        <v>108.43199999999999</v>
      </c>
      <c r="W30" s="73">
        <f t="shared" si="3"/>
        <v>34156.079999999994</v>
      </c>
      <c r="X30" s="82" t="s">
        <v>461</v>
      </c>
      <c r="Y30" s="175"/>
      <c r="Z30" s="176"/>
      <c r="AA30" s="177"/>
      <c r="AB30" s="178"/>
      <c r="AC30" s="179"/>
      <c r="AD30" s="180"/>
      <c r="AE30" s="185">
        <f t="shared" si="0"/>
        <v>0</v>
      </c>
      <c r="AF30" s="83">
        <f t="shared" si="1"/>
        <v>0</v>
      </c>
    </row>
    <row r="31" spans="1:32" ht="30.9" customHeight="1">
      <c r="A31" s="60" t="s">
        <v>46</v>
      </c>
      <c r="B31" s="61" t="s">
        <v>107</v>
      </c>
      <c r="C31" s="62">
        <v>2</v>
      </c>
      <c r="D31" s="63" t="s">
        <v>65</v>
      </c>
      <c r="E31" s="87" t="s">
        <v>156</v>
      </c>
      <c r="F31" s="64"/>
      <c r="G31" s="65"/>
      <c r="H31" s="84" t="s">
        <v>46</v>
      </c>
      <c r="I31" s="85" t="s">
        <v>46</v>
      </c>
      <c r="J31" s="66" t="s">
        <v>157</v>
      </c>
      <c r="K31" s="50" t="s">
        <v>158</v>
      </c>
      <c r="L31" s="51">
        <v>1</v>
      </c>
      <c r="M31" s="67" t="s">
        <v>159</v>
      </c>
      <c r="N31" s="68" t="s">
        <v>160</v>
      </c>
      <c r="O31" s="69" t="s">
        <v>46</v>
      </c>
      <c r="P31" s="69" t="s">
        <v>46</v>
      </c>
      <c r="Q31" s="69" t="s">
        <v>46</v>
      </c>
      <c r="R31" s="68" t="s">
        <v>127</v>
      </c>
      <c r="S31" s="70">
        <v>3</v>
      </c>
      <c r="T31" s="71">
        <v>1</v>
      </c>
      <c r="U31" s="72">
        <v>1</v>
      </c>
      <c r="V31" s="185" t="str">
        <f t="shared" si="2"/>
        <v>-</v>
      </c>
      <c r="W31" s="73" t="str">
        <f t="shared" si="3"/>
        <v>-</v>
      </c>
      <c r="X31" s="74" t="s">
        <v>59</v>
      </c>
      <c r="Y31" s="75" t="s">
        <v>59</v>
      </c>
      <c r="Z31" s="76" t="s">
        <v>46</v>
      </c>
      <c r="AA31" s="77" t="s">
        <v>46</v>
      </c>
      <c r="AB31" s="78" t="s">
        <v>46</v>
      </c>
      <c r="AC31" s="79" t="s">
        <v>46</v>
      </c>
      <c r="AD31" s="80" t="s">
        <v>46</v>
      </c>
      <c r="AE31" s="193" t="str">
        <f t="shared" si="0"/>
        <v>-</v>
      </c>
      <c r="AF31" s="81" t="str">
        <f t="shared" si="1"/>
        <v>-</v>
      </c>
    </row>
    <row r="32" spans="1:32" ht="30.9" customHeight="1">
      <c r="A32" s="60" t="s">
        <v>46</v>
      </c>
      <c r="B32" s="61" t="s">
        <v>107</v>
      </c>
      <c r="C32" s="62">
        <v>2</v>
      </c>
      <c r="D32" s="63" t="s">
        <v>65</v>
      </c>
      <c r="E32" s="87" t="s">
        <v>54</v>
      </c>
      <c r="F32" s="64"/>
      <c r="G32" s="65"/>
      <c r="H32" s="84" t="s">
        <v>46</v>
      </c>
      <c r="I32" s="85" t="s">
        <v>46</v>
      </c>
      <c r="J32" s="66" t="s">
        <v>150</v>
      </c>
      <c r="K32" s="50" t="s">
        <v>151</v>
      </c>
      <c r="L32" s="51">
        <v>1</v>
      </c>
      <c r="M32" s="67" t="s">
        <v>68</v>
      </c>
      <c r="N32" s="68" t="s">
        <v>46</v>
      </c>
      <c r="O32" s="69" t="s">
        <v>58</v>
      </c>
      <c r="P32" s="69" t="s">
        <v>46</v>
      </c>
      <c r="Q32" s="69" t="s">
        <v>152</v>
      </c>
      <c r="R32" s="68" t="s">
        <v>127</v>
      </c>
      <c r="S32" s="70">
        <v>28</v>
      </c>
      <c r="T32" s="71">
        <v>1</v>
      </c>
      <c r="U32" s="72">
        <v>1</v>
      </c>
      <c r="V32" s="185" t="str">
        <f t="shared" si="2"/>
        <v>-</v>
      </c>
      <c r="W32" s="73" t="str">
        <f t="shared" si="3"/>
        <v>-</v>
      </c>
      <c r="X32" s="74" t="s">
        <v>59</v>
      </c>
      <c r="Y32" s="75" t="s">
        <v>59</v>
      </c>
      <c r="Z32" s="76" t="s">
        <v>46</v>
      </c>
      <c r="AA32" s="77" t="s">
        <v>46</v>
      </c>
      <c r="AB32" s="78" t="s">
        <v>46</v>
      </c>
      <c r="AC32" s="79" t="s">
        <v>46</v>
      </c>
      <c r="AD32" s="80" t="s">
        <v>46</v>
      </c>
      <c r="AE32" s="193" t="str">
        <f t="shared" si="0"/>
        <v>-</v>
      </c>
      <c r="AF32" s="81" t="str">
        <f t="shared" si="1"/>
        <v>-</v>
      </c>
    </row>
    <row r="33" spans="1:32" ht="30.9" customHeight="1">
      <c r="A33" s="60" t="s">
        <v>46</v>
      </c>
      <c r="B33" s="61" t="s">
        <v>107</v>
      </c>
      <c r="C33" s="62">
        <v>3</v>
      </c>
      <c r="D33" s="63" t="s">
        <v>111</v>
      </c>
      <c r="E33" s="87"/>
      <c r="F33" s="64"/>
      <c r="G33" s="65"/>
      <c r="H33" s="84">
        <v>0.7</v>
      </c>
      <c r="I33" s="85">
        <v>251</v>
      </c>
      <c r="J33" s="66" t="s">
        <v>168</v>
      </c>
      <c r="K33" s="50" t="s">
        <v>77</v>
      </c>
      <c r="L33" s="51">
        <v>1</v>
      </c>
      <c r="M33" s="67" t="s">
        <v>78</v>
      </c>
      <c r="N33" s="68" t="s">
        <v>46</v>
      </c>
      <c r="O33" s="69" t="s">
        <v>169</v>
      </c>
      <c r="P33" s="69" t="s">
        <v>80</v>
      </c>
      <c r="Q33" s="69" t="s">
        <v>46</v>
      </c>
      <c r="R33" s="68" t="s">
        <v>46</v>
      </c>
      <c r="S33" s="70">
        <v>36</v>
      </c>
      <c r="T33" s="71">
        <v>1</v>
      </c>
      <c r="U33" s="72">
        <v>1</v>
      </c>
      <c r="V33" s="185">
        <f t="shared" si="2"/>
        <v>6.3251999999999988</v>
      </c>
      <c r="W33" s="73">
        <f t="shared" si="3"/>
        <v>1992.4379999999996</v>
      </c>
      <c r="X33" s="82" t="s">
        <v>460</v>
      </c>
      <c r="Y33" s="175"/>
      <c r="Z33" s="176"/>
      <c r="AA33" s="177"/>
      <c r="AB33" s="178"/>
      <c r="AC33" s="179"/>
      <c r="AD33" s="180"/>
      <c r="AE33" s="185">
        <f t="shared" si="0"/>
        <v>0</v>
      </c>
      <c r="AF33" s="83">
        <f t="shared" si="1"/>
        <v>0</v>
      </c>
    </row>
    <row r="34" spans="1:32" ht="30.9" customHeight="1">
      <c r="A34" s="60" t="s">
        <v>46</v>
      </c>
      <c r="B34" s="61" t="s">
        <v>107</v>
      </c>
      <c r="C34" s="62">
        <v>3</v>
      </c>
      <c r="D34" s="63" t="s">
        <v>111</v>
      </c>
      <c r="E34" s="87"/>
      <c r="F34" s="64"/>
      <c r="G34" s="65"/>
      <c r="H34" s="84">
        <v>0.7</v>
      </c>
      <c r="I34" s="85">
        <v>251</v>
      </c>
      <c r="J34" s="66" t="s">
        <v>199</v>
      </c>
      <c r="K34" s="50" t="s">
        <v>200</v>
      </c>
      <c r="L34" s="51">
        <v>1</v>
      </c>
      <c r="M34" s="67" t="s">
        <v>78</v>
      </c>
      <c r="N34" s="68" t="s">
        <v>201</v>
      </c>
      <c r="O34" s="69" t="s">
        <v>198</v>
      </c>
      <c r="P34" s="69" t="s">
        <v>89</v>
      </c>
      <c r="Q34" s="69" t="s">
        <v>46</v>
      </c>
      <c r="R34" s="68" t="s">
        <v>46</v>
      </c>
      <c r="S34" s="70">
        <v>36</v>
      </c>
      <c r="T34" s="71">
        <v>4</v>
      </c>
      <c r="U34" s="72">
        <v>4</v>
      </c>
      <c r="V34" s="185">
        <f t="shared" si="2"/>
        <v>25.300799999999995</v>
      </c>
      <c r="W34" s="73">
        <f t="shared" si="3"/>
        <v>7969.7519999999986</v>
      </c>
      <c r="X34" s="82" t="s">
        <v>461</v>
      </c>
      <c r="Y34" s="175"/>
      <c r="Z34" s="176"/>
      <c r="AA34" s="177"/>
      <c r="AB34" s="178"/>
      <c r="AC34" s="179"/>
      <c r="AD34" s="180"/>
      <c r="AE34" s="185">
        <f t="shared" si="0"/>
        <v>0</v>
      </c>
      <c r="AF34" s="83">
        <f t="shared" si="1"/>
        <v>0</v>
      </c>
    </row>
    <row r="35" spans="1:32" ht="30.9" customHeight="1">
      <c r="A35" s="60" t="s">
        <v>46</v>
      </c>
      <c r="B35" s="61" t="s">
        <v>107</v>
      </c>
      <c r="C35" s="62">
        <v>3</v>
      </c>
      <c r="D35" s="63" t="s">
        <v>111</v>
      </c>
      <c r="E35" s="87" t="s">
        <v>156</v>
      </c>
      <c r="F35" s="64"/>
      <c r="G35" s="65"/>
      <c r="H35" s="84" t="s">
        <v>46</v>
      </c>
      <c r="I35" s="85" t="s">
        <v>46</v>
      </c>
      <c r="J35" s="66" t="s">
        <v>157</v>
      </c>
      <c r="K35" s="50" t="s">
        <v>158</v>
      </c>
      <c r="L35" s="51">
        <v>1</v>
      </c>
      <c r="M35" s="67" t="s">
        <v>159</v>
      </c>
      <c r="N35" s="68" t="s">
        <v>160</v>
      </c>
      <c r="O35" s="69" t="s">
        <v>46</v>
      </c>
      <c r="P35" s="69" t="s">
        <v>46</v>
      </c>
      <c r="Q35" s="69" t="s">
        <v>46</v>
      </c>
      <c r="R35" s="68" t="s">
        <v>127</v>
      </c>
      <c r="S35" s="70">
        <v>3</v>
      </c>
      <c r="T35" s="71">
        <v>1</v>
      </c>
      <c r="U35" s="72">
        <v>1</v>
      </c>
      <c r="V35" s="185" t="str">
        <f t="shared" si="2"/>
        <v>-</v>
      </c>
      <c r="W35" s="73" t="str">
        <f t="shared" si="3"/>
        <v>-</v>
      </c>
      <c r="X35" s="74" t="s">
        <v>59</v>
      </c>
      <c r="Y35" s="75" t="s">
        <v>59</v>
      </c>
      <c r="Z35" s="76" t="s">
        <v>46</v>
      </c>
      <c r="AA35" s="77" t="s">
        <v>46</v>
      </c>
      <c r="AB35" s="78" t="s">
        <v>46</v>
      </c>
      <c r="AC35" s="79" t="s">
        <v>46</v>
      </c>
      <c r="AD35" s="80" t="s">
        <v>46</v>
      </c>
      <c r="AE35" s="193" t="str">
        <f t="shared" si="0"/>
        <v>-</v>
      </c>
      <c r="AF35" s="81" t="str">
        <f t="shared" si="1"/>
        <v>-</v>
      </c>
    </row>
    <row r="36" spans="1:32" ht="30.9" customHeight="1">
      <c r="A36" s="60" t="s">
        <v>46</v>
      </c>
      <c r="B36" s="61" t="s">
        <v>107</v>
      </c>
      <c r="C36" s="62">
        <v>4</v>
      </c>
      <c r="D36" s="63" t="s">
        <v>166</v>
      </c>
      <c r="E36" s="87"/>
      <c r="F36" s="64"/>
      <c r="G36" s="65"/>
      <c r="H36" s="84">
        <v>0.7</v>
      </c>
      <c r="I36" s="85">
        <v>251</v>
      </c>
      <c r="J36" s="66" t="s">
        <v>202</v>
      </c>
      <c r="K36" s="50" t="s">
        <v>93</v>
      </c>
      <c r="L36" s="51">
        <v>1</v>
      </c>
      <c r="M36" s="67" t="s">
        <v>94</v>
      </c>
      <c r="N36" s="68" t="s">
        <v>95</v>
      </c>
      <c r="O36" s="69" t="s">
        <v>46</v>
      </c>
      <c r="P36" s="69" t="s">
        <v>46</v>
      </c>
      <c r="Q36" s="69" t="s">
        <v>46</v>
      </c>
      <c r="R36" s="68" t="s">
        <v>46</v>
      </c>
      <c r="S36" s="70">
        <v>47</v>
      </c>
      <c r="T36" s="71">
        <v>1</v>
      </c>
      <c r="U36" s="72">
        <v>1</v>
      </c>
      <c r="V36" s="185">
        <f t="shared" si="2"/>
        <v>8.2578999999999994</v>
      </c>
      <c r="W36" s="73">
        <f t="shared" si="3"/>
        <v>2601.2384999999999</v>
      </c>
      <c r="X36" s="82" t="s">
        <v>460</v>
      </c>
      <c r="Y36" s="175"/>
      <c r="Z36" s="176"/>
      <c r="AA36" s="177"/>
      <c r="AB36" s="178"/>
      <c r="AC36" s="179"/>
      <c r="AD36" s="180"/>
      <c r="AE36" s="185">
        <f t="shared" si="0"/>
        <v>0</v>
      </c>
      <c r="AF36" s="83">
        <f t="shared" si="1"/>
        <v>0</v>
      </c>
    </row>
    <row r="37" spans="1:32" ht="30.9" customHeight="1">
      <c r="A37" s="60" t="s">
        <v>46</v>
      </c>
      <c r="B37" s="61" t="s">
        <v>107</v>
      </c>
      <c r="C37" s="62">
        <v>5</v>
      </c>
      <c r="D37" s="63" t="s">
        <v>108</v>
      </c>
      <c r="E37" s="87"/>
      <c r="F37" s="64"/>
      <c r="G37" s="65"/>
      <c r="H37" s="84">
        <v>0.7</v>
      </c>
      <c r="I37" s="85">
        <v>251</v>
      </c>
      <c r="J37" s="66" t="s">
        <v>203</v>
      </c>
      <c r="K37" s="50" t="s">
        <v>93</v>
      </c>
      <c r="L37" s="51">
        <v>1</v>
      </c>
      <c r="M37" s="67" t="s">
        <v>94</v>
      </c>
      <c r="N37" s="68" t="s">
        <v>95</v>
      </c>
      <c r="O37" s="69" t="s">
        <v>96</v>
      </c>
      <c r="P37" s="69" t="s">
        <v>137</v>
      </c>
      <c r="Q37" s="69" t="s">
        <v>46</v>
      </c>
      <c r="R37" s="68" t="s">
        <v>46</v>
      </c>
      <c r="S37" s="70">
        <v>47</v>
      </c>
      <c r="T37" s="71">
        <v>4</v>
      </c>
      <c r="U37" s="72">
        <v>4</v>
      </c>
      <c r="V37" s="185">
        <f t="shared" si="2"/>
        <v>33.031599999999997</v>
      </c>
      <c r="W37" s="73">
        <f t="shared" si="3"/>
        <v>10404.954</v>
      </c>
      <c r="X37" s="82" t="s">
        <v>460</v>
      </c>
      <c r="Y37" s="175"/>
      <c r="Z37" s="176"/>
      <c r="AA37" s="177"/>
      <c r="AB37" s="178"/>
      <c r="AC37" s="179"/>
      <c r="AD37" s="180"/>
      <c r="AE37" s="185">
        <f t="shared" si="0"/>
        <v>0</v>
      </c>
      <c r="AF37" s="83">
        <f t="shared" si="1"/>
        <v>0</v>
      </c>
    </row>
    <row r="38" spans="1:32" ht="30.9" customHeight="1">
      <c r="A38" s="60" t="s">
        <v>46</v>
      </c>
      <c r="B38" s="61" t="s">
        <v>107</v>
      </c>
      <c r="C38" s="62">
        <v>5</v>
      </c>
      <c r="D38" s="63" t="s">
        <v>108</v>
      </c>
      <c r="E38" s="87"/>
      <c r="F38" s="64"/>
      <c r="G38" s="65"/>
      <c r="H38" s="84">
        <v>0.7</v>
      </c>
      <c r="I38" s="85">
        <v>251</v>
      </c>
      <c r="J38" s="66" t="s">
        <v>204</v>
      </c>
      <c r="K38" s="50" t="s">
        <v>93</v>
      </c>
      <c r="L38" s="51">
        <v>1</v>
      </c>
      <c r="M38" s="67" t="s">
        <v>94</v>
      </c>
      <c r="N38" s="68" t="s">
        <v>95</v>
      </c>
      <c r="O38" s="69" t="s">
        <v>98</v>
      </c>
      <c r="P38" s="69" t="s">
        <v>137</v>
      </c>
      <c r="Q38" s="69" t="s">
        <v>46</v>
      </c>
      <c r="R38" s="68" t="s">
        <v>46</v>
      </c>
      <c r="S38" s="70">
        <v>47</v>
      </c>
      <c r="T38" s="71">
        <v>8</v>
      </c>
      <c r="U38" s="72">
        <v>8</v>
      </c>
      <c r="V38" s="185">
        <f t="shared" si="2"/>
        <v>66.063199999999995</v>
      </c>
      <c r="W38" s="73">
        <f t="shared" si="3"/>
        <v>20809.907999999999</v>
      </c>
      <c r="X38" s="82" t="s">
        <v>460</v>
      </c>
      <c r="Y38" s="175"/>
      <c r="Z38" s="176"/>
      <c r="AA38" s="177"/>
      <c r="AB38" s="178"/>
      <c r="AC38" s="179"/>
      <c r="AD38" s="180"/>
      <c r="AE38" s="185">
        <f t="shared" si="0"/>
        <v>0</v>
      </c>
      <c r="AF38" s="83">
        <f t="shared" si="1"/>
        <v>0</v>
      </c>
    </row>
    <row r="39" spans="1:32" ht="30.9" customHeight="1">
      <c r="A39" s="60" t="s">
        <v>46</v>
      </c>
      <c r="B39" s="61" t="s">
        <v>107</v>
      </c>
      <c r="C39" s="62">
        <v>5</v>
      </c>
      <c r="D39" s="63" t="s">
        <v>108</v>
      </c>
      <c r="E39" s="87"/>
      <c r="F39" s="64"/>
      <c r="G39" s="65"/>
      <c r="H39" s="84">
        <v>0.7</v>
      </c>
      <c r="I39" s="85">
        <v>251</v>
      </c>
      <c r="J39" s="66" t="s">
        <v>205</v>
      </c>
      <c r="K39" s="50" t="s">
        <v>93</v>
      </c>
      <c r="L39" s="51">
        <v>1</v>
      </c>
      <c r="M39" s="67" t="s">
        <v>94</v>
      </c>
      <c r="N39" s="68" t="s">
        <v>95</v>
      </c>
      <c r="O39" s="69" t="s">
        <v>100</v>
      </c>
      <c r="P39" s="69" t="s">
        <v>137</v>
      </c>
      <c r="Q39" s="69" t="s">
        <v>46</v>
      </c>
      <c r="R39" s="68" t="s">
        <v>46</v>
      </c>
      <c r="S39" s="70">
        <v>47</v>
      </c>
      <c r="T39" s="71">
        <v>4</v>
      </c>
      <c r="U39" s="86">
        <v>4</v>
      </c>
      <c r="V39" s="185">
        <f t="shared" si="2"/>
        <v>33.031599999999997</v>
      </c>
      <c r="W39" s="73">
        <f t="shared" si="3"/>
        <v>10404.954</v>
      </c>
      <c r="X39" s="82" t="s">
        <v>460</v>
      </c>
      <c r="Y39" s="175"/>
      <c r="Z39" s="176"/>
      <c r="AA39" s="177"/>
      <c r="AB39" s="178"/>
      <c r="AC39" s="179"/>
      <c r="AD39" s="180"/>
      <c r="AE39" s="185">
        <f t="shared" si="0"/>
        <v>0</v>
      </c>
      <c r="AF39" s="83">
        <f t="shared" si="1"/>
        <v>0</v>
      </c>
    </row>
    <row r="40" spans="1:32" ht="30.9" customHeight="1">
      <c r="A40" s="60" t="s">
        <v>46</v>
      </c>
      <c r="B40" s="61" t="s">
        <v>107</v>
      </c>
      <c r="C40" s="62">
        <v>5</v>
      </c>
      <c r="D40" s="63" t="s">
        <v>108</v>
      </c>
      <c r="E40" s="87" t="s">
        <v>156</v>
      </c>
      <c r="F40" s="64"/>
      <c r="G40" s="65"/>
      <c r="H40" s="84" t="s">
        <v>46</v>
      </c>
      <c r="I40" s="85" t="s">
        <v>46</v>
      </c>
      <c r="J40" s="66" t="s">
        <v>157</v>
      </c>
      <c r="K40" s="50" t="s">
        <v>158</v>
      </c>
      <c r="L40" s="51">
        <v>1</v>
      </c>
      <c r="M40" s="67" t="s">
        <v>159</v>
      </c>
      <c r="N40" s="68" t="s">
        <v>160</v>
      </c>
      <c r="O40" s="69" t="s">
        <v>46</v>
      </c>
      <c r="P40" s="69" t="s">
        <v>46</v>
      </c>
      <c r="Q40" s="69" t="s">
        <v>46</v>
      </c>
      <c r="R40" s="68" t="s">
        <v>127</v>
      </c>
      <c r="S40" s="70">
        <v>3</v>
      </c>
      <c r="T40" s="71">
        <v>2</v>
      </c>
      <c r="U40" s="72">
        <v>2</v>
      </c>
      <c r="V40" s="185" t="str">
        <f t="shared" si="2"/>
        <v>-</v>
      </c>
      <c r="W40" s="73" t="str">
        <f t="shared" si="3"/>
        <v>-</v>
      </c>
      <c r="X40" s="74" t="s">
        <v>59</v>
      </c>
      <c r="Y40" s="75" t="s">
        <v>59</v>
      </c>
      <c r="Z40" s="76" t="s">
        <v>46</v>
      </c>
      <c r="AA40" s="77" t="s">
        <v>46</v>
      </c>
      <c r="AB40" s="78" t="s">
        <v>46</v>
      </c>
      <c r="AC40" s="79" t="s">
        <v>46</v>
      </c>
      <c r="AD40" s="80" t="s">
        <v>46</v>
      </c>
      <c r="AE40" s="193" t="str">
        <f t="shared" si="0"/>
        <v>-</v>
      </c>
      <c r="AF40" s="81" t="str">
        <f t="shared" si="1"/>
        <v>-</v>
      </c>
    </row>
    <row r="41" spans="1:32" ht="30.9" customHeight="1">
      <c r="A41" s="60" t="s">
        <v>46</v>
      </c>
      <c r="B41" s="61" t="s">
        <v>107</v>
      </c>
      <c r="C41" s="62">
        <v>6</v>
      </c>
      <c r="D41" s="63" t="s">
        <v>120</v>
      </c>
      <c r="E41" s="87"/>
      <c r="F41" s="64"/>
      <c r="G41" s="65"/>
      <c r="H41" s="84">
        <v>13</v>
      </c>
      <c r="I41" s="85">
        <v>251</v>
      </c>
      <c r="J41" s="66" t="s">
        <v>168</v>
      </c>
      <c r="K41" s="50" t="s">
        <v>77</v>
      </c>
      <c r="L41" s="51">
        <v>1</v>
      </c>
      <c r="M41" s="67" t="s">
        <v>78</v>
      </c>
      <c r="N41" s="68" t="s">
        <v>46</v>
      </c>
      <c r="O41" s="69" t="s">
        <v>169</v>
      </c>
      <c r="P41" s="69" t="s">
        <v>80</v>
      </c>
      <c r="Q41" s="69" t="s">
        <v>46</v>
      </c>
      <c r="R41" s="68" t="s">
        <v>46</v>
      </c>
      <c r="S41" s="70">
        <v>36</v>
      </c>
      <c r="T41" s="71">
        <v>1</v>
      </c>
      <c r="U41" s="72">
        <v>1</v>
      </c>
      <c r="V41" s="185">
        <f t="shared" si="2"/>
        <v>117.46799999999999</v>
      </c>
      <c r="W41" s="73">
        <f t="shared" si="3"/>
        <v>37002.42</v>
      </c>
      <c r="X41" s="82" t="s">
        <v>460</v>
      </c>
      <c r="Y41" s="175"/>
      <c r="Z41" s="176"/>
      <c r="AA41" s="177"/>
      <c r="AB41" s="178"/>
      <c r="AC41" s="179"/>
      <c r="AD41" s="180"/>
      <c r="AE41" s="185">
        <f t="shared" si="0"/>
        <v>0</v>
      </c>
      <c r="AF41" s="83">
        <f t="shared" si="1"/>
        <v>0</v>
      </c>
    </row>
    <row r="42" spans="1:32" ht="30.9" customHeight="1">
      <c r="A42" s="60" t="s">
        <v>46</v>
      </c>
      <c r="B42" s="61" t="s">
        <v>206</v>
      </c>
      <c r="C42" s="62" t="s">
        <v>122</v>
      </c>
      <c r="D42" s="63" t="s">
        <v>123</v>
      </c>
      <c r="E42" s="87" t="s">
        <v>124</v>
      </c>
      <c r="F42" s="64"/>
      <c r="G42" s="65"/>
      <c r="H42" s="84">
        <v>24</v>
      </c>
      <c r="I42" s="85">
        <v>365</v>
      </c>
      <c r="J42" s="66" t="s">
        <v>168</v>
      </c>
      <c r="K42" s="50" t="s">
        <v>77</v>
      </c>
      <c r="L42" s="51">
        <v>1</v>
      </c>
      <c r="M42" s="67" t="s">
        <v>78</v>
      </c>
      <c r="N42" s="68" t="s">
        <v>46</v>
      </c>
      <c r="O42" s="69" t="s">
        <v>169</v>
      </c>
      <c r="P42" s="69" t="s">
        <v>80</v>
      </c>
      <c r="Q42" s="69" t="s">
        <v>46</v>
      </c>
      <c r="R42" s="68" t="s">
        <v>46</v>
      </c>
      <c r="S42" s="70">
        <v>36</v>
      </c>
      <c r="T42" s="71">
        <v>1</v>
      </c>
      <c r="U42" s="72">
        <v>1</v>
      </c>
      <c r="V42" s="185">
        <f t="shared" si="2"/>
        <v>315.35999999999996</v>
      </c>
      <c r="W42" s="73">
        <f t="shared" si="3"/>
        <v>99338.39999999998</v>
      </c>
      <c r="X42" s="82" t="s">
        <v>460</v>
      </c>
      <c r="Y42" s="175"/>
      <c r="Z42" s="176"/>
      <c r="AA42" s="177"/>
      <c r="AB42" s="178"/>
      <c r="AC42" s="179"/>
      <c r="AD42" s="180"/>
      <c r="AE42" s="185">
        <f t="shared" si="0"/>
        <v>0</v>
      </c>
      <c r="AF42" s="83">
        <f t="shared" si="1"/>
        <v>0</v>
      </c>
    </row>
    <row r="43" spans="1:32" ht="30.9" customHeight="1">
      <c r="A43" s="60" t="str">
        <f>A42</f>
        <v>-</v>
      </c>
      <c r="B43" s="61" t="str">
        <f t="shared" ref="B43" si="4">B42</f>
        <v>1-2F</v>
      </c>
      <c r="C43" s="62" t="str">
        <f t="shared" ref="C43" si="5">C42</f>
        <v>K-1</v>
      </c>
      <c r="D43" s="63" t="str">
        <f t="shared" ref="D43" si="6">D42</f>
        <v>階段</v>
      </c>
      <c r="E43" s="87" t="s">
        <v>125</v>
      </c>
      <c r="F43" s="64"/>
      <c r="G43" s="65"/>
      <c r="H43" s="84"/>
      <c r="I43" s="85"/>
      <c r="J43" s="66"/>
      <c r="K43" s="50"/>
      <c r="L43" s="51"/>
      <c r="M43" s="67"/>
      <c r="N43" s="68"/>
      <c r="O43" s="69"/>
      <c r="P43" s="69"/>
      <c r="Q43" s="69"/>
      <c r="R43" s="68"/>
      <c r="S43" s="70"/>
      <c r="T43" s="71"/>
      <c r="U43" s="72"/>
      <c r="V43" s="185">
        <f t="shared" si="2"/>
        <v>0</v>
      </c>
      <c r="W43" s="73">
        <f t="shared" si="3"/>
        <v>0</v>
      </c>
      <c r="X43" s="82" t="s">
        <v>460</v>
      </c>
      <c r="Y43" s="175"/>
      <c r="Z43" s="176"/>
      <c r="AA43" s="177"/>
      <c r="AB43" s="178"/>
      <c r="AC43" s="179"/>
      <c r="AD43" s="180"/>
      <c r="AE43" s="185">
        <f t="shared" si="0"/>
        <v>0</v>
      </c>
      <c r="AF43" s="83">
        <f t="shared" si="1"/>
        <v>0</v>
      </c>
    </row>
    <row r="44" spans="1:32" ht="30.9" customHeight="1">
      <c r="A44" s="60" t="s">
        <v>46</v>
      </c>
      <c r="B44" s="61" t="s">
        <v>206</v>
      </c>
      <c r="C44" s="62" t="s">
        <v>122</v>
      </c>
      <c r="D44" s="63" t="s">
        <v>123</v>
      </c>
      <c r="E44" s="87" t="s">
        <v>156</v>
      </c>
      <c r="F44" s="64"/>
      <c r="G44" s="65"/>
      <c r="H44" s="84" t="s">
        <v>46</v>
      </c>
      <c r="I44" s="85" t="s">
        <v>46</v>
      </c>
      <c r="J44" s="66" t="s">
        <v>157</v>
      </c>
      <c r="K44" s="50" t="s">
        <v>158</v>
      </c>
      <c r="L44" s="51">
        <v>1</v>
      </c>
      <c r="M44" s="67" t="s">
        <v>159</v>
      </c>
      <c r="N44" s="68" t="s">
        <v>160</v>
      </c>
      <c r="O44" s="69" t="s">
        <v>46</v>
      </c>
      <c r="P44" s="69" t="s">
        <v>46</v>
      </c>
      <c r="Q44" s="69" t="s">
        <v>46</v>
      </c>
      <c r="R44" s="68" t="s">
        <v>127</v>
      </c>
      <c r="S44" s="70">
        <v>3</v>
      </c>
      <c r="T44" s="71">
        <v>1</v>
      </c>
      <c r="U44" s="72">
        <v>1</v>
      </c>
      <c r="V44" s="185" t="str">
        <f t="shared" si="2"/>
        <v>-</v>
      </c>
      <c r="W44" s="73" t="str">
        <f t="shared" si="3"/>
        <v>-</v>
      </c>
      <c r="X44" s="74" t="s">
        <v>59</v>
      </c>
      <c r="Y44" s="75" t="s">
        <v>59</v>
      </c>
      <c r="Z44" s="76" t="s">
        <v>46</v>
      </c>
      <c r="AA44" s="77" t="s">
        <v>46</v>
      </c>
      <c r="AB44" s="78" t="s">
        <v>46</v>
      </c>
      <c r="AC44" s="79" t="s">
        <v>46</v>
      </c>
      <c r="AD44" s="80" t="s">
        <v>46</v>
      </c>
      <c r="AE44" s="193" t="str">
        <f t="shared" si="0"/>
        <v>-</v>
      </c>
      <c r="AF44" s="81" t="str">
        <f t="shared" si="1"/>
        <v>-</v>
      </c>
    </row>
    <row r="45" spans="1:32" ht="30.9" customHeight="1">
      <c r="A45" s="60" t="s">
        <v>46</v>
      </c>
      <c r="B45" s="61" t="s">
        <v>206</v>
      </c>
      <c r="C45" s="62" t="s">
        <v>122</v>
      </c>
      <c r="D45" s="63" t="s">
        <v>123</v>
      </c>
      <c r="E45" s="87" t="s">
        <v>124</v>
      </c>
      <c r="F45" s="64"/>
      <c r="G45" s="65"/>
      <c r="H45" s="84">
        <v>24</v>
      </c>
      <c r="I45" s="85">
        <v>365</v>
      </c>
      <c r="J45" s="66" t="s">
        <v>199</v>
      </c>
      <c r="K45" s="50" t="s">
        <v>200</v>
      </c>
      <c r="L45" s="51">
        <v>1</v>
      </c>
      <c r="M45" s="67" t="s">
        <v>78</v>
      </c>
      <c r="N45" s="68" t="s">
        <v>201</v>
      </c>
      <c r="O45" s="69" t="s">
        <v>198</v>
      </c>
      <c r="P45" s="69" t="s">
        <v>89</v>
      </c>
      <c r="Q45" s="69" t="s">
        <v>46</v>
      </c>
      <c r="R45" s="68" t="s">
        <v>46</v>
      </c>
      <c r="S45" s="70">
        <v>36</v>
      </c>
      <c r="T45" s="71">
        <v>1</v>
      </c>
      <c r="U45" s="72">
        <v>1</v>
      </c>
      <c r="V45" s="185">
        <f t="shared" si="2"/>
        <v>315.35999999999996</v>
      </c>
      <c r="W45" s="73">
        <f t="shared" si="3"/>
        <v>99338.39999999998</v>
      </c>
      <c r="X45" s="82" t="s">
        <v>460</v>
      </c>
      <c r="Y45" s="175"/>
      <c r="Z45" s="176"/>
      <c r="AA45" s="177"/>
      <c r="AB45" s="178"/>
      <c r="AC45" s="179"/>
      <c r="AD45" s="180"/>
      <c r="AE45" s="185">
        <f t="shared" si="0"/>
        <v>0</v>
      </c>
      <c r="AF45" s="83">
        <f t="shared" si="1"/>
        <v>0</v>
      </c>
    </row>
    <row r="46" spans="1:32" ht="30.9" customHeight="1">
      <c r="A46" s="60" t="str">
        <f>A45</f>
        <v>-</v>
      </c>
      <c r="B46" s="61" t="str">
        <f t="shared" ref="B46:D46" si="7">B45</f>
        <v>1-2F</v>
      </c>
      <c r="C46" s="62" t="str">
        <f t="shared" si="7"/>
        <v>K-1</v>
      </c>
      <c r="D46" s="63" t="str">
        <f t="shared" si="7"/>
        <v>階段</v>
      </c>
      <c r="E46" s="87" t="s">
        <v>125</v>
      </c>
      <c r="F46" s="64"/>
      <c r="G46" s="65"/>
      <c r="H46" s="84"/>
      <c r="I46" s="85"/>
      <c r="J46" s="66"/>
      <c r="K46" s="50"/>
      <c r="L46" s="51"/>
      <c r="M46" s="67"/>
      <c r="N46" s="68"/>
      <c r="O46" s="69"/>
      <c r="P46" s="69"/>
      <c r="Q46" s="69"/>
      <c r="R46" s="68"/>
      <c r="S46" s="70"/>
      <c r="T46" s="71"/>
      <c r="U46" s="72"/>
      <c r="V46" s="185">
        <f t="shared" si="2"/>
        <v>0</v>
      </c>
      <c r="W46" s="73">
        <f t="shared" si="3"/>
        <v>0</v>
      </c>
      <c r="X46" s="82" t="s">
        <v>460</v>
      </c>
      <c r="Y46" s="175"/>
      <c r="Z46" s="176"/>
      <c r="AA46" s="177"/>
      <c r="AB46" s="178"/>
      <c r="AC46" s="179"/>
      <c r="AD46" s="180"/>
      <c r="AE46" s="185">
        <f t="shared" si="0"/>
        <v>0</v>
      </c>
      <c r="AF46" s="83">
        <f t="shared" si="1"/>
        <v>0</v>
      </c>
    </row>
    <row r="47" spans="1:32" ht="30.9" customHeight="1">
      <c r="A47" s="60" t="s">
        <v>128</v>
      </c>
      <c r="B47" s="61" t="s">
        <v>129</v>
      </c>
      <c r="C47" s="62">
        <v>1</v>
      </c>
      <c r="D47" s="63" t="s">
        <v>207</v>
      </c>
      <c r="E47" s="87"/>
      <c r="F47" s="64"/>
      <c r="G47" s="65"/>
      <c r="H47" s="84">
        <v>1</v>
      </c>
      <c r="I47" s="85">
        <v>12</v>
      </c>
      <c r="J47" s="66" t="s">
        <v>208</v>
      </c>
      <c r="K47" s="50" t="s">
        <v>191</v>
      </c>
      <c r="L47" s="51">
        <v>1</v>
      </c>
      <c r="M47" s="67" t="s">
        <v>94</v>
      </c>
      <c r="N47" s="68" t="s">
        <v>46</v>
      </c>
      <c r="O47" s="69" t="s">
        <v>46</v>
      </c>
      <c r="P47" s="69" t="s">
        <v>46</v>
      </c>
      <c r="Q47" s="69" t="s">
        <v>46</v>
      </c>
      <c r="R47" s="68" t="s">
        <v>46</v>
      </c>
      <c r="S47" s="70">
        <v>47</v>
      </c>
      <c r="T47" s="71">
        <v>2</v>
      </c>
      <c r="U47" s="72">
        <v>2</v>
      </c>
      <c r="V47" s="185">
        <f t="shared" si="2"/>
        <v>1.1280000000000001</v>
      </c>
      <c r="W47" s="73">
        <f t="shared" si="3"/>
        <v>355.32000000000005</v>
      </c>
      <c r="X47" s="82" t="s">
        <v>460</v>
      </c>
      <c r="Y47" s="175"/>
      <c r="Z47" s="176"/>
      <c r="AA47" s="177"/>
      <c r="AB47" s="178"/>
      <c r="AC47" s="179"/>
      <c r="AD47" s="180"/>
      <c r="AE47" s="185">
        <f t="shared" si="0"/>
        <v>0</v>
      </c>
      <c r="AF47" s="83">
        <f t="shared" si="1"/>
        <v>0</v>
      </c>
    </row>
    <row r="48" spans="1:32" ht="30.9" customHeight="1">
      <c r="A48" s="60" t="s">
        <v>128</v>
      </c>
      <c r="B48" s="61" t="s">
        <v>129</v>
      </c>
      <c r="C48" s="62">
        <v>2</v>
      </c>
      <c r="D48" s="63" t="s">
        <v>104</v>
      </c>
      <c r="E48" s="87"/>
      <c r="F48" s="64"/>
      <c r="G48" s="65"/>
      <c r="H48" s="84">
        <v>1</v>
      </c>
      <c r="I48" s="85">
        <v>12</v>
      </c>
      <c r="J48" s="66" t="s">
        <v>208</v>
      </c>
      <c r="K48" s="50" t="s">
        <v>191</v>
      </c>
      <c r="L48" s="51">
        <v>1</v>
      </c>
      <c r="M48" s="67" t="s">
        <v>94</v>
      </c>
      <c r="N48" s="68" t="s">
        <v>46</v>
      </c>
      <c r="O48" s="69" t="s">
        <v>46</v>
      </c>
      <c r="P48" s="69" t="s">
        <v>46</v>
      </c>
      <c r="Q48" s="69" t="s">
        <v>46</v>
      </c>
      <c r="R48" s="68" t="s">
        <v>46</v>
      </c>
      <c r="S48" s="70">
        <v>47</v>
      </c>
      <c r="T48" s="71">
        <v>2</v>
      </c>
      <c r="U48" s="72">
        <v>2</v>
      </c>
      <c r="V48" s="185">
        <f t="shared" si="2"/>
        <v>1.1280000000000001</v>
      </c>
      <c r="W48" s="73">
        <f t="shared" si="3"/>
        <v>355.32000000000005</v>
      </c>
      <c r="X48" s="82"/>
      <c r="Y48" s="175"/>
      <c r="Z48" s="176"/>
      <c r="AA48" s="177"/>
      <c r="AB48" s="178"/>
      <c r="AC48" s="179"/>
      <c r="AD48" s="180"/>
      <c r="AE48" s="185">
        <f t="shared" si="0"/>
        <v>0</v>
      </c>
      <c r="AF48" s="83">
        <f t="shared" si="1"/>
        <v>0</v>
      </c>
    </row>
    <row r="49" spans="1:32" ht="30.9" customHeight="1" thickBot="1">
      <c r="A49" s="126" t="s">
        <v>128</v>
      </c>
      <c r="B49" s="127" t="s">
        <v>129</v>
      </c>
      <c r="C49" s="128" t="s">
        <v>129</v>
      </c>
      <c r="D49" s="129" t="s">
        <v>130</v>
      </c>
      <c r="E49" s="130" t="s">
        <v>131</v>
      </c>
      <c r="F49" s="131"/>
      <c r="G49" s="132"/>
      <c r="H49" s="133" t="s">
        <v>46</v>
      </c>
      <c r="I49" s="134" t="s">
        <v>46</v>
      </c>
      <c r="J49" s="135" t="s">
        <v>209</v>
      </c>
      <c r="K49" s="136" t="s">
        <v>133</v>
      </c>
      <c r="L49" s="51">
        <v>1</v>
      </c>
      <c r="M49" s="67" t="s">
        <v>134</v>
      </c>
      <c r="N49" s="68" t="s">
        <v>46</v>
      </c>
      <c r="O49" s="69" t="s">
        <v>135</v>
      </c>
      <c r="P49" s="69" t="s">
        <v>136</v>
      </c>
      <c r="Q49" s="69" t="s">
        <v>46</v>
      </c>
      <c r="R49" s="68" t="s">
        <v>46</v>
      </c>
      <c r="S49" s="70">
        <v>120</v>
      </c>
      <c r="T49" s="71">
        <v>1</v>
      </c>
      <c r="U49" s="72">
        <v>1</v>
      </c>
      <c r="V49" s="204" t="str">
        <f t="shared" si="2"/>
        <v>-</v>
      </c>
      <c r="W49" s="205" t="str">
        <f t="shared" si="3"/>
        <v>-</v>
      </c>
      <c r="X49" s="88" t="s">
        <v>59</v>
      </c>
      <c r="Y49" s="89" t="s">
        <v>59</v>
      </c>
      <c r="Z49" s="90" t="s">
        <v>46</v>
      </c>
      <c r="AA49" s="91" t="s">
        <v>46</v>
      </c>
      <c r="AB49" s="92" t="s">
        <v>46</v>
      </c>
      <c r="AC49" s="93" t="s">
        <v>46</v>
      </c>
      <c r="AD49" s="94" t="s">
        <v>46</v>
      </c>
      <c r="AE49" s="208" t="str">
        <f t="shared" si="0"/>
        <v>-</v>
      </c>
      <c r="AF49" s="209" t="str">
        <f t="shared" si="1"/>
        <v>-</v>
      </c>
    </row>
    <row r="50" spans="1:32" ht="30.9" customHeight="1" thickTop="1">
      <c r="A50" s="27"/>
      <c r="B50" s="27"/>
      <c r="C50" s="27"/>
      <c r="D50" s="23"/>
      <c r="E50" s="27"/>
      <c r="F50" s="27"/>
      <c r="G50" s="27"/>
      <c r="H50" s="27"/>
      <c r="I50" s="27"/>
      <c r="J50" s="23"/>
      <c r="K50" s="26"/>
      <c r="L50" s="95"/>
      <c r="M50" s="96"/>
      <c r="N50" s="95"/>
      <c r="O50" s="95"/>
      <c r="P50" s="95"/>
      <c r="Q50" s="95"/>
      <c r="R50" s="95"/>
      <c r="S50" s="95"/>
      <c r="T50" s="97"/>
      <c r="U50" s="95"/>
      <c r="V50" s="206" t="s">
        <v>138</v>
      </c>
      <c r="W50" s="207" t="s">
        <v>139</v>
      </c>
      <c r="X50" s="27"/>
      <c r="Y50" s="98"/>
      <c r="Z50" s="98"/>
      <c r="AA50" s="26"/>
      <c r="AB50" s="26"/>
      <c r="AC50" s="26"/>
      <c r="AD50" s="99"/>
      <c r="AE50" s="210" t="s">
        <v>140</v>
      </c>
      <c r="AF50" s="211" t="s">
        <v>141</v>
      </c>
    </row>
    <row r="51" spans="1:32" ht="30.9" customHeight="1" thickBot="1">
      <c r="A51" s="6"/>
      <c r="B51" s="7"/>
      <c r="C51" s="6"/>
      <c r="D51" s="7"/>
      <c r="E51" s="28"/>
      <c r="F51" s="3"/>
      <c r="G51" s="3"/>
      <c r="H51" s="6"/>
      <c r="I51" s="6"/>
      <c r="J51" s="23"/>
      <c r="K51" s="6"/>
      <c r="L51" s="6"/>
      <c r="M51" s="7"/>
      <c r="N51" s="6"/>
      <c r="O51" s="6"/>
      <c r="P51" s="6"/>
      <c r="Q51" s="6"/>
      <c r="R51" s="6"/>
      <c r="S51" s="6"/>
      <c r="T51" s="8"/>
      <c r="U51" s="6"/>
      <c r="V51" s="186" t="s">
        <v>142</v>
      </c>
      <c r="W51" s="100">
        <v>10</v>
      </c>
      <c r="X51" s="6"/>
      <c r="Y51" s="10"/>
      <c r="Z51" s="10"/>
      <c r="AA51" s="6"/>
      <c r="AB51" s="6"/>
      <c r="AC51" s="6"/>
      <c r="AD51" s="6"/>
      <c r="AE51" s="213" t="s">
        <v>143</v>
      </c>
      <c r="AF51" s="212">
        <v>10</v>
      </c>
    </row>
    <row r="52" spans="1:32" ht="30.9" customHeight="1" thickTop="1" thickBot="1">
      <c r="A52" s="101"/>
      <c r="B52" s="102"/>
      <c r="C52" s="101"/>
      <c r="D52" s="102"/>
      <c r="E52" s="28"/>
      <c r="F52" s="103"/>
      <c r="G52" s="103"/>
      <c r="H52" s="101"/>
      <c r="I52" s="101"/>
      <c r="J52" s="23"/>
      <c r="K52" s="101"/>
      <c r="L52" s="101"/>
      <c r="M52" s="102"/>
      <c r="N52" s="101"/>
      <c r="O52" s="101"/>
      <c r="P52" s="101"/>
      <c r="Q52" s="101"/>
      <c r="R52" s="101"/>
      <c r="S52" s="101"/>
      <c r="T52" s="8"/>
      <c r="U52" s="101"/>
      <c r="V52" s="187">
        <f>SUM(V9:V49)</f>
        <v>2951.0214999999998</v>
      </c>
      <c r="W52" s="104">
        <f>SUM(W9:W49)</f>
        <v>929571.77249999985</v>
      </c>
      <c r="X52" s="105"/>
      <c r="Y52" s="106"/>
      <c r="Z52" s="106"/>
      <c r="AA52" s="105"/>
      <c r="AB52" s="105"/>
      <c r="AC52" s="105"/>
      <c r="AD52" s="105"/>
      <c r="AE52" s="214">
        <f>SUM(AE9:AE49)</f>
        <v>0</v>
      </c>
      <c r="AF52" s="215">
        <f>SUM(AF9:AF49)</f>
        <v>0</v>
      </c>
    </row>
    <row r="53" spans="1:32" ht="30.9" customHeight="1" thickTop="1">
      <c r="W53" s="140" t="s">
        <v>144</v>
      </c>
      <c r="X53" s="141"/>
      <c r="Y53" s="141"/>
      <c r="Z53" s="142"/>
      <c r="AA53" s="142"/>
      <c r="AB53" s="142"/>
      <c r="AC53" s="142"/>
      <c r="AD53" s="142"/>
      <c r="AE53" s="194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49">
    <cfRule type="expression" dxfId="3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8"/>
  <sheetViews>
    <sheetView zoomScale="40" zoomScaleNormal="40" workbookViewId="0"/>
  </sheetViews>
  <sheetFormatPr defaultColWidth="8.69921875" defaultRowHeight="30.9" customHeight="1"/>
  <cols>
    <col min="1" max="1" width="9.5" style="139" customWidth="1"/>
    <col min="2" max="2" width="8" style="139" customWidth="1"/>
    <col min="3" max="3" width="6.69921875" style="139" customWidth="1"/>
    <col min="4" max="4" width="22.19921875" style="139" customWidth="1"/>
    <col min="5" max="5" width="24.8984375" style="139" customWidth="1"/>
    <col min="6" max="6" width="11.8984375" style="139" customWidth="1"/>
    <col min="7" max="7" width="11.5" style="139" customWidth="1"/>
    <col min="8" max="8" width="11.09765625" style="139" bestFit="1" customWidth="1"/>
    <col min="9" max="9" width="6.8984375" style="139" customWidth="1"/>
    <col min="10" max="10" width="13.3984375" style="139" customWidth="1"/>
    <col min="11" max="11" width="21.59765625" style="139" customWidth="1"/>
    <col min="12" max="12" width="6" style="139" customWidth="1"/>
    <col min="13" max="13" width="16" style="139" customWidth="1"/>
    <col min="14" max="14" width="12" style="139" customWidth="1"/>
    <col min="15" max="15" width="13.3984375" style="139" customWidth="1"/>
    <col min="16" max="16" width="16" style="139" customWidth="1"/>
    <col min="17" max="17" width="18.5" style="139" customWidth="1"/>
    <col min="18" max="18" width="10.19921875" style="139" customWidth="1"/>
    <col min="19" max="19" width="9.09765625" style="139" customWidth="1"/>
    <col min="20" max="21" width="6.8984375" style="139" customWidth="1"/>
    <col min="22" max="22" width="17.3984375" style="195" customWidth="1"/>
    <col min="23" max="23" width="25.8984375" style="139" customWidth="1"/>
    <col min="24" max="24" width="11.3984375" style="139" customWidth="1"/>
    <col min="25" max="25" width="40.5" style="139" customWidth="1"/>
    <col min="26" max="26" width="26.19921875" style="139" customWidth="1"/>
    <col min="27" max="27" width="12.8984375" style="139" customWidth="1"/>
    <col min="28" max="28" width="10.19921875" style="139" customWidth="1"/>
    <col min="29" max="29" width="11.3984375" style="139" customWidth="1"/>
    <col min="30" max="30" width="6.8984375" style="139" customWidth="1"/>
    <col min="31" max="31" width="23" style="195" customWidth="1"/>
    <col min="32" max="32" width="22.8984375" style="139" customWidth="1"/>
    <col min="33" max="16384" width="8.69921875" style="139"/>
  </cols>
  <sheetData>
    <row r="1" spans="1:32" ht="24.6" customHeight="1">
      <c r="A1" s="143" t="s">
        <v>210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189"/>
      <c r="W1" s="9"/>
      <c r="X1" s="6"/>
      <c r="Y1" s="11"/>
      <c r="Z1" s="10"/>
      <c r="AA1" s="6"/>
      <c r="AB1" s="6"/>
      <c r="AC1" s="6"/>
      <c r="AD1" s="6"/>
      <c r="AE1" s="18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0"/>
      <c r="W2" s="20"/>
      <c r="X2" s="6"/>
      <c r="Y2" s="11"/>
      <c r="Z2" s="10"/>
      <c r="AA2" s="6"/>
      <c r="AB2" s="6"/>
      <c r="AC2" s="6"/>
      <c r="AD2" s="6"/>
      <c r="AE2" s="189"/>
      <c r="AF2" s="9"/>
    </row>
    <row r="3" spans="1:32" ht="30.9" customHeight="1">
      <c r="A3" s="12" t="s">
        <v>1</v>
      </c>
      <c r="B3" s="12"/>
      <c r="C3" s="12"/>
      <c r="D3" s="108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0"/>
      <c r="W3" s="20"/>
      <c r="X3" s="6"/>
      <c r="Y3" s="11"/>
      <c r="Z3" s="10"/>
      <c r="AA3" s="6"/>
      <c r="AB3" s="6"/>
      <c r="AC3" s="6"/>
      <c r="AD3" s="6"/>
      <c r="AE3" s="189"/>
      <c r="AF3" s="9"/>
    </row>
    <row r="4" spans="1:32" ht="30.9" customHeight="1" thickBot="1">
      <c r="A4" s="21" t="s">
        <v>2</v>
      </c>
      <c r="B4" s="21"/>
      <c r="C4" s="21"/>
      <c r="D4" s="109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0"/>
      <c r="W4" s="20"/>
      <c r="X4" s="6"/>
      <c r="Y4" s="11"/>
      <c r="Z4" s="10"/>
      <c r="AA4" s="6"/>
      <c r="AB4" s="6"/>
      <c r="AC4" s="6"/>
      <c r="AD4" s="6"/>
      <c r="AE4" s="189"/>
      <c r="AF4" s="9"/>
    </row>
    <row r="5" spans="1:32" ht="38.25" customHeight="1" thickBot="1">
      <c r="A5" s="24" t="s">
        <v>3</v>
      </c>
      <c r="B5" s="24"/>
      <c r="C5" s="24"/>
      <c r="D5" s="181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0"/>
      <c r="W5" s="20"/>
      <c r="X5" s="6"/>
      <c r="Y5" s="119" t="s">
        <v>4</v>
      </c>
      <c r="Z5" s="10"/>
      <c r="AA5" s="6"/>
      <c r="AB5" s="6"/>
      <c r="AC5" s="6"/>
      <c r="AD5" s="6"/>
      <c r="AE5" s="189"/>
      <c r="AF5" s="9"/>
    </row>
    <row r="6" spans="1:32" ht="28.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5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01"/>
      <c r="W6" s="33"/>
      <c r="X6" s="120" t="s">
        <v>6</v>
      </c>
      <c r="Y6" s="121"/>
      <c r="Z6" s="121"/>
      <c r="AA6" s="122"/>
      <c r="AB6" s="122"/>
      <c r="AC6" s="122"/>
      <c r="AD6" s="122"/>
      <c r="AE6" s="190"/>
      <c r="AF6" s="123"/>
    </row>
    <row r="7" spans="1:32" ht="30.9" customHeight="1">
      <c r="A7" s="220" t="s">
        <v>7</v>
      </c>
      <c r="B7" s="222" t="s">
        <v>8</v>
      </c>
      <c r="C7" s="224" t="s">
        <v>9</v>
      </c>
      <c r="D7" s="226" t="s">
        <v>10</v>
      </c>
      <c r="E7" s="228" t="s">
        <v>11</v>
      </c>
      <c r="F7" s="34" t="s">
        <v>12</v>
      </c>
      <c r="G7" s="34"/>
      <c r="H7" s="165" t="s">
        <v>13</v>
      </c>
      <c r="I7" s="35" t="s">
        <v>14</v>
      </c>
      <c r="J7" s="230" t="s">
        <v>15</v>
      </c>
      <c r="K7" s="232" t="s">
        <v>16</v>
      </c>
      <c r="L7" s="218" t="s">
        <v>17</v>
      </c>
      <c r="M7" s="234" t="s">
        <v>18</v>
      </c>
      <c r="N7" s="218" t="s">
        <v>19</v>
      </c>
      <c r="O7" s="218" t="s">
        <v>20</v>
      </c>
      <c r="P7" s="218" t="s">
        <v>21</v>
      </c>
      <c r="Q7" s="218" t="s">
        <v>22</v>
      </c>
      <c r="R7" s="238" t="s">
        <v>23</v>
      </c>
      <c r="S7" s="163" t="s">
        <v>24</v>
      </c>
      <c r="T7" s="36" t="s">
        <v>25</v>
      </c>
      <c r="U7" s="163" t="s">
        <v>26</v>
      </c>
      <c r="V7" s="202" t="s">
        <v>27</v>
      </c>
      <c r="W7" s="37" t="s">
        <v>28</v>
      </c>
      <c r="X7" s="240" t="s">
        <v>29</v>
      </c>
      <c r="Y7" s="236" t="s">
        <v>30</v>
      </c>
      <c r="Z7" s="236" t="s">
        <v>31</v>
      </c>
      <c r="AA7" s="236" t="s">
        <v>32</v>
      </c>
      <c r="AB7" s="161" t="s">
        <v>33</v>
      </c>
      <c r="AC7" s="161" t="s">
        <v>24</v>
      </c>
      <c r="AD7" s="161" t="s">
        <v>34</v>
      </c>
      <c r="AE7" s="191" t="s">
        <v>27</v>
      </c>
      <c r="AF7" s="124" t="s">
        <v>28</v>
      </c>
    </row>
    <row r="8" spans="1:32" ht="30.9" customHeight="1" thickBot="1">
      <c r="A8" s="221"/>
      <c r="B8" s="223"/>
      <c r="C8" s="225"/>
      <c r="D8" s="227"/>
      <c r="E8" s="229"/>
      <c r="F8" s="167" t="s">
        <v>35</v>
      </c>
      <c r="G8" s="167" t="s">
        <v>36</v>
      </c>
      <c r="H8" s="166" t="s">
        <v>37</v>
      </c>
      <c r="I8" s="38" t="s">
        <v>38</v>
      </c>
      <c r="J8" s="231"/>
      <c r="K8" s="233"/>
      <c r="L8" s="219"/>
      <c r="M8" s="235"/>
      <c r="N8" s="219"/>
      <c r="O8" s="219"/>
      <c r="P8" s="219"/>
      <c r="Q8" s="219"/>
      <c r="R8" s="239"/>
      <c r="S8" s="164" t="s">
        <v>39</v>
      </c>
      <c r="T8" s="39" t="s">
        <v>40</v>
      </c>
      <c r="U8" s="164" t="s">
        <v>41</v>
      </c>
      <c r="V8" s="203" t="s">
        <v>42</v>
      </c>
      <c r="W8" s="40">
        <v>10</v>
      </c>
      <c r="X8" s="241"/>
      <c r="Y8" s="237"/>
      <c r="Z8" s="237"/>
      <c r="AA8" s="237"/>
      <c r="AB8" s="162" t="s">
        <v>43</v>
      </c>
      <c r="AC8" s="162" t="s">
        <v>44</v>
      </c>
      <c r="AD8" s="162" t="s">
        <v>45</v>
      </c>
      <c r="AE8" s="192" t="s">
        <v>42</v>
      </c>
      <c r="AF8" s="125">
        <v>10</v>
      </c>
    </row>
    <row r="9" spans="1:32" ht="30.6" customHeight="1">
      <c r="A9" s="41" t="s">
        <v>46</v>
      </c>
      <c r="B9" s="42" t="s">
        <v>47</v>
      </c>
      <c r="C9" s="43">
        <v>1</v>
      </c>
      <c r="D9" s="44" t="s">
        <v>211</v>
      </c>
      <c r="E9" s="168"/>
      <c r="F9" s="45"/>
      <c r="G9" s="46"/>
      <c r="H9" s="47">
        <v>12</v>
      </c>
      <c r="I9" s="48">
        <v>305</v>
      </c>
      <c r="J9" s="49" t="s">
        <v>176</v>
      </c>
      <c r="K9" s="50" t="s">
        <v>197</v>
      </c>
      <c r="L9" s="51">
        <v>1</v>
      </c>
      <c r="M9" s="52" t="s">
        <v>106</v>
      </c>
      <c r="N9" s="53" t="s">
        <v>46</v>
      </c>
      <c r="O9" s="54" t="s">
        <v>212</v>
      </c>
      <c r="P9" s="54" t="s">
        <v>46</v>
      </c>
      <c r="Q9" s="54" t="s">
        <v>46</v>
      </c>
      <c r="R9" s="53" t="s">
        <v>46</v>
      </c>
      <c r="S9" s="55">
        <v>54</v>
      </c>
      <c r="T9" s="56">
        <v>2</v>
      </c>
      <c r="U9" s="57">
        <v>2</v>
      </c>
      <c r="V9" s="184">
        <f>IFERROR((S9/1000)*H9*I9*U9,"-")</f>
        <v>395.28000000000003</v>
      </c>
      <c r="W9" s="196">
        <f>IF(V9="-","-",(V9*$D$5)*$D$4)</f>
        <v>104670.14400000001</v>
      </c>
      <c r="X9" s="58" t="s">
        <v>461</v>
      </c>
      <c r="Y9" s="169"/>
      <c r="Z9" s="170"/>
      <c r="AA9" s="171"/>
      <c r="AB9" s="172"/>
      <c r="AC9" s="173"/>
      <c r="AD9" s="174"/>
      <c r="AE9" s="197">
        <f t="shared" ref="AE9:AE54" si="0">IFERROR((AC9/1000)*H9*I9*AD9,"-")</f>
        <v>0</v>
      </c>
      <c r="AF9" s="107">
        <f t="shared" ref="AF9:AF54" si="1">IF(AE9="-","-",(AE9*$D$5)*$D$4)</f>
        <v>0</v>
      </c>
    </row>
    <row r="10" spans="1:32" ht="30.9" customHeight="1">
      <c r="A10" s="60" t="s">
        <v>46</v>
      </c>
      <c r="B10" s="61" t="s">
        <v>47</v>
      </c>
      <c r="C10" s="62">
        <v>2</v>
      </c>
      <c r="D10" s="63" t="s">
        <v>213</v>
      </c>
      <c r="E10" s="87" t="s">
        <v>464</v>
      </c>
      <c r="F10" s="64"/>
      <c r="G10" s="65"/>
      <c r="H10" s="84" t="s">
        <v>465</v>
      </c>
      <c r="I10" s="85" t="s">
        <v>465</v>
      </c>
      <c r="J10" s="66" t="s">
        <v>150</v>
      </c>
      <c r="K10" s="50" t="s">
        <v>61</v>
      </c>
      <c r="L10" s="51">
        <v>1</v>
      </c>
      <c r="M10" s="67" t="s">
        <v>88</v>
      </c>
      <c r="N10" s="68" t="s">
        <v>214</v>
      </c>
      <c r="O10" s="69" t="s">
        <v>46</v>
      </c>
      <c r="P10" s="69" t="s">
        <v>215</v>
      </c>
      <c r="Q10" s="69" t="s">
        <v>46</v>
      </c>
      <c r="R10" s="68" t="s">
        <v>216</v>
      </c>
      <c r="S10" s="70">
        <v>34</v>
      </c>
      <c r="T10" s="71">
        <v>3</v>
      </c>
      <c r="U10" s="72">
        <v>3</v>
      </c>
      <c r="V10" s="185" t="str">
        <f>IFERROR((S10/1000)*H10*I10*U10,"-")</f>
        <v>-</v>
      </c>
      <c r="W10" s="73" t="str">
        <f>IF(V10="-","-",(V10*$D$5)*$D$4)</f>
        <v>-</v>
      </c>
      <c r="X10" s="74" t="s">
        <v>59</v>
      </c>
      <c r="Y10" s="75" t="s">
        <v>59</v>
      </c>
      <c r="Z10" s="76" t="s">
        <v>46</v>
      </c>
      <c r="AA10" s="77" t="s">
        <v>46</v>
      </c>
      <c r="AB10" s="78" t="s">
        <v>46</v>
      </c>
      <c r="AC10" s="79" t="s">
        <v>46</v>
      </c>
      <c r="AD10" s="80" t="s">
        <v>46</v>
      </c>
      <c r="AE10" s="198" t="str">
        <f t="shared" si="0"/>
        <v>-</v>
      </c>
      <c r="AF10" s="112" t="str">
        <f t="shared" si="1"/>
        <v>-</v>
      </c>
    </row>
    <row r="11" spans="1:32" ht="30.9" customHeight="1">
      <c r="A11" s="60" t="s">
        <v>46</v>
      </c>
      <c r="B11" s="61" t="s">
        <v>47</v>
      </c>
      <c r="C11" s="62">
        <v>2</v>
      </c>
      <c r="D11" s="63" t="s">
        <v>213</v>
      </c>
      <c r="E11" s="87"/>
      <c r="F11" s="64"/>
      <c r="G11" s="65"/>
      <c r="H11" s="84">
        <v>12</v>
      </c>
      <c r="I11" s="85">
        <v>305</v>
      </c>
      <c r="J11" s="66" t="s">
        <v>161</v>
      </c>
      <c r="K11" s="50" t="s">
        <v>61</v>
      </c>
      <c r="L11" s="51">
        <v>1</v>
      </c>
      <c r="M11" s="67" t="s">
        <v>88</v>
      </c>
      <c r="N11" s="68" t="s">
        <v>214</v>
      </c>
      <c r="O11" s="69" t="s">
        <v>46</v>
      </c>
      <c r="P11" s="69" t="s">
        <v>215</v>
      </c>
      <c r="Q11" s="69" t="s">
        <v>46</v>
      </c>
      <c r="R11" s="68" t="s">
        <v>46</v>
      </c>
      <c r="S11" s="70">
        <v>34</v>
      </c>
      <c r="T11" s="71">
        <v>3</v>
      </c>
      <c r="U11" s="72">
        <v>3</v>
      </c>
      <c r="V11" s="185">
        <f t="shared" ref="V11:V54" si="2">IFERROR((S11/1000)*H11*I11*U11,"-")</f>
        <v>373.32000000000005</v>
      </c>
      <c r="W11" s="73">
        <f t="shared" ref="W11:W54" si="3">IF(V11="-","-",(V11*$D$5)*$D$4)</f>
        <v>98855.136000000028</v>
      </c>
      <c r="X11" s="82" t="s">
        <v>461</v>
      </c>
      <c r="Y11" s="175"/>
      <c r="Z11" s="176"/>
      <c r="AA11" s="177"/>
      <c r="AB11" s="178"/>
      <c r="AC11" s="179"/>
      <c r="AD11" s="180"/>
      <c r="AE11" s="199">
        <f t="shared" si="0"/>
        <v>0</v>
      </c>
      <c r="AF11" s="111">
        <f t="shared" si="1"/>
        <v>0</v>
      </c>
    </row>
    <row r="12" spans="1:32" ht="30.9" customHeight="1">
      <c r="A12" s="60" t="s">
        <v>46</v>
      </c>
      <c r="B12" s="61" t="s">
        <v>47</v>
      </c>
      <c r="C12" s="62">
        <v>2</v>
      </c>
      <c r="D12" s="63" t="s">
        <v>213</v>
      </c>
      <c r="E12" s="87" t="s">
        <v>217</v>
      </c>
      <c r="F12" s="64"/>
      <c r="G12" s="65"/>
      <c r="H12" s="84" t="s">
        <v>46</v>
      </c>
      <c r="I12" s="85" t="s">
        <v>46</v>
      </c>
      <c r="J12" s="66" t="s">
        <v>218</v>
      </c>
      <c r="K12" s="50" t="s">
        <v>56</v>
      </c>
      <c r="L12" s="51">
        <v>1</v>
      </c>
      <c r="M12" s="67" t="s">
        <v>57</v>
      </c>
      <c r="N12" s="68" t="s">
        <v>46</v>
      </c>
      <c r="O12" s="69" t="s">
        <v>219</v>
      </c>
      <c r="P12" s="69" t="s">
        <v>220</v>
      </c>
      <c r="Q12" s="69" t="s">
        <v>46</v>
      </c>
      <c r="R12" s="68" t="s">
        <v>221</v>
      </c>
      <c r="S12" s="70">
        <v>13</v>
      </c>
      <c r="T12" s="71">
        <v>1</v>
      </c>
      <c r="U12" s="72">
        <v>1</v>
      </c>
      <c r="V12" s="185" t="str">
        <f t="shared" si="2"/>
        <v>-</v>
      </c>
      <c r="W12" s="73" t="str">
        <f t="shared" si="3"/>
        <v>-</v>
      </c>
      <c r="X12" s="74" t="s">
        <v>59</v>
      </c>
      <c r="Y12" s="75" t="s">
        <v>59</v>
      </c>
      <c r="Z12" s="76" t="s">
        <v>46</v>
      </c>
      <c r="AA12" s="77" t="s">
        <v>46</v>
      </c>
      <c r="AB12" s="78" t="s">
        <v>46</v>
      </c>
      <c r="AC12" s="79" t="s">
        <v>46</v>
      </c>
      <c r="AD12" s="80" t="s">
        <v>46</v>
      </c>
      <c r="AE12" s="198" t="str">
        <f t="shared" si="0"/>
        <v>-</v>
      </c>
      <c r="AF12" s="112" t="str">
        <f t="shared" si="1"/>
        <v>-</v>
      </c>
    </row>
    <row r="13" spans="1:32" ht="30.9" customHeight="1">
      <c r="A13" s="60" t="s">
        <v>46</v>
      </c>
      <c r="B13" s="61" t="s">
        <v>47</v>
      </c>
      <c r="C13" s="62">
        <v>3</v>
      </c>
      <c r="D13" s="63" t="s">
        <v>222</v>
      </c>
      <c r="E13" s="87"/>
      <c r="F13" s="64"/>
      <c r="G13" s="65"/>
      <c r="H13" s="84">
        <v>12</v>
      </c>
      <c r="I13" s="85">
        <v>305</v>
      </c>
      <c r="J13" s="66" t="s">
        <v>223</v>
      </c>
      <c r="K13" s="50" t="s">
        <v>224</v>
      </c>
      <c r="L13" s="51">
        <v>2</v>
      </c>
      <c r="M13" s="67" t="s">
        <v>88</v>
      </c>
      <c r="N13" s="68" t="s">
        <v>46</v>
      </c>
      <c r="O13" s="69" t="s">
        <v>46</v>
      </c>
      <c r="P13" s="69" t="s">
        <v>225</v>
      </c>
      <c r="Q13" s="69" t="s">
        <v>226</v>
      </c>
      <c r="R13" s="68" t="s">
        <v>46</v>
      </c>
      <c r="S13" s="70">
        <v>34</v>
      </c>
      <c r="T13" s="71">
        <v>1</v>
      </c>
      <c r="U13" s="72">
        <v>2</v>
      </c>
      <c r="V13" s="185">
        <f t="shared" si="2"/>
        <v>248.88000000000002</v>
      </c>
      <c r="W13" s="73">
        <f t="shared" si="3"/>
        <v>65903.423999999999</v>
      </c>
      <c r="X13" s="82" t="s">
        <v>461</v>
      </c>
      <c r="Y13" s="175"/>
      <c r="Z13" s="176"/>
      <c r="AA13" s="177"/>
      <c r="AB13" s="178"/>
      <c r="AC13" s="179"/>
      <c r="AD13" s="180"/>
      <c r="AE13" s="199">
        <f t="shared" si="0"/>
        <v>0</v>
      </c>
      <c r="AF13" s="111">
        <f t="shared" si="1"/>
        <v>0</v>
      </c>
    </row>
    <row r="14" spans="1:32" ht="30.9" customHeight="1">
      <c r="A14" s="60" t="s">
        <v>46</v>
      </c>
      <c r="B14" s="61" t="s">
        <v>47</v>
      </c>
      <c r="C14" s="62">
        <v>3</v>
      </c>
      <c r="D14" s="63" t="s">
        <v>222</v>
      </c>
      <c r="E14" s="87"/>
      <c r="F14" s="64"/>
      <c r="G14" s="65"/>
      <c r="H14" s="84">
        <v>12</v>
      </c>
      <c r="I14" s="85">
        <v>305</v>
      </c>
      <c r="J14" s="66" t="s">
        <v>227</v>
      </c>
      <c r="K14" s="50" t="s">
        <v>186</v>
      </c>
      <c r="L14" s="51">
        <v>1</v>
      </c>
      <c r="M14" s="67" t="s">
        <v>57</v>
      </c>
      <c r="N14" s="68" t="s">
        <v>46</v>
      </c>
      <c r="O14" s="69" t="s">
        <v>228</v>
      </c>
      <c r="P14" s="69" t="s">
        <v>225</v>
      </c>
      <c r="Q14" s="69" t="s">
        <v>46</v>
      </c>
      <c r="R14" s="68" t="s">
        <v>46</v>
      </c>
      <c r="S14" s="70">
        <v>13</v>
      </c>
      <c r="T14" s="71">
        <v>1</v>
      </c>
      <c r="U14" s="72">
        <v>1</v>
      </c>
      <c r="V14" s="185">
        <f t="shared" si="2"/>
        <v>47.58</v>
      </c>
      <c r="W14" s="73">
        <f t="shared" si="3"/>
        <v>12599.184000000001</v>
      </c>
      <c r="X14" s="82" t="s">
        <v>460</v>
      </c>
      <c r="Y14" s="175"/>
      <c r="Z14" s="176"/>
      <c r="AA14" s="177"/>
      <c r="AB14" s="178"/>
      <c r="AC14" s="179"/>
      <c r="AD14" s="180"/>
      <c r="AE14" s="199">
        <f t="shared" si="0"/>
        <v>0</v>
      </c>
      <c r="AF14" s="111">
        <f t="shared" si="1"/>
        <v>0</v>
      </c>
    </row>
    <row r="15" spans="1:32" ht="30.9" customHeight="1">
      <c r="A15" s="60" t="s">
        <v>46</v>
      </c>
      <c r="B15" s="61" t="s">
        <v>47</v>
      </c>
      <c r="C15" s="62">
        <v>4</v>
      </c>
      <c r="D15" s="63" t="s">
        <v>229</v>
      </c>
      <c r="E15" s="87"/>
      <c r="F15" s="64"/>
      <c r="G15" s="65"/>
      <c r="H15" s="84">
        <v>12</v>
      </c>
      <c r="I15" s="85">
        <v>305</v>
      </c>
      <c r="J15" s="66" t="s">
        <v>230</v>
      </c>
      <c r="K15" s="50" t="s">
        <v>224</v>
      </c>
      <c r="L15" s="51">
        <v>1</v>
      </c>
      <c r="M15" s="67" t="s">
        <v>88</v>
      </c>
      <c r="N15" s="68" t="s">
        <v>46</v>
      </c>
      <c r="O15" s="69" t="s">
        <v>46</v>
      </c>
      <c r="P15" s="69" t="s">
        <v>225</v>
      </c>
      <c r="Q15" s="69" t="s">
        <v>231</v>
      </c>
      <c r="R15" s="68" t="s">
        <v>46</v>
      </c>
      <c r="S15" s="70">
        <v>34</v>
      </c>
      <c r="T15" s="71">
        <v>1</v>
      </c>
      <c r="U15" s="72">
        <v>1</v>
      </c>
      <c r="V15" s="185">
        <f t="shared" si="2"/>
        <v>124.44000000000001</v>
      </c>
      <c r="W15" s="73">
        <f t="shared" si="3"/>
        <v>32951.712</v>
      </c>
      <c r="X15" s="82" t="s">
        <v>461</v>
      </c>
      <c r="Y15" s="175"/>
      <c r="Z15" s="176"/>
      <c r="AA15" s="177"/>
      <c r="AB15" s="178"/>
      <c r="AC15" s="179"/>
      <c r="AD15" s="180"/>
      <c r="AE15" s="199">
        <f t="shared" si="0"/>
        <v>0</v>
      </c>
      <c r="AF15" s="111">
        <f t="shared" si="1"/>
        <v>0</v>
      </c>
    </row>
    <row r="16" spans="1:32" ht="30.9" customHeight="1">
      <c r="A16" s="60" t="s">
        <v>46</v>
      </c>
      <c r="B16" s="61" t="s">
        <v>47</v>
      </c>
      <c r="C16" s="62">
        <v>5</v>
      </c>
      <c r="D16" s="63" t="s">
        <v>232</v>
      </c>
      <c r="E16" s="87"/>
      <c r="F16" s="64"/>
      <c r="G16" s="65"/>
      <c r="H16" s="84">
        <v>3</v>
      </c>
      <c r="I16" s="85">
        <v>305</v>
      </c>
      <c r="J16" s="66" t="s">
        <v>233</v>
      </c>
      <c r="K16" s="50" t="s">
        <v>234</v>
      </c>
      <c r="L16" s="51">
        <v>1</v>
      </c>
      <c r="M16" s="67" t="s">
        <v>106</v>
      </c>
      <c r="N16" s="68" t="s">
        <v>46</v>
      </c>
      <c r="O16" s="69" t="s">
        <v>46</v>
      </c>
      <c r="P16" s="69" t="s">
        <v>46</v>
      </c>
      <c r="Q16" s="69" t="s">
        <v>46</v>
      </c>
      <c r="R16" s="68" t="s">
        <v>46</v>
      </c>
      <c r="S16" s="70">
        <v>54</v>
      </c>
      <c r="T16" s="71">
        <v>1</v>
      </c>
      <c r="U16" s="86">
        <v>1</v>
      </c>
      <c r="V16" s="185">
        <f t="shared" si="2"/>
        <v>49.410000000000004</v>
      </c>
      <c r="W16" s="73">
        <f t="shared" si="3"/>
        <v>13083.768000000002</v>
      </c>
      <c r="X16" s="82" t="s">
        <v>460</v>
      </c>
      <c r="Y16" s="175"/>
      <c r="Z16" s="176"/>
      <c r="AA16" s="177"/>
      <c r="AB16" s="178"/>
      <c r="AC16" s="179"/>
      <c r="AD16" s="180"/>
      <c r="AE16" s="199">
        <f t="shared" si="0"/>
        <v>0</v>
      </c>
      <c r="AF16" s="111">
        <f t="shared" si="1"/>
        <v>0</v>
      </c>
    </row>
    <row r="17" spans="1:32" ht="30.9" customHeight="1">
      <c r="A17" s="60" t="s">
        <v>46</v>
      </c>
      <c r="B17" s="61" t="s">
        <v>47</v>
      </c>
      <c r="C17" s="62">
        <v>6</v>
      </c>
      <c r="D17" s="63" t="s">
        <v>235</v>
      </c>
      <c r="E17" s="87"/>
      <c r="F17" s="64"/>
      <c r="G17" s="65"/>
      <c r="H17" s="84">
        <v>12</v>
      </c>
      <c r="I17" s="85">
        <v>305</v>
      </c>
      <c r="J17" s="66" t="s">
        <v>236</v>
      </c>
      <c r="K17" s="50" t="s">
        <v>67</v>
      </c>
      <c r="L17" s="51">
        <v>1</v>
      </c>
      <c r="M17" s="67" t="s">
        <v>68</v>
      </c>
      <c r="N17" s="68" t="s">
        <v>46</v>
      </c>
      <c r="O17" s="69" t="s">
        <v>46</v>
      </c>
      <c r="P17" s="69" t="s">
        <v>46</v>
      </c>
      <c r="Q17" s="69" t="s">
        <v>46</v>
      </c>
      <c r="R17" s="68" t="s">
        <v>46</v>
      </c>
      <c r="S17" s="70">
        <v>28</v>
      </c>
      <c r="T17" s="71">
        <v>1</v>
      </c>
      <c r="U17" s="72">
        <v>1</v>
      </c>
      <c r="V17" s="185">
        <f t="shared" si="2"/>
        <v>102.48</v>
      </c>
      <c r="W17" s="73">
        <f t="shared" si="3"/>
        <v>27136.703999999998</v>
      </c>
      <c r="X17" s="82" t="s">
        <v>460</v>
      </c>
      <c r="Y17" s="175"/>
      <c r="Z17" s="176"/>
      <c r="AA17" s="177"/>
      <c r="AB17" s="178"/>
      <c r="AC17" s="179"/>
      <c r="AD17" s="180"/>
      <c r="AE17" s="199">
        <f t="shared" si="0"/>
        <v>0</v>
      </c>
      <c r="AF17" s="111">
        <f t="shared" si="1"/>
        <v>0</v>
      </c>
    </row>
    <row r="18" spans="1:32" ht="30.9" customHeight="1">
      <c r="A18" s="60" t="s">
        <v>46</v>
      </c>
      <c r="B18" s="61" t="s">
        <v>47</v>
      </c>
      <c r="C18" s="62">
        <v>6</v>
      </c>
      <c r="D18" s="63" t="s">
        <v>235</v>
      </c>
      <c r="E18" s="87"/>
      <c r="F18" s="64"/>
      <c r="G18" s="65"/>
      <c r="H18" s="84">
        <v>3</v>
      </c>
      <c r="I18" s="85">
        <v>305</v>
      </c>
      <c r="J18" s="66" t="s">
        <v>171</v>
      </c>
      <c r="K18" s="50" t="s">
        <v>237</v>
      </c>
      <c r="L18" s="51">
        <v>1</v>
      </c>
      <c r="M18" s="67" t="s">
        <v>238</v>
      </c>
      <c r="N18" s="68" t="s">
        <v>46</v>
      </c>
      <c r="O18" s="69" t="s">
        <v>46</v>
      </c>
      <c r="P18" s="69" t="s">
        <v>225</v>
      </c>
      <c r="Q18" s="69" t="s">
        <v>239</v>
      </c>
      <c r="R18" s="68" t="s">
        <v>46</v>
      </c>
      <c r="S18" s="70">
        <v>18</v>
      </c>
      <c r="T18" s="71">
        <v>1</v>
      </c>
      <c r="U18" s="72">
        <v>1</v>
      </c>
      <c r="V18" s="185">
        <f t="shared" si="2"/>
        <v>16.47</v>
      </c>
      <c r="W18" s="73">
        <f t="shared" si="3"/>
        <v>4361.2559999999994</v>
      </c>
      <c r="X18" s="82" t="s">
        <v>460</v>
      </c>
      <c r="Y18" s="175"/>
      <c r="Z18" s="176"/>
      <c r="AA18" s="177"/>
      <c r="AB18" s="178"/>
      <c r="AC18" s="179"/>
      <c r="AD18" s="180"/>
      <c r="AE18" s="199">
        <f t="shared" si="0"/>
        <v>0</v>
      </c>
      <c r="AF18" s="111">
        <f t="shared" si="1"/>
        <v>0</v>
      </c>
    </row>
    <row r="19" spans="1:32" ht="30.9" customHeight="1">
      <c r="A19" s="60" t="s">
        <v>46</v>
      </c>
      <c r="B19" s="61" t="s">
        <v>47</v>
      </c>
      <c r="C19" s="62">
        <v>7</v>
      </c>
      <c r="D19" s="63" t="s">
        <v>240</v>
      </c>
      <c r="E19" s="87"/>
      <c r="F19" s="64"/>
      <c r="G19" s="65"/>
      <c r="H19" s="84">
        <v>12</v>
      </c>
      <c r="I19" s="85">
        <v>305</v>
      </c>
      <c r="J19" s="66" t="s">
        <v>241</v>
      </c>
      <c r="K19" s="50" t="s">
        <v>67</v>
      </c>
      <c r="L19" s="51">
        <v>1</v>
      </c>
      <c r="M19" s="67" t="s">
        <v>94</v>
      </c>
      <c r="N19" s="68" t="s">
        <v>46</v>
      </c>
      <c r="O19" s="69" t="s">
        <v>46</v>
      </c>
      <c r="P19" s="69" t="s">
        <v>46</v>
      </c>
      <c r="Q19" s="69" t="s">
        <v>46</v>
      </c>
      <c r="R19" s="68" t="s">
        <v>46</v>
      </c>
      <c r="S19" s="70">
        <v>47</v>
      </c>
      <c r="T19" s="71">
        <v>1</v>
      </c>
      <c r="U19" s="72">
        <v>1</v>
      </c>
      <c r="V19" s="185">
        <f t="shared" si="2"/>
        <v>172.02</v>
      </c>
      <c r="W19" s="73">
        <f t="shared" si="3"/>
        <v>45550.896000000001</v>
      </c>
      <c r="X19" s="82" t="s">
        <v>460</v>
      </c>
      <c r="Y19" s="175"/>
      <c r="Z19" s="176"/>
      <c r="AA19" s="177"/>
      <c r="AB19" s="178"/>
      <c r="AC19" s="179"/>
      <c r="AD19" s="180"/>
      <c r="AE19" s="199">
        <f t="shared" si="0"/>
        <v>0</v>
      </c>
      <c r="AF19" s="111">
        <f t="shared" si="1"/>
        <v>0</v>
      </c>
    </row>
    <row r="20" spans="1:32" ht="30.9" customHeight="1">
      <c r="A20" s="60" t="s">
        <v>46</v>
      </c>
      <c r="B20" s="61" t="s">
        <v>47</v>
      </c>
      <c r="C20" s="62">
        <v>7</v>
      </c>
      <c r="D20" s="63" t="s">
        <v>240</v>
      </c>
      <c r="E20" s="87"/>
      <c r="F20" s="64"/>
      <c r="G20" s="65"/>
      <c r="H20" s="84">
        <v>12</v>
      </c>
      <c r="I20" s="85">
        <v>305</v>
      </c>
      <c r="J20" s="66" t="s">
        <v>194</v>
      </c>
      <c r="K20" s="50" t="s">
        <v>82</v>
      </c>
      <c r="L20" s="51">
        <v>1</v>
      </c>
      <c r="M20" s="67" t="s">
        <v>57</v>
      </c>
      <c r="N20" s="68" t="s">
        <v>46</v>
      </c>
      <c r="O20" s="69" t="s">
        <v>46</v>
      </c>
      <c r="P20" s="69" t="s">
        <v>149</v>
      </c>
      <c r="Q20" s="69" t="s">
        <v>46</v>
      </c>
      <c r="R20" s="68" t="s">
        <v>46</v>
      </c>
      <c r="S20" s="70">
        <v>13</v>
      </c>
      <c r="T20" s="71">
        <v>2</v>
      </c>
      <c r="U20" s="72">
        <v>2</v>
      </c>
      <c r="V20" s="185">
        <f t="shared" si="2"/>
        <v>95.16</v>
      </c>
      <c r="W20" s="73">
        <f t="shared" si="3"/>
        <v>25198.368000000002</v>
      </c>
      <c r="X20" s="82" t="s">
        <v>460</v>
      </c>
      <c r="Y20" s="175"/>
      <c r="Z20" s="176"/>
      <c r="AA20" s="177"/>
      <c r="AB20" s="178"/>
      <c r="AC20" s="179"/>
      <c r="AD20" s="180"/>
      <c r="AE20" s="199">
        <f t="shared" si="0"/>
        <v>0</v>
      </c>
      <c r="AF20" s="111">
        <f t="shared" si="1"/>
        <v>0</v>
      </c>
    </row>
    <row r="21" spans="1:32" ht="30.9" customHeight="1">
      <c r="A21" s="60" t="s">
        <v>46</v>
      </c>
      <c r="B21" s="61" t="s">
        <v>47</v>
      </c>
      <c r="C21" s="62">
        <v>8</v>
      </c>
      <c r="D21" s="63" t="s">
        <v>242</v>
      </c>
      <c r="E21" s="87"/>
      <c r="F21" s="64"/>
      <c r="G21" s="65"/>
      <c r="H21" s="84">
        <v>1</v>
      </c>
      <c r="I21" s="85">
        <v>12</v>
      </c>
      <c r="J21" s="66" t="s">
        <v>209</v>
      </c>
      <c r="K21" s="50" t="s">
        <v>234</v>
      </c>
      <c r="L21" s="51">
        <v>1</v>
      </c>
      <c r="M21" s="67" t="s">
        <v>78</v>
      </c>
      <c r="N21" s="68" t="s">
        <v>46</v>
      </c>
      <c r="O21" s="69" t="s">
        <v>46</v>
      </c>
      <c r="P21" s="69" t="s">
        <v>46</v>
      </c>
      <c r="Q21" s="69" t="s">
        <v>46</v>
      </c>
      <c r="R21" s="68" t="s">
        <v>46</v>
      </c>
      <c r="S21" s="70">
        <v>36</v>
      </c>
      <c r="T21" s="71">
        <v>3</v>
      </c>
      <c r="U21" s="72">
        <v>3</v>
      </c>
      <c r="V21" s="185">
        <f t="shared" si="2"/>
        <v>1.2959999999999998</v>
      </c>
      <c r="W21" s="73">
        <f t="shared" si="3"/>
        <v>343.18079999999998</v>
      </c>
      <c r="X21" s="82" t="s">
        <v>460</v>
      </c>
      <c r="Y21" s="175"/>
      <c r="Z21" s="176"/>
      <c r="AA21" s="177"/>
      <c r="AB21" s="178"/>
      <c r="AC21" s="179"/>
      <c r="AD21" s="180"/>
      <c r="AE21" s="199">
        <f t="shared" si="0"/>
        <v>0</v>
      </c>
      <c r="AF21" s="111">
        <f t="shared" si="1"/>
        <v>0</v>
      </c>
    </row>
    <row r="22" spans="1:32" ht="30.9" customHeight="1">
      <c r="A22" s="60" t="s">
        <v>46</v>
      </c>
      <c r="B22" s="61" t="s">
        <v>47</v>
      </c>
      <c r="C22" s="62">
        <v>9</v>
      </c>
      <c r="D22" s="63" t="s">
        <v>243</v>
      </c>
      <c r="E22" s="87" t="s">
        <v>464</v>
      </c>
      <c r="F22" s="64"/>
      <c r="G22" s="65"/>
      <c r="H22" s="84" t="s">
        <v>46</v>
      </c>
      <c r="I22" s="85" t="s">
        <v>46</v>
      </c>
      <c r="J22" s="66" t="s">
        <v>150</v>
      </c>
      <c r="K22" s="50" t="s">
        <v>61</v>
      </c>
      <c r="L22" s="51">
        <v>1</v>
      </c>
      <c r="M22" s="67" t="s">
        <v>88</v>
      </c>
      <c r="N22" s="68" t="s">
        <v>214</v>
      </c>
      <c r="O22" s="69" t="s">
        <v>46</v>
      </c>
      <c r="P22" s="69" t="s">
        <v>215</v>
      </c>
      <c r="Q22" s="69" t="s">
        <v>46</v>
      </c>
      <c r="R22" s="68" t="s">
        <v>216</v>
      </c>
      <c r="S22" s="70">
        <v>34</v>
      </c>
      <c r="T22" s="71">
        <v>1</v>
      </c>
      <c r="U22" s="72">
        <v>1</v>
      </c>
      <c r="V22" s="185" t="str">
        <f t="shared" si="2"/>
        <v>-</v>
      </c>
      <c r="W22" s="73" t="str">
        <f t="shared" si="3"/>
        <v>-</v>
      </c>
      <c r="X22" s="74" t="s">
        <v>59</v>
      </c>
      <c r="Y22" s="75" t="s">
        <v>59</v>
      </c>
      <c r="Z22" s="76" t="s">
        <v>46</v>
      </c>
      <c r="AA22" s="77" t="s">
        <v>46</v>
      </c>
      <c r="AB22" s="78" t="s">
        <v>46</v>
      </c>
      <c r="AC22" s="79" t="s">
        <v>46</v>
      </c>
      <c r="AD22" s="80" t="s">
        <v>46</v>
      </c>
      <c r="AE22" s="198" t="str">
        <f t="shared" si="0"/>
        <v>-</v>
      </c>
      <c r="AF22" s="112" t="str">
        <f t="shared" si="1"/>
        <v>-</v>
      </c>
    </row>
    <row r="23" spans="1:32" ht="30.9" customHeight="1">
      <c r="A23" s="60" t="s">
        <v>46</v>
      </c>
      <c r="B23" s="61" t="s">
        <v>47</v>
      </c>
      <c r="C23" s="62">
        <v>9</v>
      </c>
      <c r="D23" s="63" t="s">
        <v>243</v>
      </c>
      <c r="E23" s="87"/>
      <c r="F23" s="64"/>
      <c r="G23" s="65"/>
      <c r="H23" s="84">
        <v>12</v>
      </c>
      <c r="I23" s="85">
        <v>305</v>
      </c>
      <c r="J23" s="66" t="s">
        <v>161</v>
      </c>
      <c r="K23" s="50" t="s">
        <v>61</v>
      </c>
      <c r="L23" s="51">
        <v>1</v>
      </c>
      <c r="M23" s="67" t="s">
        <v>88</v>
      </c>
      <c r="N23" s="68" t="s">
        <v>214</v>
      </c>
      <c r="O23" s="69" t="s">
        <v>46</v>
      </c>
      <c r="P23" s="69" t="s">
        <v>215</v>
      </c>
      <c r="Q23" s="69" t="s">
        <v>46</v>
      </c>
      <c r="R23" s="68" t="s">
        <v>46</v>
      </c>
      <c r="S23" s="70">
        <v>34</v>
      </c>
      <c r="T23" s="71">
        <v>1</v>
      </c>
      <c r="U23" s="72">
        <v>1</v>
      </c>
      <c r="V23" s="185">
        <f t="shared" si="2"/>
        <v>124.44000000000001</v>
      </c>
      <c r="W23" s="73">
        <f t="shared" si="3"/>
        <v>32951.712</v>
      </c>
      <c r="X23" s="82" t="s">
        <v>461</v>
      </c>
      <c r="Y23" s="175"/>
      <c r="Z23" s="176"/>
      <c r="AA23" s="177"/>
      <c r="AB23" s="178"/>
      <c r="AC23" s="179"/>
      <c r="AD23" s="180"/>
      <c r="AE23" s="199">
        <f t="shared" si="0"/>
        <v>0</v>
      </c>
      <c r="AF23" s="111">
        <f t="shared" si="1"/>
        <v>0</v>
      </c>
    </row>
    <row r="24" spans="1:32" ht="30.9" customHeight="1">
      <c r="A24" s="60" t="s">
        <v>46</v>
      </c>
      <c r="B24" s="61" t="s">
        <v>47</v>
      </c>
      <c r="C24" s="62">
        <v>9</v>
      </c>
      <c r="D24" s="63" t="s">
        <v>243</v>
      </c>
      <c r="E24" s="87" t="s">
        <v>217</v>
      </c>
      <c r="F24" s="64"/>
      <c r="G24" s="65"/>
      <c r="H24" s="84" t="s">
        <v>46</v>
      </c>
      <c r="I24" s="85" t="s">
        <v>46</v>
      </c>
      <c r="J24" s="66" t="s">
        <v>218</v>
      </c>
      <c r="K24" s="50" t="s">
        <v>56</v>
      </c>
      <c r="L24" s="51">
        <v>1</v>
      </c>
      <c r="M24" s="67" t="s">
        <v>57</v>
      </c>
      <c r="N24" s="68" t="s">
        <v>46</v>
      </c>
      <c r="O24" s="69" t="s">
        <v>219</v>
      </c>
      <c r="P24" s="69" t="s">
        <v>220</v>
      </c>
      <c r="Q24" s="69" t="s">
        <v>46</v>
      </c>
      <c r="R24" s="68" t="s">
        <v>221</v>
      </c>
      <c r="S24" s="70">
        <v>13</v>
      </c>
      <c r="T24" s="71">
        <v>1</v>
      </c>
      <c r="U24" s="72">
        <v>1</v>
      </c>
      <c r="V24" s="185" t="str">
        <f t="shared" si="2"/>
        <v>-</v>
      </c>
      <c r="W24" s="73" t="str">
        <f t="shared" si="3"/>
        <v>-</v>
      </c>
      <c r="X24" s="74" t="s">
        <v>59</v>
      </c>
      <c r="Y24" s="75" t="s">
        <v>59</v>
      </c>
      <c r="Z24" s="76" t="s">
        <v>46</v>
      </c>
      <c r="AA24" s="77" t="s">
        <v>46</v>
      </c>
      <c r="AB24" s="78" t="s">
        <v>46</v>
      </c>
      <c r="AC24" s="79" t="s">
        <v>46</v>
      </c>
      <c r="AD24" s="80" t="s">
        <v>46</v>
      </c>
      <c r="AE24" s="198" t="str">
        <f t="shared" si="0"/>
        <v>-</v>
      </c>
      <c r="AF24" s="112" t="str">
        <f t="shared" si="1"/>
        <v>-</v>
      </c>
    </row>
    <row r="25" spans="1:32" ht="30.9" customHeight="1">
      <c r="A25" s="60" t="s">
        <v>46</v>
      </c>
      <c r="B25" s="61" t="s">
        <v>47</v>
      </c>
      <c r="C25" s="62">
        <v>10</v>
      </c>
      <c r="D25" s="63" t="s">
        <v>244</v>
      </c>
      <c r="E25" s="87"/>
      <c r="F25" s="64"/>
      <c r="G25" s="65"/>
      <c r="H25" s="84">
        <v>2.4</v>
      </c>
      <c r="I25" s="85">
        <v>305</v>
      </c>
      <c r="J25" s="66" t="s">
        <v>245</v>
      </c>
      <c r="K25" s="50" t="s">
        <v>191</v>
      </c>
      <c r="L25" s="51">
        <v>1</v>
      </c>
      <c r="M25" s="67" t="s">
        <v>94</v>
      </c>
      <c r="N25" s="68" t="s">
        <v>46</v>
      </c>
      <c r="O25" s="69" t="s">
        <v>46</v>
      </c>
      <c r="P25" s="69" t="s">
        <v>46</v>
      </c>
      <c r="Q25" s="69" t="s">
        <v>46</v>
      </c>
      <c r="R25" s="68" t="s">
        <v>46</v>
      </c>
      <c r="S25" s="70">
        <v>47</v>
      </c>
      <c r="T25" s="71">
        <v>20</v>
      </c>
      <c r="U25" s="72">
        <v>20</v>
      </c>
      <c r="V25" s="185">
        <f t="shared" si="2"/>
        <v>688.07999999999993</v>
      </c>
      <c r="W25" s="73">
        <f t="shared" si="3"/>
        <v>182203.58399999997</v>
      </c>
      <c r="X25" s="82" t="s">
        <v>460</v>
      </c>
      <c r="Y25" s="175"/>
      <c r="Z25" s="176"/>
      <c r="AA25" s="177"/>
      <c r="AB25" s="178"/>
      <c r="AC25" s="179"/>
      <c r="AD25" s="180"/>
      <c r="AE25" s="199">
        <f t="shared" si="0"/>
        <v>0</v>
      </c>
      <c r="AF25" s="111">
        <f t="shared" si="1"/>
        <v>0</v>
      </c>
    </row>
    <row r="26" spans="1:32" ht="30.9" customHeight="1">
      <c r="A26" s="60" t="s">
        <v>46</v>
      </c>
      <c r="B26" s="61" t="s">
        <v>47</v>
      </c>
      <c r="C26" s="62">
        <v>10</v>
      </c>
      <c r="D26" s="63" t="s">
        <v>244</v>
      </c>
      <c r="E26" s="87"/>
      <c r="F26" s="64"/>
      <c r="G26" s="65"/>
      <c r="H26" s="84">
        <v>2.4</v>
      </c>
      <c r="I26" s="85">
        <v>305</v>
      </c>
      <c r="J26" s="66" t="s">
        <v>157</v>
      </c>
      <c r="K26" s="50" t="s">
        <v>197</v>
      </c>
      <c r="L26" s="51">
        <v>1</v>
      </c>
      <c r="M26" s="67" t="s">
        <v>106</v>
      </c>
      <c r="N26" s="68" t="s">
        <v>246</v>
      </c>
      <c r="O26" s="69" t="s">
        <v>46</v>
      </c>
      <c r="P26" s="69" t="s">
        <v>46</v>
      </c>
      <c r="Q26" s="69" t="s">
        <v>46</v>
      </c>
      <c r="R26" s="68" t="s">
        <v>46</v>
      </c>
      <c r="S26" s="70">
        <v>54</v>
      </c>
      <c r="T26" s="71">
        <v>5</v>
      </c>
      <c r="U26" s="72">
        <v>5</v>
      </c>
      <c r="V26" s="185">
        <f t="shared" si="2"/>
        <v>197.64</v>
      </c>
      <c r="W26" s="73">
        <f t="shared" si="3"/>
        <v>52335.072</v>
      </c>
      <c r="X26" s="82" t="s">
        <v>461</v>
      </c>
      <c r="Y26" s="175"/>
      <c r="Z26" s="176"/>
      <c r="AA26" s="177"/>
      <c r="AB26" s="178"/>
      <c r="AC26" s="179"/>
      <c r="AD26" s="180"/>
      <c r="AE26" s="199">
        <f t="shared" si="0"/>
        <v>0</v>
      </c>
      <c r="AF26" s="111">
        <f t="shared" si="1"/>
        <v>0</v>
      </c>
    </row>
    <row r="27" spans="1:32" ht="30.9" customHeight="1">
      <c r="A27" s="60" t="s">
        <v>46</v>
      </c>
      <c r="B27" s="61" t="s">
        <v>47</v>
      </c>
      <c r="C27" s="62">
        <v>10</v>
      </c>
      <c r="D27" s="63" t="s">
        <v>244</v>
      </c>
      <c r="E27" s="87" t="s">
        <v>217</v>
      </c>
      <c r="F27" s="64"/>
      <c r="G27" s="65"/>
      <c r="H27" s="84" t="s">
        <v>46</v>
      </c>
      <c r="I27" s="85" t="s">
        <v>46</v>
      </c>
      <c r="J27" s="66" t="s">
        <v>218</v>
      </c>
      <c r="K27" s="50" t="s">
        <v>56</v>
      </c>
      <c r="L27" s="51">
        <v>1</v>
      </c>
      <c r="M27" s="67" t="s">
        <v>57</v>
      </c>
      <c r="N27" s="68" t="s">
        <v>46</v>
      </c>
      <c r="O27" s="69" t="s">
        <v>219</v>
      </c>
      <c r="P27" s="69" t="s">
        <v>220</v>
      </c>
      <c r="Q27" s="69" t="s">
        <v>46</v>
      </c>
      <c r="R27" s="68" t="s">
        <v>221</v>
      </c>
      <c r="S27" s="70">
        <v>13</v>
      </c>
      <c r="T27" s="71">
        <v>1</v>
      </c>
      <c r="U27" s="72">
        <v>1</v>
      </c>
      <c r="V27" s="185" t="str">
        <f t="shared" si="2"/>
        <v>-</v>
      </c>
      <c r="W27" s="73" t="str">
        <f t="shared" si="3"/>
        <v>-</v>
      </c>
      <c r="X27" s="74" t="s">
        <v>59</v>
      </c>
      <c r="Y27" s="75" t="s">
        <v>59</v>
      </c>
      <c r="Z27" s="76" t="s">
        <v>46</v>
      </c>
      <c r="AA27" s="77" t="s">
        <v>46</v>
      </c>
      <c r="AB27" s="78" t="s">
        <v>46</v>
      </c>
      <c r="AC27" s="79" t="s">
        <v>46</v>
      </c>
      <c r="AD27" s="80" t="s">
        <v>46</v>
      </c>
      <c r="AE27" s="198" t="str">
        <f t="shared" si="0"/>
        <v>-</v>
      </c>
      <c r="AF27" s="112" t="str">
        <f t="shared" si="1"/>
        <v>-</v>
      </c>
    </row>
    <row r="28" spans="1:32" ht="30.9" customHeight="1">
      <c r="A28" s="60" t="s">
        <v>46</v>
      </c>
      <c r="B28" s="61" t="s">
        <v>47</v>
      </c>
      <c r="C28" s="62">
        <v>11</v>
      </c>
      <c r="D28" s="63" t="s">
        <v>247</v>
      </c>
      <c r="E28" s="87"/>
      <c r="F28" s="64"/>
      <c r="G28" s="65"/>
      <c r="H28" s="84">
        <v>1</v>
      </c>
      <c r="I28" s="85">
        <v>12</v>
      </c>
      <c r="J28" s="66" t="s">
        <v>209</v>
      </c>
      <c r="K28" s="50" t="s">
        <v>234</v>
      </c>
      <c r="L28" s="51">
        <v>1</v>
      </c>
      <c r="M28" s="67" t="s">
        <v>78</v>
      </c>
      <c r="N28" s="68" t="s">
        <v>46</v>
      </c>
      <c r="O28" s="69" t="s">
        <v>46</v>
      </c>
      <c r="P28" s="69" t="s">
        <v>46</v>
      </c>
      <c r="Q28" s="69" t="s">
        <v>46</v>
      </c>
      <c r="R28" s="68" t="s">
        <v>46</v>
      </c>
      <c r="S28" s="70">
        <v>36</v>
      </c>
      <c r="T28" s="71">
        <v>1</v>
      </c>
      <c r="U28" s="72">
        <v>1</v>
      </c>
      <c r="V28" s="185">
        <f t="shared" si="2"/>
        <v>0.43199999999999994</v>
      </c>
      <c r="W28" s="73">
        <f t="shared" si="3"/>
        <v>114.39359999999999</v>
      </c>
      <c r="X28" s="82" t="s">
        <v>460</v>
      </c>
      <c r="Y28" s="175"/>
      <c r="Z28" s="176"/>
      <c r="AA28" s="177"/>
      <c r="AB28" s="178"/>
      <c r="AC28" s="179"/>
      <c r="AD28" s="180"/>
      <c r="AE28" s="199">
        <f t="shared" si="0"/>
        <v>0</v>
      </c>
      <c r="AF28" s="111">
        <f t="shared" si="1"/>
        <v>0</v>
      </c>
    </row>
    <row r="29" spans="1:32" ht="30.9" customHeight="1">
      <c r="A29" s="60" t="s">
        <v>46</v>
      </c>
      <c r="B29" s="61" t="s">
        <v>47</v>
      </c>
      <c r="C29" s="62">
        <v>12</v>
      </c>
      <c r="D29" s="63" t="s">
        <v>248</v>
      </c>
      <c r="E29" s="87"/>
      <c r="F29" s="64"/>
      <c r="G29" s="65"/>
      <c r="H29" s="84">
        <v>0.8</v>
      </c>
      <c r="I29" s="85">
        <v>305</v>
      </c>
      <c r="J29" s="66" t="s">
        <v>157</v>
      </c>
      <c r="K29" s="50" t="s">
        <v>197</v>
      </c>
      <c r="L29" s="51">
        <v>1</v>
      </c>
      <c r="M29" s="67" t="s">
        <v>106</v>
      </c>
      <c r="N29" s="68" t="s">
        <v>246</v>
      </c>
      <c r="O29" s="69" t="s">
        <v>46</v>
      </c>
      <c r="P29" s="69" t="s">
        <v>46</v>
      </c>
      <c r="Q29" s="69" t="s">
        <v>46</v>
      </c>
      <c r="R29" s="68" t="s">
        <v>46</v>
      </c>
      <c r="S29" s="70">
        <v>54</v>
      </c>
      <c r="T29" s="71">
        <v>3</v>
      </c>
      <c r="U29" s="72">
        <v>3</v>
      </c>
      <c r="V29" s="185">
        <f t="shared" si="2"/>
        <v>39.527999999999999</v>
      </c>
      <c r="W29" s="73">
        <f t="shared" si="3"/>
        <v>10467.0144</v>
      </c>
      <c r="X29" s="82" t="s">
        <v>461</v>
      </c>
      <c r="Y29" s="175"/>
      <c r="Z29" s="176"/>
      <c r="AA29" s="177"/>
      <c r="AB29" s="178"/>
      <c r="AC29" s="179"/>
      <c r="AD29" s="180"/>
      <c r="AE29" s="199">
        <f t="shared" si="0"/>
        <v>0</v>
      </c>
      <c r="AF29" s="111">
        <f t="shared" si="1"/>
        <v>0</v>
      </c>
    </row>
    <row r="30" spans="1:32" ht="30.9" customHeight="1">
      <c r="A30" s="60" t="s">
        <v>46</v>
      </c>
      <c r="B30" s="61" t="s">
        <v>47</v>
      </c>
      <c r="C30" s="62">
        <v>12</v>
      </c>
      <c r="D30" s="63" t="s">
        <v>248</v>
      </c>
      <c r="E30" s="87"/>
      <c r="F30" s="64"/>
      <c r="G30" s="65"/>
      <c r="H30" s="84">
        <v>0.8</v>
      </c>
      <c r="I30" s="85">
        <v>305</v>
      </c>
      <c r="J30" s="66" t="s">
        <v>180</v>
      </c>
      <c r="K30" s="50" t="s">
        <v>67</v>
      </c>
      <c r="L30" s="51">
        <v>2</v>
      </c>
      <c r="M30" s="67" t="s">
        <v>94</v>
      </c>
      <c r="N30" s="68" t="s">
        <v>46</v>
      </c>
      <c r="O30" s="69" t="s">
        <v>46</v>
      </c>
      <c r="P30" s="69" t="s">
        <v>46</v>
      </c>
      <c r="Q30" s="69" t="s">
        <v>46</v>
      </c>
      <c r="R30" s="68" t="s">
        <v>46</v>
      </c>
      <c r="S30" s="70">
        <v>47</v>
      </c>
      <c r="T30" s="71">
        <v>6</v>
      </c>
      <c r="U30" s="72">
        <v>12</v>
      </c>
      <c r="V30" s="185">
        <f t="shared" si="2"/>
        <v>137.61599999999999</v>
      </c>
      <c r="W30" s="73">
        <f t="shared" si="3"/>
        <v>36440.716799999995</v>
      </c>
      <c r="X30" s="82" t="s">
        <v>460</v>
      </c>
      <c r="Y30" s="175"/>
      <c r="Z30" s="176"/>
      <c r="AA30" s="177"/>
      <c r="AB30" s="178"/>
      <c r="AC30" s="179"/>
      <c r="AD30" s="180"/>
      <c r="AE30" s="199">
        <f t="shared" si="0"/>
        <v>0</v>
      </c>
      <c r="AF30" s="111">
        <f t="shared" si="1"/>
        <v>0</v>
      </c>
    </row>
    <row r="31" spans="1:32" ht="30.9" customHeight="1">
      <c r="A31" s="60" t="s">
        <v>46</v>
      </c>
      <c r="B31" s="61" t="s">
        <v>47</v>
      </c>
      <c r="C31" s="62">
        <v>13</v>
      </c>
      <c r="D31" s="63" t="s">
        <v>249</v>
      </c>
      <c r="E31" s="87"/>
      <c r="F31" s="64"/>
      <c r="G31" s="65"/>
      <c r="H31" s="84">
        <v>0.8</v>
      </c>
      <c r="I31" s="85">
        <v>305</v>
      </c>
      <c r="J31" s="66" t="s">
        <v>250</v>
      </c>
      <c r="K31" s="50" t="s">
        <v>251</v>
      </c>
      <c r="L31" s="51">
        <v>2</v>
      </c>
      <c r="M31" s="67" t="s">
        <v>68</v>
      </c>
      <c r="N31" s="68" t="s">
        <v>46</v>
      </c>
      <c r="O31" s="69" t="s">
        <v>46</v>
      </c>
      <c r="P31" s="69" t="s">
        <v>46</v>
      </c>
      <c r="Q31" s="69" t="s">
        <v>46</v>
      </c>
      <c r="R31" s="68" t="s">
        <v>46</v>
      </c>
      <c r="S31" s="70">
        <v>28</v>
      </c>
      <c r="T31" s="71">
        <v>3</v>
      </c>
      <c r="U31" s="72">
        <v>6</v>
      </c>
      <c r="V31" s="185">
        <f t="shared" si="2"/>
        <v>40.992000000000004</v>
      </c>
      <c r="W31" s="73">
        <f t="shared" si="3"/>
        <v>10854.681600000002</v>
      </c>
      <c r="X31" s="82" t="s">
        <v>460</v>
      </c>
      <c r="Y31" s="175"/>
      <c r="Z31" s="176"/>
      <c r="AA31" s="177"/>
      <c r="AB31" s="178"/>
      <c r="AC31" s="179"/>
      <c r="AD31" s="180"/>
      <c r="AE31" s="199">
        <f t="shared" si="0"/>
        <v>0</v>
      </c>
      <c r="AF31" s="111">
        <f t="shared" si="1"/>
        <v>0</v>
      </c>
    </row>
    <row r="32" spans="1:32" ht="30.9" customHeight="1">
      <c r="A32" s="60" t="s">
        <v>46</v>
      </c>
      <c r="B32" s="61" t="s">
        <v>47</v>
      </c>
      <c r="C32" s="62">
        <v>14</v>
      </c>
      <c r="D32" s="63" t="s">
        <v>252</v>
      </c>
      <c r="E32" s="87"/>
      <c r="F32" s="64"/>
      <c r="G32" s="65"/>
      <c r="H32" s="84">
        <v>13</v>
      </c>
      <c r="I32" s="85">
        <v>305</v>
      </c>
      <c r="J32" s="66" t="s">
        <v>253</v>
      </c>
      <c r="K32" s="50" t="s">
        <v>254</v>
      </c>
      <c r="L32" s="51">
        <v>1</v>
      </c>
      <c r="M32" s="67" t="s">
        <v>68</v>
      </c>
      <c r="N32" s="68" t="s">
        <v>46</v>
      </c>
      <c r="O32" s="69" t="s">
        <v>46</v>
      </c>
      <c r="P32" s="69" t="s">
        <v>255</v>
      </c>
      <c r="Q32" s="69" t="s">
        <v>256</v>
      </c>
      <c r="R32" s="68" t="s">
        <v>46</v>
      </c>
      <c r="S32" s="70">
        <v>28</v>
      </c>
      <c r="T32" s="71">
        <v>6</v>
      </c>
      <c r="U32" s="72">
        <v>6</v>
      </c>
      <c r="V32" s="185">
        <f t="shared" si="2"/>
        <v>666.12</v>
      </c>
      <c r="W32" s="73">
        <f t="shared" si="3"/>
        <v>176388.576</v>
      </c>
      <c r="X32" s="82" t="s">
        <v>460</v>
      </c>
      <c r="Y32" s="175"/>
      <c r="Z32" s="176"/>
      <c r="AA32" s="177"/>
      <c r="AB32" s="178"/>
      <c r="AC32" s="179"/>
      <c r="AD32" s="180"/>
      <c r="AE32" s="199">
        <f t="shared" si="0"/>
        <v>0</v>
      </c>
      <c r="AF32" s="111">
        <f t="shared" si="1"/>
        <v>0</v>
      </c>
    </row>
    <row r="33" spans="1:32" ht="30.9" customHeight="1">
      <c r="A33" s="60" t="s">
        <v>46</v>
      </c>
      <c r="B33" s="61" t="s">
        <v>107</v>
      </c>
      <c r="C33" s="62">
        <v>1</v>
      </c>
      <c r="D33" s="63" t="s">
        <v>257</v>
      </c>
      <c r="E33" s="87"/>
      <c r="F33" s="64"/>
      <c r="G33" s="65"/>
      <c r="H33" s="84">
        <v>2.2000000000000002</v>
      </c>
      <c r="I33" s="85">
        <v>305</v>
      </c>
      <c r="J33" s="66" t="s">
        <v>258</v>
      </c>
      <c r="K33" s="50" t="s">
        <v>67</v>
      </c>
      <c r="L33" s="51">
        <v>1</v>
      </c>
      <c r="M33" s="67" t="s">
        <v>94</v>
      </c>
      <c r="N33" s="68" t="s">
        <v>46</v>
      </c>
      <c r="O33" s="69" t="s">
        <v>96</v>
      </c>
      <c r="P33" s="69" t="s">
        <v>46</v>
      </c>
      <c r="Q33" s="69" t="s">
        <v>46</v>
      </c>
      <c r="R33" s="68" t="s">
        <v>46</v>
      </c>
      <c r="S33" s="70">
        <v>47</v>
      </c>
      <c r="T33" s="71">
        <v>5</v>
      </c>
      <c r="U33" s="72">
        <v>5</v>
      </c>
      <c r="V33" s="185">
        <f t="shared" si="2"/>
        <v>157.685</v>
      </c>
      <c r="W33" s="73">
        <f t="shared" si="3"/>
        <v>41754.988000000005</v>
      </c>
      <c r="X33" s="82" t="s">
        <v>460</v>
      </c>
      <c r="Y33" s="175"/>
      <c r="Z33" s="176"/>
      <c r="AA33" s="177"/>
      <c r="AB33" s="178"/>
      <c r="AC33" s="179"/>
      <c r="AD33" s="180"/>
      <c r="AE33" s="199">
        <f t="shared" si="0"/>
        <v>0</v>
      </c>
      <c r="AF33" s="111">
        <f t="shared" si="1"/>
        <v>0</v>
      </c>
    </row>
    <row r="34" spans="1:32" ht="30.9" customHeight="1">
      <c r="A34" s="60" t="s">
        <v>46</v>
      </c>
      <c r="B34" s="61" t="s">
        <v>107</v>
      </c>
      <c r="C34" s="62">
        <v>1</v>
      </c>
      <c r="D34" s="63" t="s">
        <v>257</v>
      </c>
      <c r="E34" s="87"/>
      <c r="F34" s="64"/>
      <c r="G34" s="65"/>
      <c r="H34" s="84">
        <v>2.2000000000000002</v>
      </c>
      <c r="I34" s="85">
        <v>305</v>
      </c>
      <c r="J34" s="66" t="s">
        <v>259</v>
      </c>
      <c r="K34" s="50" t="s">
        <v>67</v>
      </c>
      <c r="L34" s="51">
        <v>1</v>
      </c>
      <c r="M34" s="67" t="s">
        <v>94</v>
      </c>
      <c r="N34" s="68" t="s">
        <v>46</v>
      </c>
      <c r="O34" s="69" t="s">
        <v>98</v>
      </c>
      <c r="P34" s="69" t="s">
        <v>46</v>
      </c>
      <c r="Q34" s="69" t="s">
        <v>46</v>
      </c>
      <c r="R34" s="68" t="s">
        <v>46</v>
      </c>
      <c r="S34" s="70">
        <v>47</v>
      </c>
      <c r="T34" s="71">
        <v>10</v>
      </c>
      <c r="U34" s="72">
        <v>10</v>
      </c>
      <c r="V34" s="185">
        <f t="shared" si="2"/>
        <v>315.37</v>
      </c>
      <c r="W34" s="73">
        <f t="shared" si="3"/>
        <v>83509.97600000001</v>
      </c>
      <c r="X34" s="82" t="s">
        <v>460</v>
      </c>
      <c r="Y34" s="175"/>
      <c r="Z34" s="176"/>
      <c r="AA34" s="177"/>
      <c r="AB34" s="178"/>
      <c r="AC34" s="179"/>
      <c r="AD34" s="180"/>
      <c r="AE34" s="199">
        <f t="shared" si="0"/>
        <v>0</v>
      </c>
      <c r="AF34" s="111">
        <f t="shared" si="1"/>
        <v>0</v>
      </c>
    </row>
    <row r="35" spans="1:32" ht="30.9" customHeight="1">
      <c r="A35" s="60" t="s">
        <v>46</v>
      </c>
      <c r="B35" s="61" t="s">
        <v>107</v>
      </c>
      <c r="C35" s="62">
        <v>1</v>
      </c>
      <c r="D35" s="63" t="s">
        <v>257</v>
      </c>
      <c r="E35" s="87"/>
      <c r="F35" s="64"/>
      <c r="G35" s="65"/>
      <c r="H35" s="84">
        <v>2.2000000000000002</v>
      </c>
      <c r="I35" s="85">
        <v>305</v>
      </c>
      <c r="J35" s="66" t="s">
        <v>260</v>
      </c>
      <c r="K35" s="50" t="s">
        <v>67</v>
      </c>
      <c r="L35" s="51">
        <v>1</v>
      </c>
      <c r="M35" s="67" t="s">
        <v>94</v>
      </c>
      <c r="N35" s="68" t="s">
        <v>46</v>
      </c>
      <c r="O35" s="69" t="s">
        <v>100</v>
      </c>
      <c r="P35" s="69" t="s">
        <v>46</v>
      </c>
      <c r="Q35" s="69" t="s">
        <v>46</v>
      </c>
      <c r="R35" s="68" t="s">
        <v>46</v>
      </c>
      <c r="S35" s="70">
        <v>47</v>
      </c>
      <c r="T35" s="71">
        <v>5</v>
      </c>
      <c r="U35" s="72">
        <v>5</v>
      </c>
      <c r="V35" s="185">
        <f t="shared" si="2"/>
        <v>157.685</v>
      </c>
      <c r="W35" s="73">
        <f t="shared" si="3"/>
        <v>41754.988000000005</v>
      </c>
      <c r="X35" s="82" t="s">
        <v>460</v>
      </c>
      <c r="Y35" s="175"/>
      <c r="Z35" s="176"/>
      <c r="AA35" s="177"/>
      <c r="AB35" s="178"/>
      <c r="AC35" s="179"/>
      <c r="AD35" s="180"/>
      <c r="AE35" s="199">
        <f t="shared" si="0"/>
        <v>0</v>
      </c>
      <c r="AF35" s="111">
        <f t="shared" si="1"/>
        <v>0</v>
      </c>
    </row>
    <row r="36" spans="1:32" ht="30.9" customHeight="1">
      <c r="A36" s="60" t="s">
        <v>46</v>
      </c>
      <c r="B36" s="61" t="s">
        <v>107</v>
      </c>
      <c r="C36" s="62">
        <v>1</v>
      </c>
      <c r="D36" s="63" t="s">
        <v>257</v>
      </c>
      <c r="E36" s="87"/>
      <c r="F36" s="64"/>
      <c r="G36" s="65"/>
      <c r="H36" s="84">
        <v>2.2000000000000002</v>
      </c>
      <c r="I36" s="85">
        <v>305</v>
      </c>
      <c r="J36" s="66" t="s">
        <v>157</v>
      </c>
      <c r="K36" s="50" t="s">
        <v>197</v>
      </c>
      <c r="L36" s="51">
        <v>1</v>
      </c>
      <c r="M36" s="67" t="s">
        <v>106</v>
      </c>
      <c r="N36" s="68" t="s">
        <v>246</v>
      </c>
      <c r="O36" s="69" t="s">
        <v>46</v>
      </c>
      <c r="P36" s="69" t="s">
        <v>46</v>
      </c>
      <c r="Q36" s="69" t="s">
        <v>46</v>
      </c>
      <c r="R36" s="68" t="s">
        <v>46</v>
      </c>
      <c r="S36" s="70">
        <v>54</v>
      </c>
      <c r="T36" s="71">
        <v>5</v>
      </c>
      <c r="U36" s="72">
        <v>5</v>
      </c>
      <c r="V36" s="185">
        <f t="shared" si="2"/>
        <v>181.17000000000002</v>
      </c>
      <c r="W36" s="73">
        <f t="shared" si="3"/>
        <v>47973.816000000006</v>
      </c>
      <c r="X36" s="82" t="s">
        <v>461</v>
      </c>
      <c r="Y36" s="175"/>
      <c r="Z36" s="176"/>
      <c r="AA36" s="177"/>
      <c r="AB36" s="178"/>
      <c r="AC36" s="179"/>
      <c r="AD36" s="180"/>
      <c r="AE36" s="199">
        <f t="shared" si="0"/>
        <v>0</v>
      </c>
      <c r="AF36" s="111">
        <f t="shared" si="1"/>
        <v>0</v>
      </c>
    </row>
    <row r="37" spans="1:32" ht="30.9" customHeight="1">
      <c r="A37" s="60" t="s">
        <v>46</v>
      </c>
      <c r="B37" s="61" t="s">
        <v>107</v>
      </c>
      <c r="C37" s="62">
        <v>1</v>
      </c>
      <c r="D37" s="63" t="s">
        <v>257</v>
      </c>
      <c r="E37" s="87" t="s">
        <v>217</v>
      </c>
      <c r="F37" s="64"/>
      <c r="G37" s="65"/>
      <c r="H37" s="84" t="s">
        <v>46</v>
      </c>
      <c r="I37" s="85" t="s">
        <v>46</v>
      </c>
      <c r="J37" s="66" t="s">
        <v>218</v>
      </c>
      <c r="K37" s="50" t="s">
        <v>56</v>
      </c>
      <c r="L37" s="51">
        <v>1</v>
      </c>
      <c r="M37" s="67" t="s">
        <v>57</v>
      </c>
      <c r="N37" s="68" t="s">
        <v>46</v>
      </c>
      <c r="O37" s="69" t="s">
        <v>219</v>
      </c>
      <c r="P37" s="69" t="s">
        <v>220</v>
      </c>
      <c r="Q37" s="69" t="s">
        <v>46</v>
      </c>
      <c r="R37" s="68" t="s">
        <v>221</v>
      </c>
      <c r="S37" s="70">
        <v>13</v>
      </c>
      <c r="T37" s="71">
        <v>2</v>
      </c>
      <c r="U37" s="72">
        <v>2</v>
      </c>
      <c r="V37" s="185" t="str">
        <f t="shared" si="2"/>
        <v>-</v>
      </c>
      <c r="W37" s="73" t="str">
        <f t="shared" si="3"/>
        <v>-</v>
      </c>
      <c r="X37" s="74" t="s">
        <v>59</v>
      </c>
      <c r="Y37" s="75" t="s">
        <v>59</v>
      </c>
      <c r="Z37" s="76" t="s">
        <v>46</v>
      </c>
      <c r="AA37" s="77" t="s">
        <v>46</v>
      </c>
      <c r="AB37" s="78" t="s">
        <v>46</v>
      </c>
      <c r="AC37" s="79" t="s">
        <v>46</v>
      </c>
      <c r="AD37" s="80" t="s">
        <v>46</v>
      </c>
      <c r="AE37" s="198" t="str">
        <f t="shared" si="0"/>
        <v>-</v>
      </c>
      <c r="AF37" s="112" t="str">
        <f t="shared" si="1"/>
        <v>-</v>
      </c>
    </row>
    <row r="38" spans="1:32" ht="30.9" customHeight="1">
      <c r="A38" s="60" t="s">
        <v>46</v>
      </c>
      <c r="B38" s="61" t="s">
        <v>107</v>
      </c>
      <c r="C38" s="62">
        <v>2</v>
      </c>
      <c r="D38" s="63" t="s">
        <v>240</v>
      </c>
      <c r="E38" s="87"/>
      <c r="F38" s="64"/>
      <c r="G38" s="65"/>
      <c r="H38" s="84">
        <v>12</v>
      </c>
      <c r="I38" s="85">
        <v>305</v>
      </c>
      <c r="J38" s="66" t="s">
        <v>241</v>
      </c>
      <c r="K38" s="50" t="s">
        <v>67</v>
      </c>
      <c r="L38" s="51">
        <v>1</v>
      </c>
      <c r="M38" s="67" t="s">
        <v>94</v>
      </c>
      <c r="N38" s="68" t="s">
        <v>46</v>
      </c>
      <c r="O38" s="69" t="s">
        <v>46</v>
      </c>
      <c r="P38" s="69" t="s">
        <v>46</v>
      </c>
      <c r="Q38" s="69" t="s">
        <v>46</v>
      </c>
      <c r="R38" s="68" t="s">
        <v>46</v>
      </c>
      <c r="S38" s="70">
        <v>47</v>
      </c>
      <c r="T38" s="71">
        <v>1</v>
      </c>
      <c r="U38" s="72">
        <v>1</v>
      </c>
      <c r="V38" s="185">
        <f t="shared" si="2"/>
        <v>172.02</v>
      </c>
      <c r="W38" s="73">
        <f t="shared" si="3"/>
        <v>45550.896000000001</v>
      </c>
      <c r="X38" s="82" t="s">
        <v>460</v>
      </c>
      <c r="Y38" s="175"/>
      <c r="Z38" s="176"/>
      <c r="AA38" s="177"/>
      <c r="AB38" s="178"/>
      <c r="AC38" s="179"/>
      <c r="AD38" s="180"/>
      <c r="AE38" s="199">
        <f t="shared" si="0"/>
        <v>0</v>
      </c>
      <c r="AF38" s="111">
        <f t="shared" si="1"/>
        <v>0</v>
      </c>
    </row>
    <row r="39" spans="1:32" ht="30.9" customHeight="1">
      <c r="A39" s="60" t="s">
        <v>46</v>
      </c>
      <c r="B39" s="61" t="s">
        <v>107</v>
      </c>
      <c r="C39" s="62">
        <v>2</v>
      </c>
      <c r="D39" s="63" t="s">
        <v>240</v>
      </c>
      <c r="E39" s="87"/>
      <c r="F39" s="64"/>
      <c r="G39" s="65"/>
      <c r="H39" s="84">
        <v>12</v>
      </c>
      <c r="I39" s="85">
        <v>305</v>
      </c>
      <c r="J39" s="66" t="s">
        <v>194</v>
      </c>
      <c r="K39" s="50" t="s">
        <v>82</v>
      </c>
      <c r="L39" s="51">
        <v>1</v>
      </c>
      <c r="M39" s="67" t="s">
        <v>57</v>
      </c>
      <c r="N39" s="68" t="s">
        <v>46</v>
      </c>
      <c r="O39" s="69" t="s">
        <v>46</v>
      </c>
      <c r="P39" s="69" t="s">
        <v>149</v>
      </c>
      <c r="Q39" s="69" t="s">
        <v>46</v>
      </c>
      <c r="R39" s="68" t="s">
        <v>46</v>
      </c>
      <c r="S39" s="70">
        <v>13</v>
      </c>
      <c r="T39" s="71">
        <v>2</v>
      </c>
      <c r="U39" s="72">
        <v>2</v>
      </c>
      <c r="V39" s="185">
        <f t="shared" si="2"/>
        <v>95.16</v>
      </c>
      <c r="W39" s="73">
        <f t="shared" si="3"/>
        <v>25198.368000000002</v>
      </c>
      <c r="X39" s="82" t="s">
        <v>460</v>
      </c>
      <c r="Y39" s="175"/>
      <c r="Z39" s="176"/>
      <c r="AA39" s="177"/>
      <c r="AB39" s="178"/>
      <c r="AC39" s="179"/>
      <c r="AD39" s="180"/>
      <c r="AE39" s="199">
        <f t="shared" si="0"/>
        <v>0</v>
      </c>
      <c r="AF39" s="111">
        <f t="shared" si="1"/>
        <v>0</v>
      </c>
    </row>
    <row r="40" spans="1:32" ht="30.9" customHeight="1">
      <c r="A40" s="60" t="s">
        <v>46</v>
      </c>
      <c r="B40" s="61" t="s">
        <v>107</v>
      </c>
      <c r="C40" s="62">
        <v>3</v>
      </c>
      <c r="D40" s="63" t="s">
        <v>243</v>
      </c>
      <c r="E40" s="87" t="s">
        <v>464</v>
      </c>
      <c r="F40" s="64"/>
      <c r="G40" s="65"/>
      <c r="H40" s="84" t="s">
        <v>46</v>
      </c>
      <c r="I40" s="85" t="s">
        <v>46</v>
      </c>
      <c r="J40" s="66" t="s">
        <v>150</v>
      </c>
      <c r="K40" s="50" t="s">
        <v>61</v>
      </c>
      <c r="L40" s="51">
        <v>1</v>
      </c>
      <c r="M40" s="67" t="s">
        <v>88</v>
      </c>
      <c r="N40" s="68" t="s">
        <v>214</v>
      </c>
      <c r="O40" s="69" t="s">
        <v>46</v>
      </c>
      <c r="P40" s="69" t="s">
        <v>215</v>
      </c>
      <c r="Q40" s="69" t="s">
        <v>46</v>
      </c>
      <c r="R40" s="68" t="s">
        <v>216</v>
      </c>
      <c r="S40" s="70">
        <v>34</v>
      </c>
      <c r="T40" s="71">
        <v>2</v>
      </c>
      <c r="U40" s="72">
        <v>2</v>
      </c>
      <c r="V40" s="185" t="str">
        <f t="shared" si="2"/>
        <v>-</v>
      </c>
      <c r="W40" s="73" t="str">
        <f t="shared" si="3"/>
        <v>-</v>
      </c>
      <c r="X40" s="74" t="s">
        <v>59</v>
      </c>
      <c r="Y40" s="75" t="s">
        <v>59</v>
      </c>
      <c r="Z40" s="76" t="s">
        <v>46</v>
      </c>
      <c r="AA40" s="77" t="s">
        <v>46</v>
      </c>
      <c r="AB40" s="78" t="s">
        <v>46</v>
      </c>
      <c r="AC40" s="79" t="s">
        <v>46</v>
      </c>
      <c r="AD40" s="80" t="s">
        <v>46</v>
      </c>
      <c r="AE40" s="198" t="str">
        <f t="shared" si="0"/>
        <v>-</v>
      </c>
      <c r="AF40" s="112" t="str">
        <f t="shared" si="1"/>
        <v>-</v>
      </c>
    </row>
    <row r="41" spans="1:32" ht="30.9" customHeight="1">
      <c r="A41" s="60" t="s">
        <v>46</v>
      </c>
      <c r="B41" s="61" t="s">
        <v>107</v>
      </c>
      <c r="C41" s="62">
        <v>3</v>
      </c>
      <c r="D41" s="63" t="s">
        <v>243</v>
      </c>
      <c r="E41" s="87" t="s">
        <v>464</v>
      </c>
      <c r="F41" s="64"/>
      <c r="G41" s="65"/>
      <c r="H41" s="84" t="s">
        <v>46</v>
      </c>
      <c r="I41" s="85" t="s">
        <v>46</v>
      </c>
      <c r="J41" s="66" t="s">
        <v>261</v>
      </c>
      <c r="K41" s="50" t="s">
        <v>61</v>
      </c>
      <c r="L41" s="51">
        <v>1</v>
      </c>
      <c r="M41" s="67" t="s">
        <v>62</v>
      </c>
      <c r="N41" s="68" t="s">
        <v>63</v>
      </c>
      <c r="O41" s="69" t="s">
        <v>46</v>
      </c>
      <c r="P41" s="69" t="s">
        <v>215</v>
      </c>
      <c r="Q41" s="69" t="s">
        <v>46</v>
      </c>
      <c r="R41" s="68" t="s">
        <v>216</v>
      </c>
      <c r="S41" s="70">
        <v>49</v>
      </c>
      <c r="T41" s="71">
        <v>1</v>
      </c>
      <c r="U41" s="72">
        <v>1</v>
      </c>
      <c r="V41" s="185" t="str">
        <f t="shared" si="2"/>
        <v>-</v>
      </c>
      <c r="W41" s="73" t="str">
        <f t="shared" si="3"/>
        <v>-</v>
      </c>
      <c r="X41" s="74" t="s">
        <v>59</v>
      </c>
      <c r="Y41" s="75" t="s">
        <v>59</v>
      </c>
      <c r="Z41" s="76" t="s">
        <v>46</v>
      </c>
      <c r="AA41" s="77" t="s">
        <v>46</v>
      </c>
      <c r="AB41" s="78" t="s">
        <v>46</v>
      </c>
      <c r="AC41" s="79" t="s">
        <v>46</v>
      </c>
      <c r="AD41" s="80" t="s">
        <v>46</v>
      </c>
      <c r="AE41" s="198" t="str">
        <f t="shared" si="0"/>
        <v>-</v>
      </c>
      <c r="AF41" s="112" t="str">
        <f t="shared" si="1"/>
        <v>-</v>
      </c>
    </row>
    <row r="42" spans="1:32" ht="30.9" customHeight="1">
      <c r="A42" s="60" t="s">
        <v>46</v>
      </c>
      <c r="B42" s="61" t="s">
        <v>107</v>
      </c>
      <c r="C42" s="62">
        <v>3</v>
      </c>
      <c r="D42" s="63" t="s">
        <v>243</v>
      </c>
      <c r="E42" s="87" t="s">
        <v>217</v>
      </c>
      <c r="F42" s="64"/>
      <c r="G42" s="65"/>
      <c r="H42" s="84" t="s">
        <v>46</v>
      </c>
      <c r="I42" s="85" t="s">
        <v>46</v>
      </c>
      <c r="J42" s="66" t="s">
        <v>196</v>
      </c>
      <c r="K42" s="50" t="s">
        <v>56</v>
      </c>
      <c r="L42" s="51">
        <v>1</v>
      </c>
      <c r="M42" s="67" t="s">
        <v>57</v>
      </c>
      <c r="N42" s="68" t="s">
        <v>46</v>
      </c>
      <c r="O42" s="69" t="s">
        <v>262</v>
      </c>
      <c r="P42" s="69" t="s">
        <v>46</v>
      </c>
      <c r="Q42" s="69" t="s">
        <v>46</v>
      </c>
      <c r="R42" s="68" t="s">
        <v>221</v>
      </c>
      <c r="S42" s="70">
        <v>13</v>
      </c>
      <c r="T42" s="71">
        <v>3</v>
      </c>
      <c r="U42" s="72">
        <v>3</v>
      </c>
      <c r="V42" s="185" t="str">
        <f t="shared" si="2"/>
        <v>-</v>
      </c>
      <c r="W42" s="73" t="str">
        <f t="shared" si="3"/>
        <v>-</v>
      </c>
      <c r="X42" s="74" t="s">
        <v>59</v>
      </c>
      <c r="Y42" s="75" t="s">
        <v>59</v>
      </c>
      <c r="Z42" s="76" t="s">
        <v>46</v>
      </c>
      <c r="AA42" s="77" t="s">
        <v>46</v>
      </c>
      <c r="AB42" s="78" t="s">
        <v>46</v>
      </c>
      <c r="AC42" s="79" t="s">
        <v>46</v>
      </c>
      <c r="AD42" s="80" t="s">
        <v>46</v>
      </c>
      <c r="AE42" s="198" t="str">
        <f t="shared" si="0"/>
        <v>-</v>
      </c>
      <c r="AF42" s="112" t="str">
        <f t="shared" si="1"/>
        <v>-</v>
      </c>
    </row>
    <row r="43" spans="1:32" ht="30.9" customHeight="1">
      <c r="A43" s="60" t="s">
        <v>46</v>
      </c>
      <c r="B43" s="61" t="s">
        <v>107</v>
      </c>
      <c r="C43" s="62">
        <v>4</v>
      </c>
      <c r="D43" s="63" t="s">
        <v>242</v>
      </c>
      <c r="E43" s="87"/>
      <c r="F43" s="64"/>
      <c r="G43" s="65"/>
      <c r="H43" s="84">
        <v>1</v>
      </c>
      <c r="I43" s="85">
        <v>12</v>
      </c>
      <c r="J43" s="66" t="s">
        <v>209</v>
      </c>
      <c r="K43" s="50" t="s">
        <v>234</v>
      </c>
      <c r="L43" s="51">
        <v>1</v>
      </c>
      <c r="M43" s="67" t="s">
        <v>78</v>
      </c>
      <c r="N43" s="68" t="s">
        <v>46</v>
      </c>
      <c r="O43" s="69" t="s">
        <v>46</v>
      </c>
      <c r="P43" s="69" t="s">
        <v>46</v>
      </c>
      <c r="Q43" s="69" t="s">
        <v>46</v>
      </c>
      <c r="R43" s="68" t="s">
        <v>46</v>
      </c>
      <c r="S43" s="70">
        <v>36</v>
      </c>
      <c r="T43" s="71">
        <v>1</v>
      </c>
      <c r="U43" s="72">
        <v>1</v>
      </c>
      <c r="V43" s="185">
        <f t="shared" si="2"/>
        <v>0.43199999999999994</v>
      </c>
      <c r="W43" s="73">
        <f t="shared" si="3"/>
        <v>114.39359999999999</v>
      </c>
      <c r="X43" s="82" t="s">
        <v>460</v>
      </c>
      <c r="Y43" s="175"/>
      <c r="Z43" s="176"/>
      <c r="AA43" s="177"/>
      <c r="AB43" s="178"/>
      <c r="AC43" s="179"/>
      <c r="AD43" s="180"/>
      <c r="AE43" s="199">
        <f t="shared" si="0"/>
        <v>0</v>
      </c>
      <c r="AF43" s="111">
        <f t="shared" si="1"/>
        <v>0</v>
      </c>
    </row>
    <row r="44" spans="1:32" ht="30.9" customHeight="1">
      <c r="A44" s="60" t="s">
        <v>46</v>
      </c>
      <c r="B44" s="61" t="s">
        <v>107</v>
      </c>
      <c r="C44" s="62">
        <v>5</v>
      </c>
      <c r="D44" s="63" t="s">
        <v>263</v>
      </c>
      <c r="E44" s="87"/>
      <c r="F44" s="64"/>
      <c r="G44" s="65"/>
      <c r="H44" s="84">
        <v>3</v>
      </c>
      <c r="I44" s="85">
        <v>305</v>
      </c>
      <c r="J44" s="66" t="s">
        <v>147</v>
      </c>
      <c r="K44" s="50" t="s">
        <v>197</v>
      </c>
      <c r="L44" s="51">
        <v>1</v>
      </c>
      <c r="M44" s="67" t="s">
        <v>78</v>
      </c>
      <c r="N44" s="68" t="s">
        <v>46</v>
      </c>
      <c r="O44" s="69" t="s">
        <v>264</v>
      </c>
      <c r="P44" s="69" t="s">
        <v>265</v>
      </c>
      <c r="Q44" s="69" t="s">
        <v>46</v>
      </c>
      <c r="R44" s="68" t="s">
        <v>46</v>
      </c>
      <c r="S44" s="70">
        <v>36</v>
      </c>
      <c r="T44" s="71">
        <v>3</v>
      </c>
      <c r="U44" s="72">
        <v>3</v>
      </c>
      <c r="V44" s="185">
        <f t="shared" si="2"/>
        <v>98.82</v>
      </c>
      <c r="W44" s="73">
        <f t="shared" si="3"/>
        <v>26167.536</v>
      </c>
      <c r="X44" s="82" t="s">
        <v>460</v>
      </c>
      <c r="Y44" s="175"/>
      <c r="Z44" s="176"/>
      <c r="AA44" s="177"/>
      <c r="AB44" s="178"/>
      <c r="AC44" s="179"/>
      <c r="AD44" s="180"/>
      <c r="AE44" s="199">
        <f t="shared" si="0"/>
        <v>0</v>
      </c>
      <c r="AF44" s="111">
        <f t="shared" si="1"/>
        <v>0</v>
      </c>
    </row>
    <row r="45" spans="1:32" ht="30.9" customHeight="1">
      <c r="A45" s="60" t="s">
        <v>46</v>
      </c>
      <c r="B45" s="61" t="s">
        <v>107</v>
      </c>
      <c r="C45" s="62">
        <v>6</v>
      </c>
      <c r="D45" s="63" t="s">
        <v>266</v>
      </c>
      <c r="E45" s="87"/>
      <c r="F45" s="64"/>
      <c r="G45" s="65"/>
      <c r="H45" s="84">
        <v>3</v>
      </c>
      <c r="I45" s="85">
        <v>305</v>
      </c>
      <c r="J45" s="66" t="s">
        <v>236</v>
      </c>
      <c r="K45" s="50" t="s">
        <v>67</v>
      </c>
      <c r="L45" s="51">
        <v>1</v>
      </c>
      <c r="M45" s="67" t="s">
        <v>68</v>
      </c>
      <c r="N45" s="68" t="s">
        <v>46</v>
      </c>
      <c r="O45" s="69" t="s">
        <v>46</v>
      </c>
      <c r="P45" s="69" t="s">
        <v>46</v>
      </c>
      <c r="Q45" s="69" t="s">
        <v>46</v>
      </c>
      <c r="R45" s="68" t="s">
        <v>46</v>
      </c>
      <c r="S45" s="70">
        <v>28</v>
      </c>
      <c r="T45" s="71">
        <v>1</v>
      </c>
      <c r="U45" s="72">
        <v>1</v>
      </c>
      <c r="V45" s="185">
        <f t="shared" si="2"/>
        <v>25.62</v>
      </c>
      <c r="W45" s="73">
        <f t="shared" si="3"/>
        <v>6784.1759999999995</v>
      </c>
      <c r="X45" s="82" t="s">
        <v>460</v>
      </c>
      <c r="Y45" s="175"/>
      <c r="Z45" s="176"/>
      <c r="AA45" s="177"/>
      <c r="AB45" s="178"/>
      <c r="AC45" s="179"/>
      <c r="AD45" s="180"/>
      <c r="AE45" s="199">
        <f t="shared" si="0"/>
        <v>0</v>
      </c>
      <c r="AF45" s="111">
        <f t="shared" si="1"/>
        <v>0</v>
      </c>
    </row>
    <row r="46" spans="1:32" ht="30.9" customHeight="1">
      <c r="A46" s="60" t="s">
        <v>46</v>
      </c>
      <c r="B46" s="61" t="s">
        <v>107</v>
      </c>
      <c r="C46" s="62">
        <v>6</v>
      </c>
      <c r="D46" s="63" t="s">
        <v>266</v>
      </c>
      <c r="E46" s="87"/>
      <c r="F46" s="64"/>
      <c r="G46" s="65"/>
      <c r="H46" s="84">
        <v>3</v>
      </c>
      <c r="I46" s="85">
        <v>305</v>
      </c>
      <c r="J46" s="66" t="s">
        <v>171</v>
      </c>
      <c r="K46" s="50" t="s">
        <v>237</v>
      </c>
      <c r="L46" s="51">
        <v>1</v>
      </c>
      <c r="M46" s="67" t="s">
        <v>238</v>
      </c>
      <c r="N46" s="68" t="s">
        <v>46</v>
      </c>
      <c r="O46" s="69" t="s">
        <v>46</v>
      </c>
      <c r="P46" s="69" t="s">
        <v>225</v>
      </c>
      <c r="Q46" s="69" t="s">
        <v>239</v>
      </c>
      <c r="R46" s="68" t="s">
        <v>46</v>
      </c>
      <c r="S46" s="70">
        <v>18</v>
      </c>
      <c r="T46" s="71">
        <v>1</v>
      </c>
      <c r="U46" s="72">
        <v>1</v>
      </c>
      <c r="V46" s="185">
        <f t="shared" si="2"/>
        <v>16.47</v>
      </c>
      <c r="W46" s="73">
        <f t="shared" si="3"/>
        <v>4361.2559999999994</v>
      </c>
      <c r="X46" s="82" t="s">
        <v>460</v>
      </c>
      <c r="Y46" s="175"/>
      <c r="Z46" s="176"/>
      <c r="AA46" s="177"/>
      <c r="AB46" s="178"/>
      <c r="AC46" s="179"/>
      <c r="AD46" s="180"/>
      <c r="AE46" s="199">
        <f t="shared" si="0"/>
        <v>0</v>
      </c>
      <c r="AF46" s="111">
        <f t="shared" si="1"/>
        <v>0</v>
      </c>
    </row>
    <row r="47" spans="1:32" ht="30.9" customHeight="1">
      <c r="A47" s="60" t="s">
        <v>46</v>
      </c>
      <c r="B47" s="61" t="s">
        <v>107</v>
      </c>
      <c r="C47" s="62">
        <v>7</v>
      </c>
      <c r="D47" s="63" t="s">
        <v>267</v>
      </c>
      <c r="E47" s="87"/>
      <c r="F47" s="64"/>
      <c r="G47" s="65"/>
      <c r="H47" s="84">
        <v>0</v>
      </c>
      <c r="I47" s="85">
        <v>365</v>
      </c>
      <c r="J47" s="66" t="s">
        <v>268</v>
      </c>
      <c r="K47" s="50" t="s">
        <v>269</v>
      </c>
      <c r="L47" s="51">
        <v>3</v>
      </c>
      <c r="M47" s="67" t="s">
        <v>94</v>
      </c>
      <c r="N47" s="68" t="s">
        <v>46</v>
      </c>
      <c r="O47" s="69" t="s">
        <v>270</v>
      </c>
      <c r="P47" s="69" t="s">
        <v>215</v>
      </c>
      <c r="Q47" s="69" t="s">
        <v>46</v>
      </c>
      <c r="R47" s="68" t="s">
        <v>46</v>
      </c>
      <c r="S47" s="70">
        <v>47</v>
      </c>
      <c r="T47" s="71">
        <v>2</v>
      </c>
      <c r="U47" s="72">
        <v>6</v>
      </c>
      <c r="V47" s="185">
        <f t="shared" si="2"/>
        <v>0</v>
      </c>
      <c r="W47" s="73">
        <f t="shared" si="3"/>
        <v>0</v>
      </c>
      <c r="X47" s="82" t="s">
        <v>460</v>
      </c>
      <c r="Y47" s="175"/>
      <c r="Z47" s="176"/>
      <c r="AA47" s="177"/>
      <c r="AB47" s="178"/>
      <c r="AC47" s="179"/>
      <c r="AD47" s="180"/>
      <c r="AE47" s="199">
        <f t="shared" si="0"/>
        <v>0</v>
      </c>
      <c r="AF47" s="111">
        <f t="shared" si="1"/>
        <v>0</v>
      </c>
    </row>
    <row r="48" spans="1:32" ht="30.9" customHeight="1">
      <c r="A48" s="60" t="s">
        <v>46</v>
      </c>
      <c r="B48" s="61" t="s">
        <v>107</v>
      </c>
      <c r="C48" s="62">
        <v>8</v>
      </c>
      <c r="D48" s="63" t="s">
        <v>271</v>
      </c>
      <c r="E48" s="87"/>
      <c r="F48" s="64"/>
      <c r="G48" s="65"/>
      <c r="H48" s="84">
        <v>0</v>
      </c>
      <c r="I48" s="85">
        <v>365</v>
      </c>
      <c r="J48" s="66" t="s">
        <v>272</v>
      </c>
      <c r="K48" s="50" t="s">
        <v>269</v>
      </c>
      <c r="L48" s="51">
        <v>4</v>
      </c>
      <c r="M48" s="67" t="s">
        <v>94</v>
      </c>
      <c r="N48" s="68" t="s">
        <v>46</v>
      </c>
      <c r="O48" s="69" t="s">
        <v>270</v>
      </c>
      <c r="P48" s="69" t="s">
        <v>215</v>
      </c>
      <c r="Q48" s="69" t="s">
        <v>46</v>
      </c>
      <c r="R48" s="68" t="s">
        <v>46</v>
      </c>
      <c r="S48" s="70">
        <v>47</v>
      </c>
      <c r="T48" s="71">
        <v>1</v>
      </c>
      <c r="U48" s="72">
        <v>4</v>
      </c>
      <c r="V48" s="185">
        <f t="shared" si="2"/>
        <v>0</v>
      </c>
      <c r="W48" s="73">
        <f t="shared" si="3"/>
        <v>0</v>
      </c>
      <c r="X48" s="82" t="s">
        <v>460</v>
      </c>
      <c r="Y48" s="175"/>
      <c r="Z48" s="176"/>
      <c r="AA48" s="177"/>
      <c r="AB48" s="178"/>
      <c r="AC48" s="179"/>
      <c r="AD48" s="180"/>
      <c r="AE48" s="199">
        <f t="shared" si="0"/>
        <v>0</v>
      </c>
      <c r="AF48" s="111">
        <f t="shared" si="1"/>
        <v>0</v>
      </c>
    </row>
    <row r="49" spans="1:32" ht="30.9" customHeight="1">
      <c r="A49" s="60" t="s">
        <v>46</v>
      </c>
      <c r="B49" s="61" t="s">
        <v>273</v>
      </c>
      <c r="C49" s="62">
        <v>1</v>
      </c>
      <c r="D49" s="63" t="s">
        <v>274</v>
      </c>
      <c r="E49" s="87"/>
      <c r="F49" s="64"/>
      <c r="G49" s="65"/>
      <c r="H49" s="84">
        <v>13</v>
      </c>
      <c r="I49" s="85">
        <v>305</v>
      </c>
      <c r="J49" s="66" t="s">
        <v>209</v>
      </c>
      <c r="K49" s="50" t="s">
        <v>234</v>
      </c>
      <c r="L49" s="51">
        <v>1</v>
      </c>
      <c r="M49" s="67" t="s">
        <v>78</v>
      </c>
      <c r="N49" s="68" t="s">
        <v>46</v>
      </c>
      <c r="O49" s="69" t="s">
        <v>46</v>
      </c>
      <c r="P49" s="69" t="s">
        <v>46</v>
      </c>
      <c r="Q49" s="69" t="s">
        <v>46</v>
      </c>
      <c r="R49" s="68" t="s">
        <v>46</v>
      </c>
      <c r="S49" s="70">
        <v>36</v>
      </c>
      <c r="T49" s="71">
        <v>1</v>
      </c>
      <c r="U49" s="72">
        <v>1</v>
      </c>
      <c r="V49" s="185">
        <f t="shared" si="2"/>
        <v>142.73999999999998</v>
      </c>
      <c r="W49" s="73">
        <f t="shared" si="3"/>
        <v>37797.551999999996</v>
      </c>
      <c r="X49" s="82" t="s">
        <v>460</v>
      </c>
      <c r="Y49" s="175"/>
      <c r="Z49" s="176"/>
      <c r="AA49" s="177"/>
      <c r="AB49" s="178"/>
      <c r="AC49" s="179"/>
      <c r="AD49" s="180"/>
      <c r="AE49" s="199">
        <f t="shared" si="0"/>
        <v>0</v>
      </c>
      <c r="AF49" s="111">
        <f t="shared" si="1"/>
        <v>0</v>
      </c>
    </row>
    <row r="50" spans="1:32" ht="30.9" customHeight="1">
      <c r="A50" s="60" t="s">
        <v>46</v>
      </c>
      <c r="B50" s="61" t="s">
        <v>275</v>
      </c>
      <c r="C50" s="62" t="s">
        <v>122</v>
      </c>
      <c r="D50" s="63" t="s">
        <v>276</v>
      </c>
      <c r="E50" s="87" t="s">
        <v>464</v>
      </c>
      <c r="F50" s="64"/>
      <c r="G50" s="65"/>
      <c r="H50" s="84" t="s">
        <v>46</v>
      </c>
      <c r="I50" s="85" t="s">
        <v>46</v>
      </c>
      <c r="J50" s="66" t="s">
        <v>202</v>
      </c>
      <c r="K50" s="50" t="s">
        <v>67</v>
      </c>
      <c r="L50" s="51">
        <v>1</v>
      </c>
      <c r="M50" s="67" t="s">
        <v>68</v>
      </c>
      <c r="N50" s="68" t="s">
        <v>46</v>
      </c>
      <c r="O50" s="69" t="s">
        <v>46</v>
      </c>
      <c r="P50" s="69" t="s">
        <v>46</v>
      </c>
      <c r="Q50" s="69" t="s">
        <v>46</v>
      </c>
      <c r="R50" s="68" t="s">
        <v>277</v>
      </c>
      <c r="S50" s="70">
        <v>28</v>
      </c>
      <c r="T50" s="71">
        <v>1</v>
      </c>
      <c r="U50" s="72">
        <v>1</v>
      </c>
      <c r="V50" s="185" t="str">
        <f t="shared" si="2"/>
        <v>-</v>
      </c>
      <c r="W50" s="73" t="str">
        <f t="shared" si="3"/>
        <v>-</v>
      </c>
      <c r="X50" s="74" t="s">
        <v>59</v>
      </c>
      <c r="Y50" s="75" t="s">
        <v>59</v>
      </c>
      <c r="Z50" s="76" t="s">
        <v>46</v>
      </c>
      <c r="AA50" s="77" t="s">
        <v>46</v>
      </c>
      <c r="AB50" s="78" t="s">
        <v>46</v>
      </c>
      <c r="AC50" s="79" t="s">
        <v>46</v>
      </c>
      <c r="AD50" s="80" t="s">
        <v>46</v>
      </c>
      <c r="AE50" s="198" t="str">
        <f t="shared" si="0"/>
        <v>-</v>
      </c>
      <c r="AF50" s="112" t="str">
        <f t="shared" si="1"/>
        <v>-</v>
      </c>
    </row>
    <row r="51" spans="1:32" ht="30.9" customHeight="1">
      <c r="A51" s="60" t="s">
        <v>46</v>
      </c>
      <c r="B51" s="61" t="s">
        <v>275</v>
      </c>
      <c r="C51" s="62" t="s">
        <v>122</v>
      </c>
      <c r="D51" s="63" t="s">
        <v>276</v>
      </c>
      <c r="E51" s="87"/>
      <c r="F51" s="64"/>
      <c r="G51" s="65"/>
      <c r="H51" s="84">
        <v>12</v>
      </c>
      <c r="I51" s="85">
        <v>305</v>
      </c>
      <c r="J51" s="66" t="s">
        <v>241</v>
      </c>
      <c r="K51" s="50" t="s">
        <v>67</v>
      </c>
      <c r="L51" s="51">
        <v>1</v>
      </c>
      <c r="M51" s="67" t="s">
        <v>94</v>
      </c>
      <c r="N51" s="68" t="s">
        <v>46</v>
      </c>
      <c r="O51" s="69" t="s">
        <v>46</v>
      </c>
      <c r="P51" s="69" t="s">
        <v>46</v>
      </c>
      <c r="Q51" s="69" t="s">
        <v>46</v>
      </c>
      <c r="R51" s="68" t="s">
        <v>46</v>
      </c>
      <c r="S51" s="70">
        <v>47</v>
      </c>
      <c r="T51" s="71">
        <v>1</v>
      </c>
      <c r="U51" s="72">
        <v>1</v>
      </c>
      <c r="V51" s="185">
        <f t="shared" si="2"/>
        <v>172.02</v>
      </c>
      <c r="W51" s="73">
        <f t="shared" si="3"/>
        <v>45550.896000000001</v>
      </c>
      <c r="X51" s="82" t="s">
        <v>460</v>
      </c>
      <c r="Y51" s="175"/>
      <c r="Z51" s="176"/>
      <c r="AA51" s="177"/>
      <c r="AB51" s="178"/>
      <c r="AC51" s="179"/>
      <c r="AD51" s="180"/>
      <c r="AE51" s="199">
        <f t="shared" si="0"/>
        <v>0</v>
      </c>
      <c r="AF51" s="111">
        <f t="shared" si="1"/>
        <v>0</v>
      </c>
    </row>
    <row r="52" spans="1:32" ht="30.9" customHeight="1">
      <c r="A52" s="60" t="s">
        <v>46</v>
      </c>
      <c r="B52" s="61" t="s">
        <v>275</v>
      </c>
      <c r="C52" s="62" t="s">
        <v>122</v>
      </c>
      <c r="D52" s="63" t="s">
        <v>276</v>
      </c>
      <c r="E52" s="87"/>
      <c r="F52" s="64"/>
      <c r="G52" s="65"/>
      <c r="H52" s="84">
        <v>12</v>
      </c>
      <c r="I52" s="85">
        <v>305</v>
      </c>
      <c r="J52" s="66" t="s">
        <v>168</v>
      </c>
      <c r="K52" s="50" t="s">
        <v>254</v>
      </c>
      <c r="L52" s="51">
        <v>1</v>
      </c>
      <c r="M52" s="67" t="s">
        <v>68</v>
      </c>
      <c r="N52" s="68" t="s">
        <v>46</v>
      </c>
      <c r="O52" s="69" t="s">
        <v>46</v>
      </c>
      <c r="P52" s="69" t="s">
        <v>255</v>
      </c>
      <c r="Q52" s="69" t="s">
        <v>46</v>
      </c>
      <c r="R52" s="68" t="s">
        <v>46</v>
      </c>
      <c r="S52" s="70">
        <v>28</v>
      </c>
      <c r="T52" s="71">
        <v>1</v>
      </c>
      <c r="U52" s="72">
        <v>1</v>
      </c>
      <c r="V52" s="185">
        <f t="shared" si="2"/>
        <v>102.48</v>
      </c>
      <c r="W52" s="73">
        <f t="shared" si="3"/>
        <v>27136.703999999998</v>
      </c>
      <c r="X52" s="82" t="s">
        <v>460</v>
      </c>
      <c r="Y52" s="175"/>
      <c r="Z52" s="176"/>
      <c r="AA52" s="177"/>
      <c r="AB52" s="178"/>
      <c r="AC52" s="179"/>
      <c r="AD52" s="180"/>
      <c r="AE52" s="199">
        <f t="shared" si="0"/>
        <v>0</v>
      </c>
      <c r="AF52" s="111">
        <f t="shared" si="1"/>
        <v>0</v>
      </c>
    </row>
    <row r="53" spans="1:32" ht="30.9" customHeight="1">
      <c r="A53" s="60" t="s">
        <v>46</v>
      </c>
      <c r="B53" s="61" t="s">
        <v>206</v>
      </c>
      <c r="C53" s="62" t="s">
        <v>278</v>
      </c>
      <c r="D53" s="63" t="s">
        <v>279</v>
      </c>
      <c r="E53" s="87" t="s">
        <v>464</v>
      </c>
      <c r="F53" s="64"/>
      <c r="G53" s="65"/>
      <c r="H53" s="84" t="s">
        <v>46</v>
      </c>
      <c r="I53" s="85" t="s">
        <v>46</v>
      </c>
      <c r="J53" s="66" t="s">
        <v>202</v>
      </c>
      <c r="K53" s="50" t="s">
        <v>67</v>
      </c>
      <c r="L53" s="51">
        <v>1</v>
      </c>
      <c r="M53" s="67" t="s">
        <v>68</v>
      </c>
      <c r="N53" s="68" t="s">
        <v>46</v>
      </c>
      <c r="O53" s="69" t="s">
        <v>46</v>
      </c>
      <c r="P53" s="69" t="s">
        <v>46</v>
      </c>
      <c r="Q53" s="69" t="s">
        <v>46</v>
      </c>
      <c r="R53" s="68" t="s">
        <v>277</v>
      </c>
      <c r="S53" s="70">
        <v>28</v>
      </c>
      <c r="T53" s="71">
        <v>2</v>
      </c>
      <c r="U53" s="72">
        <v>2</v>
      </c>
      <c r="V53" s="185" t="str">
        <f t="shared" si="2"/>
        <v>-</v>
      </c>
      <c r="W53" s="73" t="str">
        <f t="shared" si="3"/>
        <v>-</v>
      </c>
      <c r="X53" s="74" t="s">
        <v>59</v>
      </c>
      <c r="Y53" s="75" t="s">
        <v>59</v>
      </c>
      <c r="Z53" s="76" t="s">
        <v>46</v>
      </c>
      <c r="AA53" s="77" t="s">
        <v>46</v>
      </c>
      <c r="AB53" s="78" t="s">
        <v>46</v>
      </c>
      <c r="AC53" s="79" t="s">
        <v>46</v>
      </c>
      <c r="AD53" s="80" t="s">
        <v>46</v>
      </c>
      <c r="AE53" s="198" t="str">
        <f t="shared" si="0"/>
        <v>-</v>
      </c>
      <c r="AF53" s="112" t="str">
        <f t="shared" si="1"/>
        <v>-</v>
      </c>
    </row>
    <row r="54" spans="1:32" ht="30.9" customHeight="1" thickBot="1">
      <c r="A54" s="126" t="s">
        <v>280</v>
      </c>
      <c r="B54" s="127" t="s">
        <v>46</v>
      </c>
      <c r="C54" s="150" t="s">
        <v>46</v>
      </c>
      <c r="D54" s="151" t="s">
        <v>281</v>
      </c>
      <c r="E54" s="152" t="s">
        <v>282</v>
      </c>
      <c r="F54" s="153"/>
      <c r="G54" s="154"/>
      <c r="H54" s="155" t="s">
        <v>46</v>
      </c>
      <c r="I54" s="156" t="s">
        <v>46</v>
      </c>
      <c r="J54" s="157" t="s">
        <v>199</v>
      </c>
      <c r="K54" s="158" t="s">
        <v>133</v>
      </c>
      <c r="L54" s="51">
        <v>1</v>
      </c>
      <c r="M54" s="67" t="s">
        <v>283</v>
      </c>
      <c r="N54" s="68" t="s">
        <v>46</v>
      </c>
      <c r="O54" s="69" t="s">
        <v>284</v>
      </c>
      <c r="P54" s="69" t="s">
        <v>285</v>
      </c>
      <c r="Q54" s="69" t="s">
        <v>286</v>
      </c>
      <c r="R54" s="68" t="s">
        <v>46</v>
      </c>
      <c r="S54" s="70">
        <v>435</v>
      </c>
      <c r="T54" s="71">
        <v>2</v>
      </c>
      <c r="U54" s="72">
        <v>2</v>
      </c>
      <c r="V54" s="204" t="str">
        <f t="shared" si="2"/>
        <v>-</v>
      </c>
      <c r="W54" s="205" t="str">
        <f t="shared" si="3"/>
        <v>-</v>
      </c>
      <c r="X54" s="88" t="s">
        <v>59</v>
      </c>
      <c r="Y54" s="89" t="s">
        <v>59</v>
      </c>
      <c r="Z54" s="90" t="s">
        <v>46</v>
      </c>
      <c r="AA54" s="91" t="s">
        <v>46</v>
      </c>
      <c r="AB54" s="92" t="s">
        <v>46</v>
      </c>
      <c r="AC54" s="93" t="s">
        <v>46</v>
      </c>
      <c r="AD54" s="94" t="s">
        <v>46</v>
      </c>
      <c r="AE54" s="216" t="str">
        <f t="shared" si="0"/>
        <v>-</v>
      </c>
      <c r="AF54" s="217" t="str">
        <f t="shared" si="1"/>
        <v>-</v>
      </c>
    </row>
    <row r="55" spans="1:32" ht="30.9" customHeight="1" thickTop="1">
      <c r="A55" s="27"/>
      <c r="B55" s="27"/>
      <c r="C55" s="27"/>
      <c r="D55" s="23"/>
      <c r="E55" s="27"/>
      <c r="F55" s="27"/>
      <c r="G55" s="27"/>
      <c r="H55" s="27"/>
      <c r="I55" s="27"/>
      <c r="J55" s="23"/>
      <c r="K55" s="26"/>
      <c r="L55" s="95"/>
      <c r="M55" s="96"/>
      <c r="N55" s="95"/>
      <c r="O55" s="95"/>
      <c r="P55" s="95"/>
      <c r="Q55" s="95"/>
      <c r="R55" s="95"/>
      <c r="S55" s="95"/>
      <c r="T55" s="97"/>
      <c r="U55" s="95"/>
      <c r="V55" s="206" t="s">
        <v>138</v>
      </c>
      <c r="W55" s="207" t="s">
        <v>139</v>
      </c>
      <c r="X55" s="27"/>
      <c r="Y55" s="98"/>
      <c r="Z55" s="98"/>
      <c r="AA55" s="26"/>
      <c r="AB55" s="26"/>
      <c r="AC55" s="26"/>
      <c r="AD55" s="99"/>
      <c r="AE55" s="210" t="s">
        <v>140</v>
      </c>
      <c r="AF55" s="211" t="s">
        <v>141</v>
      </c>
    </row>
    <row r="56" spans="1:32" ht="30.9" customHeight="1" thickBot="1">
      <c r="A56" s="6"/>
      <c r="B56" s="7"/>
      <c r="C56" s="6"/>
      <c r="D56" s="7"/>
      <c r="E56" s="28"/>
      <c r="F56" s="3"/>
      <c r="G56" s="3"/>
      <c r="H56" s="6"/>
      <c r="I56" s="6"/>
      <c r="J56" s="23"/>
      <c r="K56" s="6"/>
      <c r="L56" s="6"/>
      <c r="M56" s="7"/>
      <c r="N56" s="6"/>
      <c r="O56" s="6"/>
      <c r="P56" s="6"/>
      <c r="Q56" s="6"/>
      <c r="R56" s="6"/>
      <c r="S56" s="6"/>
      <c r="T56" s="8"/>
      <c r="U56" s="6"/>
      <c r="V56" s="186" t="s">
        <v>142</v>
      </c>
      <c r="W56" s="100">
        <v>10</v>
      </c>
      <c r="X56" s="6"/>
      <c r="Y56" s="10"/>
      <c r="Z56" s="10"/>
      <c r="AA56" s="6"/>
      <c r="AB56" s="6"/>
      <c r="AC56" s="6"/>
      <c r="AD56" s="6"/>
      <c r="AE56" s="213" t="s">
        <v>143</v>
      </c>
      <c r="AF56" s="212">
        <v>10</v>
      </c>
    </row>
    <row r="57" spans="1:32" ht="30.9" customHeight="1" thickTop="1" thickBot="1">
      <c r="A57" s="101"/>
      <c r="B57" s="102"/>
      <c r="C57" s="101"/>
      <c r="D57" s="102"/>
      <c r="E57" s="28"/>
      <c r="F57" s="103"/>
      <c r="G57" s="103"/>
      <c r="H57" s="101"/>
      <c r="I57" s="101"/>
      <c r="J57" s="23"/>
      <c r="K57" s="101"/>
      <c r="L57" s="101"/>
      <c r="M57" s="102"/>
      <c r="N57" s="101"/>
      <c r="O57" s="101"/>
      <c r="P57" s="101"/>
      <c r="Q57" s="101"/>
      <c r="R57" s="101"/>
      <c r="S57" s="101"/>
      <c r="T57" s="8"/>
      <c r="U57" s="101"/>
      <c r="V57" s="187">
        <f>SUM(V9:V54)</f>
        <v>5158.8559999999998</v>
      </c>
      <c r="W57" s="104">
        <f>SUM(W9:W54)</f>
        <v>1366065.0688</v>
      </c>
      <c r="X57" s="105"/>
      <c r="Y57" s="106"/>
      <c r="Z57" s="106"/>
      <c r="AA57" s="105"/>
      <c r="AB57" s="105"/>
      <c r="AC57" s="105"/>
      <c r="AD57" s="105"/>
      <c r="AE57" s="214">
        <f>SUM(AE9:AE54)</f>
        <v>0</v>
      </c>
      <c r="AF57" s="215">
        <f>SUM(AF9:AF54)</f>
        <v>0</v>
      </c>
    </row>
    <row r="58" spans="1:32" ht="30.9" customHeight="1" thickTop="1">
      <c r="W58" s="140" t="s">
        <v>144</v>
      </c>
      <c r="X58" s="141"/>
      <c r="Y58" s="141"/>
      <c r="Z58" s="142"/>
      <c r="AA58" s="142"/>
      <c r="AB58" s="142"/>
      <c r="AC58" s="142"/>
      <c r="AD58" s="142"/>
      <c r="AE58" s="194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54">
    <cfRule type="expression" dxfId="2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zoomScale="40" zoomScaleNormal="40" zoomScaleSheetLayoutView="55" workbookViewId="0">
      <selection activeCell="C67" sqref="C67"/>
    </sheetView>
  </sheetViews>
  <sheetFormatPr defaultColWidth="8.69921875" defaultRowHeight="30.9" customHeight="1"/>
  <cols>
    <col min="1" max="1" width="9.19921875" style="139" customWidth="1"/>
    <col min="2" max="2" width="8" style="139" customWidth="1"/>
    <col min="3" max="3" width="6.69921875" style="139" customWidth="1"/>
    <col min="4" max="4" width="22.19921875" style="139" customWidth="1"/>
    <col min="5" max="5" width="24.8984375" style="139" customWidth="1"/>
    <col min="6" max="6" width="11.8984375" style="139" customWidth="1"/>
    <col min="7" max="7" width="11.5" style="139" customWidth="1"/>
    <col min="8" max="8" width="8.09765625" style="139" customWidth="1"/>
    <col min="9" max="9" width="6.8984375" style="139" customWidth="1"/>
    <col min="10" max="10" width="13.3984375" style="139" customWidth="1"/>
    <col min="11" max="11" width="21.59765625" style="139" customWidth="1"/>
    <col min="12" max="12" width="6" style="139" customWidth="1"/>
    <col min="13" max="13" width="16" style="139" customWidth="1"/>
    <col min="14" max="14" width="12" style="139" customWidth="1"/>
    <col min="15" max="15" width="13.3984375" style="139" customWidth="1"/>
    <col min="16" max="16" width="11.19921875" style="139" customWidth="1"/>
    <col min="17" max="18" width="10.19921875" style="139" customWidth="1"/>
    <col min="19" max="19" width="9.09765625" style="139" customWidth="1"/>
    <col min="20" max="21" width="6.8984375" style="139" customWidth="1"/>
    <col min="22" max="22" width="17.3984375" style="139" customWidth="1"/>
    <col min="23" max="23" width="25.8984375" style="139" customWidth="1"/>
    <col min="24" max="24" width="11.3984375" style="139" customWidth="1"/>
    <col min="25" max="25" width="40.5" style="139" customWidth="1"/>
    <col min="26" max="26" width="26.19921875" style="139" customWidth="1"/>
    <col min="27" max="27" width="12.8984375" style="139" customWidth="1"/>
    <col min="28" max="28" width="10.19921875" style="139" customWidth="1"/>
    <col min="29" max="29" width="11.3984375" style="139" customWidth="1"/>
    <col min="30" max="30" width="6.8984375" style="139" customWidth="1"/>
    <col min="31" max="31" width="21.69921875" style="195" customWidth="1"/>
    <col min="32" max="32" width="22.8984375" style="139" customWidth="1"/>
    <col min="33" max="16384" width="8.69921875" style="139"/>
  </cols>
  <sheetData>
    <row r="1" spans="1:32" ht="60.75" customHeight="1">
      <c r="A1" s="143" t="s">
        <v>287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9"/>
      <c r="W1" s="9"/>
      <c r="X1" s="6"/>
      <c r="Y1" s="11"/>
      <c r="Z1" s="10"/>
      <c r="AA1" s="6"/>
      <c r="AB1" s="6"/>
      <c r="AC1" s="6"/>
      <c r="AD1" s="6"/>
      <c r="AE1" s="188"/>
      <c r="AF1" s="9"/>
    </row>
    <row r="2" spans="1:32" ht="24.6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"/>
      <c r="W2" s="20"/>
      <c r="X2" s="6"/>
      <c r="Y2" s="11"/>
      <c r="Z2" s="10"/>
      <c r="AA2" s="6"/>
      <c r="AB2" s="6"/>
      <c r="AC2" s="6"/>
      <c r="AD2" s="6"/>
      <c r="AE2" s="189"/>
      <c r="AF2" s="9"/>
    </row>
    <row r="3" spans="1:32" ht="33.75" customHeight="1">
      <c r="A3" s="12" t="s">
        <v>1</v>
      </c>
      <c r="B3" s="12"/>
      <c r="C3" s="12"/>
      <c r="D3" s="108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"/>
      <c r="W3" s="20"/>
      <c r="X3" s="6"/>
      <c r="Y3" s="11"/>
      <c r="Z3" s="10"/>
      <c r="AA3" s="6"/>
      <c r="AB3" s="6"/>
      <c r="AC3" s="6"/>
      <c r="AD3" s="6"/>
      <c r="AE3" s="189"/>
      <c r="AF3" s="9"/>
    </row>
    <row r="4" spans="1:32" ht="30" customHeight="1" thickBot="1">
      <c r="A4" s="21" t="s">
        <v>2</v>
      </c>
      <c r="B4" s="21"/>
      <c r="C4" s="21"/>
      <c r="D4" s="109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"/>
      <c r="W4" s="20"/>
      <c r="X4" s="6"/>
      <c r="Y4" s="11"/>
      <c r="Z4" s="10"/>
      <c r="AA4" s="6"/>
      <c r="AB4" s="6"/>
      <c r="AC4" s="6"/>
      <c r="AD4" s="6"/>
      <c r="AE4" s="189"/>
      <c r="AF4" s="9"/>
    </row>
    <row r="5" spans="1:32" ht="36" customHeight="1" thickBot="1">
      <c r="A5" s="24" t="s">
        <v>3</v>
      </c>
      <c r="B5" s="24"/>
      <c r="C5" s="24"/>
      <c r="D5" s="181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"/>
      <c r="W5" s="20"/>
      <c r="X5" s="6"/>
      <c r="Y5" s="119" t="s">
        <v>4</v>
      </c>
      <c r="Z5" s="10"/>
      <c r="AA5" s="6"/>
      <c r="AB5" s="6"/>
      <c r="AC5" s="6"/>
      <c r="AD5" s="6"/>
      <c r="AE5" s="189"/>
      <c r="AF5" s="9"/>
    </row>
    <row r="6" spans="1:32" ht="33.7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5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33"/>
      <c r="W6" s="33"/>
      <c r="X6" s="120" t="s">
        <v>6</v>
      </c>
      <c r="Y6" s="121"/>
      <c r="Z6" s="121"/>
      <c r="AA6" s="122"/>
      <c r="AB6" s="122"/>
      <c r="AC6" s="122"/>
      <c r="AD6" s="122"/>
      <c r="AE6" s="190"/>
      <c r="AF6" s="123"/>
    </row>
    <row r="7" spans="1:32" ht="30.6" customHeight="1">
      <c r="A7" s="220" t="s">
        <v>7</v>
      </c>
      <c r="B7" s="222" t="s">
        <v>8</v>
      </c>
      <c r="C7" s="224" t="s">
        <v>9</v>
      </c>
      <c r="D7" s="226" t="s">
        <v>10</v>
      </c>
      <c r="E7" s="228" t="s">
        <v>11</v>
      </c>
      <c r="F7" s="34" t="s">
        <v>12</v>
      </c>
      <c r="G7" s="34"/>
      <c r="H7" s="165" t="s">
        <v>13</v>
      </c>
      <c r="I7" s="35" t="s">
        <v>14</v>
      </c>
      <c r="J7" s="230" t="s">
        <v>15</v>
      </c>
      <c r="K7" s="232" t="s">
        <v>16</v>
      </c>
      <c r="L7" s="218" t="s">
        <v>17</v>
      </c>
      <c r="M7" s="234" t="s">
        <v>18</v>
      </c>
      <c r="N7" s="218" t="s">
        <v>19</v>
      </c>
      <c r="O7" s="218" t="s">
        <v>20</v>
      </c>
      <c r="P7" s="218" t="s">
        <v>21</v>
      </c>
      <c r="Q7" s="218" t="s">
        <v>22</v>
      </c>
      <c r="R7" s="238" t="s">
        <v>23</v>
      </c>
      <c r="S7" s="163" t="s">
        <v>24</v>
      </c>
      <c r="T7" s="36" t="s">
        <v>25</v>
      </c>
      <c r="U7" s="163" t="s">
        <v>26</v>
      </c>
      <c r="V7" s="163" t="s">
        <v>27</v>
      </c>
      <c r="W7" s="37" t="s">
        <v>28</v>
      </c>
      <c r="X7" s="240" t="s">
        <v>29</v>
      </c>
      <c r="Y7" s="236" t="s">
        <v>30</v>
      </c>
      <c r="Z7" s="236" t="s">
        <v>31</v>
      </c>
      <c r="AA7" s="236" t="s">
        <v>32</v>
      </c>
      <c r="AB7" s="161" t="s">
        <v>33</v>
      </c>
      <c r="AC7" s="161" t="s">
        <v>24</v>
      </c>
      <c r="AD7" s="161" t="s">
        <v>34</v>
      </c>
      <c r="AE7" s="191" t="s">
        <v>27</v>
      </c>
      <c r="AF7" s="124" t="s">
        <v>28</v>
      </c>
    </row>
    <row r="8" spans="1:32" ht="25.95" customHeight="1" thickBot="1">
      <c r="A8" s="221"/>
      <c r="B8" s="223"/>
      <c r="C8" s="225"/>
      <c r="D8" s="227"/>
      <c r="E8" s="229"/>
      <c r="F8" s="167" t="s">
        <v>35</v>
      </c>
      <c r="G8" s="167" t="s">
        <v>36</v>
      </c>
      <c r="H8" s="166" t="s">
        <v>37</v>
      </c>
      <c r="I8" s="38" t="s">
        <v>38</v>
      </c>
      <c r="J8" s="231"/>
      <c r="K8" s="233"/>
      <c r="L8" s="219"/>
      <c r="M8" s="235"/>
      <c r="N8" s="219"/>
      <c r="O8" s="219"/>
      <c r="P8" s="219"/>
      <c r="Q8" s="219"/>
      <c r="R8" s="239"/>
      <c r="S8" s="164" t="s">
        <v>39</v>
      </c>
      <c r="T8" s="39" t="s">
        <v>40</v>
      </c>
      <c r="U8" s="164" t="s">
        <v>41</v>
      </c>
      <c r="V8" s="164" t="s">
        <v>42</v>
      </c>
      <c r="W8" s="40">
        <v>10</v>
      </c>
      <c r="X8" s="241"/>
      <c r="Y8" s="237"/>
      <c r="Z8" s="237"/>
      <c r="AA8" s="237"/>
      <c r="AB8" s="162" t="s">
        <v>43</v>
      </c>
      <c r="AC8" s="162" t="s">
        <v>44</v>
      </c>
      <c r="AD8" s="162" t="s">
        <v>45</v>
      </c>
      <c r="AE8" s="192" t="s">
        <v>42</v>
      </c>
      <c r="AF8" s="125">
        <v>10</v>
      </c>
    </row>
    <row r="9" spans="1:32" ht="30.9" customHeight="1">
      <c r="A9" s="41" t="s">
        <v>129</v>
      </c>
      <c r="B9" s="42" t="s">
        <v>47</v>
      </c>
      <c r="C9" s="43">
        <v>1</v>
      </c>
      <c r="D9" s="44" t="s">
        <v>288</v>
      </c>
      <c r="E9" s="168"/>
      <c r="F9" s="45"/>
      <c r="G9" s="46"/>
      <c r="H9" s="47">
        <v>12</v>
      </c>
      <c r="I9" s="48">
        <v>303</v>
      </c>
      <c r="J9" s="113" t="s">
        <v>289</v>
      </c>
      <c r="K9" s="114" t="s">
        <v>191</v>
      </c>
      <c r="L9" s="51">
        <v>1</v>
      </c>
      <c r="M9" s="52" t="s">
        <v>94</v>
      </c>
      <c r="N9" s="53" t="s">
        <v>46</v>
      </c>
      <c r="O9" s="54" t="s">
        <v>46</v>
      </c>
      <c r="P9" s="54" t="s">
        <v>46</v>
      </c>
      <c r="Q9" s="54" t="s">
        <v>46</v>
      </c>
      <c r="R9" s="53" t="s">
        <v>46</v>
      </c>
      <c r="S9" s="55">
        <v>47</v>
      </c>
      <c r="T9" s="56">
        <v>5</v>
      </c>
      <c r="U9" s="57">
        <v>5</v>
      </c>
      <c r="V9" s="184">
        <f>IFERROR((S9/1000)*H9*I9*U9,"-")</f>
        <v>854.46000000000015</v>
      </c>
      <c r="W9" s="196">
        <f>IF(V9="-","-",(V9*$D$5)*$D$4)</f>
        <v>269154.90000000002</v>
      </c>
      <c r="X9" s="58" t="s">
        <v>460</v>
      </c>
      <c r="Y9" s="169"/>
      <c r="Z9" s="170"/>
      <c r="AA9" s="171"/>
      <c r="AB9" s="172"/>
      <c r="AC9" s="173"/>
      <c r="AD9" s="174"/>
      <c r="AE9" s="197">
        <f t="shared" ref="AE9:AE52" si="0">IFERROR((AC9/1000)*H9*I9*AD9,"-")</f>
        <v>0</v>
      </c>
      <c r="AF9" s="107">
        <f t="shared" ref="AF9:AF52" si="1">IF(AE9="-","-",(AE9*$D$5)*$D$4)</f>
        <v>0</v>
      </c>
    </row>
    <row r="10" spans="1:32" ht="30.9" customHeight="1">
      <c r="A10" s="60" t="s">
        <v>46</v>
      </c>
      <c r="B10" s="61" t="s">
        <v>47</v>
      </c>
      <c r="C10" s="62">
        <v>1</v>
      </c>
      <c r="D10" s="63" t="s">
        <v>288</v>
      </c>
      <c r="E10" s="87" t="s">
        <v>464</v>
      </c>
      <c r="F10" s="64"/>
      <c r="G10" s="65"/>
      <c r="H10" s="84" t="s">
        <v>465</v>
      </c>
      <c r="I10" s="85" t="s">
        <v>465</v>
      </c>
      <c r="J10" s="115" t="s">
        <v>290</v>
      </c>
      <c r="K10" s="114" t="s">
        <v>61</v>
      </c>
      <c r="L10" s="51">
        <v>4</v>
      </c>
      <c r="M10" s="67" t="s">
        <v>68</v>
      </c>
      <c r="N10" s="68" t="s">
        <v>154</v>
      </c>
      <c r="O10" s="69" t="s">
        <v>291</v>
      </c>
      <c r="P10" s="69" t="s">
        <v>46</v>
      </c>
      <c r="Q10" s="69" t="s">
        <v>46</v>
      </c>
      <c r="R10" s="68" t="s">
        <v>127</v>
      </c>
      <c r="S10" s="70">
        <v>28</v>
      </c>
      <c r="T10" s="71">
        <v>1</v>
      </c>
      <c r="U10" s="72">
        <v>4</v>
      </c>
      <c r="V10" s="185" t="str">
        <f>IFERROR((S10/1000)*H10*I10*U10,"-")</f>
        <v>-</v>
      </c>
      <c r="W10" s="73" t="str">
        <f>IF(V10="-","-",(V10*$D$5)*$D$4)</f>
        <v>-</v>
      </c>
      <c r="X10" s="74" t="s">
        <v>59</v>
      </c>
      <c r="Y10" s="75" t="s">
        <v>59</v>
      </c>
      <c r="Z10" s="76" t="s">
        <v>46</v>
      </c>
      <c r="AA10" s="77" t="s">
        <v>46</v>
      </c>
      <c r="AB10" s="78" t="s">
        <v>46</v>
      </c>
      <c r="AC10" s="79" t="s">
        <v>46</v>
      </c>
      <c r="AD10" s="80" t="s">
        <v>46</v>
      </c>
      <c r="AE10" s="193" t="str">
        <f t="shared" si="0"/>
        <v>-</v>
      </c>
      <c r="AF10" s="81" t="str">
        <f t="shared" si="1"/>
        <v>-</v>
      </c>
    </row>
    <row r="11" spans="1:32" ht="30.9" customHeight="1">
      <c r="A11" s="60" t="s">
        <v>46</v>
      </c>
      <c r="B11" s="61" t="s">
        <v>47</v>
      </c>
      <c r="C11" s="62">
        <v>1</v>
      </c>
      <c r="D11" s="63" t="s">
        <v>288</v>
      </c>
      <c r="E11" s="87"/>
      <c r="F11" s="64"/>
      <c r="G11" s="65"/>
      <c r="H11" s="84">
        <v>12</v>
      </c>
      <c r="I11" s="85">
        <v>303</v>
      </c>
      <c r="J11" s="115" t="s">
        <v>292</v>
      </c>
      <c r="K11" s="114" t="s">
        <v>61</v>
      </c>
      <c r="L11" s="51">
        <v>4</v>
      </c>
      <c r="M11" s="67" t="s">
        <v>68</v>
      </c>
      <c r="N11" s="68" t="s">
        <v>154</v>
      </c>
      <c r="O11" s="69" t="s">
        <v>291</v>
      </c>
      <c r="P11" s="69" t="s">
        <v>46</v>
      </c>
      <c r="Q11" s="69" t="s">
        <v>46</v>
      </c>
      <c r="R11" s="68" t="s">
        <v>46</v>
      </c>
      <c r="S11" s="70">
        <v>28</v>
      </c>
      <c r="T11" s="71">
        <v>1</v>
      </c>
      <c r="U11" s="72">
        <v>4</v>
      </c>
      <c r="V11" s="185">
        <f t="shared" ref="V11:V52" si="2">IFERROR((S11/1000)*H11*I11*U11,"-")</f>
        <v>407.23200000000003</v>
      </c>
      <c r="W11" s="73">
        <f t="shared" ref="W11:W52" si="3">IF(V11="-","-",(V11*$D$5)*$D$4)</f>
        <v>128278.08000000002</v>
      </c>
      <c r="X11" s="82" t="s">
        <v>460</v>
      </c>
      <c r="Y11" s="175"/>
      <c r="Z11" s="176"/>
      <c r="AA11" s="177"/>
      <c r="AB11" s="178"/>
      <c r="AC11" s="179"/>
      <c r="AD11" s="180"/>
      <c r="AE11" s="185">
        <f t="shared" si="0"/>
        <v>0</v>
      </c>
      <c r="AF11" s="83">
        <f t="shared" si="1"/>
        <v>0</v>
      </c>
    </row>
    <row r="12" spans="1:32" ht="30.9" customHeight="1">
      <c r="A12" s="60" t="s">
        <v>46</v>
      </c>
      <c r="B12" s="61" t="s">
        <v>47</v>
      </c>
      <c r="C12" s="62">
        <v>1</v>
      </c>
      <c r="D12" s="63" t="s">
        <v>288</v>
      </c>
      <c r="E12" s="87" t="s">
        <v>464</v>
      </c>
      <c r="F12" s="64"/>
      <c r="G12" s="65"/>
      <c r="H12" s="84" t="s">
        <v>46</v>
      </c>
      <c r="I12" s="85" t="s">
        <v>46</v>
      </c>
      <c r="J12" s="115" t="s">
        <v>293</v>
      </c>
      <c r="K12" s="114" t="s">
        <v>93</v>
      </c>
      <c r="L12" s="51">
        <v>2</v>
      </c>
      <c r="M12" s="67" t="s">
        <v>68</v>
      </c>
      <c r="N12" s="68" t="s">
        <v>95</v>
      </c>
      <c r="O12" s="69" t="s">
        <v>291</v>
      </c>
      <c r="P12" s="69" t="s">
        <v>46</v>
      </c>
      <c r="Q12" s="69" t="s">
        <v>46</v>
      </c>
      <c r="R12" s="68" t="s">
        <v>127</v>
      </c>
      <c r="S12" s="70">
        <v>28</v>
      </c>
      <c r="T12" s="71">
        <v>1</v>
      </c>
      <c r="U12" s="72">
        <v>2</v>
      </c>
      <c r="V12" s="185" t="str">
        <f t="shared" si="2"/>
        <v>-</v>
      </c>
      <c r="W12" s="73" t="str">
        <f t="shared" si="3"/>
        <v>-</v>
      </c>
      <c r="X12" s="74" t="s">
        <v>59</v>
      </c>
      <c r="Y12" s="75" t="s">
        <v>59</v>
      </c>
      <c r="Z12" s="76" t="s">
        <v>46</v>
      </c>
      <c r="AA12" s="77" t="s">
        <v>46</v>
      </c>
      <c r="AB12" s="78" t="s">
        <v>46</v>
      </c>
      <c r="AC12" s="79" t="s">
        <v>46</v>
      </c>
      <c r="AD12" s="80" t="s">
        <v>46</v>
      </c>
      <c r="AE12" s="193" t="str">
        <f t="shared" si="0"/>
        <v>-</v>
      </c>
      <c r="AF12" s="81" t="str">
        <f t="shared" si="1"/>
        <v>-</v>
      </c>
    </row>
    <row r="13" spans="1:32" ht="30.9" customHeight="1">
      <c r="A13" s="60" t="s">
        <v>46</v>
      </c>
      <c r="B13" s="61" t="s">
        <v>47</v>
      </c>
      <c r="C13" s="62">
        <v>1</v>
      </c>
      <c r="D13" s="63" t="s">
        <v>288</v>
      </c>
      <c r="E13" s="87"/>
      <c r="F13" s="64"/>
      <c r="G13" s="65"/>
      <c r="H13" s="84">
        <v>12</v>
      </c>
      <c r="I13" s="85">
        <v>303</v>
      </c>
      <c r="J13" s="115" t="s">
        <v>294</v>
      </c>
      <c r="K13" s="114" t="s">
        <v>93</v>
      </c>
      <c r="L13" s="51">
        <v>2</v>
      </c>
      <c r="M13" s="67" t="s">
        <v>68</v>
      </c>
      <c r="N13" s="68" t="s">
        <v>95</v>
      </c>
      <c r="O13" s="69" t="s">
        <v>291</v>
      </c>
      <c r="P13" s="69" t="s">
        <v>46</v>
      </c>
      <c r="Q13" s="69" t="s">
        <v>46</v>
      </c>
      <c r="R13" s="68" t="s">
        <v>46</v>
      </c>
      <c r="S13" s="70">
        <v>28</v>
      </c>
      <c r="T13" s="71">
        <v>1</v>
      </c>
      <c r="U13" s="72">
        <v>2</v>
      </c>
      <c r="V13" s="185">
        <f t="shared" si="2"/>
        <v>203.61600000000001</v>
      </c>
      <c r="W13" s="73">
        <f t="shared" si="3"/>
        <v>64139.040000000008</v>
      </c>
      <c r="X13" s="82" t="s">
        <v>460</v>
      </c>
      <c r="Y13" s="175"/>
      <c r="Z13" s="176"/>
      <c r="AA13" s="177"/>
      <c r="AB13" s="178"/>
      <c r="AC13" s="179"/>
      <c r="AD13" s="180"/>
      <c r="AE13" s="185">
        <f t="shared" si="0"/>
        <v>0</v>
      </c>
      <c r="AF13" s="83">
        <f t="shared" si="1"/>
        <v>0</v>
      </c>
    </row>
    <row r="14" spans="1:32" ht="30.9" customHeight="1">
      <c r="A14" s="60" t="s">
        <v>46</v>
      </c>
      <c r="B14" s="61" t="s">
        <v>47</v>
      </c>
      <c r="C14" s="62">
        <v>1</v>
      </c>
      <c r="D14" s="63" t="s">
        <v>288</v>
      </c>
      <c r="E14" s="87" t="s">
        <v>217</v>
      </c>
      <c r="F14" s="64"/>
      <c r="G14" s="65"/>
      <c r="H14" s="84" t="s">
        <v>46</v>
      </c>
      <c r="I14" s="85" t="s">
        <v>46</v>
      </c>
      <c r="J14" s="115" t="s">
        <v>295</v>
      </c>
      <c r="K14" s="114" t="s">
        <v>56</v>
      </c>
      <c r="L14" s="51">
        <v>1</v>
      </c>
      <c r="M14" s="67" t="s">
        <v>57</v>
      </c>
      <c r="N14" s="68" t="s">
        <v>46</v>
      </c>
      <c r="O14" s="69" t="s">
        <v>162</v>
      </c>
      <c r="P14" s="69" t="s">
        <v>296</v>
      </c>
      <c r="Q14" s="69" t="s">
        <v>152</v>
      </c>
      <c r="R14" s="68" t="s">
        <v>127</v>
      </c>
      <c r="S14" s="70">
        <v>13</v>
      </c>
      <c r="T14" s="71">
        <v>1</v>
      </c>
      <c r="U14" s="72">
        <v>1</v>
      </c>
      <c r="V14" s="185" t="str">
        <f t="shared" si="2"/>
        <v>-</v>
      </c>
      <c r="W14" s="73" t="str">
        <f t="shared" si="3"/>
        <v>-</v>
      </c>
      <c r="X14" s="74" t="s">
        <v>59</v>
      </c>
      <c r="Y14" s="75" t="s">
        <v>59</v>
      </c>
      <c r="Z14" s="76" t="s">
        <v>46</v>
      </c>
      <c r="AA14" s="77" t="s">
        <v>46</v>
      </c>
      <c r="AB14" s="78" t="s">
        <v>46</v>
      </c>
      <c r="AC14" s="79" t="s">
        <v>46</v>
      </c>
      <c r="AD14" s="80" t="s">
        <v>46</v>
      </c>
      <c r="AE14" s="193" t="str">
        <f t="shared" si="0"/>
        <v>-</v>
      </c>
      <c r="AF14" s="81" t="str">
        <f t="shared" si="1"/>
        <v>-</v>
      </c>
    </row>
    <row r="15" spans="1:32" ht="30.9" customHeight="1">
      <c r="A15" s="60" t="s">
        <v>46</v>
      </c>
      <c r="B15" s="61" t="s">
        <v>47</v>
      </c>
      <c r="C15" s="62">
        <v>1</v>
      </c>
      <c r="D15" s="63" t="s">
        <v>288</v>
      </c>
      <c r="E15" s="87"/>
      <c r="F15" s="64"/>
      <c r="G15" s="65"/>
      <c r="H15" s="84">
        <v>12</v>
      </c>
      <c r="I15" s="85">
        <v>303</v>
      </c>
      <c r="J15" s="115" t="s">
        <v>297</v>
      </c>
      <c r="K15" s="114" t="s">
        <v>298</v>
      </c>
      <c r="L15" s="51">
        <v>1</v>
      </c>
      <c r="M15" s="67" t="s">
        <v>299</v>
      </c>
      <c r="N15" s="68" t="s">
        <v>46</v>
      </c>
      <c r="O15" s="69" t="s">
        <v>300</v>
      </c>
      <c r="P15" s="69" t="s">
        <v>46</v>
      </c>
      <c r="Q15" s="69" t="s">
        <v>46</v>
      </c>
      <c r="R15" s="68" t="s">
        <v>46</v>
      </c>
      <c r="S15" s="70">
        <v>57</v>
      </c>
      <c r="T15" s="71">
        <v>2</v>
      </c>
      <c r="U15" s="72">
        <v>2</v>
      </c>
      <c r="V15" s="185">
        <f t="shared" si="2"/>
        <v>414.50400000000002</v>
      </c>
      <c r="W15" s="73">
        <f t="shared" si="3"/>
        <v>130568.76000000001</v>
      </c>
      <c r="X15" s="82" t="s">
        <v>461</v>
      </c>
      <c r="Y15" s="175"/>
      <c r="Z15" s="176"/>
      <c r="AA15" s="177"/>
      <c r="AB15" s="178"/>
      <c r="AC15" s="179"/>
      <c r="AD15" s="180"/>
      <c r="AE15" s="185">
        <f t="shared" si="0"/>
        <v>0</v>
      </c>
      <c r="AF15" s="83">
        <f t="shared" si="1"/>
        <v>0</v>
      </c>
    </row>
    <row r="16" spans="1:32" ht="30.9" customHeight="1">
      <c r="A16" s="60" t="s">
        <v>46</v>
      </c>
      <c r="B16" s="61" t="s">
        <v>47</v>
      </c>
      <c r="C16" s="62">
        <v>1</v>
      </c>
      <c r="D16" s="63" t="s">
        <v>288</v>
      </c>
      <c r="E16" s="87" t="s">
        <v>217</v>
      </c>
      <c r="F16" s="64"/>
      <c r="G16" s="65"/>
      <c r="H16" s="84" t="s">
        <v>46</v>
      </c>
      <c r="I16" s="85" t="s">
        <v>46</v>
      </c>
      <c r="J16" s="115" t="s">
        <v>301</v>
      </c>
      <c r="K16" s="114" t="s">
        <v>151</v>
      </c>
      <c r="L16" s="51">
        <v>1</v>
      </c>
      <c r="M16" s="67" t="s">
        <v>68</v>
      </c>
      <c r="N16" s="68" t="s">
        <v>46</v>
      </c>
      <c r="O16" s="69" t="s">
        <v>58</v>
      </c>
      <c r="P16" s="69" t="s">
        <v>182</v>
      </c>
      <c r="Q16" s="69" t="s">
        <v>152</v>
      </c>
      <c r="R16" s="68" t="s">
        <v>127</v>
      </c>
      <c r="S16" s="70">
        <v>28</v>
      </c>
      <c r="T16" s="71">
        <v>1</v>
      </c>
      <c r="U16" s="72">
        <v>1</v>
      </c>
      <c r="V16" s="185" t="str">
        <f t="shared" si="2"/>
        <v>-</v>
      </c>
      <c r="W16" s="73" t="str">
        <f t="shared" si="3"/>
        <v>-</v>
      </c>
      <c r="X16" s="74" t="s">
        <v>59</v>
      </c>
      <c r="Y16" s="75" t="s">
        <v>59</v>
      </c>
      <c r="Z16" s="76" t="s">
        <v>46</v>
      </c>
      <c r="AA16" s="77" t="s">
        <v>46</v>
      </c>
      <c r="AB16" s="78" t="s">
        <v>46</v>
      </c>
      <c r="AC16" s="79" t="s">
        <v>46</v>
      </c>
      <c r="AD16" s="80" t="s">
        <v>46</v>
      </c>
      <c r="AE16" s="193" t="str">
        <f t="shared" si="0"/>
        <v>-</v>
      </c>
      <c r="AF16" s="81" t="str">
        <f t="shared" si="1"/>
        <v>-</v>
      </c>
    </row>
    <row r="17" spans="1:32" ht="30.9" customHeight="1">
      <c r="A17" s="60" t="s">
        <v>46</v>
      </c>
      <c r="B17" s="61" t="s">
        <v>47</v>
      </c>
      <c r="C17" s="62">
        <v>2</v>
      </c>
      <c r="D17" s="63" t="s">
        <v>302</v>
      </c>
      <c r="E17" s="87"/>
      <c r="F17" s="64"/>
      <c r="G17" s="65"/>
      <c r="H17" s="84">
        <v>1.9</v>
      </c>
      <c r="I17" s="85">
        <v>303</v>
      </c>
      <c r="J17" s="115" t="s">
        <v>303</v>
      </c>
      <c r="K17" s="114" t="s">
        <v>93</v>
      </c>
      <c r="L17" s="51">
        <v>2</v>
      </c>
      <c r="M17" s="67" t="s">
        <v>94</v>
      </c>
      <c r="N17" s="68" t="s">
        <v>95</v>
      </c>
      <c r="O17" s="69" t="s">
        <v>46</v>
      </c>
      <c r="P17" s="69" t="s">
        <v>46</v>
      </c>
      <c r="Q17" s="69" t="s">
        <v>46</v>
      </c>
      <c r="R17" s="68" t="s">
        <v>46</v>
      </c>
      <c r="S17" s="70">
        <v>47</v>
      </c>
      <c r="T17" s="71">
        <v>1</v>
      </c>
      <c r="U17" s="86">
        <v>2</v>
      </c>
      <c r="V17" s="185">
        <f t="shared" si="2"/>
        <v>54.115799999999993</v>
      </c>
      <c r="W17" s="73">
        <f t="shared" si="3"/>
        <v>17046.476999999999</v>
      </c>
      <c r="X17" s="82" t="s">
        <v>460</v>
      </c>
      <c r="Y17" s="175"/>
      <c r="Z17" s="176"/>
      <c r="AA17" s="177"/>
      <c r="AB17" s="178"/>
      <c r="AC17" s="179"/>
      <c r="AD17" s="180"/>
      <c r="AE17" s="185">
        <f t="shared" si="0"/>
        <v>0</v>
      </c>
      <c r="AF17" s="83">
        <f t="shared" si="1"/>
        <v>0</v>
      </c>
    </row>
    <row r="18" spans="1:32" ht="30.9" customHeight="1">
      <c r="A18" s="60" t="s">
        <v>46</v>
      </c>
      <c r="B18" s="61" t="s">
        <v>47</v>
      </c>
      <c r="C18" s="62">
        <v>3</v>
      </c>
      <c r="D18" s="63" t="s">
        <v>304</v>
      </c>
      <c r="E18" s="182"/>
      <c r="F18" s="64"/>
      <c r="G18" s="65"/>
      <c r="H18" s="84">
        <v>0.1</v>
      </c>
      <c r="I18" s="85">
        <v>303</v>
      </c>
      <c r="J18" s="115" t="s">
        <v>305</v>
      </c>
      <c r="K18" s="114" t="s">
        <v>306</v>
      </c>
      <c r="L18" s="51">
        <v>1</v>
      </c>
      <c r="M18" s="67" t="s">
        <v>106</v>
      </c>
      <c r="N18" s="68" t="s">
        <v>46</v>
      </c>
      <c r="O18" s="69" t="s">
        <v>307</v>
      </c>
      <c r="P18" s="69" t="s">
        <v>308</v>
      </c>
      <c r="Q18" s="69" t="s">
        <v>46</v>
      </c>
      <c r="R18" s="68" t="s">
        <v>46</v>
      </c>
      <c r="S18" s="70">
        <v>54</v>
      </c>
      <c r="T18" s="71">
        <v>1</v>
      </c>
      <c r="U18" s="72">
        <v>1</v>
      </c>
      <c r="V18" s="185">
        <f t="shared" si="2"/>
        <v>1.6362000000000001</v>
      </c>
      <c r="W18" s="73">
        <f t="shared" si="3"/>
        <v>515.40300000000002</v>
      </c>
      <c r="X18" s="82" t="s">
        <v>460</v>
      </c>
      <c r="Y18" s="175"/>
      <c r="Z18" s="176"/>
      <c r="AA18" s="177"/>
      <c r="AB18" s="178"/>
      <c r="AC18" s="179"/>
      <c r="AD18" s="180"/>
      <c r="AE18" s="185">
        <f t="shared" si="0"/>
        <v>0</v>
      </c>
      <c r="AF18" s="83">
        <f t="shared" si="1"/>
        <v>0</v>
      </c>
    </row>
    <row r="19" spans="1:32" ht="30.9" customHeight="1">
      <c r="A19" s="60" t="s">
        <v>46</v>
      </c>
      <c r="B19" s="61" t="s">
        <v>47</v>
      </c>
      <c r="C19" s="62">
        <v>4</v>
      </c>
      <c r="D19" s="63" t="s">
        <v>309</v>
      </c>
      <c r="E19" s="183"/>
      <c r="F19" s="64"/>
      <c r="G19" s="65"/>
      <c r="H19" s="84">
        <v>0.1</v>
      </c>
      <c r="I19" s="85">
        <v>303</v>
      </c>
      <c r="J19" s="115" t="s">
        <v>310</v>
      </c>
      <c r="K19" s="114" t="s">
        <v>311</v>
      </c>
      <c r="L19" s="51">
        <v>1</v>
      </c>
      <c r="M19" s="67" t="s">
        <v>106</v>
      </c>
      <c r="N19" s="68" t="s">
        <v>46</v>
      </c>
      <c r="O19" s="69" t="s">
        <v>169</v>
      </c>
      <c r="P19" s="69" t="s">
        <v>256</v>
      </c>
      <c r="Q19" s="69" t="s">
        <v>46</v>
      </c>
      <c r="R19" s="68" t="s">
        <v>46</v>
      </c>
      <c r="S19" s="70">
        <v>54</v>
      </c>
      <c r="T19" s="71">
        <v>1</v>
      </c>
      <c r="U19" s="72">
        <v>1</v>
      </c>
      <c r="V19" s="185">
        <f t="shared" si="2"/>
        <v>1.6362000000000001</v>
      </c>
      <c r="W19" s="73">
        <f t="shared" si="3"/>
        <v>515.40300000000002</v>
      </c>
      <c r="X19" s="82" t="s">
        <v>460</v>
      </c>
      <c r="Y19" s="175"/>
      <c r="Z19" s="176"/>
      <c r="AA19" s="177"/>
      <c r="AB19" s="178"/>
      <c r="AC19" s="179"/>
      <c r="AD19" s="180"/>
      <c r="AE19" s="185">
        <f t="shared" si="0"/>
        <v>0</v>
      </c>
      <c r="AF19" s="83">
        <f t="shared" si="1"/>
        <v>0</v>
      </c>
    </row>
    <row r="20" spans="1:32" ht="30.9" customHeight="1">
      <c r="A20" s="60" t="s">
        <v>46</v>
      </c>
      <c r="B20" s="61" t="s">
        <v>47</v>
      </c>
      <c r="C20" s="62">
        <v>5</v>
      </c>
      <c r="D20" s="63" t="s">
        <v>312</v>
      </c>
      <c r="E20" s="87"/>
      <c r="F20" s="64"/>
      <c r="G20" s="65"/>
      <c r="H20" s="84">
        <v>3</v>
      </c>
      <c r="I20" s="85">
        <v>303</v>
      </c>
      <c r="J20" s="115" t="s">
        <v>303</v>
      </c>
      <c r="K20" s="114" t="s">
        <v>93</v>
      </c>
      <c r="L20" s="51">
        <v>2</v>
      </c>
      <c r="M20" s="67" t="s">
        <v>94</v>
      </c>
      <c r="N20" s="68" t="s">
        <v>95</v>
      </c>
      <c r="O20" s="69" t="s">
        <v>46</v>
      </c>
      <c r="P20" s="69" t="s">
        <v>46</v>
      </c>
      <c r="Q20" s="69" t="s">
        <v>46</v>
      </c>
      <c r="R20" s="68" t="s">
        <v>46</v>
      </c>
      <c r="S20" s="70">
        <v>47</v>
      </c>
      <c r="T20" s="71">
        <v>1</v>
      </c>
      <c r="U20" s="72">
        <v>2</v>
      </c>
      <c r="V20" s="185">
        <f t="shared" si="2"/>
        <v>85.446000000000012</v>
      </c>
      <c r="W20" s="73">
        <f t="shared" si="3"/>
        <v>26915.490000000005</v>
      </c>
      <c r="X20" s="82" t="s">
        <v>460</v>
      </c>
      <c r="Y20" s="175"/>
      <c r="Z20" s="176"/>
      <c r="AA20" s="177"/>
      <c r="AB20" s="178"/>
      <c r="AC20" s="179"/>
      <c r="AD20" s="180"/>
      <c r="AE20" s="185">
        <f t="shared" si="0"/>
        <v>0</v>
      </c>
      <c r="AF20" s="83">
        <f t="shared" si="1"/>
        <v>0</v>
      </c>
    </row>
    <row r="21" spans="1:32" ht="30.9" customHeight="1">
      <c r="A21" s="60" t="s">
        <v>46</v>
      </c>
      <c r="B21" s="61" t="s">
        <v>47</v>
      </c>
      <c r="C21" s="62">
        <v>5</v>
      </c>
      <c r="D21" s="63" t="s">
        <v>312</v>
      </c>
      <c r="E21" s="87"/>
      <c r="F21" s="64"/>
      <c r="G21" s="65"/>
      <c r="H21" s="84">
        <v>3</v>
      </c>
      <c r="I21" s="85">
        <v>303</v>
      </c>
      <c r="J21" s="115" t="s">
        <v>313</v>
      </c>
      <c r="K21" s="114" t="s">
        <v>237</v>
      </c>
      <c r="L21" s="51">
        <v>1</v>
      </c>
      <c r="M21" s="67" t="s">
        <v>68</v>
      </c>
      <c r="N21" s="68" t="s">
        <v>46</v>
      </c>
      <c r="O21" s="69" t="s">
        <v>173</v>
      </c>
      <c r="P21" s="69" t="s">
        <v>225</v>
      </c>
      <c r="Q21" s="69" t="s">
        <v>46</v>
      </c>
      <c r="R21" s="68" t="s">
        <v>46</v>
      </c>
      <c r="S21" s="70">
        <v>28</v>
      </c>
      <c r="T21" s="71">
        <v>1</v>
      </c>
      <c r="U21" s="72">
        <v>1</v>
      </c>
      <c r="V21" s="185">
        <f t="shared" si="2"/>
        <v>25.452000000000002</v>
      </c>
      <c r="W21" s="73">
        <f t="shared" si="3"/>
        <v>8017.380000000001</v>
      </c>
      <c r="X21" s="82" t="s">
        <v>460</v>
      </c>
      <c r="Y21" s="175"/>
      <c r="Z21" s="176"/>
      <c r="AA21" s="177"/>
      <c r="AB21" s="178"/>
      <c r="AC21" s="179"/>
      <c r="AD21" s="180"/>
      <c r="AE21" s="185">
        <f t="shared" si="0"/>
        <v>0</v>
      </c>
      <c r="AF21" s="83">
        <f t="shared" si="1"/>
        <v>0</v>
      </c>
    </row>
    <row r="22" spans="1:32" ht="30.9" customHeight="1">
      <c r="A22" s="60" t="s">
        <v>46</v>
      </c>
      <c r="B22" s="61" t="s">
        <v>47</v>
      </c>
      <c r="C22" s="62">
        <v>6</v>
      </c>
      <c r="D22" s="63" t="s">
        <v>314</v>
      </c>
      <c r="E22" s="87"/>
      <c r="F22" s="64"/>
      <c r="G22" s="65"/>
      <c r="H22" s="84">
        <v>1.9</v>
      </c>
      <c r="I22" s="85">
        <v>303</v>
      </c>
      <c r="J22" s="115" t="s">
        <v>315</v>
      </c>
      <c r="K22" s="114" t="s">
        <v>87</v>
      </c>
      <c r="L22" s="51">
        <v>2</v>
      </c>
      <c r="M22" s="67" t="s">
        <v>316</v>
      </c>
      <c r="N22" s="68" t="s">
        <v>46</v>
      </c>
      <c r="O22" s="69" t="s">
        <v>173</v>
      </c>
      <c r="P22" s="69" t="s">
        <v>317</v>
      </c>
      <c r="Q22" s="69" t="s">
        <v>188</v>
      </c>
      <c r="R22" s="68" t="s">
        <v>46</v>
      </c>
      <c r="S22" s="70">
        <v>40</v>
      </c>
      <c r="T22" s="71">
        <v>1</v>
      </c>
      <c r="U22" s="72">
        <v>2</v>
      </c>
      <c r="V22" s="185">
        <f t="shared" si="2"/>
        <v>46.055999999999997</v>
      </c>
      <c r="W22" s="73">
        <f t="shared" si="3"/>
        <v>14507.64</v>
      </c>
      <c r="X22" s="82" t="s">
        <v>461</v>
      </c>
      <c r="Y22" s="175"/>
      <c r="Z22" s="176"/>
      <c r="AA22" s="177"/>
      <c r="AB22" s="178"/>
      <c r="AC22" s="179"/>
      <c r="AD22" s="180"/>
      <c r="AE22" s="185">
        <f t="shared" si="0"/>
        <v>0</v>
      </c>
      <c r="AF22" s="83">
        <f t="shared" si="1"/>
        <v>0</v>
      </c>
    </row>
    <row r="23" spans="1:32" ht="30.9" customHeight="1">
      <c r="A23" s="60" t="s">
        <v>46</v>
      </c>
      <c r="B23" s="61" t="s">
        <v>47</v>
      </c>
      <c r="C23" s="62">
        <v>7</v>
      </c>
      <c r="D23" s="63" t="s">
        <v>318</v>
      </c>
      <c r="E23" s="87"/>
      <c r="F23" s="64"/>
      <c r="G23" s="65"/>
      <c r="H23" s="84">
        <v>1.9</v>
      </c>
      <c r="I23" s="85">
        <v>303</v>
      </c>
      <c r="J23" s="115" t="s">
        <v>315</v>
      </c>
      <c r="K23" s="114" t="s">
        <v>87</v>
      </c>
      <c r="L23" s="51">
        <v>2</v>
      </c>
      <c r="M23" s="67" t="s">
        <v>316</v>
      </c>
      <c r="N23" s="68" t="s">
        <v>46</v>
      </c>
      <c r="O23" s="69" t="s">
        <v>173</v>
      </c>
      <c r="P23" s="69" t="s">
        <v>317</v>
      </c>
      <c r="Q23" s="69" t="s">
        <v>188</v>
      </c>
      <c r="R23" s="68" t="s">
        <v>46</v>
      </c>
      <c r="S23" s="70">
        <v>40</v>
      </c>
      <c r="T23" s="71">
        <v>1</v>
      </c>
      <c r="U23" s="72">
        <v>2</v>
      </c>
      <c r="V23" s="185">
        <f t="shared" si="2"/>
        <v>46.055999999999997</v>
      </c>
      <c r="W23" s="73">
        <f t="shared" si="3"/>
        <v>14507.64</v>
      </c>
      <c r="X23" s="82" t="s">
        <v>461</v>
      </c>
      <c r="Y23" s="175"/>
      <c r="Z23" s="176"/>
      <c r="AA23" s="177"/>
      <c r="AB23" s="178"/>
      <c r="AC23" s="179"/>
      <c r="AD23" s="180"/>
      <c r="AE23" s="185">
        <f t="shared" si="0"/>
        <v>0</v>
      </c>
      <c r="AF23" s="83">
        <f t="shared" si="1"/>
        <v>0</v>
      </c>
    </row>
    <row r="24" spans="1:32" ht="30.9" customHeight="1">
      <c r="A24" s="60" t="s">
        <v>46</v>
      </c>
      <c r="B24" s="61" t="s">
        <v>47</v>
      </c>
      <c r="C24" s="62">
        <v>8</v>
      </c>
      <c r="D24" s="63" t="s">
        <v>319</v>
      </c>
      <c r="E24" s="87"/>
      <c r="F24" s="64"/>
      <c r="G24" s="65"/>
      <c r="H24" s="84">
        <v>1</v>
      </c>
      <c r="I24" s="85">
        <v>12</v>
      </c>
      <c r="J24" s="115" t="s">
        <v>320</v>
      </c>
      <c r="K24" s="114" t="s">
        <v>67</v>
      </c>
      <c r="L24" s="51">
        <v>1</v>
      </c>
      <c r="M24" s="67" t="s">
        <v>68</v>
      </c>
      <c r="N24" s="68" t="s">
        <v>46</v>
      </c>
      <c r="O24" s="69" t="s">
        <v>46</v>
      </c>
      <c r="P24" s="69" t="s">
        <v>46</v>
      </c>
      <c r="Q24" s="69" t="s">
        <v>46</v>
      </c>
      <c r="R24" s="68" t="s">
        <v>46</v>
      </c>
      <c r="S24" s="70">
        <v>28</v>
      </c>
      <c r="T24" s="71">
        <v>1</v>
      </c>
      <c r="U24" s="72">
        <v>1</v>
      </c>
      <c r="V24" s="185">
        <f t="shared" si="2"/>
        <v>0.33600000000000002</v>
      </c>
      <c r="W24" s="73">
        <f t="shared" si="3"/>
        <v>105.84000000000002</v>
      </c>
      <c r="X24" s="82" t="s">
        <v>460</v>
      </c>
      <c r="Y24" s="175"/>
      <c r="Z24" s="176"/>
      <c r="AA24" s="177"/>
      <c r="AB24" s="178"/>
      <c r="AC24" s="179"/>
      <c r="AD24" s="180"/>
      <c r="AE24" s="185">
        <f t="shared" si="0"/>
        <v>0</v>
      </c>
      <c r="AF24" s="83">
        <f t="shared" si="1"/>
        <v>0</v>
      </c>
    </row>
    <row r="25" spans="1:32" ht="30.9" customHeight="1">
      <c r="A25" s="60" t="s">
        <v>46</v>
      </c>
      <c r="B25" s="61" t="s">
        <v>47</v>
      </c>
      <c r="C25" s="62">
        <v>9</v>
      </c>
      <c r="D25" s="63" t="s">
        <v>321</v>
      </c>
      <c r="E25" s="87"/>
      <c r="F25" s="64"/>
      <c r="G25" s="65"/>
      <c r="H25" s="84">
        <v>1.9</v>
      </c>
      <c r="I25" s="85">
        <v>303</v>
      </c>
      <c r="J25" s="115" t="s">
        <v>322</v>
      </c>
      <c r="K25" s="114" t="s">
        <v>115</v>
      </c>
      <c r="L25" s="51">
        <v>1</v>
      </c>
      <c r="M25" s="67" t="s">
        <v>106</v>
      </c>
      <c r="N25" s="68" t="s">
        <v>46</v>
      </c>
      <c r="O25" s="69" t="s">
        <v>323</v>
      </c>
      <c r="P25" s="69" t="s">
        <v>116</v>
      </c>
      <c r="Q25" s="69" t="s">
        <v>46</v>
      </c>
      <c r="R25" s="68" t="s">
        <v>46</v>
      </c>
      <c r="S25" s="70">
        <v>54</v>
      </c>
      <c r="T25" s="71">
        <v>2</v>
      </c>
      <c r="U25" s="72">
        <v>2</v>
      </c>
      <c r="V25" s="185">
        <f t="shared" si="2"/>
        <v>62.175599999999996</v>
      </c>
      <c r="W25" s="73">
        <f t="shared" si="3"/>
        <v>19585.313999999998</v>
      </c>
      <c r="X25" s="82" t="s">
        <v>460</v>
      </c>
      <c r="Y25" s="175"/>
      <c r="Z25" s="176"/>
      <c r="AA25" s="177"/>
      <c r="AB25" s="178"/>
      <c r="AC25" s="179"/>
      <c r="AD25" s="180"/>
      <c r="AE25" s="185">
        <f t="shared" si="0"/>
        <v>0</v>
      </c>
      <c r="AF25" s="83">
        <f t="shared" si="1"/>
        <v>0</v>
      </c>
    </row>
    <row r="26" spans="1:32" ht="30.9" customHeight="1">
      <c r="A26" s="60" t="s">
        <v>46</v>
      </c>
      <c r="B26" s="61" t="s">
        <v>47</v>
      </c>
      <c r="C26" s="62">
        <v>9</v>
      </c>
      <c r="D26" s="63" t="s">
        <v>321</v>
      </c>
      <c r="E26" s="87"/>
      <c r="F26" s="64"/>
      <c r="G26" s="65"/>
      <c r="H26" s="84">
        <v>1.9</v>
      </c>
      <c r="I26" s="85">
        <v>303</v>
      </c>
      <c r="J26" s="115" t="s">
        <v>324</v>
      </c>
      <c r="K26" s="114" t="s">
        <v>325</v>
      </c>
      <c r="L26" s="51">
        <v>1</v>
      </c>
      <c r="M26" s="67" t="s">
        <v>326</v>
      </c>
      <c r="N26" s="68" t="s">
        <v>46</v>
      </c>
      <c r="O26" s="69" t="s">
        <v>46</v>
      </c>
      <c r="P26" s="69" t="s">
        <v>46</v>
      </c>
      <c r="Q26" s="69" t="s">
        <v>46</v>
      </c>
      <c r="R26" s="68" t="s">
        <v>46</v>
      </c>
      <c r="S26" s="70">
        <v>18</v>
      </c>
      <c r="T26" s="71">
        <v>1</v>
      </c>
      <c r="U26" s="72">
        <v>1</v>
      </c>
      <c r="V26" s="185">
        <f t="shared" si="2"/>
        <v>10.362599999999999</v>
      </c>
      <c r="W26" s="73">
        <f t="shared" si="3"/>
        <v>3264.2189999999991</v>
      </c>
      <c r="X26" s="82" t="s">
        <v>460</v>
      </c>
      <c r="Y26" s="175"/>
      <c r="Z26" s="176"/>
      <c r="AA26" s="177"/>
      <c r="AB26" s="178"/>
      <c r="AC26" s="179"/>
      <c r="AD26" s="180"/>
      <c r="AE26" s="185">
        <f t="shared" si="0"/>
        <v>0</v>
      </c>
      <c r="AF26" s="83">
        <f t="shared" si="1"/>
        <v>0</v>
      </c>
    </row>
    <row r="27" spans="1:32" ht="30.9" customHeight="1">
      <c r="A27" s="60" t="s">
        <v>46</v>
      </c>
      <c r="B27" s="61" t="s">
        <v>47</v>
      </c>
      <c r="C27" s="62">
        <v>10</v>
      </c>
      <c r="D27" s="63" t="s">
        <v>327</v>
      </c>
      <c r="E27" s="87"/>
      <c r="F27" s="64"/>
      <c r="G27" s="65"/>
      <c r="H27" s="84">
        <v>1.9</v>
      </c>
      <c r="I27" s="85">
        <v>303</v>
      </c>
      <c r="J27" s="115" t="s">
        <v>328</v>
      </c>
      <c r="K27" s="114" t="s">
        <v>115</v>
      </c>
      <c r="L27" s="51">
        <v>5</v>
      </c>
      <c r="M27" s="67" t="s">
        <v>68</v>
      </c>
      <c r="N27" s="68" t="s">
        <v>46</v>
      </c>
      <c r="O27" s="69" t="s">
        <v>323</v>
      </c>
      <c r="P27" s="69" t="s">
        <v>116</v>
      </c>
      <c r="Q27" s="69" t="s">
        <v>46</v>
      </c>
      <c r="R27" s="68" t="s">
        <v>46</v>
      </c>
      <c r="S27" s="70">
        <v>28</v>
      </c>
      <c r="T27" s="71">
        <v>1</v>
      </c>
      <c r="U27" s="72">
        <v>5</v>
      </c>
      <c r="V27" s="185">
        <f t="shared" si="2"/>
        <v>80.597999999999985</v>
      </c>
      <c r="W27" s="73">
        <f t="shared" si="3"/>
        <v>25388.369999999995</v>
      </c>
      <c r="X27" s="82" t="s">
        <v>460</v>
      </c>
      <c r="Y27" s="175"/>
      <c r="Z27" s="176"/>
      <c r="AA27" s="177"/>
      <c r="AB27" s="178"/>
      <c r="AC27" s="179"/>
      <c r="AD27" s="180"/>
      <c r="AE27" s="185">
        <f t="shared" si="0"/>
        <v>0</v>
      </c>
      <c r="AF27" s="83">
        <f t="shared" si="1"/>
        <v>0</v>
      </c>
    </row>
    <row r="28" spans="1:32" ht="30.9" customHeight="1">
      <c r="A28" s="60" t="s">
        <v>46</v>
      </c>
      <c r="B28" s="61" t="s">
        <v>47</v>
      </c>
      <c r="C28" s="62">
        <v>10</v>
      </c>
      <c r="D28" s="63" t="s">
        <v>327</v>
      </c>
      <c r="E28" s="87"/>
      <c r="F28" s="64"/>
      <c r="G28" s="65"/>
      <c r="H28" s="84">
        <v>1.9</v>
      </c>
      <c r="I28" s="85">
        <v>303</v>
      </c>
      <c r="J28" s="115" t="s">
        <v>329</v>
      </c>
      <c r="K28" s="114" t="s">
        <v>191</v>
      </c>
      <c r="L28" s="51">
        <v>1</v>
      </c>
      <c r="M28" s="67" t="s">
        <v>68</v>
      </c>
      <c r="N28" s="68" t="s">
        <v>46</v>
      </c>
      <c r="O28" s="69" t="s">
        <v>46</v>
      </c>
      <c r="P28" s="69" t="s">
        <v>46</v>
      </c>
      <c r="Q28" s="69" t="s">
        <v>46</v>
      </c>
      <c r="R28" s="68" t="s">
        <v>46</v>
      </c>
      <c r="S28" s="70">
        <v>28</v>
      </c>
      <c r="T28" s="71">
        <v>1</v>
      </c>
      <c r="U28" s="72">
        <v>1</v>
      </c>
      <c r="V28" s="185">
        <f t="shared" si="2"/>
        <v>16.119599999999998</v>
      </c>
      <c r="W28" s="73">
        <f t="shared" si="3"/>
        <v>5077.6739999999991</v>
      </c>
      <c r="X28" s="82" t="s">
        <v>460</v>
      </c>
      <c r="Y28" s="175"/>
      <c r="Z28" s="176"/>
      <c r="AA28" s="177"/>
      <c r="AB28" s="178"/>
      <c r="AC28" s="179"/>
      <c r="AD28" s="180"/>
      <c r="AE28" s="185">
        <f t="shared" si="0"/>
        <v>0</v>
      </c>
      <c r="AF28" s="83">
        <f t="shared" si="1"/>
        <v>0</v>
      </c>
    </row>
    <row r="29" spans="1:32" ht="30.9" customHeight="1">
      <c r="A29" s="60" t="s">
        <v>46</v>
      </c>
      <c r="B29" s="61" t="s">
        <v>47</v>
      </c>
      <c r="C29" s="62">
        <v>11</v>
      </c>
      <c r="D29" s="63" t="s">
        <v>330</v>
      </c>
      <c r="E29" s="87"/>
      <c r="F29" s="64"/>
      <c r="G29" s="65"/>
      <c r="H29" s="84">
        <v>1.9</v>
      </c>
      <c r="I29" s="85">
        <v>303</v>
      </c>
      <c r="J29" s="115" t="s">
        <v>328</v>
      </c>
      <c r="K29" s="114" t="s">
        <v>115</v>
      </c>
      <c r="L29" s="51">
        <v>5</v>
      </c>
      <c r="M29" s="67" t="s">
        <v>68</v>
      </c>
      <c r="N29" s="68" t="s">
        <v>46</v>
      </c>
      <c r="O29" s="69" t="s">
        <v>323</v>
      </c>
      <c r="P29" s="69" t="s">
        <v>116</v>
      </c>
      <c r="Q29" s="69" t="s">
        <v>46</v>
      </c>
      <c r="R29" s="68" t="s">
        <v>46</v>
      </c>
      <c r="S29" s="70">
        <v>28</v>
      </c>
      <c r="T29" s="71">
        <v>1</v>
      </c>
      <c r="U29" s="72">
        <v>5</v>
      </c>
      <c r="V29" s="185">
        <f t="shared" si="2"/>
        <v>80.597999999999985</v>
      </c>
      <c r="W29" s="73">
        <f t="shared" si="3"/>
        <v>25388.369999999995</v>
      </c>
      <c r="X29" s="82" t="s">
        <v>460</v>
      </c>
      <c r="Y29" s="175"/>
      <c r="Z29" s="176"/>
      <c r="AA29" s="177"/>
      <c r="AB29" s="178"/>
      <c r="AC29" s="179"/>
      <c r="AD29" s="180"/>
      <c r="AE29" s="185">
        <f t="shared" si="0"/>
        <v>0</v>
      </c>
      <c r="AF29" s="83">
        <f t="shared" si="1"/>
        <v>0</v>
      </c>
    </row>
    <row r="30" spans="1:32" ht="30.9" customHeight="1">
      <c r="A30" s="60" t="s">
        <v>46</v>
      </c>
      <c r="B30" s="61" t="s">
        <v>47</v>
      </c>
      <c r="C30" s="62">
        <v>12</v>
      </c>
      <c r="D30" s="63" t="s">
        <v>331</v>
      </c>
      <c r="E30" s="87"/>
      <c r="F30" s="64"/>
      <c r="G30" s="65"/>
      <c r="H30" s="84">
        <v>3</v>
      </c>
      <c r="I30" s="85">
        <v>303</v>
      </c>
      <c r="J30" s="115" t="s">
        <v>332</v>
      </c>
      <c r="K30" s="114" t="s">
        <v>67</v>
      </c>
      <c r="L30" s="51">
        <v>2</v>
      </c>
      <c r="M30" s="67" t="s">
        <v>68</v>
      </c>
      <c r="N30" s="68" t="s">
        <v>46</v>
      </c>
      <c r="O30" s="69" t="s">
        <v>178</v>
      </c>
      <c r="P30" s="69" t="s">
        <v>46</v>
      </c>
      <c r="Q30" s="69" t="s">
        <v>46</v>
      </c>
      <c r="R30" s="68" t="s">
        <v>46</v>
      </c>
      <c r="S30" s="70">
        <v>28</v>
      </c>
      <c r="T30" s="71">
        <v>1</v>
      </c>
      <c r="U30" s="72">
        <v>2</v>
      </c>
      <c r="V30" s="185">
        <f t="shared" si="2"/>
        <v>50.904000000000003</v>
      </c>
      <c r="W30" s="73">
        <f t="shared" si="3"/>
        <v>16034.760000000002</v>
      </c>
      <c r="X30" s="82" t="s">
        <v>460</v>
      </c>
      <c r="Y30" s="175"/>
      <c r="Z30" s="176"/>
      <c r="AA30" s="177"/>
      <c r="AB30" s="178"/>
      <c r="AC30" s="179"/>
      <c r="AD30" s="180"/>
      <c r="AE30" s="185">
        <f t="shared" si="0"/>
        <v>0</v>
      </c>
      <c r="AF30" s="83">
        <f t="shared" si="1"/>
        <v>0</v>
      </c>
    </row>
    <row r="31" spans="1:32" ht="30.9" customHeight="1">
      <c r="A31" s="60" t="s">
        <v>46</v>
      </c>
      <c r="B31" s="61" t="s">
        <v>47</v>
      </c>
      <c r="C31" s="62">
        <v>13</v>
      </c>
      <c r="D31" s="63" t="s">
        <v>333</v>
      </c>
      <c r="E31" s="87"/>
      <c r="F31" s="64"/>
      <c r="G31" s="65"/>
      <c r="H31" s="84">
        <v>1.9</v>
      </c>
      <c r="I31" s="85">
        <v>303</v>
      </c>
      <c r="J31" s="115" t="s">
        <v>334</v>
      </c>
      <c r="K31" s="114" t="s">
        <v>254</v>
      </c>
      <c r="L31" s="51">
        <v>1</v>
      </c>
      <c r="M31" s="67" t="s">
        <v>68</v>
      </c>
      <c r="N31" s="68" t="s">
        <v>46</v>
      </c>
      <c r="O31" s="69" t="s">
        <v>149</v>
      </c>
      <c r="P31" s="69" t="s">
        <v>80</v>
      </c>
      <c r="Q31" s="69" t="s">
        <v>46</v>
      </c>
      <c r="R31" s="68" t="s">
        <v>46</v>
      </c>
      <c r="S31" s="70">
        <v>28</v>
      </c>
      <c r="T31" s="71">
        <v>1</v>
      </c>
      <c r="U31" s="72">
        <v>1</v>
      </c>
      <c r="V31" s="185">
        <f t="shared" si="2"/>
        <v>16.119599999999998</v>
      </c>
      <c r="W31" s="73">
        <f t="shared" si="3"/>
        <v>5077.6739999999991</v>
      </c>
      <c r="X31" s="82" t="s">
        <v>460</v>
      </c>
      <c r="Y31" s="175"/>
      <c r="Z31" s="176"/>
      <c r="AA31" s="177"/>
      <c r="AB31" s="178"/>
      <c r="AC31" s="179"/>
      <c r="AD31" s="180"/>
      <c r="AE31" s="185">
        <f t="shared" si="0"/>
        <v>0</v>
      </c>
      <c r="AF31" s="83">
        <f t="shared" si="1"/>
        <v>0</v>
      </c>
    </row>
    <row r="32" spans="1:32" ht="30.9" customHeight="1">
      <c r="A32" s="60" t="s">
        <v>46</v>
      </c>
      <c r="B32" s="61" t="s">
        <v>47</v>
      </c>
      <c r="C32" s="62">
        <v>14</v>
      </c>
      <c r="D32" s="63" t="s">
        <v>335</v>
      </c>
      <c r="E32" s="87"/>
      <c r="F32" s="64"/>
      <c r="G32" s="65"/>
      <c r="H32" s="84">
        <v>1</v>
      </c>
      <c r="I32" s="85">
        <v>12</v>
      </c>
      <c r="J32" s="115" t="s">
        <v>336</v>
      </c>
      <c r="K32" s="114" t="s">
        <v>181</v>
      </c>
      <c r="L32" s="51">
        <v>1</v>
      </c>
      <c r="M32" s="67" t="s">
        <v>94</v>
      </c>
      <c r="N32" s="68" t="s">
        <v>46</v>
      </c>
      <c r="O32" s="69" t="s">
        <v>182</v>
      </c>
      <c r="P32" s="69" t="s">
        <v>46</v>
      </c>
      <c r="Q32" s="69" t="s">
        <v>46</v>
      </c>
      <c r="R32" s="68" t="s">
        <v>46</v>
      </c>
      <c r="S32" s="70">
        <v>47</v>
      </c>
      <c r="T32" s="71">
        <v>1</v>
      </c>
      <c r="U32" s="72">
        <v>1</v>
      </c>
      <c r="V32" s="185">
        <f t="shared" si="2"/>
        <v>0.56400000000000006</v>
      </c>
      <c r="W32" s="73">
        <f t="shared" si="3"/>
        <v>177.66000000000003</v>
      </c>
      <c r="X32" s="82" t="s">
        <v>460</v>
      </c>
      <c r="Y32" s="175"/>
      <c r="Z32" s="176"/>
      <c r="AA32" s="177"/>
      <c r="AB32" s="178"/>
      <c r="AC32" s="179"/>
      <c r="AD32" s="180"/>
      <c r="AE32" s="185">
        <f t="shared" si="0"/>
        <v>0</v>
      </c>
      <c r="AF32" s="83">
        <f t="shared" si="1"/>
        <v>0</v>
      </c>
    </row>
    <row r="33" spans="1:32" ht="30.9" customHeight="1">
      <c r="A33" s="60" t="s">
        <v>46</v>
      </c>
      <c r="B33" s="61" t="s">
        <v>47</v>
      </c>
      <c r="C33" s="62">
        <v>14</v>
      </c>
      <c r="D33" s="63" t="s">
        <v>335</v>
      </c>
      <c r="E33" s="87"/>
      <c r="F33" s="64"/>
      <c r="G33" s="65"/>
      <c r="H33" s="84">
        <v>1</v>
      </c>
      <c r="I33" s="85">
        <v>12</v>
      </c>
      <c r="J33" s="115" t="s">
        <v>337</v>
      </c>
      <c r="K33" s="114" t="s">
        <v>195</v>
      </c>
      <c r="L33" s="51">
        <v>1</v>
      </c>
      <c r="M33" s="67" t="s">
        <v>94</v>
      </c>
      <c r="N33" s="68" t="s">
        <v>46</v>
      </c>
      <c r="O33" s="69" t="s">
        <v>46</v>
      </c>
      <c r="P33" s="69" t="s">
        <v>46</v>
      </c>
      <c r="Q33" s="69" t="s">
        <v>46</v>
      </c>
      <c r="R33" s="68" t="s">
        <v>46</v>
      </c>
      <c r="S33" s="70">
        <v>47</v>
      </c>
      <c r="T33" s="71">
        <v>3</v>
      </c>
      <c r="U33" s="72">
        <v>3</v>
      </c>
      <c r="V33" s="185">
        <f t="shared" si="2"/>
        <v>1.6920000000000002</v>
      </c>
      <c r="W33" s="73">
        <f t="shared" si="3"/>
        <v>532.98</v>
      </c>
      <c r="X33" s="82" t="s">
        <v>460</v>
      </c>
      <c r="Y33" s="175"/>
      <c r="Z33" s="176"/>
      <c r="AA33" s="177"/>
      <c r="AB33" s="178"/>
      <c r="AC33" s="179"/>
      <c r="AD33" s="180"/>
      <c r="AE33" s="185">
        <f t="shared" si="0"/>
        <v>0</v>
      </c>
      <c r="AF33" s="83">
        <f t="shared" si="1"/>
        <v>0</v>
      </c>
    </row>
    <row r="34" spans="1:32" ht="30.9" customHeight="1">
      <c r="A34" s="60" t="s">
        <v>46</v>
      </c>
      <c r="B34" s="61" t="s">
        <v>47</v>
      </c>
      <c r="C34" s="62">
        <v>15</v>
      </c>
      <c r="D34" s="63" t="s">
        <v>338</v>
      </c>
      <c r="E34" s="87"/>
      <c r="F34" s="64"/>
      <c r="G34" s="65"/>
      <c r="H34" s="84">
        <v>12</v>
      </c>
      <c r="I34" s="85">
        <v>303</v>
      </c>
      <c r="J34" s="115" t="s">
        <v>339</v>
      </c>
      <c r="K34" s="114" t="s">
        <v>67</v>
      </c>
      <c r="L34" s="51">
        <v>1</v>
      </c>
      <c r="M34" s="67" t="s">
        <v>94</v>
      </c>
      <c r="N34" s="68" t="s">
        <v>46</v>
      </c>
      <c r="O34" s="69" t="s">
        <v>178</v>
      </c>
      <c r="P34" s="69" t="s">
        <v>46</v>
      </c>
      <c r="Q34" s="69" t="s">
        <v>46</v>
      </c>
      <c r="R34" s="68" t="s">
        <v>46</v>
      </c>
      <c r="S34" s="70">
        <v>47</v>
      </c>
      <c r="T34" s="71">
        <v>2</v>
      </c>
      <c r="U34" s="72">
        <v>2</v>
      </c>
      <c r="V34" s="185">
        <f t="shared" si="2"/>
        <v>341.78400000000005</v>
      </c>
      <c r="W34" s="73">
        <f t="shared" si="3"/>
        <v>107661.96000000002</v>
      </c>
      <c r="X34" s="82" t="s">
        <v>460</v>
      </c>
      <c r="Y34" s="175"/>
      <c r="Z34" s="176"/>
      <c r="AA34" s="177"/>
      <c r="AB34" s="178"/>
      <c r="AC34" s="179"/>
      <c r="AD34" s="180"/>
      <c r="AE34" s="185">
        <f t="shared" si="0"/>
        <v>0</v>
      </c>
      <c r="AF34" s="83">
        <f t="shared" si="1"/>
        <v>0</v>
      </c>
    </row>
    <row r="35" spans="1:32" ht="30.9" customHeight="1">
      <c r="A35" s="60" t="s">
        <v>46</v>
      </c>
      <c r="B35" s="61" t="s">
        <v>47</v>
      </c>
      <c r="C35" s="62">
        <v>15</v>
      </c>
      <c r="D35" s="63" t="s">
        <v>338</v>
      </c>
      <c r="E35" s="87"/>
      <c r="F35" s="64"/>
      <c r="G35" s="65"/>
      <c r="H35" s="84">
        <v>12</v>
      </c>
      <c r="I35" s="85">
        <v>303</v>
      </c>
      <c r="J35" s="115" t="s">
        <v>340</v>
      </c>
      <c r="K35" s="114" t="s">
        <v>254</v>
      </c>
      <c r="L35" s="51">
        <v>1</v>
      </c>
      <c r="M35" s="67" t="s">
        <v>68</v>
      </c>
      <c r="N35" s="68" t="s">
        <v>46</v>
      </c>
      <c r="O35" s="69" t="s">
        <v>341</v>
      </c>
      <c r="P35" s="69" t="s">
        <v>46</v>
      </c>
      <c r="Q35" s="69" t="s">
        <v>46</v>
      </c>
      <c r="R35" s="68" t="s">
        <v>46</v>
      </c>
      <c r="S35" s="70">
        <v>28</v>
      </c>
      <c r="T35" s="71">
        <v>2</v>
      </c>
      <c r="U35" s="72">
        <v>2</v>
      </c>
      <c r="V35" s="185">
        <f t="shared" si="2"/>
        <v>203.61600000000001</v>
      </c>
      <c r="W35" s="73">
        <f t="shared" si="3"/>
        <v>64139.040000000008</v>
      </c>
      <c r="X35" s="82" t="s">
        <v>460</v>
      </c>
      <c r="Y35" s="175"/>
      <c r="Z35" s="176"/>
      <c r="AA35" s="177"/>
      <c r="AB35" s="178"/>
      <c r="AC35" s="179"/>
      <c r="AD35" s="180"/>
      <c r="AE35" s="185">
        <f t="shared" si="0"/>
        <v>0</v>
      </c>
      <c r="AF35" s="83">
        <f t="shared" si="1"/>
        <v>0</v>
      </c>
    </row>
    <row r="36" spans="1:32" ht="30.9" customHeight="1">
      <c r="A36" s="60" t="s">
        <v>46</v>
      </c>
      <c r="B36" s="61" t="s">
        <v>47</v>
      </c>
      <c r="C36" s="62">
        <v>16</v>
      </c>
      <c r="D36" s="63" t="s">
        <v>342</v>
      </c>
      <c r="E36" s="87"/>
      <c r="F36" s="64"/>
      <c r="G36" s="65"/>
      <c r="H36" s="84">
        <v>1</v>
      </c>
      <c r="I36" s="85">
        <v>12</v>
      </c>
      <c r="J36" s="115" t="s">
        <v>340</v>
      </c>
      <c r="K36" s="114" t="s">
        <v>254</v>
      </c>
      <c r="L36" s="51">
        <v>1</v>
      </c>
      <c r="M36" s="67" t="s">
        <v>68</v>
      </c>
      <c r="N36" s="68" t="s">
        <v>46</v>
      </c>
      <c r="O36" s="69" t="s">
        <v>341</v>
      </c>
      <c r="P36" s="69" t="s">
        <v>46</v>
      </c>
      <c r="Q36" s="69" t="s">
        <v>46</v>
      </c>
      <c r="R36" s="68" t="s">
        <v>46</v>
      </c>
      <c r="S36" s="70">
        <v>28</v>
      </c>
      <c r="T36" s="71">
        <v>1</v>
      </c>
      <c r="U36" s="72">
        <v>1</v>
      </c>
      <c r="V36" s="185">
        <f t="shared" si="2"/>
        <v>0.33600000000000002</v>
      </c>
      <c r="W36" s="73">
        <f t="shared" si="3"/>
        <v>105.84000000000002</v>
      </c>
      <c r="X36" s="82" t="s">
        <v>460</v>
      </c>
      <c r="Y36" s="175"/>
      <c r="Z36" s="176"/>
      <c r="AA36" s="177"/>
      <c r="AB36" s="178"/>
      <c r="AC36" s="179"/>
      <c r="AD36" s="180"/>
      <c r="AE36" s="185">
        <f t="shared" si="0"/>
        <v>0</v>
      </c>
      <c r="AF36" s="83">
        <f t="shared" si="1"/>
        <v>0</v>
      </c>
    </row>
    <row r="37" spans="1:32" ht="30.9" customHeight="1">
      <c r="A37" s="60" t="s">
        <v>46</v>
      </c>
      <c r="B37" s="61" t="s">
        <v>47</v>
      </c>
      <c r="C37" s="62">
        <v>17</v>
      </c>
      <c r="D37" s="63" t="s">
        <v>343</v>
      </c>
      <c r="E37" s="87"/>
      <c r="F37" s="64"/>
      <c r="G37" s="65"/>
      <c r="H37" s="84">
        <v>13</v>
      </c>
      <c r="I37" s="85">
        <v>303</v>
      </c>
      <c r="J37" s="115" t="s">
        <v>344</v>
      </c>
      <c r="K37" s="114" t="s">
        <v>186</v>
      </c>
      <c r="L37" s="51">
        <v>1</v>
      </c>
      <c r="M37" s="67" t="s">
        <v>106</v>
      </c>
      <c r="N37" s="68" t="s">
        <v>46</v>
      </c>
      <c r="O37" s="69" t="s">
        <v>46</v>
      </c>
      <c r="P37" s="69" t="s">
        <v>46</v>
      </c>
      <c r="Q37" s="69" t="s">
        <v>46</v>
      </c>
      <c r="R37" s="68" t="s">
        <v>46</v>
      </c>
      <c r="S37" s="70">
        <v>54</v>
      </c>
      <c r="T37" s="71">
        <v>1</v>
      </c>
      <c r="U37" s="72">
        <v>1</v>
      </c>
      <c r="V37" s="185">
        <f t="shared" si="2"/>
        <v>212.70599999999999</v>
      </c>
      <c r="W37" s="73">
        <f t="shared" si="3"/>
        <v>67002.39</v>
      </c>
      <c r="X37" s="82" t="s">
        <v>460</v>
      </c>
      <c r="Y37" s="175"/>
      <c r="Z37" s="176"/>
      <c r="AA37" s="177"/>
      <c r="AB37" s="178"/>
      <c r="AC37" s="179"/>
      <c r="AD37" s="180"/>
      <c r="AE37" s="185">
        <f t="shared" si="0"/>
        <v>0</v>
      </c>
      <c r="AF37" s="83">
        <f t="shared" si="1"/>
        <v>0</v>
      </c>
    </row>
    <row r="38" spans="1:32" ht="30.9" customHeight="1">
      <c r="A38" s="60" t="s">
        <v>46</v>
      </c>
      <c r="B38" s="61" t="s">
        <v>345</v>
      </c>
      <c r="C38" s="62">
        <v>17</v>
      </c>
      <c r="D38" s="63" t="s">
        <v>343</v>
      </c>
      <c r="E38" s="87"/>
      <c r="F38" s="64"/>
      <c r="G38" s="65"/>
      <c r="H38" s="84">
        <v>13</v>
      </c>
      <c r="I38" s="85">
        <v>303</v>
      </c>
      <c r="J38" s="115" t="s">
        <v>334</v>
      </c>
      <c r="K38" s="114" t="s">
        <v>254</v>
      </c>
      <c r="L38" s="51">
        <v>1</v>
      </c>
      <c r="M38" s="67" t="s">
        <v>68</v>
      </c>
      <c r="N38" s="68" t="s">
        <v>46</v>
      </c>
      <c r="O38" s="69" t="s">
        <v>149</v>
      </c>
      <c r="P38" s="69" t="s">
        <v>80</v>
      </c>
      <c r="Q38" s="69" t="s">
        <v>46</v>
      </c>
      <c r="R38" s="68" t="s">
        <v>46</v>
      </c>
      <c r="S38" s="70">
        <v>28</v>
      </c>
      <c r="T38" s="71">
        <v>1</v>
      </c>
      <c r="U38" s="72">
        <v>1</v>
      </c>
      <c r="V38" s="185">
        <f t="shared" si="2"/>
        <v>110.292</v>
      </c>
      <c r="W38" s="73">
        <f t="shared" si="3"/>
        <v>34741.979999999996</v>
      </c>
      <c r="X38" s="82" t="s">
        <v>460</v>
      </c>
      <c r="Y38" s="175"/>
      <c r="Z38" s="176"/>
      <c r="AA38" s="177"/>
      <c r="AB38" s="178"/>
      <c r="AC38" s="179"/>
      <c r="AD38" s="180"/>
      <c r="AE38" s="185">
        <f t="shared" si="0"/>
        <v>0</v>
      </c>
      <c r="AF38" s="83">
        <f t="shared" si="1"/>
        <v>0</v>
      </c>
    </row>
    <row r="39" spans="1:32" ht="30.9" customHeight="1">
      <c r="A39" s="60" t="s">
        <v>46</v>
      </c>
      <c r="B39" s="61" t="s">
        <v>346</v>
      </c>
      <c r="C39" s="62">
        <v>1</v>
      </c>
      <c r="D39" s="63" t="s">
        <v>347</v>
      </c>
      <c r="E39" s="87" t="s">
        <v>464</v>
      </c>
      <c r="F39" s="64"/>
      <c r="G39" s="65"/>
      <c r="H39" s="84" t="s">
        <v>46</v>
      </c>
      <c r="I39" s="85" t="s">
        <v>46</v>
      </c>
      <c r="J39" s="115" t="s">
        <v>293</v>
      </c>
      <c r="K39" s="114" t="s">
        <v>93</v>
      </c>
      <c r="L39" s="51">
        <v>2</v>
      </c>
      <c r="M39" s="67" t="s">
        <v>68</v>
      </c>
      <c r="N39" s="68" t="s">
        <v>95</v>
      </c>
      <c r="O39" s="69" t="s">
        <v>291</v>
      </c>
      <c r="P39" s="69" t="s">
        <v>46</v>
      </c>
      <c r="Q39" s="69" t="s">
        <v>46</v>
      </c>
      <c r="R39" s="68" t="s">
        <v>127</v>
      </c>
      <c r="S39" s="70">
        <v>28</v>
      </c>
      <c r="T39" s="71">
        <v>2</v>
      </c>
      <c r="U39" s="72">
        <v>4</v>
      </c>
      <c r="V39" s="185" t="str">
        <f t="shared" si="2"/>
        <v>-</v>
      </c>
      <c r="W39" s="73" t="str">
        <f t="shared" si="3"/>
        <v>-</v>
      </c>
      <c r="X39" s="74" t="s">
        <v>59</v>
      </c>
      <c r="Y39" s="75" t="s">
        <v>59</v>
      </c>
      <c r="Z39" s="76" t="s">
        <v>46</v>
      </c>
      <c r="AA39" s="77" t="s">
        <v>46</v>
      </c>
      <c r="AB39" s="78" t="s">
        <v>46</v>
      </c>
      <c r="AC39" s="79" t="s">
        <v>46</v>
      </c>
      <c r="AD39" s="80" t="s">
        <v>46</v>
      </c>
      <c r="AE39" s="193" t="str">
        <f t="shared" si="0"/>
        <v>-</v>
      </c>
      <c r="AF39" s="81" t="str">
        <f t="shared" si="1"/>
        <v>-</v>
      </c>
    </row>
    <row r="40" spans="1:32" ht="30.9" customHeight="1">
      <c r="A40" s="60" t="s">
        <v>46</v>
      </c>
      <c r="B40" s="61" t="s">
        <v>346</v>
      </c>
      <c r="C40" s="62">
        <v>1</v>
      </c>
      <c r="D40" s="63" t="s">
        <v>347</v>
      </c>
      <c r="E40" s="87"/>
      <c r="F40" s="64"/>
      <c r="G40" s="65"/>
      <c r="H40" s="84">
        <v>12</v>
      </c>
      <c r="I40" s="85">
        <v>303</v>
      </c>
      <c r="J40" s="115" t="s">
        <v>294</v>
      </c>
      <c r="K40" s="114" t="s">
        <v>93</v>
      </c>
      <c r="L40" s="51">
        <v>2</v>
      </c>
      <c r="M40" s="67" t="s">
        <v>68</v>
      </c>
      <c r="N40" s="68" t="s">
        <v>95</v>
      </c>
      <c r="O40" s="69" t="s">
        <v>291</v>
      </c>
      <c r="P40" s="69" t="s">
        <v>46</v>
      </c>
      <c r="Q40" s="69" t="s">
        <v>46</v>
      </c>
      <c r="R40" s="68" t="s">
        <v>46</v>
      </c>
      <c r="S40" s="70">
        <v>28</v>
      </c>
      <c r="T40" s="71">
        <v>1</v>
      </c>
      <c r="U40" s="72">
        <v>2</v>
      </c>
      <c r="V40" s="185">
        <f t="shared" si="2"/>
        <v>203.61600000000001</v>
      </c>
      <c r="W40" s="73">
        <f t="shared" si="3"/>
        <v>64139.040000000008</v>
      </c>
      <c r="X40" s="82" t="s">
        <v>460</v>
      </c>
      <c r="Y40" s="175"/>
      <c r="Z40" s="176"/>
      <c r="AA40" s="177"/>
      <c r="AB40" s="178"/>
      <c r="AC40" s="179"/>
      <c r="AD40" s="180"/>
      <c r="AE40" s="185">
        <f t="shared" si="0"/>
        <v>0</v>
      </c>
      <c r="AF40" s="83">
        <f t="shared" si="1"/>
        <v>0</v>
      </c>
    </row>
    <row r="41" spans="1:32" ht="30.9" customHeight="1">
      <c r="A41" s="60" t="s">
        <v>46</v>
      </c>
      <c r="B41" s="61" t="s">
        <v>346</v>
      </c>
      <c r="C41" s="62">
        <v>1</v>
      </c>
      <c r="D41" s="63" t="s">
        <v>347</v>
      </c>
      <c r="E41" s="87" t="s">
        <v>217</v>
      </c>
      <c r="F41" s="64"/>
      <c r="G41" s="65"/>
      <c r="H41" s="84" t="s">
        <v>46</v>
      </c>
      <c r="I41" s="85" t="s">
        <v>46</v>
      </c>
      <c r="J41" s="115" t="s">
        <v>295</v>
      </c>
      <c r="K41" s="114" t="s">
        <v>56</v>
      </c>
      <c r="L41" s="51">
        <v>1</v>
      </c>
      <c r="M41" s="67" t="s">
        <v>57</v>
      </c>
      <c r="N41" s="68" t="s">
        <v>46</v>
      </c>
      <c r="O41" s="69" t="s">
        <v>162</v>
      </c>
      <c r="P41" s="69" t="s">
        <v>296</v>
      </c>
      <c r="Q41" s="69" t="s">
        <v>152</v>
      </c>
      <c r="R41" s="68" t="s">
        <v>127</v>
      </c>
      <c r="S41" s="70">
        <v>13</v>
      </c>
      <c r="T41" s="71">
        <v>1</v>
      </c>
      <c r="U41" s="72">
        <v>1</v>
      </c>
      <c r="V41" s="185" t="str">
        <f t="shared" si="2"/>
        <v>-</v>
      </c>
      <c r="W41" s="73" t="str">
        <f t="shared" si="3"/>
        <v>-</v>
      </c>
      <c r="X41" s="74" t="s">
        <v>59</v>
      </c>
      <c r="Y41" s="75" t="s">
        <v>59</v>
      </c>
      <c r="Z41" s="76" t="s">
        <v>46</v>
      </c>
      <c r="AA41" s="77" t="s">
        <v>46</v>
      </c>
      <c r="AB41" s="78" t="s">
        <v>46</v>
      </c>
      <c r="AC41" s="79" t="s">
        <v>46</v>
      </c>
      <c r="AD41" s="80" t="s">
        <v>46</v>
      </c>
      <c r="AE41" s="193" t="str">
        <f t="shared" si="0"/>
        <v>-</v>
      </c>
      <c r="AF41" s="81" t="str">
        <f t="shared" si="1"/>
        <v>-</v>
      </c>
    </row>
    <row r="42" spans="1:32" ht="30.9" customHeight="1">
      <c r="A42" s="60" t="s">
        <v>46</v>
      </c>
      <c r="B42" s="61" t="s">
        <v>346</v>
      </c>
      <c r="C42" s="62">
        <v>2</v>
      </c>
      <c r="D42" s="63" t="s">
        <v>348</v>
      </c>
      <c r="E42" s="87"/>
      <c r="F42" s="64"/>
      <c r="G42" s="65"/>
      <c r="H42" s="84">
        <v>3</v>
      </c>
      <c r="I42" s="85">
        <v>303</v>
      </c>
      <c r="J42" s="115" t="s">
        <v>332</v>
      </c>
      <c r="K42" s="114" t="s">
        <v>67</v>
      </c>
      <c r="L42" s="51">
        <v>2</v>
      </c>
      <c r="M42" s="67" t="s">
        <v>68</v>
      </c>
      <c r="N42" s="68" t="s">
        <v>46</v>
      </c>
      <c r="O42" s="69" t="s">
        <v>178</v>
      </c>
      <c r="P42" s="69" t="s">
        <v>46</v>
      </c>
      <c r="Q42" s="69" t="s">
        <v>46</v>
      </c>
      <c r="R42" s="68" t="s">
        <v>46</v>
      </c>
      <c r="S42" s="70">
        <v>28</v>
      </c>
      <c r="T42" s="71">
        <v>1</v>
      </c>
      <c r="U42" s="72">
        <v>2</v>
      </c>
      <c r="V42" s="185">
        <f t="shared" si="2"/>
        <v>50.904000000000003</v>
      </c>
      <c r="W42" s="73">
        <f t="shared" si="3"/>
        <v>16034.760000000002</v>
      </c>
      <c r="X42" s="82" t="s">
        <v>460</v>
      </c>
      <c r="Y42" s="175"/>
      <c r="Z42" s="176"/>
      <c r="AA42" s="177"/>
      <c r="AB42" s="178"/>
      <c r="AC42" s="179"/>
      <c r="AD42" s="180"/>
      <c r="AE42" s="185">
        <f t="shared" si="0"/>
        <v>0</v>
      </c>
      <c r="AF42" s="83">
        <f t="shared" si="1"/>
        <v>0</v>
      </c>
    </row>
    <row r="43" spans="1:32" ht="30.9" customHeight="1">
      <c r="A43" s="60" t="s">
        <v>46</v>
      </c>
      <c r="B43" s="61" t="s">
        <v>346</v>
      </c>
      <c r="C43" s="62">
        <v>3</v>
      </c>
      <c r="D43" s="63" t="s">
        <v>349</v>
      </c>
      <c r="E43" s="87"/>
      <c r="F43" s="64"/>
      <c r="G43" s="65"/>
      <c r="H43" s="84">
        <v>1.9</v>
      </c>
      <c r="I43" s="85">
        <v>303</v>
      </c>
      <c r="J43" s="115" t="s">
        <v>303</v>
      </c>
      <c r="K43" s="114" t="s">
        <v>93</v>
      </c>
      <c r="L43" s="51">
        <v>2</v>
      </c>
      <c r="M43" s="67" t="s">
        <v>94</v>
      </c>
      <c r="N43" s="68" t="s">
        <v>95</v>
      </c>
      <c r="O43" s="69" t="s">
        <v>46</v>
      </c>
      <c r="P43" s="69" t="s">
        <v>46</v>
      </c>
      <c r="Q43" s="69" t="s">
        <v>46</v>
      </c>
      <c r="R43" s="68" t="s">
        <v>46</v>
      </c>
      <c r="S43" s="70">
        <v>47</v>
      </c>
      <c r="T43" s="71">
        <v>10</v>
      </c>
      <c r="U43" s="72">
        <v>20</v>
      </c>
      <c r="V43" s="185">
        <f t="shared" si="2"/>
        <v>541.1579999999999</v>
      </c>
      <c r="W43" s="73">
        <f t="shared" si="3"/>
        <v>170464.76999999996</v>
      </c>
      <c r="X43" s="82" t="s">
        <v>460</v>
      </c>
      <c r="Y43" s="175"/>
      <c r="Z43" s="176"/>
      <c r="AA43" s="177"/>
      <c r="AB43" s="178"/>
      <c r="AC43" s="179"/>
      <c r="AD43" s="180"/>
      <c r="AE43" s="185">
        <f t="shared" si="0"/>
        <v>0</v>
      </c>
      <c r="AF43" s="83">
        <f t="shared" si="1"/>
        <v>0</v>
      </c>
    </row>
    <row r="44" spans="1:32" ht="30.9" customHeight="1">
      <c r="A44" s="60" t="s">
        <v>46</v>
      </c>
      <c r="B44" s="61" t="s">
        <v>346</v>
      </c>
      <c r="C44" s="62">
        <v>4</v>
      </c>
      <c r="D44" s="63" t="s">
        <v>350</v>
      </c>
      <c r="E44" s="87"/>
      <c r="F44" s="64"/>
      <c r="G44" s="65"/>
      <c r="H44" s="84">
        <v>1.9</v>
      </c>
      <c r="I44" s="85">
        <v>303</v>
      </c>
      <c r="J44" s="115" t="s">
        <v>303</v>
      </c>
      <c r="K44" s="114" t="s">
        <v>93</v>
      </c>
      <c r="L44" s="51">
        <v>2</v>
      </c>
      <c r="M44" s="67" t="s">
        <v>94</v>
      </c>
      <c r="N44" s="68" t="s">
        <v>95</v>
      </c>
      <c r="O44" s="69" t="s">
        <v>46</v>
      </c>
      <c r="P44" s="69" t="s">
        <v>46</v>
      </c>
      <c r="Q44" s="69" t="s">
        <v>46</v>
      </c>
      <c r="R44" s="68" t="s">
        <v>46</v>
      </c>
      <c r="S44" s="70">
        <v>47</v>
      </c>
      <c r="T44" s="71">
        <v>8</v>
      </c>
      <c r="U44" s="72">
        <v>16</v>
      </c>
      <c r="V44" s="185">
        <f t="shared" si="2"/>
        <v>432.92639999999994</v>
      </c>
      <c r="W44" s="73">
        <f t="shared" si="3"/>
        <v>136371.81599999999</v>
      </c>
      <c r="X44" s="82" t="s">
        <v>460</v>
      </c>
      <c r="Y44" s="175"/>
      <c r="Z44" s="176"/>
      <c r="AA44" s="177"/>
      <c r="AB44" s="178"/>
      <c r="AC44" s="179"/>
      <c r="AD44" s="180"/>
      <c r="AE44" s="185">
        <f t="shared" si="0"/>
        <v>0</v>
      </c>
      <c r="AF44" s="83">
        <f t="shared" si="1"/>
        <v>0</v>
      </c>
    </row>
    <row r="45" spans="1:32" ht="30.9" customHeight="1">
      <c r="A45" s="60" t="s">
        <v>46</v>
      </c>
      <c r="B45" s="61" t="s">
        <v>346</v>
      </c>
      <c r="C45" s="62">
        <v>5</v>
      </c>
      <c r="D45" s="63" t="s">
        <v>351</v>
      </c>
      <c r="E45" s="87"/>
      <c r="F45" s="64"/>
      <c r="G45" s="65"/>
      <c r="H45" s="84">
        <v>1</v>
      </c>
      <c r="I45" s="85">
        <v>12</v>
      </c>
      <c r="J45" s="115" t="s">
        <v>320</v>
      </c>
      <c r="K45" s="114" t="s">
        <v>67</v>
      </c>
      <c r="L45" s="51">
        <v>1</v>
      </c>
      <c r="M45" s="67" t="s">
        <v>68</v>
      </c>
      <c r="N45" s="68" t="s">
        <v>46</v>
      </c>
      <c r="O45" s="69" t="s">
        <v>46</v>
      </c>
      <c r="P45" s="69" t="s">
        <v>46</v>
      </c>
      <c r="Q45" s="69" t="s">
        <v>46</v>
      </c>
      <c r="R45" s="68" t="s">
        <v>46</v>
      </c>
      <c r="S45" s="70">
        <v>28</v>
      </c>
      <c r="T45" s="71">
        <v>1</v>
      </c>
      <c r="U45" s="72">
        <v>1</v>
      </c>
      <c r="V45" s="185">
        <f t="shared" si="2"/>
        <v>0.33600000000000002</v>
      </c>
      <c r="W45" s="73">
        <f t="shared" si="3"/>
        <v>105.84000000000002</v>
      </c>
      <c r="X45" s="82" t="s">
        <v>460</v>
      </c>
      <c r="Y45" s="175"/>
      <c r="Z45" s="176"/>
      <c r="AA45" s="177"/>
      <c r="AB45" s="178"/>
      <c r="AC45" s="179"/>
      <c r="AD45" s="180"/>
      <c r="AE45" s="185">
        <f t="shared" si="0"/>
        <v>0</v>
      </c>
      <c r="AF45" s="83">
        <f t="shared" si="1"/>
        <v>0</v>
      </c>
    </row>
    <row r="46" spans="1:32" ht="30.9" customHeight="1">
      <c r="A46" s="60" t="s">
        <v>46</v>
      </c>
      <c r="B46" s="61" t="s">
        <v>346</v>
      </c>
      <c r="C46" s="62">
        <v>6</v>
      </c>
      <c r="D46" s="63" t="s">
        <v>338</v>
      </c>
      <c r="E46" s="87"/>
      <c r="F46" s="64"/>
      <c r="G46" s="65"/>
      <c r="H46" s="84">
        <v>12</v>
      </c>
      <c r="I46" s="85">
        <v>303</v>
      </c>
      <c r="J46" s="115" t="s">
        <v>339</v>
      </c>
      <c r="K46" s="114" t="s">
        <v>67</v>
      </c>
      <c r="L46" s="51">
        <v>1</v>
      </c>
      <c r="M46" s="67" t="s">
        <v>94</v>
      </c>
      <c r="N46" s="68" t="s">
        <v>46</v>
      </c>
      <c r="O46" s="69" t="s">
        <v>178</v>
      </c>
      <c r="P46" s="69" t="s">
        <v>46</v>
      </c>
      <c r="Q46" s="69" t="s">
        <v>46</v>
      </c>
      <c r="R46" s="68" t="s">
        <v>46</v>
      </c>
      <c r="S46" s="70">
        <v>47</v>
      </c>
      <c r="T46" s="71">
        <v>2</v>
      </c>
      <c r="U46" s="72">
        <v>2</v>
      </c>
      <c r="V46" s="185">
        <f t="shared" si="2"/>
        <v>341.78400000000005</v>
      </c>
      <c r="W46" s="73">
        <f t="shared" si="3"/>
        <v>107661.96000000002</v>
      </c>
      <c r="X46" s="82" t="s">
        <v>460</v>
      </c>
      <c r="Y46" s="175"/>
      <c r="Z46" s="176"/>
      <c r="AA46" s="177"/>
      <c r="AB46" s="178"/>
      <c r="AC46" s="179"/>
      <c r="AD46" s="180"/>
      <c r="AE46" s="185">
        <f t="shared" si="0"/>
        <v>0</v>
      </c>
      <c r="AF46" s="83">
        <f t="shared" si="1"/>
        <v>0</v>
      </c>
    </row>
    <row r="47" spans="1:32" ht="30.9" customHeight="1">
      <c r="A47" s="60" t="s">
        <v>46</v>
      </c>
      <c r="B47" s="61" t="s">
        <v>346</v>
      </c>
      <c r="C47" s="62">
        <v>6</v>
      </c>
      <c r="D47" s="63" t="s">
        <v>338</v>
      </c>
      <c r="E47" s="87"/>
      <c r="F47" s="64"/>
      <c r="G47" s="65"/>
      <c r="H47" s="84">
        <v>12</v>
      </c>
      <c r="I47" s="85">
        <v>303</v>
      </c>
      <c r="J47" s="115" t="s">
        <v>340</v>
      </c>
      <c r="K47" s="114" t="s">
        <v>254</v>
      </c>
      <c r="L47" s="51">
        <v>1</v>
      </c>
      <c r="M47" s="67" t="s">
        <v>68</v>
      </c>
      <c r="N47" s="68" t="s">
        <v>46</v>
      </c>
      <c r="O47" s="69" t="s">
        <v>341</v>
      </c>
      <c r="P47" s="69" t="s">
        <v>46</v>
      </c>
      <c r="Q47" s="69" t="s">
        <v>46</v>
      </c>
      <c r="R47" s="68" t="s">
        <v>46</v>
      </c>
      <c r="S47" s="70">
        <v>28</v>
      </c>
      <c r="T47" s="71">
        <v>2</v>
      </c>
      <c r="U47" s="72">
        <v>2</v>
      </c>
      <c r="V47" s="185">
        <f t="shared" si="2"/>
        <v>203.61600000000001</v>
      </c>
      <c r="W47" s="73">
        <f t="shared" si="3"/>
        <v>64139.040000000008</v>
      </c>
      <c r="X47" s="82" t="s">
        <v>460</v>
      </c>
      <c r="Y47" s="175"/>
      <c r="Z47" s="176"/>
      <c r="AA47" s="177"/>
      <c r="AB47" s="178"/>
      <c r="AC47" s="179"/>
      <c r="AD47" s="180"/>
      <c r="AE47" s="185">
        <f t="shared" si="0"/>
        <v>0</v>
      </c>
      <c r="AF47" s="83">
        <f t="shared" si="1"/>
        <v>0</v>
      </c>
    </row>
    <row r="48" spans="1:32" ht="30.9" customHeight="1">
      <c r="A48" s="60" t="s">
        <v>129</v>
      </c>
      <c r="B48" s="61" t="s">
        <v>352</v>
      </c>
      <c r="C48" s="62" t="s">
        <v>353</v>
      </c>
      <c r="D48" s="63" t="s">
        <v>354</v>
      </c>
      <c r="E48" s="87" t="s">
        <v>124</v>
      </c>
      <c r="F48" s="64"/>
      <c r="G48" s="65"/>
      <c r="H48" s="84">
        <v>24</v>
      </c>
      <c r="I48" s="85">
        <v>365</v>
      </c>
      <c r="J48" s="115" t="s">
        <v>355</v>
      </c>
      <c r="K48" s="114" t="s">
        <v>254</v>
      </c>
      <c r="L48" s="51">
        <v>1</v>
      </c>
      <c r="M48" s="67" t="s">
        <v>68</v>
      </c>
      <c r="N48" s="68" t="s">
        <v>46</v>
      </c>
      <c r="O48" s="69" t="s">
        <v>46</v>
      </c>
      <c r="P48" s="69" t="s">
        <v>46</v>
      </c>
      <c r="Q48" s="69" t="s">
        <v>46</v>
      </c>
      <c r="R48" s="68" t="s">
        <v>46</v>
      </c>
      <c r="S48" s="70">
        <v>28</v>
      </c>
      <c r="T48" s="71">
        <v>2</v>
      </c>
      <c r="U48" s="72">
        <v>2</v>
      </c>
      <c r="V48" s="185">
        <f t="shared" si="2"/>
        <v>490.56</v>
      </c>
      <c r="W48" s="73">
        <f t="shared" si="3"/>
        <v>154526.39999999999</v>
      </c>
      <c r="X48" s="82" t="s">
        <v>460</v>
      </c>
      <c r="Y48" s="175"/>
      <c r="Z48" s="176"/>
      <c r="AA48" s="177"/>
      <c r="AB48" s="178"/>
      <c r="AC48" s="179"/>
      <c r="AD48" s="180"/>
      <c r="AE48" s="185">
        <f t="shared" si="0"/>
        <v>0</v>
      </c>
      <c r="AF48" s="83">
        <f t="shared" si="1"/>
        <v>0</v>
      </c>
    </row>
    <row r="49" spans="1:32" ht="30.9" customHeight="1">
      <c r="A49" s="60" t="str">
        <f>A48</f>
        <v>-</v>
      </c>
      <c r="B49" s="61" t="str">
        <f t="shared" ref="B49:D49" si="4">B48</f>
        <v>1-2F</v>
      </c>
      <c r="C49" s="62" t="str">
        <f t="shared" si="4"/>
        <v>K-1</v>
      </c>
      <c r="D49" s="63" t="str">
        <f t="shared" si="4"/>
        <v>階段</v>
      </c>
      <c r="E49" s="87" t="s">
        <v>125</v>
      </c>
      <c r="F49" s="64"/>
      <c r="G49" s="65"/>
      <c r="H49" s="84"/>
      <c r="I49" s="85"/>
      <c r="J49" s="66"/>
      <c r="K49" s="50"/>
      <c r="L49" s="51"/>
      <c r="M49" s="67"/>
      <c r="N49" s="68"/>
      <c r="O49" s="69"/>
      <c r="P49" s="69"/>
      <c r="Q49" s="69"/>
      <c r="R49" s="68"/>
      <c r="S49" s="70"/>
      <c r="T49" s="71"/>
      <c r="U49" s="72"/>
      <c r="V49" s="185">
        <f t="shared" si="2"/>
        <v>0</v>
      </c>
      <c r="W49" s="73">
        <f t="shared" si="3"/>
        <v>0</v>
      </c>
      <c r="X49" s="82" t="s">
        <v>460</v>
      </c>
      <c r="Y49" s="175"/>
      <c r="Z49" s="176"/>
      <c r="AA49" s="177"/>
      <c r="AB49" s="178"/>
      <c r="AC49" s="179"/>
      <c r="AD49" s="180"/>
      <c r="AE49" s="185">
        <f t="shared" si="0"/>
        <v>0</v>
      </c>
      <c r="AF49" s="83">
        <f t="shared" si="1"/>
        <v>0</v>
      </c>
    </row>
    <row r="50" spans="1:32" ht="30.9" customHeight="1">
      <c r="A50" s="60" t="s">
        <v>356</v>
      </c>
      <c r="B50" s="61" t="s">
        <v>129</v>
      </c>
      <c r="C50" s="62">
        <v>1</v>
      </c>
      <c r="D50" s="63" t="s">
        <v>357</v>
      </c>
      <c r="E50" s="87" t="s">
        <v>282</v>
      </c>
      <c r="F50" s="64"/>
      <c r="G50" s="65"/>
      <c r="H50" s="84" t="s">
        <v>46</v>
      </c>
      <c r="I50" s="85" t="s">
        <v>46</v>
      </c>
      <c r="J50" s="116" t="s">
        <v>358</v>
      </c>
      <c r="K50" s="117" t="s">
        <v>359</v>
      </c>
      <c r="L50" s="51">
        <v>1</v>
      </c>
      <c r="M50" s="67" t="s">
        <v>134</v>
      </c>
      <c r="N50" s="68" t="s">
        <v>46</v>
      </c>
      <c r="O50" s="69" t="s">
        <v>360</v>
      </c>
      <c r="P50" s="69" t="s">
        <v>361</v>
      </c>
      <c r="Q50" s="69" t="s">
        <v>46</v>
      </c>
      <c r="R50" s="68" t="s">
        <v>46</v>
      </c>
      <c r="S50" s="70">
        <v>120</v>
      </c>
      <c r="T50" s="71">
        <v>1</v>
      </c>
      <c r="U50" s="86">
        <v>1</v>
      </c>
      <c r="V50" s="185" t="str">
        <f t="shared" si="2"/>
        <v>-</v>
      </c>
      <c r="W50" s="73" t="str">
        <f t="shared" si="3"/>
        <v>-</v>
      </c>
      <c r="X50" s="74" t="s">
        <v>59</v>
      </c>
      <c r="Y50" s="75" t="s">
        <v>59</v>
      </c>
      <c r="Z50" s="76" t="s">
        <v>46</v>
      </c>
      <c r="AA50" s="77" t="s">
        <v>46</v>
      </c>
      <c r="AB50" s="78" t="s">
        <v>46</v>
      </c>
      <c r="AC50" s="79" t="s">
        <v>46</v>
      </c>
      <c r="AD50" s="80" t="s">
        <v>46</v>
      </c>
      <c r="AE50" s="193" t="str">
        <f t="shared" si="0"/>
        <v>-</v>
      </c>
      <c r="AF50" s="81" t="str">
        <f t="shared" si="1"/>
        <v>-</v>
      </c>
    </row>
    <row r="51" spans="1:32" ht="30.9" customHeight="1">
      <c r="A51" s="60" t="s">
        <v>356</v>
      </c>
      <c r="B51" s="61" t="s">
        <v>129</v>
      </c>
      <c r="C51" s="62">
        <v>2</v>
      </c>
      <c r="D51" s="63" t="s">
        <v>362</v>
      </c>
      <c r="E51" s="182"/>
      <c r="F51" s="64"/>
      <c r="G51" s="65"/>
      <c r="H51" s="84">
        <v>13</v>
      </c>
      <c r="I51" s="85">
        <v>303</v>
      </c>
      <c r="J51" s="116" t="s">
        <v>363</v>
      </c>
      <c r="K51" s="117" t="s">
        <v>254</v>
      </c>
      <c r="L51" s="51">
        <v>1</v>
      </c>
      <c r="M51" s="67" t="s">
        <v>68</v>
      </c>
      <c r="N51" s="68" t="s">
        <v>46</v>
      </c>
      <c r="O51" s="69" t="s">
        <v>149</v>
      </c>
      <c r="P51" s="69" t="s">
        <v>80</v>
      </c>
      <c r="Q51" s="69" t="s">
        <v>364</v>
      </c>
      <c r="R51" s="68" t="s">
        <v>46</v>
      </c>
      <c r="S51" s="70">
        <v>28</v>
      </c>
      <c r="T51" s="71">
        <v>2</v>
      </c>
      <c r="U51" s="72">
        <v>2</v>
      </c>
      <c r="V51" s="185">
        <f t="shared" si="2"/>
        <v>220.584</v>
      </c>
      <c r="W51" s="73">
        <f t="shared" si="3"/>
        <v>69483.959999999992</v>
      </c>
      <c r="X51" s="82" t="s">
        <v>460</v>
      </c>
      <c r="Y51" s="175"/>
      <c r="Z51" s="176"/>
      <c r="AA51" s="177"/>
      <c r="AB51" s="178"/>
      <c r="AC51" s="179"/>
      <c r="AD51" s="180"/>
      <c r="AE51" s="185">
        <f t="shared" si="0"/>
        <v>0</v>
      </c>
      <c r="AF51" s="83">
        <f t="shared" si="1"/>
        <v>0</v>
      </c>
    </row>
    <row r="52" spans="1:32" ht="30.9" customHeight="1" thickBot="1">
      <c r="A52" s="126" t="s">
        <v>356</v>
      </c>
      <c r="B52" s="127" t="s">
        <v>129</v>
      </c>
      <c r="C52" s="128">
        <v>3</v>
      </c>
      <c r="D52" s="129" t="s">
        <v>365</v>
      </c>
      <c r="E52" s="130" t="s">
        <v>282</v>
      </c>
      <c r="F52" s="131"/>
      <c r="G52" s="132"/>
      <c r="H52" s="133" t="s">
        <v>46</v>
      </c>
      <c r="I52" s="134" t="s">
        <v>46</v>
      </c>
      <c r="J52" s="159" t="s">
        <v>366</v>
      </c>
      <c r="K52" s="160" t="s">
        <v>133</v>
      </c>
      <c r="L52" s="137">
        <v>1</v>
      </c>
      <c r="M52" s="67" t="s">
        <v>367</v>
      </c>
      <c r="N52" s="68" t="s">
        <v>368</v>
      </c>
      <c r="O52" s="69" t="s">
        <v>369</v>
      </c>
      <c r="P52" s="69" t="s">
        <v>370</v>
      </c>
      <c r="Q52" s="69" t="s">
        <v>46</v>
      </c>
      <c r="R52" s="68" t="s">
        <v>46</v>
      </c>
      <c r="S52" s="70">
        <v>228</v>
      </c>
      <c r="T52" s="71">
        <v>1</v>
      </c>
      <c r="U52" s="72">
        <v>1</v>
      </c>
      <c r="V52" s="204" t="str">
        <f t="shared" si="2"/>
        <v>-</v>
      </c>
      <c r="W52" s="205" t="str">
        <f t="shared" si="3"/>
        <v>-</v>
      </c>
      <c r="X52" s="88" t="s">
        <v>59</v>
      </c>
      <c r="Y52" s="89" t="s">
        <v>59</v>
      </c>
      <c r="Z52" s="90" t="s">
        <v>46</v>
      </c>
      <c r="AA52" s="91" t="s">
        <v>46</v>
      </c>
      <c r="AB52" s="92" t="s">
        <v>46</v>
      </c>
      <c r="AC52" s="93" t="s">
        <v>46</v>
      </c>
      <c r="AD52" s="94" t="s">
        <v>46</v>
      </c>
      <c r="AE52" s="208" t="str">
        <f t="shared" si="0"/>
        <v>-</v>
      </c>
      <c r="AF52" s="209" t="str">
        <f t="shared" si="1"/>
        <v>-</v>
      </c>
    </row>
    <row r="53" spans="1:32" ht="30.9" customHeight="1" thickTop="1">
      <c r="A53" s="27"/>
      <c r="B53" s="27"/>
      <c r="C53" s="27"/>
      <c r="D53" s="23"/>
      <c r="E53" s="27"/>
      <c r="F53" s="27"/>
      <c r="G53" s="27"/>
      <c r="H53" s="27"/>
      <c r="I53" s="27"/>
      <c r="J53" s="23"/>
      <c r="K53" s="26"/>
      <c r="L53" s="26"/>
      <c r="M53" s="96"/>
      <c r="N53" s="95"/>
      <c r="O53" s="95"/>
      <c r="P53" s="95"/>
      <c r="Q53" s="95"/>
      <c r="R53" s="95"/>
      <c r="S53" s="95"/>
      <c r="T53" s="97"/>
      <c r="U53" s="95"/>
      <c r="V53" s="206" t="s">
        <v>138</v>
      </c>
      <c r="W53" s="207" t="s">
        <v>139</v>
      </c>
      <c r="X53" s="27"/>
      <c r="Y53" s="98"/>
      <c r="Z53" s="98"/>
      <c r="AA53" s="26"/>
      <c r="AB53" s="26"/>
      <c r="AC53" s="26"/>
      <c r="AD53" s="99"/>
      <c r="AE53" s="210" t="s">
        <v>140</v>
      </c>
      <c r="AF53" s="211" t="s">
        <v>141</v>
      </c>
    </row>
    <row r="54" spans="1:32" ht="22.5" customHeight="1" thickBot="1">
      <c r="A54" s="6"/>
      <c r="B54" s="7"/>
      <c r="C54" s="6"/>
      <c r="D54" s="7"/>
      <c r="E54" s="28"/>
      <c r="F54" s="3"/>
      <c r="G54" s="3"/>
      <c r="H54" s="6"/>
      <c r="I54" s="6"/>
      <c r="J54" s="23"/>
      <c r="K54" s="6"/>
      <c r="L54" s="6"/>
      <c r="M54" s="7"/>
      <c r="N54" s="6"/>
      <c r="O54" s="6"/>
      <c r="P54" s="6"/>
      <c r="Q54" s="6"/>
      <c r="R54" s="6"/>
      <c r="S54" s="6"/>
      <c r="T54" s="8"/>
      <c r="U54" s="6"/>
      <c r="V54" s="186" t="s">
        <v>142</v>
      </c>
      <c r="W54" s="100">
        <v>10</v>
      </c>
      <c r="X54" s="6"/>
      <c r="Y54" s="10"/>
      <c r="Z54" s="10"/>
      <c r="AA54" s="6"/>
      <c r="AB54" s="6"/>
      <c r="AC54" s="6"/>
      <c r="AD54" s="6"/>
      <c r="AE54" s="213" t="s">
        <v>143</v>
      </c>
      <c r="AF54" s="212">
        <v>10</v>
      </c>
    </row>
    <row r="55" spans="1:32" ht="41.25" customHeight="1" thickTop="1" thickBot="1">
      <c r="A55" s="101"/>
      <c r="B55" s="102"/>
      <c r="C55" s="101"/>
      <c r="D55" s="102"/>
      <c r="E55" s="28"/>
      <c r="F55" s="103"/>
      <c r="G55" s="103"/>
      <c r="H55" s="101"/>
      <c r="I55" s="101"/>
      <c r="J55" s="23"/>
      <c r="K55" s="101"/>
      <c r="L55" s="101"/>
      <c r="M55" s="102"/>
      <c r="N55" s="101"/>
      <c r="O55" s="101"/>
      <c r="P55" s="101"/>
      <c r="Q55" s="101"/>
      <c r="R55" s="101"/>
      <c r="S55" s="101"/>
      <c r="T55" s="8"/>
      <c r="U55" s="101"/>
      <c r="V55" s="187">
        <f>SUM(V9:V52)</f>
        <v>5813.8980000000001</v>
      </c>
      <c r="W55" s="104">
        <f>SUM(W9:W52)</f>
        <v>1831377.8700000003</v>
      </c>
      <c r="X55" s="105"/>
      <c r="Y55" s="106"/>
      <c r="Z55" s="106"/>
      <c r="AA55" s="105"/>
      <c r="AB55" s="105"/>
      <c r="AC55" s="105"/>
      <c r="AD55" s="105"/>
      <c r="AE55" s="214">
        <f>SUM(AE9:AE52)</f>
        <v>0</v>
      </c>
      <c r="AF55" s="215">
        <f>SUM(AF9:AF52)</f>
        <v>0</v>
      </c>
    </row>
    <row r="56" spans="1:32" ht="40.5" customHeight="1" thickTop="1">
      <c r="W56" s="140" t="s">
        <v>144</v>
      </c>
      <c r="X56" s="141"/>
      <c r="Y56" s="141"/>
      <c r="Z56" s="142"/>
      <c r="AA56" s="142"/>
      <c r="AB56" s="142"/>
      <c r="AC56" s="142"/>
      <c r="AD56" s="142"/>
      <c r="AE56" s="194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52">
    <cfRule type="expression" dxfId="1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0"/>
  <sheetViews>
    <sheetView zoomScale="40" zoomScaleNormal="40" zoomScaleSheetLayoutView="40" workbookViewId="0"/>
  </sheetViews>
  <sheetFormatPr defaultColWidth="8.69921875" defaultRowHeight="30.9" customHeight="1"/>
  <cols>
    <col min="1" max="1" width="9.09765625" style="139" customWidth="1"/>
    <col min="2" max="2" width="8" style="139" customWidth="1"/>
    <col min="3" max="3" width="6.69921875" style="139" customWidth="1"/>
    <col min="4" max="4" width="22.19921875" style="139" customWidth="1"/>
    <col min="5" max="5" width="24.8984375" style="139" customWidth="1"/>
    <col min="6" max="6" width="11.8984375" style="139" customWidth="1"/>
    <col min="7" max="7" width="11.5" style="139" customWidth="1"/>
    <col min="8" max="8" width="8.69921875" style="139" customWidth="1"/>
    <col min="9" max="9" width="6.8984375" style="139" customWidth="1"/>
    <col min="10" max="10" width="13.3984375" style="139" customWidth="1"/>
    <col min="11" max="11" width="21.59765625" style="139" customWidth="1"/>
    <col min="12" max="12" width="6" style="139" customWidth="1"/>
    <col min="13" max="13" width="16" style="139" customWidth="1"/>
    <col min="14" max="14" width="12" style="139" customWidth="1"/>
    <col min="15" max="15" width="13.3984375" style="139" customWidth="1"/>
    <col min="16" max="16" width="11.19921875" style="139" customWidth="1"/>
    <col min="17" max="18" width="10.19921875" style="139" customWidth="1"/>
    <col min="19" max="19" width="9.09765625" style="139" customWidth="1"/>
    <col min="20" max="21" width="6.8984375" style="139" customWidth="1"/>
    <col min="22" max="22" width="17.3984375" style="195" customWidth="1"/>
    <col min="23" max="23" width="25.8984375" style="139" customWidth="1"/>
    <col min="24" max="24" width="11.3984375" style="139" customWidth="1"/>
    <col min="25" max="25" width="40.5" style="139" customWidth="1"/>
    <col min="26" max="26" width="26.19921875" style="139" customWidth="1"/>
    <col min="27" max="27" width="12.8984375" style="139" customWidth="1"/>
    <col min="28" max="28" width="10.19921875" style="139" customWidth="1"/>
    <col min="29" max="29" width="11.3984375" style="139" customWidth="1"/>
    <col min="30" max="30" width="6.8984375" style="139" customWidth="1"/>
    <col min="31" max="31" width="20.69921875" style="195" customWidth="1"/>
    <col min="32" max="32" width="22.8984375" style="139" customWidth="1"/>
    <col min="33" max="16384" width="8.69921875" style="139"/>
  </cols>
  <sheetData>
    <row r="1" spans="1:32" ht="30.9" customHeight="1">
      <c r="A1" s="143" t="s">
        <v>371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189"/>
      <c r="W1" s="9"/>
      <c r="X1" s="6"/>
      <c r="Y1" s="11"/>
      <c r="Z1" s="10"/>
      <c r="AA1" s="6"/>
      <c r="AB1" s="6"/>
      <c r="AC1" s="6"/>
      <c r="AD1" s="6"/>
      <c r="AE1" s="18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0"/>
      <c r="W2" s="20"/>
      <c r="X2" s="6"/>
      <c r="Y2" s="11"/>
      <c r="Z2" s="10"/>
      <c r="AA2" s="6"/>
      <c r="AB2" s="6"/>
      <c r="AC2" s="6"/>
      <c r="AD2" s="6"/>
      <c r="AE2" s="189"/>
      <c r="AF2" s="9"/>
    </row>
    <row r="3" spans="1:32" ht="30.9" customHeight="1">
      <c r="A3" s="12" t="s">
        <v>1</v>
      </c>
      <c r="B3" s="12"/>
      <c r="C3" s="12"/>
      <c r="D3" s="108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0"/>
      <c r="W3" s="20"/>
      <c r="X3" s="6"/>
      <c r="Y3" s="11"/>
      <c r="Z3" s="10"/>
      <c r="AA3" s="6"/>
      <c r="AB3" s="6"/>
      <c r="AC3" s="6"/>
      <c r="AD3" s="6"/>
      <c r="AE3" s="189"/>
      <c r="AF3" s="9"/>
    </row>
    <row r="4" spans="1:32" ht="30.9" customHeight="1" thickBot="1">
      <c r="A4" s="21" t="s">
        <v>2</v>
      </c>
      <c r="B4" s="21"/>
      <c r="C4" s="21"/>
      <c r="D4" s="109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0"/>
      <c r="W4" s="20"/>
      <c r="X4" s="6"/>
      <c r="Y4" s="11"/>
      <c r="Z4" s="10"/>
      <c r="AA4" s="6"/>
      <c r="AB4" s="6"/>
      <c r="AC4" s="6"/>
      <c r="AD4" s="6"/>
      <c r="AE4" s="189"/>
      <c r="AF4" s="9"/>
    </row>
    <row r="5" spans="1:32" ht="30.9" customHeight="1" thickBot="1">
      <c r="A5" s="24" t="s">
        <v>3</v>
      </c>
      <c r="B5" s="24"/>
      <c r="C5" s="24"/>
      <c r="D5" s="181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0"/>
      <c r="W5" s="20"/>
      <c r="X5" s="6"/>
      <c r="Y5" s="119" t="s">
        <v>4</v>
      </c>
      <c r="Z5" s="10"/>
      <c r="AA5" s="6"/>
      <c r="AB5" s="6"/>
      <c r="AC5" s="6"/>
      <c r="AD5" s="6"/>
      <c r="AE5" s="18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5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01"/>
      <c r="W6" s="33"/>
      <c r="X6" s="120" t="s">
        <v>6</v>
      </c>
      <c r="Y6" s="121"/>
      <c r="Z6" s="121"/>
      <c r="AA6" s="122"/>
      <c r="AB6" s="122"/>
      <c r="AC6" s="122"/>
      <c r="AD6" s="122"/>
      <c r="AE6" s="190"/>
      <c r="AF6" s="123"/>
    </row>
    <row r="7" spans="1:32" ht="30.9" customHeight="1">
      <c r="A7" s="220" t="s">
        <v>7</v>
      </c>
      <c r="B7" s="222" t="s">
        <v>8</v>
      </c>
      <c r="C7" s="224" t="s">
        <v>9</v>
      </c>
      <c r="D7" s="226" t="s">
        <v>10</v>
      </c>
      <c r="E7" s="228" t="s">
        <v>11</v>
      </c>
      <c r="F7" s="34" t="s">
        <v>12</v>
      </c>
      <c r="G7" s="34"/>
      <c r="H7" s="165" t="s">
        <v>13</v>
      </c>
      <c r="I7" s="35" t="s">
        <v>14</v>
      </c>
      <c r="J7" s="230" t="s">
        <v>15</v>
      </c>
      <c r="K7" s="232" t="s">
        <v>16</v>
      </c>
      <c r="L7" s="218" t="s">
        <v>17</v>
      </c>
      <c r="M7" s="234" t="s">
        <v>18</v>
      </c>
      <c r="N7" s="218" t="s">
        <v>19</v>
      </c>
      <c r="O7" s="218" t="s">
        <v>20</v>
      </c>
      <c r="P7" s="218" t="s">
        <v>21</v>
      </c>
      <c r="Q7" s="218" t="s">
        <v>22</v>
      </c>
      <c r="R7" s="238" t="s">
        <v>23</v>
      </c>
      <c r="S7" s="163" t="s">
        <v>24</v>
      </c>
      <c r="T7" s="36" t="s">
        <v>25</v>
      </c>
      <c r="U7" s="163" t="s">
        <v>26</v>
      </c>
      <c r="V7" s="202" t="s">
        <v>27</v>
      </c>
      <c r="W7" s="37" t="s">
        <v>28</v>
      </c>
      <c r="X7" s="240" t="s">
        <v>29</v>
      </c>
      <c r="Y7" s="236" t="s">
        <v>30</v>
      </c>
      <c r="Z7" s="236" t="s">
        <v>31</v>
      </c>
      <c r="AA7" s="236" t="s">
        <v>32</v>
      </c>
      <c r="AB7" s="161" t="s">
        <v>33</v>
      </c>
      <c r="AC7" s="161" t="s">
        <v>24</v>
      </c>
      <c r="AD7" s="161" t="s">
        <v>34</v>
      </c>
      <c r="AE7" s="191" t="s">
        <v>27</v>
      </c>
      <c r="AF7" s="124" t="s">
        <v>28</v>
      </c>
    </row>
    <row r="8" spans="1:32" ht="30.9" customHeight="1" thickBot="1">
      <c r="A8" s="221"/>
      <c r="B8" s="223"/>
      <c r="C8" s="225"/>
      <c r="D8" s="227"/>
      <c r="E8" s="229"/>
      <c r="F8" s="167" t="s">
        <v>35</v>
      </c>
      <c r="G8" s="167" t="s">
        <v>36</v>
      </c>
      <c r="H8" s="166" t="s">
        <v>37</v>
      </c>
      <c r="I8" s="38" t="s">
        <v>38</v>
      </c>
      <c r="J8" s="231"/>
      <c r="K8" s="233"/>
      <c r="L8" s="219"/>
      <c r="M8" s="235"/>
      <c r="N8" s="219"/>
      <c r="O8" s="219"/>
      <c r="P8" s="219"/>
      <c r="Q8" s="219"/>
      <c r="R8" s="239"/>
      <c r="S8" s="164" t="s">
        <v>39</v>
      </c>
      <c r="T8" s="39" t="s">
        <v>40</v>
      </c>
      <c r="U8" s="164" t="s">
        <v>41</v>
      </c>
      <c r="V8" s="203" t="s">
        <v>42</v>
      </c>
      <c r="W8" s="40">
        <v>10</v>
      </c>
      <c r="X8" s="241"/>
      <c r="Y8" s="237"/>
      <c r="Z8" s="237"/>
      <c r="AA8" s="237"/>
      <c r="AB8" s="162" t="s">
        <v>43</v>
      </c>
      <c r="AC8" s="162" t="s">
        <v>44</v>
      </c>
      <c r="AD8" s="162" t="s">
        <v>45</v>
      </c>
      <c r="AE8" s="192" t="s">
        <v>42</v>
      </c>
      <c r="AF8" s="125">
        <v>10</v>
      </c>
    </row>
    <row r="9" spans="1:32" ht="30.9" customHeight="1">
      <c r="A9" s="41" t="s">
        <v>46</v>
      </c>
      <c r="B9" s="42" t="s">
        <v>372</v>
      </c>
      <c r="C9" s="43">
        <v>1</v>
      </c>
      <c r="D9" s="44" t="s">
        <v>373</v>
      </c>
      <c r="E9" s="168"/>
      <c r="F9" s="45"/>
      <c r="G9" s="46"/>
      <c r="H9" s="47">
        <v>6</v>
      </c>
      <c r="I9" s="48">
        <v>293</v>
      </c>
      <c r="J9" s="49" t="s">
        <v>374</v>
      </c>
      <c r="K9" s="50" t="s">
        <v>254</v>
      </c>
      <c r="L9" s="51">
        <v>1</v>
      </c>
      <c r="M9" s="52" t="s">
        <v>68</v>
      </c>
      <c r="N9" s="53" t="s">
        <v>46</v>
      </c>
      <c r="O9" s="54" t="s">
        <v>46</v>
      </c>
      <c r="P9" s="54" t="s">
        <v>225</v>
      </c>
      <c r="Q9" s="54" t="s">
        <v>256</v>
      </c>
      <c r="R9" s="53" t="s">
        <v>46</v>
      </c>
      <c r="S9" s="55">
        <v>28</v>
      </c>
      <c r="T9" s="56">
        <v>2</v>
      </c>
      <c r="U9" s="57">
        <v>2</v>
      </c>
      <c r="V9" s="184">
        <f>IFERROR((S9/1000)*H9*I9*U9,"-")</f>
        <v>98.448000000000008</v>
      </c>
      <c r="W9" s="196">
        <f>IF(V9="-","-",(V9*$D$5)*$D$4)</f>
        <v>26069.030400000003</v>
      </c>
      <c r="X9" s="58" t="s">
        <v>460</v>
      </c>
      <c r="Y9" s="169"/>
      <c r="Z9" s="170"/>
      <c r="AA9" s="171"/>
      <c r="AB9" s="172"/>
      <c r="AC9" s="173"/>
      <c r="AD9" s="174"/>
      <c r="AE9" s="197">
        <f t="shared" ref="AE9:AE72" si="0">IFERROR((AC9/1000)*H9*I9*AD9,"-")</f>
        <v>0</v>
      </c>
      <c r="AF9" s="107">
        <f t="shared" ref="AF9:AF72" si="1">IF(AE9="-","-",(AE9*$D$5)*$D$4)</f>
        <v>0</v>
      </c>
    </row>
    <row r="10" spans="1:32" ht="30.9" customHeight="1">
      <c r="A10" s="60" t="s">
        <v>46</v>
      </c>
      <c r="B10" s="61" t="s">
        <v>372</v>
      </c>
      <c r="C10" s="62">
        <v>2</v>
      </c>
      <c r="D10" s="63" t="s">
        <v>242</v>
      </c>
      <c r="E10" s="87"/>
      <c r="F10" s="64"/>
      <c r="G10" s="65"/>
      <c r="H10" s="84">
        <v>1</v>
      </c>
      <c r="I10" s="85">
        <v>12</v>
      </c>
      <c r="J10" s="66" t="s">
        <v>375</v>
      </c>
      <c r="K10" s="50" t="s">
        <v>376</v>
      </c>
      <c r="L10" s="51">
        <v>2</v>
      </c>
      <c r="M10" s="67" t="s">
        <v>94</v>
      </c>
      <c r="N10" s="68" t="s">
        <v>46</v>
      </c>
      <c r="O10" s="69" t="s">
        <v>46</v>
      </c>
      <c r="P10" s="69" t="s">
        <v>46</v>
      </c>
      <c r="Q10" s="69" t="s">
        <v>46</v>
      </c>
      <c r="R10" s="68" t="s">
        <v>46</v>
      </c>
      <c r="S10" s="70">
        <v>47</v>
      </c>
      <c r="T10" s="71">
        <v>5</v>
      </c>
      <c r="U10" s="72">
        <v>10</v>
      </c>
      <c r="V10" s="185">
        <f>IFERROR((S10/1000)*H10*I10*U10,"-")</f>
        <v>5.6400000000000006</v>
      </c>
      <c r="W10" s="73">
        <f>IF(V10="-","-",(V10*$D$5)*$D$4)</f>
        <v>1493.4720000000002</v>
      </c>
      <c r="X10" s="82" t="s">
        <v>460</v>
      </c>
      <c r="Y10" s="175"/>
      <c r="Z10" s="176"/>
      <c r="AA10" s="177"/>
      <c r="AB10" s="178"/>
      <c r="AC10" s="179"/>
      <c r="AD10" s="180"/>
      <c r="AE10" s="185">
        <f t="shared" si="0"/>
        <v>0</v>
      </c>
      <c r="AF10" s="83">
        <f t="shared" si="1"/>
        <v>0</v>
      </c>
    </row>
    <row r="11" spans="1:32" ht="30.9" customHeight="1">
      <c r="A11" s="60" t="s">
        <v>46</v>
      </c>
      <c r="B11" s="61" t="s">
        <v>372</v>
      </c>
      <c r="C11" s="62">
        <v>2</v>
      </c>
      <c r="D11" s="63" t="s">
        <v>242</v>
      </c>
      <c r="E11" s="87" t="s">
        <v>464</v>
      </c>
      <c r="F11" s="64"/>
      <c r="G11" s="65"/>
      <c r="H11" s="84" t="s">
        <v>465</v>
      </c>
      <c r="I11" s="85" t="s">
        <v>465</v>
      </c>
      <c r="J11" s="66" t="s">
        <v>377</v>
      </c>
      <c r="K11" s="50" t="s">
        <v>376</v>
      </c>
      <c r="L11" s="51">
        <v>2</v>
      </c>
      <c r="M11" s="67" t="s">
        <v>94</v>
      </c>
      <c r="N11" s="68" t="s">
        <v>46</v>
      </c>
      <c r="O11" s="69" t="s">
        <v>46</v>
      </c>
      <c r="P11" s="69" t="s">
        <v>46</v>
      </c>
      <c r="Q11" s="69" t="s">
        <v>46</v>
      </c>
      <c r="R11" s="68" t="s">
        <v>378</v>
      </c>
      <c r="S11" s="70">
        <v>47</v>
      </c>
      <c r="T11" s="71">
        <v>2</v>
      </c>
      <c r="U11" s="72">
        <v>4</v>
      </c>
      <c r="V11" s="185" t="str">
        <f t="shared" ref="V11:V74" si="2">IFERROR((S11/1000)*H11*I11*U11,"-")</f>
        <v>-</v>
      </c>
      <c r="W11" s="73" t="str">
        <f t="shared" ref="W11:W74" si="3">IF(V11="-","-",(V11*$D$5)*$D$4)</f>
        <v>-</v>
      </c>
      <c r="X11" s="74" t="s">
        <v>59</v>
      </c>
      <c r="Y11" s="75" t="s">
        <v>59</v>
      </c>
      <c r="Z11" s="76" t="s">
        <v>46</v>
      </c>
      <c r="AA11" s="77" t="s">
        <v>46</v>
      </c>
      <c r="AB11" s="78" t="s">
        <v>46</v>
      </c>
      <c r="AC11" s="79" t="s">
        <v>46</v>
      </c>
      <c r="AD11" s="80" t="s">
        <v>46</v>
      </c>
      <c r="AE11" s="193" t="str">
        <f t="shared" si="0"/>
        <v>-</v>
      </c>
      <c r="AF11" s="81" t="str">
        <f t="shared" si="1"/>
        <v>-</v>
      </c>
    </row>
    <row r="12" spans="1:32" ht="30.9" customHeight="1">
      <c r="A12" s="60" t="s">
        <v>46</v>
      </c>
      <c r="B12" s="61" t="s">
        <v>372</v>
      </c>
      <c r="C12" s="62">
        <v>2</v>
      </c>
      <c r="D12" s="63" t="s">
        <v>242</v>
      </c>
      <c r="E12" s="87"/>
      <c r="F12" s="64"/>
      <c r="G12" s="65"/>
      <c r="H12" s="84">
        <v>1</v>
      </c>
      <c r="I12" s="85">
        <v>12</v>
      </c>
      <c r="J12" s="66" t="s">
        <v>379</v>
      </c>
      <c r="K12" s="50" t="s">
        <v>376</v>
      </c>
      <c r="L12" s="51">
        <v>2</v>
      </c>
      <c r="M12" s="67" t="s">
        <v>94</v>
      </c>
      <c r="N12" s="68" t="s">
        <v>46</v>
      </c>
      <c r="O12" s="69" t="s">
        <v>182</v>
      </c>
      <c r="P12" s="69" t="s">
        <v>46</v>
      </c>
      <c r="Q12" s="69" t="s">
        <v>46</v>
      </c>
      <c r="R12" s="68" t="s">
        <v>46</v>
      </c>
      <c r="S12" s="70">
        <v>47</v>
      </c>
      <c r="T12" s="71">
        <v>2</v>
      </c>
      <c r="U12" s="72">
        <v>4</v>
      </c>
      <c r="V12" s="185">
        <f t="shared" si="2"/>
        <v>2.2560000000000002</v>
      </c>
      <c r="W12" s="73">
        <f t="shared" si="3"/>
        <v>597.38880000000006</v>
      </c>
      <c r="X12" s="82" t="s">
        <v>460</v>
      </c>
      <c r="Y12" s="175"/>
      <c r="Z12" s="176"/>
      <c r="AA12" s="177"/>
      <c r="AB12" s="178"/>
      <c r="AC12" s="179"/>
      <c r="AD12" s="180"/>
      <c r="AE12" s="185">
        <f t="shared" si="0"/>
        <v>0</v>
      </c>
      <c r="AF12" s="83">
        <f t="shared" si="1"/>
        <v>0</v>
      </c>
    </row>
    <row r="13" spans="1:32" ht="30.9" customHeight="1">
      <c r="A13" s="60" t="s">
        <v>46</v>
      </c>
      <c r="B13" s="61" t="s">
        <v>372</v>
      </c>
      <c r="C13" s="62">
        <v>3</v>
      </c>
      <c r="D13" s="63" t="s">
        <v>380</v>
      </c>
      <c r="E13" s="87"/>
      <c r="F13" s="64"/>
      <c r="G13" s="65"/>
      <c r="H13" s="84">
        <v>12</v>
      </c>
      <c r="I13" s="85">
        <v>293</v>
      </c>
      <c r="J13" s="66" t="s">
        <v>375</v>
      </c>
      <c r="K13" s="50" t="s">
        <v>376</v>
      </c>
      <c r="L13" s="51">
        <v>2</v>
      </c>
      <c r="M13" s="67" t="s">
        <v>94</v>
      </c>
      <c r="N13" s="68" t="s">
        <v>46</v>
      </c>
      <c r="O13" s="69" t="s">
        <v>46</v>
      </c>
      <c r="P13" s="69" t="s">
        <v>46</v>
      </c>
      <c r="Q13" s="69" t="s">
        <v>46</v>
      </c>
      <c r="R13" s="68" t="s">
        <v>46</v>
      </c>
      <c r="S13" s="70">
        <v>47</v>
      </c>
      <c r="T13" s="71">
        <v>2</v>
      </c>
      <c r="U13" s="72">
        <v>4</v>
      </c>
      <c r="V13" s="185">
        <f t="shared" si="2"/>
        <v>661.00800000000004</v>
      </c>
      <c r="W13" s="73">
        <f t="shared" si="3"/>
        <v>175034.91840000002</v>
      </c>
      <c r="X13" s="82" t="s">
        <v>460</v>
      </c>
      <c r="Y13" s="175"/>
      <c r="Z13" s="176"/>
      <c r="AA13" s="177"/>
      <c r="AB13" s="178"/>
      <c r="AC13" s="179"/>
      <c r="AD13" s="180"/>
      <c r="AE13" s="185">
        <f t="shared" si="0"/>
        <v>0</v>
      </c>
      <c r="AF13" s="83">
        <f t="shared" si="1"/>
        <v>0</v>
      </c>
    </row>
    <row r="14" spans="1:32" ht="30.9" customHeight="1">
      <c r="A14" s="60" t="s">
        <v>46</v>
      </c>
      <c r="B14" s="61" t="s">
        <v>372</v>
      </c>
      <c r="C14" s="62">
        <v>3</v>
      </c>
      <c r="D14" s="63" t="s">
        <v>380</v>
      </c>
      <c r="E14" s="87" t="s">
        <v>464</v>
      </c>
      <c r="F14" s="64"/>
      <c r="G14" s="65"/>
      <c r="H14" s="84" t="s">
        <v>46</v>
      </c>
      <c r="I14" s="85" t="s">
        <v>46</v>
      </c>
      <c r="J14" s="66" t="s">
        <v>377</v>
      </c>
      <c r="K14" s="50" t="s">
        <v>376</v>
      </c>
      <c r="L14" s="51">
        <v>2</v>
      </c>
      <c r="M14" s="67" t="s">
        <v>94</v>
      </c>
      <c r="N14" s="68" t="s">
        <v>46</v>
      </c>
      <c r="O14" s="69" t="s">
        <v>46</v>
      </c>
      <c r="P14" s="69" t="s">
        <v>46</v>
      </c>
      <c r="Q14" s="69" t="s">
        <v>46</v>
      </c>
      <c r="R14" s="68" t="s">
        <v>378</v>
      </c>
      <c r="S14" s="70">
        <v>47</v>
      </c>
      <c r="T14" s="71">
        <v>2</v>
      </c>
      <c r="U14" s="72">
        <v>4</v>
      </c>
      <c r="V14" s="185" t="str">
        <f t="shared" si="2"/>
        <v>-</v>
      </c>
      <c r="W14" s="73" t="str">
        <f t="shared" si="3"/>
        <v>-</v>
      </c>
      <c r="X14" s="74" t="s">
        <v>59</v>
      </c>
      <c r="Y14" s="75" t="s">
        <v>59</v>
      </c>
      <c r="Z14" s="76" t="s">
        <v>46</v>
      </c>
      <c r="AA14" s="77" t="s">
        <v>46</v>
      </c>
      <c r="AB14" s="78" t="s">
        <v>46</v>
      </c>
      <c r="AC14" s="79" t="s">
        <v>46</v>
      </c>
      <c r="AD14" s="80" t="s">
        <v>46</v>
      </c>
      <c r="AE14" s="193" t="str">
        <f t="shared" si="0"/>
        <v>-</v>
      </c>
      <c r="AF14" s="81" t="str">
        <f t="shared" si="1"/>
        <v>-</v>
      </c>
    </row>
    <row r="15" spans="1:32" ht="30.9" customHeight="1">
      <c r="A15" s="60" t="s">
        <v>46</v>
      </c>
      <c r="B15" s="61" t="s">
        <v>372</v>
      </c>
      <c r="C15" s="62">
        <v>4</v>
      </c>
      <c r="D15" s="63" t="s">
        <v>381</v>
      </c>
      <c r="E15" s="87"/>
      <c r="F15" s="64"/>
      <c r="G15" s="65"/>
      <c r="H15" s="84">
        <v>4.5999999999999996</v>
      </c>
      <c r="I15" s="85">
        <v>293</v>
      </c>
      <c r="J15" s="66" t="s">
        <v>375</v>
      </c>
      <c r="K15" s="50" t="s">
        <v>376</v>
      </c>
      <c r="L15" s="51">
        <v>2</v>
      </c>
      <c r="M15" s="67" t="s">
        <v>94</v>
      </c>
      <c r="N15" s="68" t="s">
        <v>46</v>
      </c>
      <c r="O15" s="69" t="s">
        <v>46</v>
      </c>
      <c r="P15" s="69" t="s">
        <v>46</v>
      </c>
      <c r="Q15" s="69" t="s">
        <v>46</v>
      </c>
      <c r="R15" s="68" t="s">
        <v>46</v>
      </c>
      <c r="S15" s="70">
        <v>47</v>
      </c>
      <c r="T15" s="71">
        <v>2</v>
      </c>
      <c r="U15" s="86">
        <v>4</v>
      </c>
      <c r="V15" s="185">
        <f t="shared" si="2"/>
        <v>253.38639999999998</v>
      </c>
      <c r="W15" s="73">
        <f t="shared" si="3"/>
        <v>67096.718720000004</v>
      </c>
      <c r="X15" s="82" t="s">
        <v>460</v>
      </c>
      <c r="Y15" s="175"/>
      <c r="Z15" s="176"/>
      <c r="AA15" s="177"/>
      <c r="AB15" s="178"/>
      <c r="AC15" s="179"/>
      <c r="AD15" s="180"/>
      <c r="AE15" s="185">
        <f t="shared" si="0"/>
        <v>0</v>
      </c>
      <c r="AF15" s="83">
        <f t="shared" si="1"/>
        <v>0</v>
      </c>
    </row>
    <row r="16" spans="1:32" ht="30.9" customHeight="1">
      <c r="A16" s="60" t="s">
        <v>46</v>
      </c>
      <c r="B16" s="61" t="s">
        <v>372</v>
      </c>
      <c r="C16" s="62">
        <v>4</v>
      </c>
      <c r="D16" s="63" t="s">
        <v>381</v>
      </c>
      <c r="E16" s="87" t="s">
        <v>464</v>
      </c>
      <c r="F16" s="64"/>
      <c r="G16" s="65"/>
      <c r="H16" s="84" t="s">
        <v>46</v>
      </c>
      <c r="I16" s="85" t="s">
        <v>46</v>
      </c>
      <c r="J16" s="66" t="s">
        <v>377</v>
      </c>
      <c r="K16" s="50" t="s">
        <v>376</v>
      </c>
      <c r="L16" s="51">
        <v>2</v>
      </c>
      <c r="M16" s="67" t="s">
        <v>94</v>
      </c>
      <c r="N16" s="68" t="s">
        <v>46</v>
      </c>
      <c r="O16" s="69" t="s">
        <v>46</v>
      </c>
      <c r="P16" s="69" t="s">
        <v>46</v>
      </c>
      <c r="Q16" s="69" t="s">
        <v>46</v>
      </c>
      <c r="R16" s="68" t="s">
        <v>378</v>
      </c>
      <c r="S16" s="70">
        <v>47</v>
      </c>
      <c r="T16" s="71">
        <v>2</v>
      </c>
      <c r="U16" s="72">
        <v>4</v>
      </c>
      <c r="V16" s="185" t="str">
        <f t="shared" si="2"/>
        <v>-</v>
      </c>
      <c r="W16" s="73" t="str">
        <f t="shared" si="3"/>
        <v>-</v>
      </c>
      <c r="X16" s="74" t="s">
        <v>59</v>
      </c>
      <c r="Y16" s="75" t="s">
        <v>59</v>
      </c>
      <c r="Z16" s="76" t="s">
        <v>46</v>
      </c>
      <c r="AA16" s="77" t="s">
        <v>46</v>
      </c>
      <c r="AB16" s="78" t="s">
        <v>46</v>
      </c>
      <c r="AC16" s="79" t="s">
        <v>46</v>
      </c>
      <c r="AD16" s="80" t="s">
        <v>46</v>
      </c>
      <c r="AE16" s="193" t="str">
        <f t="shared" si="0"/>
        <v>-</v>
      </c>
      <c r="AF16" s="81" t="str">
        <f t="shared" si="1"/>
        <v>-</v>
      </c>
    </row>
    <row r="17" spans="1:32" ht="30.9" customHeight="1">
      <c r="A17" s="60" t="s">
        <v>46</v>
      </c>
      <c r="B17" s="61" t="s">
        <v>372</v>
      </c>
      <c r="C17" s="62">
        <v>5</v>
      </c>
      <c r="D17" s="63" t="s">
        <v>382</v>
      </c>
      <c r="E17" s="87"/>
      <c r="F17" s="64"/>
      <c r="G17" s="65"/>
      <c r="H17" s="84">
        <v>4.5999999999999996</v>
      </c>
      <c r="I17" s="85">
        <v>293</v>
      </c>
      <c r="J17" s="66" t="s">
        <v>383</v>
      </c>
      <c r="K17" s="50" t="s">
        <v>224</v>
      </c>
      <c r="L17" s="51">
        <v>1</v>
      </c>
      <c r="M17" s="67" t="s">
        <v>384</v>
      </c>
      <c r="N17" s="68" t="s">
        <v>46</v>
      </c>
      <c r="O17" s="69" t="s">
        <v>270</v>
      </c>
      <c r="P17" s="69" t="s">
        <v>46</v>
      </c>
      <c r="Q17" s="69" t="s">
        <v>173</v>
      </c>
      <c r="R17" s="68" t="s">
        <v>46</v>
      </c>
      <c r="S17" s="70">
        <v>80</v>
      </c>
      <c r="T17" s="71">
        <v>1</v>
      </c>
      <c r="U17" s="72">
        <v>1</v>
      </c>
      <c r="V17" s="185">
        <f t="shared" si="2"/>
        <v>107.824</v>
      </c>
      <c r="W17" s="73">
        <f t="shared" si="3"/>
        <v>28551.7952</v>
      </c>
      <c r="X17" s="82" t="s">
        <v>461</v>
      </c>
      <c r="Y17" s="175"/>
      <c r="Z17" s="176"/>
      <c r="AA17" s="177"/>
      <c r="AB17" s="178"/>
      <c r="AC17" s="179"/>
      <c r="AD17" s="180"/>
      <c r="AE17" s="185">
        <f t="shared" si="0"/>
        <v>0</v>
      </c>
      <c r="AF17" s="83">
        <f t="shared" si="1"/>
        <v>0</v>
      </c>
    </row>
    <row r="18" spans="1:32" ht="30.9" customHeight="1">
      <c r="A18" s="60" t="s">
        <v>46</v>
      </c>
      <c r="B18" s="61" t="s">
        <v>372</v>
      </c>
      <c r="C18" s="62">
        <v>6</v>
      </c>
      <c r="D18" s="63" t="s">
        <v>385</v>
      </c>
      <c r="E18" s="87"/>
      <c r="F18" s="64"/>
      <c r="G18" s="65"/>
      <c r="H18" s="84">
        <v>3</v>
      </c>
      <c r="I18" s="85">
        <v>293</v>
      </c>
      <c r="J18" s="66" t="s">
        <v>386</v>
      </c>
      <c r="K18" s="50" t="s">
        <v>67</v>
      </c>
      <c r="L18" s="51">
        <v>1</v>
      </c>
      <c r="M18" s="67" t="s">
        <v>94</v>
      </c>
      <c r="N18" s="68" t="s">
        <v>46</v>
      </c>
      <c r="O18" s="69" t="s">
        <v>46</v>
      </c>
      <c r="P18" s="69" t="s">
        <v>46</v>
      </c>
      <c r="Q18" s="69" t="s">
        <v>46</v>
      </c>
      <c r="R18" s="68" t="s">
        <v>46</v>
      </c>
      <c r="S18" s="70">
        <v>47</v>
      </c>
      <c r="T18" s="71">
        <v>1</v>
      </c>
      <c r="U18" s="72">
        <v>1</v>
      </c>
      <c r="V18" s="185">
        <f t="shared" si="2"/>
        <v>41.313000000000002</v>
      </c>
      <c r="W18" s="73">
        <f t="shared" si="3"/>
        <v>10939.682400000002</v>
      </c>
      <c r="X18" s="82" t="s">
        <v>460</v>
      </c>
      <c r="Y18" s="175"/>
      <c r="Z18" s="176"/>
      <c r="AA18" s="177"/>
      <c r="AB18" s="178"/>
      <c r="AC18" s="179"/>
      <c r="AD18" s="180"/>
      <c r="AE18" s="185">
        <f t="shared" si="0"/>
        <v>0</v>
      </c>
      <c r="AF18" s="83">
        <f t="shared" si="1"/>
        <v>0</v>
      </c>
    </row>
    <row r="19" spans="1:32" ht="30.9" customHeight="1">
      <c r="A19" s="60" t="s">
        <v>46</v>
      </c>
      <c r="B19" s="61" t="s">
        <v>372</v>
      </c>
      <c r="C19" s="62">
        <v>7</v>
      </c>
      <c r="D19" s="63" t="s">
        <v>387</v>
      </c>
      <c r="E19" s="87"/>
      <c r="F19" s="64"/>
      <c r="G19" s="65"/>
      <c r="H19" s="84">
        <v>12</v>
      </c>
      <c r="I19" s="85">
        <v>293</v>
      </c>
      <c r="J19" s="66" t="s">
        <v>375</v>
      </c>
      <c r="K19" s="50" t="s">
        <v>376</v>
      </c>
      <c r="L19" s="51">
        <v>2</v>
      </c>
      <c r="M19" s="67" t="s">
        <v>94</v>
      </c>
      <c r="N19" s="68" t="s">
        <v>46</v>
      </c>
      <c r="O19" s="69" t="s">
        <v>46</v>
      </c>
      <c r="P19" s="69" t="s">
        <v>46</v>
      </c>
      <c r="Q19" s="69" t="s">
        <v>46</v>
      </c>
      <c r="R19" s="68" t="s">
        <v>46</v>
      </c>
      <c r="S19" s="70">
        <v>47</v>
      </c>
      <c r="T19" s="71">
        <v>14</v>
      </c>
      <c r="U19" s="72">
        <v>28</v>
      </c>
      <c r="V19" s="185">
        <f t="shared" si="2"/>
        <v>4627.0560000000005</v>
      </c>
      <c r="W19" s="73">
        <f t="shared" si="3"/>
        <v>1225244.4288000001</v>
      </c>
      <c r="X19" s="82" t="s">
        <v>460</v>
      </c>
      <c r="Y19" s="175"/>
      <c r="Z19" s="176"/>
      <c r="AA19" s="177"/>
      <c r="AB19" s="178"/>
      <c r="AC19" s="179"/>
      <c r="AD19" s="180"/>
      <c r="AE19" s="185">
        <f t="shared" si="0"/>
        <v>0</v>
      </c>
      <c r="AF19" s="83">
        <f t="shared" si="1"/>
        <v>0</v>
      </c>
    </row>
    <row r="20" spans="1:32" ht="30.9" customHeight="1">
      <c r="A20" s="60" t="s">
        <v>46</v>
      </c>
      <c r="B20" s="61" t="s">
        <v>372</v>
      </c>
      <c r="C20" s="62">
        <v>7</v>
      </c>
      <c r="D20" s="63" t="s">
        <v>387</v>
      </c>
      <c r="E20" s="87" t="s">
        <v>464</v>
      </c>
      <c r="F20" s="64"/>
      <c r="G20" s="65"/>
      <c r="H20" s="84" t="s">
        <v>46</v>
      </c>
      <c r="I20" s="85" t="s">
        <v>46</v>
      </c>
      <c r="J20" s="66" t="s">
        <v>377</v>
      </c>
      <c r="K20" s="50" t="s">
        <v>376</v>
      </c>
      <c r="L20" s="51">
        <v>2</v>
      </c>
      <c r="M20" s="67" t="s">
        <v>94</v>
      </c>
      <c r="N20" s="68" t="s">
        <v>46</v>
      </c>
      <c r="O20" s="69" t="s">
        <v>46</v>
      </c>
      <c r="P20" s="69" t="s">
        <v>46</v>
      </c>
      <c r="Q20" s="69" t="s">
        <v>46</v>
      </c>
      <c r="R20" s="68" t="s">
        <v>378</v>
      </c>
      <c r="S20" s="70">
        <v>47</v>
      </c>
      <c r="T20" s="71">
        <v>2</v>
      </c>
      <c r="U20" s="72">
        <v>4</v>
      </c>
      <c r="V20" s="185" t="str">
        <f t="shared" si="2"/>
        <v>-</v>
      </c>
      <c r="W20" s="73" t="str">
        <f t="shared" si="3"/>
        <v>-</v>
      </c>
      <c r="X20" s="74" t="s">
        <v>59</v>
      </c>
      <c r="Y20" s="75" t="s">
        <v>59</v>
      </c>
      <c r="Z20" s="76" t="s">
        <v>46</v>
      </c>
      <c r="AA20" s="77" t="s">
        <v>46</v>
      </c>
      <c r="AB20" s="78" t="s">
        <v>46</v>
      </c>
      <c r="AC20" s="79" t="s">
        <v>46</v>
      </c>
      <c r="AD20" s="80" t="s">
        <v>46</v>
      </c>
      <c r="AE20" s="193" t="str">
        <f t="shared" si="0"/>
        <v>-</v>
      </c>
      <c r="AF20" s="81" t="str">
        <f t="shared" si="1"/>
        <v>-</v>
      </c>
    </row>
    <row r="21" spans="1:32" ht="30.9" customHeight="1">
      <c r="A21" s="60" t="s">
        <v>46</v>
      </c>
      <c r="B21" s="61" t="s">
        <v>372</v>
      </c>
      <c r="C21" s="62">
        <v>8</v>
      </c>
      <c r="D21" s="63" t="s">
        <v>388</v>
      </c>
      <c r="E21" s="87"/>
      <c r="F21" s="64"/>
      <c r="G21" s="65"/>
      <c r="H21" s="84">
        <v>6</v>
      </c>
      <c r="I21" s="85">
        <v>293</v>
      </c>
      <c r="J21" s="66" t="s">
        <v>374</v>
      </c>
      <c r="K21" s="50" t="s">
        <v>254</v>
      </c>
      <c r="L21" s="51">
        <v>1</v>
      </c>
      <c r="M21" s="67" t="s">
        <v>68</v>
      </c>
      <c r="N21" s="68" t="s">
        <v>46</v>
      </c>
      <c r="O21" s="69" t="s">
        <v>46</v>
      </c>
      <c r="P21" s="69" t="s">
        <v>225</v>
      </c>
      <c r="Q21" s="69" t="s">
        <v>256</v>
      </c>
      <c r="R21" s="68" t="s">
        <v>46</v>
      </c>
      <c r="S21" s="70">
        <v>28</v>
      </c>
      <c r="T21" s="71">
        <v>2</v>
      </c>
      <c r="U21" s="72">
        <v>2</v>
      </c>
      <c r="V21" s="185">
        <f t="shared" si="2"/>
        <v>98.448000000000008</v>
      </c>
      <c r="W21" s="73">
        <f t="shared" si="3"/>
        <v>26069.030400000003</v>
      </c>
      <c r="X21" s="82" t="s">
        <v>460</v>
      </c>
      <c r="Y21" s="175"/>
      <c r="Z21" s="176"/>
      <c r="AA21" s="177"/>
      <c r="AB21" s="178"/>
      <c r="AC21" s="179"/>
      <c r="AD21" s="180"/>
      <c r="AE21" s="185">
        <f t="shared" si="0"/>
        <v>0</v>
      </c>
      <c r="AF21" s="83">
        <f t="shared" si="1"/>
        <v>0</v>
      </c>
    </row>
    <row r="22" spans="1:32" ht="30.9" customHeight="1">
      <c r="A22" s="60" t="s">
        <v>46</v>
      </c>
      <c r="B22" s="61" t="s">
        <v>372</v>
      </c>
      <c r="C22" s="62">
        <v>9</v>
      </c>
      <c r="D22" s="63" t="s">
        <v>389</v>
      </c>
      <c r="E22" s="87"/>
      <c r="F22" s="64"/>
      <c r="G22" s="65"/>
      <c r="H22" s="84">
        <v>3</v>
      </c>
      <c r="I22" s="85">
        <v>293</v>
      </c>
      <c r="J22" s="66" t="s">
        <v>375</v>
      </c>
      <c r="K22" s="50" t="s">
        <v>376</v>
      </c>
      <c r="L22" s="51">
        <v>2</v>
      </c>
      <c r="M22" s="67" t="s">
        <v>94</v>
      </c>
      <c r="N22" s="68" t="s">
        <v>46</v>
      </c>
      <c r="O22" s="69" t="s">
        <v>46</v>
      </c>
      <c r="P22" s="69" t="s">
        <v>46</v>
      </c>
      <c r="Q22" s="69" t="s">
        <v>46</v>
      </c>
      <c r="R22" s="68" t="s">
        <v>46</v>
      </c>
      <c r="S22" s="70">
        <v>47</v>
      </c>
      <c r="T22" s="71">
        <v>1</v>
      </c>
      <c r="U22" s="72">
        <v>2</v>
      </c>
      <c r="V22" s="185">
        <f t="shared" si="2"/>
        <v>82.626000000000005</v>
      </c>
      <c r="W22" s="73">
        <f t="shared" si="3"/>
        <v>21879.364800000003</v>
      </c>
      <c r="X22" s="82" t="s">
        <v>460</v>
      </c>
      <c r="Y22" s="175"/>
      <c r="Z22" s="176"/>
      <c r="AA22" s="177"/>
      <c r="AB22" s="178"/>
      <c r="AC22" s="179"/>
      <c r="AD22" s="180"/>
      <c r="AE22" s="185">
        <f t="shared" si="0"/>
        <v>0</v>
      </c>
      <c r="AF22" s="83">
        <f t="shared" si="1"/>
        <v>0</v>
      </c>
    </row>
    <row r="23" spans="1:32" ht="30.9" customHeight="1">
      <c r="A23" s="60" t="s">
        <v>46</v>
      </c>
      <c r="B23" s="61" t="s">
        <v>372</v>
      </c>
      <c r="C23" s="62">
        <v>9</v>
      </c>
      <c r="D23" s="63" t="s">
        <v>389</v>
      </c>
      <c r="E23" s="87" t="s">
        <v>464</v>
      </c>
      <c r="F23" s="64"/>
      <c r="G23" s="65"/>
      <c r="H23" s="84" t="s">
        <v>46</v>
      </c>
      <c r="I23" s="85" t="s">
        <v>46</v>
      </c>
      <c r="J23" s="66" t="s">
        <v>377</v>
      </c>
      <c r="K23" s="50" t="s">
        <v>376</v>
      </c>
      <c r="L23" s="51">
        <v>2</v>
      </c>
      <c r="M23" s="67" t="s">
        <v>94</v>
      </c>
      <c r="N23" s="68" t="s">
        <v>46</v>
      </c>
      <c r="O23" s="69" t="s">
        <v>46</v>
      </c>
      <c r="P23" s="69" t="s">
        <v>46</v>
      </c>
      <c r="Q23" s="69" t="s">
        <v>46</v>
      </c>
      <c r="R23" s="68" t="s">
        <v>378</v>
      </c>
      <c r="S23" s="70">
        <v>47</v>
      </c>
      <c r="T23" s="71">
        <v>1</v>
      </c>
      <c r="U23" s="72">
        <v>2</v>
      </c>
      <c r="V23" s="185" t="str">
        <f t="shared" si="2"/>
        <v>-</v>
      </c>
      <c r="W23" s="73" t="str">
        <f t="shared" si="3"/>
        <v>-</v>
      </c>
      <c r="X23" s="74" t="s">
        <v>59</v>
      </c>
      <c r="Y23" s="75" t="s">
        <v>59</v>
      </c>
      <c r="Z23" s="76" t="s">
        <v>46</v>
      </c>
      <c r="AA23" s="77" t="s">
        <v>46</v>
      </c>
      <c r="AB23" s="78" t="s">
        <v>46</v>
      </c>
      <c r="AC23" s="79" t="s">
        <v>46</v>
      </c>
      <c r="AD23" s="80" t="s">
        <v>46</v>
      </c>
      <c r="AE23" s="193" t="str">
        <f t="shared" si="0"/>
        <v>-</v>
      </c>
      <c r="AF23" s="81" t="str">
        <f t="shared" si="1"/>
        <v>-</v>
      </c>
    </row>
    <row r="24" spans="1:32" ht="30.9" customHeight="1">
      <c r="A24" s="60" t="s">
        <v>46</v>
      </c>
      <c r="B24" s="61" t="s">
        <v>372</v>
      </c>
      <c r="C24" s="62">
        <v>10</v>
      </c>
      <c r="D24" s="63" t="s">
        <v>266</v>
      </c>
      <c r="E24" s="87" t="s">
        <v>464</v>
      </c>
      <c r="F24" s="64"/>
      <c r="G24" s="65"/>
      <c r="H24" s="84" t="s">
        <v>46</v>
      </c>
      <c r="I24" s="85" t="s">
        <v>46</v>
      </c>
      <c r="J24" s="66" t="s">
        <v>390</v>
      </c>
      <c r="K24" s="50" t="s">
        <v>67</v>
      </c>
      <c r="L24" s="51">
        <v>1</v>
      </c>
      <c r="M24" s="67" t="s">
        <v>94</v>
      </c>
      <c r="N24" s="68" t="s">
        <v>46</v>
      </c>
      <c r="O24" s="69" t="s">
        <v>46</v>
      </c>
      <c r="P24" s="69" t="s">
        <v>46</v>
      </c>
      <c r="Q24" s="69" t="s">
        <v>46</v>
      </c>
      <c r="R24" s="68" t="s">
        <v>378</v>
      </c>
      <c r="S24" s="70">
        <v>47</v>
      </c>
      <c r="T24" s="71">
        <v>1</v>
      </c>
      <c r="U24" s="72">
        <v>1</v>
      </c>
      <c r="V24" s="185" t="str">
        <f t="shared" si="2"/>
        <v>-</v>
      </c>
      <c r="W24" s="73" t="str">
        <f t="shared" si="3"/>
        <v>-</v>
      </c>
      <c r="X24" s="74" t="s">
        <v>59</v>
      </c>
      <c r="Y24" s="75" t="s">
        <v>59</v>
      </c>
      <c r="Z24" s="76" t="s">
        <v>46</v>
      </c>
      <c r="AA24" s="77" t="s">
        <v>46</v>
      </c>
      <c r="AB24" s="78" t="s">
        <v>46</v>
      </c>
      <c r="AC24" s="79" t="s">
        <v>46</v>
      </c>
      <c r="AD24" s="80" t="s">
        <v>46</v>
      </c>
      <c r="AE24" s="193" t="str">
        <f t="shared" si="0"/>
        <v>-</v>
      </c>
      <c r="AF24" s="81" t="str">
        <f t="shared" si="1"/>
        <v>-</v>
      </c>
    </row>
    <row r="25" spans="1:32" ht="30.9" customHeight="1">
      <c r="A25" s="60" t="s">
        <v>46</v>
      </c>
      <c r="B25" s="61" t="s">
        <v>372</v>
      </c>
      <c r="C25" s="62">
        <v>10</v>
      </c>
      <c r="D25" s="63" t="s">
        <v>266</v>
      </c>
      <c r="E25" s="87"/>
      <c r="F25" s="64"/>
      <c r="G25" s="65"/>
      <c r="H25" s="84">
        <v>3</v>
      </c>
      <c r="I25" s="85">
        <v>293</v>
      </c>
      <c r="J25" s="66" t="s">
        <v>391</v>
      </c>
      <c r="K25" s="50" t="s">
        <v>237</v>
      </c>
      <c r="L25" s="51">
        <v>1</v>
      </c>
      <c r="M25" s="67" t="s">
        <v>68</v>
      </c>
      <c r="N25" s="68" t="s">
        <v>46</v>
      </c>
      <c r="O25" s="69" t="s">
        <v>46</v>
      </c>
      <c r="P25" s="69" t="s">
        <v>225</v>
      </c>
      <c r="Q25" s="69" t="s">
        <v>173</v>
      </c>
      <c r="R25" s="68" t="s">
        <v>46</v>
      </c>
      <c r="S25" s="70">
        <v>28</v>
      </c>
      <c r="T25" s="71">
        <v>1</v>
      </c>
      <c r="U25" s="72">
        <v>1</v>
      </c>
      <c r="V25" s="185">
        <f t="shared" si="2"/>
        <v>24.612000000000002</v>
      </c>
      <c r="W25" s="73">
        <f t="shared" si="3"/>
        <v>6517.2576000000008</v>
      </c>
      <c r="X25" s="82" t="s">
        <v>460</v>
      </c>
      <c r="Y25" s="175"/>
      <c r="Z25" s="176"/>
      <c r="AA25" s="177"/>
      <c r="AB25" s="178"/>
      <c r="AC25" s="179"/>
      <c r="AD25" s="180"/>
      <c r="AE25" s="185">
        <f t="shared" si="0"/>
        <v>0</v>
      </c>
      <c r="AF25" s="83">
        <f t="shared" si="1"/>
        <v>0</v>
      </c>
    </row>
    <row r="26" spans="1:32" ht="30.9" customHeight="1">
      <c r="A26" s="60" t="s">
        <v>46</v>
      </c>
      <c r="B26" s="61" t="s">
        <v>372</v>
      </c>
      <c r="C26" s="62">
        <v>11</v>
      </c>
      <c r="D26" s="63" t="s">
        <v>240</v>
      </c>
      <c r="E26" s="87"/>
      <c r="F26" s="64"/>
      <c r="G26" s="65"/>
      <c r="H26" s="84">
        <v>12</v>
      </c>
      <c r="I26" s="85">
        <v>293</v>
      </c>
      <c r="J26" s="66" t="s">
        <v>392</v>
      </c>
      <c r="K26" s="50" t="s">
        <v>93</v>
      </c>
      <c r="L26" s="51">
        <v>2</v>
      </c>
      <c r="M26" s="67" t="s">
        <v>94</v>
      </c>
      <c r="N26" s="68" t="s">
        <v>393</v>
      </c>
      <c r="O26" s="69" t="s">
        <v>46</v>
      </c>
      <c r="P26" s="69" t="s">
        <v>46</v>
      </c>
      <c r="Q26" s="69" t="s">
        <v>46</v>
      </c>
      <c r="R26" s="68" t="s">
        <v>46</v>
      </c>
      <c r="S26" s="70">
        <v>47</v>
      </c>
      <c r="T26" s="71">
        <v>1</v>
      </c>
      <c r="U26" s="72">
        <v>2</v>
      </c>
      <c r="V26" s="185">
        <f t="shared" si="2"/>
        <v>330.50400000000002</v>
      </c>
      <c r="W26" s="73">
        <f t="shared" si="3"/>
        <v>87517.459200000012</v>
      </c>
      <c r="X26" s="82" t="s">
        <v>460</v>
      </c>
      <c r="Y26" s="175"/>
      <c r="Z26" s="176"/>
      <c r="AA26" s="177"/>
      <c r="AB26" s="178"/>
      <c r="AC26" s="179"/>
      <c r="AD26" s="180"/>
      <c r="AE26" s="185">
        <f t="shared" si="0"/>
        <v>0</v>
      </c>
      <c r="AF26" s="83">
        <f t="shared" si="1"/>
        <v>0</v>
      </c>
    </row>
    <row r="27" spans="1:32" ht="30.9" customHeight="1">
      <c r="A27" s="60" t="s">
        <v>46</v>
      </c>
      <c r="B27" s="61" t="s">
        <v>372</v>
      </c>
      <c r="C27" s="62">
        <v>11</v>
      </c>
      <c r="D27" s="63" t="s">
        <v>240</v>
      </c>
      <c r="E27" s="87" t="s">
        <v>464</v>
      </c>
      <c r="F27" s="64"/>
      <c r="G27" s="65"/>
      <c r="H27" s="84" t="s">
        <v>46</v>
      </c>
      <c r="I27" s="85" t="s">
        <v>46</v>
      </c>
      <c r="J27" s="66" t="s">
        <v>394</v>
      </c>
      <c r="K27" s="50" t="s">
        <v>93</v>
      </c>
      <c r="L27" s="51">
        <v>2</v>
      </c>
      <c r="M27" s="67" t="s">
        <v>94</v>
      </c>
      <c r="N27" s="68" t="s">
        <v>95</v>
      </c>
      <c r="O27" s="69" t="s">
        <v>46</v>
      </c>
      <c r="P27" s="69" t="s">
        <v>46</v>
      </c>
      <c r="Q27" s="69" t="s">
        <v>46</v>
      </c>
      <c r="R27" s="68" t="s">
        <v>378</v>
      </c>
      <c r="S27" s="70">
        <v>47</v>
      </c>
      <c r="T27" s="71">
        <v>1</v>
      </c>
      <c r="U27" s="72">
        <v>2</v>
      </c>
      <c r="V27" s="185" t="str">
        <f t="shared" si="2"/>
        <v>-</v>
      </c>
      <c r="W27" s="73" t="str">
        <f t="shared" si="3"/>
        <v>-</v>
      </c>
      <c r="X27" s="74" t="s">
        <v>59</v>
      </c>
      <c r="Y27" s="75" t="s">
        <v>59</v>
      </c>
      <c r="Z27" s="76" t="s">
        <v>46</v>
      </c>
      <c r="AA27" s="77" t="s">
        <v>46</v>
      </c>
      <c r="AB27" s="78" t="s">
        <v>46</v>
      </c>
      <c r="AC27" s="79" t="s">
        <v>46</v>
      </c>
      <c r="AD27" s="80" t="s">
        <v>46</v>
      </c>
      <c r="AE27" s="193" t="str">
        <f t="shared" si="0"/>
        <v>-</v>
      </c>
      <c r="AF27" s="81" t="str">
        <f t="shared" si="1"/>
        <v>-</v>
      </c>
    </row>
    <row r="28" spans="1:32" ht="30.9" customHeight="1">
      <c r="A28" s="60" t="s">
        <v>46</v>
      </c>
      <c r="B28" s="61" t="s">
        <v>372</v>
      </c>
      <c r="C28" s="62">
        <v>11</v>
      </c>
      <c r="D28" s="63" t="s">
        <v>240</v>
      </c>
      <c r="E28" s="87"/>
      <c r="F28" s="64"/>
      <c r="G28" s="65"/>
      <c r="H28" s="84">
        <v>12</v>
      </c>
      <c r="I28" s="85">
        <v>293</v>
      </c>
      <c r="J28" s="66" t="s">
        <v>395</v>
      </c>
      <c r="K28" s="50" t="s">
        <v>82</v>
      </c>
      <c r="L28" s="51">
        <v>1</v>
      </c>
      <c r="M28" s="67" t="s">
        <v>57</v>
      </c>
      <c r="N28" s="68" t="s">
        <v>46</v>
      </c>
      <c r="O28" s="69" t="s">
        <v>46</v>
      </c>
      <c r="P28" s="69" t="s">
        <v>225</v>
      </c>
      <c r="Q28" s="69" t="s">
        <v>173</v>
      </c>
      <c r="R28" s="68" t="s">
        <v>46</v>
      </c>
      <c r="S28" s="70">
        <v>13</v>
      </c>
      <c r="T28" s="71">
        <v>1</v>
      </c>
      <c r="U28" s="72">
        <v>1</v>
      </c>
      <c r="V28" s="185">
        <f t="shared" si="2"/>
        <v>45.707999999999998</v>
      </c>
      <c r="W28" s="73">
        <f t="shared" si="3"/>
        <v>12103.4784</v>
      </c>
      <c r="X28" s="82" t="s">
        <v>460</v>
      </c>
      <c r="Y28" s="175"/>
      <c r="Z28" s="176"/>
      <c r="AA28" s="177"/>
      <c r="AB28" s="178"/>
      <c r="AC28" s="179"/>
      <c r="AD28" s="180"/>
      <c r="AE28" s="185">
        <f t="shared" si="0"/>
        <v>0</v>
      </c>
      <c r="AF28" s="83">
        <f t="shared" si="1"/>
        <v>0</v>
      </c>
    </row>
    <row r="29" spans="1:32" ht="30.9" customHeight="1">
      <c r="A29" s="60" t="s">
        <v>46</v>
      </c>
      <c r="B29" s="61" t="s">
        <v>372</v>
      </c>
      <c r="C29" s="62">
        <v>12</v>
      </c>
      <c r="D29" s="63" t="s">
        <v>232</v>
      </c>
      <c r="E29" s="87"/>
      <c r="F29" s="64"/>
      <c r="G29" s="65"/>
      <c r="H29" s="84">
        <v>3</v>
      </c>
      <c r="I29" s="85">
        <v>29</v>
      </c>
      <c r="J29" s="66" t="s">
        <v>396</v>
      </c>
      <c r="K29" s="50" t="s">
        <v>254</v>
      </c>
      <c r="L29" s="51">
        <v>1</v>
      </c>
      <c r="M29" s="67" t="s">
        <v>94</v>
      </c>
      <c r="N29" s="68" t="s">
        <v>46</v>
      </c>
      <c r="O29" s="69" t="s">
        <v>46</v>
      </c>
      <c r="P29" s="69" t="s">
        <v>225</v>
      </c>
      <c r="Q29" s="69" t="s">
        <v>256</v>
      </c>
      <c r="R29" s="68" t="s">
        <v>46</v>
      </c>
      <c r="S29" s="70">
        <v>47</v>
      </c>
      <c r="T29" s="71">
        <v>1</v>
      </c>
      <c r="U29" s="72">
        <v>1</v>
      </c>
      <c r="V29" s="185">
        <f t="shared" si="2"/>
        <v>4.0890000000000004</v>
      </c>
      <c r="W29" s="73">
        <f t="shared" si="3"/>
        <v>1082.7672000000002</v>
      </c>
      <c r="X29" s="82" t="s">
        <v>460</v>
      </c>
      <c r="Y29" s="175"/>
      <c r="Z29" s="176"/>
      <c r="AA29" s="177"/>
      <c r="AB29" s="178"/>
      <c r="AC29" s="179"/>
      <c r="AD29" s="180"/>
      <c r="AE29" s="185">
        <f t="shared" si="0"/>
        <v>0</v>
      </c>
      <c r="AF29" s="83">
        <f t="shared" si="1"/>
        <v>0</v>
      </c>
    </row>
    <row r="30" spans="1:32" ht="30.9" customHeight="1">
      <c r="A30" s="60" t="s">
        <v>46</v>
      </c>
      <c r="B30" s="61" t="s">
        <v>372</v>
      </c>
      <c r="C30" s="62">
        <v>13</v>
      </c>
      <c r="D30" s="63" t="s">
        <v>397</v>
      </c>
      <c r="E30" s="87"/>
      <c r="F30" s="64"/>
      <c r="G30" s="65"/>
      <c r="H30" s="84">
        <v>3</v>
      </c>
      <c r="I30" s="85">
        <v>293</v>
      </c>
      <c r="J30" s="66" t="s">
        <v>398</v>
      </c>
      <c r="K30" s="50" t="s">
        <v>67</v>
      </c>
      <c r="L30" s="51">
        <v>2</v>
      </c>
      <c r="M30" s="67" t="s">
        <v>68</v>
      </c>
      <c r="N30" s="68" t="s">
        <v>46</v>
      </c>
      <c r="O30" s="69" t="s">
        <v>46</v>
      </c>
      <c r="P30" s="69" t="s">
        <v>46</v>
      </c>
      <c r="Q30" s="69" t="s">
        <v>46</v>
      </c>
      <c r="R30" s="68" t="s">
        <v>46</v>
      </c>
      <c r="S30" s="70">
        <v>28</v>
      </c>
      <c r="T30" s="71">
        <v>1</v>
      </c>
      <c r="U30" s="72">
        <v>2</v>
      </c>
      <c r="V30" s="185">
        <f t="shared" si="2"/>
        <v>49.224000000000004</v>
      </c>
      <c r="W30" s="73">
        <f t="shared" si="3"/>
        <v>13034.515200000002</v>
      </c>
      <c r="X30" s="82" t="s">
        <v>460</v>
      </c>
      <c r="Y30" s="175"/>
      <c r="Z30" s="176"/>
      <c r="AA30" s="177"/>
      <c r="AB30" s="178"/>
      <c r="AC30" s="179"/>
      <c r="AD30" s="180"/>
      <c r="AE30" s="185">
        <f t="shared" si="0"/>
        <v>0</v>
      </c>
      <c r="AF30" s="83">
        <f t="shared" si="1"/>
        <v>0</v>
      </c>
    </row>
    <row r="31" spans="1:32" ht="30.9" customHeight="1">
      <c r="A31" s="60" t="s">
        <v>46</v>
      </c>
      <c r="B31" s="61" t="s">
        <v>372</v>
      </c>
      <c r="C31" s="62">
        <v>14</v>
      </c>
      <c r="D31" s="63" t="s">
        <v>243</v>
      </c>
      <c r="E31" s="87"/>
      <c r="F31" s="64"/>
      <c r="G31" s="65"/>
      <c r="H31" s="84">
        <v>12</v>
      </c>
      <c r="I31" s="85">
        <v>293</v>
      </c>
      <c r="J31" s="66" t="s">
        <v>398</v>
      </c>
      <c r="K31" s="50" t="s">
        <v>67</v>
      </c>
      <c r="L31" s="51">
        <v>2</v>
      </c>
      <c r="M31" s="67" t="s">
        <v>68</v>
      </c>
      <c r="N31" s="68" t="s">
        <v>46</v>
      </c>
      <c r="O31" s="69" t="s">
        <v>46</v>
      </c>
      <c r="P31" s="69" t="s">
        <v>46</v>
      </c>
      <c r="Q31" s="69" t="s">
        <v>46</v>
      </c>
      <c r="R31" s="68" t="s">
        <v>46</v>
      </c>
      <c r="S31" s="70">
        <v>28</v>
      </c>
      <c r="T31" s="71">
        <v>2</v>
      </c>
      <c r="U31" s="72">
        <v>4</v>
      </c>
      <c r="V31" s="185">
        <f t="shared" si="2"/>
        <v>393.79200000000003</v>
      </c>
      <c r="W31" s="73">
        <f t="shared" si="3"/>
        <v>104276.12160000001</v>
      </c>
      <c r="X31" s="82" t="s">
        <v>460</v>
      </c>
      <c r="Y31" s="175"/>
      <c r="Z31" s="176"/>
      <c r="AA31" s="177"/>
      <c r="AB31" s="178"/>
      <c r="AC31" s="179"/>
      <c r="AD31" s="180"/>
      <c r="AE31" s="185">
        <f t="shared" si="0"/>
        <v>0</v>
      </c>
      <c r="AF31" s="83">
        <f t="shared" si="1"/>
        <v>0</v>
      </c>
    </row>
    <row r="32" spans="1:32" ht="30.9" customHeight="1">
      <c r="A32" s="60" t="s">
        <v>46</v>
      </c>
      <c r="B32" s="61" t="s">
        <v>372</v>
      </c>
      <c r="C32" s="62">
        <v>14</v>
      </c>
      <c r="D32" s="63" t="s">
        <v>243</v>
      </c>
      <c r="E32" s="87" t="s">
        <v>464</v>
      </c>
      <c r="F32" s="64"/>
      <c r="G32" s="65"/>
      <c r="H32" s="84" t="s">
        <v>46</v>
      </c>
      <c r="I32" s="85" t="s">
        <v>46</v>
      </c>
      <c r="J32" s="66" t="s">
        <v>399</v>
      </c>
      <c r="K32" s="50" t="s">
        <v>67</v>
      </c>
      <c r="L32" s="51">
        <v>2</v>
      </c>
      <c r="M32" s="67" t="s">
        <v>68</v>
      </c>
      <c r="N32" s="68" t="s">
        <v>46</v>
      </c>
      <c r="O32" s="69" t="s">
        <v>46</v>
      </c>
      <c r="P32" s="69" t="s">
        <v>46</v>
      </c>
      <c r="Q32" s="69" t="s">
        <v>46</v>
      </c>
      <c r="R32" s="68" t="s">
        <v>378</v>
      </c>
      <c r="S32" s="70">
        <v>28</v>
      </c>
      <c r="T32" s="71">
        <v>3</v>
      </c>
      <c r="U32" s="72">
        <v>6</v>
      </c>
      <c r="V32" s="185" t="str">
        <f t="shared" si="2"/>
        <v>-</v>
      </c>
      <c r="W32" s="73" t="str">
        <f t="shared" si="3"/>
        <v>-</v>
      </c>
      <c r="X32" s="74" t="s">
        <v>59</v>
      </c>
      <c r="Y32" s="75" t="s">
        <v>59</v>
      </c>
      <c r="Z32" s="76" t="s">
        <v>46</v>
      </c>
      <c r="AA32" s="77" t="s">
        <v>46</v>
      </c>
      <c r="AB32" s="78" t="s">
        <v>46</v>
      </c>
      <c r="AC32" s="79" t="s">
        <v>46</v>
      </c>
      <c r="AD32" s="80" t="s">
        <v>46</v>
      </c>
      <c r="AE32" s="193" t="str">
        <f t="shared" si="0"/>
        <v>-</v>
      </c>
      <c r="AF32" s="81" t="str">
        <f t="shared" si="1"/>
        <v>-</v>
      </c>
    </row>
    <row r="33" spans="1:32" ht="30.9" customHeight="1">
      <c r="A33" s="60" t="s">
        <v>46</v>
      </c>
      <c r="B33" s="61" t="s">
        <v>372</v>
      </c>
      <c r="C33" s="62">
        <v>14</v>
      </c>
      <c r="D33" s="63" t="s">
        <v>243</v>
      </c>
      <c r="E33" s="87" t="s">
        <v>54</v>
      </c>
      <c r="F33" s="64"/>
      <c r="G33" s="65"/>
      <c r="H33" s="84" t="s">
        <v>46</v>
      </c>
      <c r="I33" s="85" t="s">
        <v>46</v>
      </c>
      <c r="J33" s="66" t="s">
        <v>400</v>
      </c>
      <c r="K33" s="50" t="s">
        <v>56</v>
      </c>
      <c r="L33" s="51">
        <v>1</v>
      </c>
      <c r="M33" s="67" t="s">
        <v>57</v>
      </c>
      <c r="N33" s="68" t="s">
        <v>46</v>
      </c>
      <c r="O33" s="69" t="s">
        <v>58</v>
      </c>
      <c r="P33" s="69" t="s">
        <v>173</v>
      </c>
      <c r="Q33" s="69" t="s">
        <v>152</v>
      </c>
      <c r="R33" s="68" t="s">
        <v>46</v>
      </c>
      <c r="S33" s="70">
        <v>13</v>
      </c>
      <c r="T33" s="71">
        <v>2</v>
      </c>
      <c r="U33" s="72">
        <v>2</v>
      </c>
      <c r="V33" s="185" t="str">
        <f t="shared" si="2"/>
        <v>-</v>
      </c>
      <c r="W33" s="73" t="str">
        <f t="shared" si="3"/>
        <v>-</v>
      </c>
      <c r="X33" s="74" t="s">
        <v>59</v>
      </c>
      <c r="Y33" s="75" t="s">
        <v>59</v>
      </c>
      <c r="Z33" s="76" t="s">
        <v>46</v>
      </c>
      <c r="AA33" s="77" t="s">
        <v>46</v>
      </c>
      <c r="AB33" s="78" t="s">
        <v>46</v>
      </c>
      <c r="AC33" s="79" t="s">
        <v>46</v>
      </c>
      <c r="AD33" s="80" t="s">
        <v>46</v>
      </c>
      <c r="AE33" s="193" t="str">
        <f t="shared" si="0"/>
        <v>-</v>
      </c>
      <c r="AF33" s="81" t="str">
        <f t="shared" si="1"/>
        <v>-</v>
      </c>
    </row>
    <row r="34" spans="1:32" ht="30.9" customHeight="1">
      <c r="A34" s="60" t="s">
        <v>46</v>
      </c>
      <c r="B34" s="61" t="s">
        <v>47</v>
      </c>
      <c r="C34" s="62">
        <v>1</v>
      </c>
      <c r="D34" s="63" t="s">
        <v>401</v>
      </c>
      <c r="E34" s="87"/>
      <c r="F34" s="64"/>
      <c r="G34" s="65"/>
      <c r="H34" s="84">
        <v>12</v>
      </c>
      <c r="I34" s="85">
        <v>293</v>
      </c>
      <c r="J34" s="66" t="s">
        <v>402</v>
      </c>
      <c r="K34" s="50" t="s">
        <v>93</v>
      </c>
      <c r="L34" s="51">
        <v>2</v>
      </c>
      <c r="M34" s="67" t="s">
        <v>94</v>
      </c>
      <c r="N34" s="68" t="s">
        <v>393</v>
      </c>
      <c r="O34" s="69" t="s">
        <v>46</v>
      </c>
      <c r="P34" s="69" t="s">
        <v>149</v>
      </c>
      <c r="Q34" s="69" t="s">
        <v>46</v>
      </c>
      <c r="R34" s="68" t="s">
        <v>46</v>
      </c>
      <c r="S34" s="70">
        <v>47</v>
      </c>
      <c r="T34" s="71">
        <v>2</v>
      </c>
      <c r="U34" s="72">
        <v>4</v>
      </c>
      <c r="V34" s="185">
        <f t="shared" si="2"/>
        <v>661.00800000000004</v>
      </c>
      <c r="W34" s="73">
        <f t="shared" si="3"/>
        <v>175034.91840000002</v>
      </c>
      <c r="X34" s="82" t="s">
        <v>460</v>
      </c>
      <c r="Y34" s="175"/>
      <c r="Z34" s="176"/>
      <c r="AA34" s="177"/>
      <c r="AB34" s="178"/>
      <c r="AC34" s="179"/>
      <c r="AD34" s="180"/>
      <c r="AE34" s="185">
        <f t="shared" si="0"/>
        <v>0</v>
      </c>
      <c r="AF34" s="83">
        <f t="shared" si="1"/>
        <v>0</v>
      </c>
    </row>
    <row r="35" spans="1:32" ht="30.9" customHeight="1">
      <c r="A35" s="60" t="s">
        <v>46</v>
      </c>
      <c r="B35" s="61" t="s">
        <v>47</v>
      </c>
      <c r="C35" s="62">
        <v>2</v>
      </c>
      <c r="D35" s="63" t="s">
        <v>403</v>
      </c>
      <c r="E35" s="87" t="s">
        <v>464</v>
      </c>
      <c r="F35" s="64"/>
      <c r="G35" s="65"/>
      <c r="H35" s="84" t="s">
        <v>46</v>
      </c>
      <c r="I35" s="85" t="s">
        <v>46</v>
      </c>
      <c r="J35" s="66" t="s">
        <v>404</v>
      </c>
      <c r="K35" s="50" t="s">
        <v>67</v>
      </c>
      <c r="L35" s="51">
        <v>2</v>
      </c>
      <c r="M35" s="67" t="s">
        <v>94</v>
      </c>
      <c r="N35" s="68" t="s">
        <v>46</v>
      </c>
      <c r="O35" s="69" t="s">
        <v>46</v>
      </c>
      <c r="P35" s="69" t="s">
        <v>46</v>
      </c>
      <c r="Q35" s="69" t="s">
        <v>46</v>
      </c>
      <c r="R35" s="68" t="s">
        <v>378</v>
      </c>
      <c r="S35" s="70">
        <v>47</v>
      </c>
      <c r="T35" s="71">
        <v>1</v>
      </c>
      <c r="U35" s="72">
        <v>2</v>
      </c>
      <c r="V35" s="185" t="str">
        <f t="shared" si="2"/>
        <v>-</v>
      </c>
      <c r="W35" s="73" t="str">
        <f t="shared" si="3"/>
        <v>-</v>
      </c>
      <c r="X35" s="74" t="s">
        <v>59</v>
      </c>
      <c r="Y35" s="75" t="s">
        <v>59</v>
      </c>
      <c r="Z35" s="76" t="s">
        <v>46</v>
      </c>
      <c r="AA35" s="77" t="s">
        <v>46</v>
      </c>
      <c r="AB35" s="78" t="s">
        <v>46</v>
      </c>
      <c r="AC35" s="79" t="s">
        <v>46</v>
      </c>
      <c r="AD35" s="80" t="s">
        <v>46</v>
      </c>
      <c r="AE35" s="193" t="str">
        <f t="shared" si="0"/>
        <v>-</v>
      </c>
      <c r="AF35" s="81" t="str">
        <f t="shared" si="1"/>
        <v>-</v>
      </c>
    </row>
    <row r="36" spans="1:32" ht="30.9" customHeight="1">
      <c r="A36" s="60" t="s">
        <v>46</v>
      </c>
      <c r="B36" s="61" t="s">
        <v>47</v>
      </c>
      <c r="C36" s="62">
        <v>3</v>
      </c>
      <c r="D36" s="63" t="s">
        <v>405</v>
      </c>
      <c r="E36" s="87"/>
      <c r="F36" s="64"/>
      <c r="G36" s="65"/>
      <c r="H36" s="84">
        <v>3</v>
      </c>
      <c r="I36" s="85">
        <v>293</v>
      </c>
      <c r="J36" s="66" t="s">
        <v>383</v>
      </c>
      <c r="K36" s="50" t="s">
        <v>224</v>
      </c>
      <c r="L36" s="51">
        <v>1</v>
      </c>
      <c r="M36" s="67" t="s">
        <v>384</v>
      </c>
      <c r="N36" s="68" t="s">
        <v>46</v>
      </c>
      <c r="O36" s="69" t="s">
        <v>270</v>
      </c>
      <c r="P36" s="69" t="s">
        <v>46</v>
      </c>
      <c r="Q36" s="69" t="s">
        <v>173</v>
      </c>
      <c r="R36" s="68" t="s">
        <v>46</v>
      </c>
      <c r="S36" s="70">
        <v>80</v>
      </c>
      <c r="T36" s="71">
        <v>1</v>
      </c>
      <c r="U36" s="72">
        <v>1</v>
      </c>
      <c r="V36" s="185">
        <f t="shared" si="2"/>
        <v>70.319999999999993</v>
      </c>
      <c r="W36" s="73">
        <f t="shared" si="3"/>
        <v>18620.736000000001</v>
      </c>
      <c r="X36" s="82" t="s">
        <v>461</v>
      </c>
      <c r="Y36" s="175"/>
      <c r="Z36" s="176"/>
      <c r="AA36" s="177"/>
      <c r="AB36" s="178"/>
      <c r="AC36" s="179"/>
      <c r="AD36" s="180"/>
      <c r="AE36" s="185">
        <f t="shared" si="0"/>
        <v>0</v>
      </c>
      <c r="AF36" s="83">
        <f t="shared" si="1"/>
        <v>0</v>
      </c>
    </row>
    <row r="37" spans="1:32" ht="30.9" customHeight="1">
      <c r="A37" s="60" t="s">
        <v>46</v>
      </c>
      <c r="B37" s="61" t="s">
        <v>47</v>
      </c>
      <c r="C37" s="62">
        <v>4</v>
      </c>
      <c r="D37" s="63" t="s">
        <v>266</v>
      </c>
      <c r="E37" s="87" t="s">
        <v>464</v>
      </c>
      <c r="F37" s="64"/>
      <c r="G37" s="65"/>
      <c r="H37" s="84" t="s">
        <v>46</v>
      </c>
      <c r="I37" s="85" t="s">
        <v>46</v>
      </c>
      <c r="J37" s="66" t="s">
        <v>390</v>
      </c>
      <c r="K37" s="50" t="s">
        <v>67</v>
      </c>
      <c r="L37" s="51">
        <v>1</v>
      </c>
      <c r="M37" s="67" t="s">
        <v>94</v>
      </c>
      <c r="N37" s="68" t="s">
        <v>46</v>
      </c>
      <c r="O37" s="69" t="s">
        <v>46</v>
      </c>
      <c r="P37" s="69" t="s">
        <v>46</v>
      </c>
      <c r="Q37" s="69" t="s">
        <v>46</v>
      </c>
      <c r="R37" s="68" t="s">
        <v>378</v>
      </c>
      <c r="S37" s="70">
        <v>47</v>
      </c>
      <c r="T37" s="71">
        <v>1</v>
      </c>
      <c r="U37" s="72">
        <v>1</v>
      </c>
      <c r="V37" s="185" t="str">
        <f t="shared" si="2"/>
        <v>-</v>
      </c>
      <c r="W37" s="73" t="str">
        <f t="shared" si="3"/>
        <v>-</v>
      </c>
      <c r="X37" s="74" t="s">
        <v>59</v>
      </c>
      <c r="Y37" s="75" t="s">
        <v>59</v>
      </c>
      <c r="Z37" s="76" t="s">
        <v>46</v>
      </c>
      <c r="AA37" s="77" t="s">
        <v>46</v>
      </c>
      <c r="AB37" s="78" t="s">
        <v>46</v>
      </c>
      <c r="AC37" s="79" t="s">
        <v>46</v>
      </c>
      <c r="AD37" s="80" t="s">
        <v>46</v>
      </c>
      <c r="AE37" s="193" t="str">
        <f t="shared" si="0"/>
        <v>-</v>
      </c>
      <c r="AF37" s="81" t="str">
        <f t="shared" si="1"/>
        <v>-</v>
      </c>
    </row>
    <row r="38" spans="1:32" ht="30.9" customHeight="1">
      <c r="A38" s="60" t="s">
        <v>46</v>
      </c>
      <c r="B38" s="61" t="s">
        <v>47</v>
      </c>
      <c r="C38" s="62">
        <v>4</v>
      </c>
      <c r="D38" s="63" t="s">
        <v>266</v>
      </c>
      <c r="E38" s="87"/>
      <c r="F38" s="64"/>
      <c r="G38" s="65"/>
      <c r="H38" s="84">
        <v>3</v>
      </c>
      <c r="I38" s="85">
        <v>293</v>
      </c>
      <c r="J38" s="66" t="s">
        <v>391</v>
      </c>
      <c r="K38" s="50" t="s">
        <v>237</v>
      </c>
      <c r="L38" s="51">
        <v>1</v>
      </c>
      <c r="M38" s="67" t="s">
        <v>68</v>
      </c>
      <c r="N38" s="68" t="s">
        <v>46</v>
      </c>
      <c r="O38" s="69" t="s">
        <v>46</v>
      </c>
      <c r="P38" s="69" t="s">
        <v>225</v>
      </c>
      <c r="Q38" s="69" t="s">
        <v>173</v>
      </c>
      <c r="R38" s="68" t="s">
        <v>46</v>
      </c>
      <c r="S38" s="70">
        <v>28</v>
      </c>
      <c r="T38" s="71">
        <v>1</v>
      </c>
      <c r="U38" s="72">
        <v>1</v>
      </c>
      <c r="V38" s="185">
        <f t="shared" si="2"/>
        <v>24.612000000000002</v>
      </c>
      <c r="W38" s="73">
        <f t="shared" si="3"/>
        <v>6517.2576000000008</v>
      </c>
      <c r="X38" s="82" t="s">
        <v>460</v>
      </c>
      <c r="Y38" s="175"/>
      <c r="Z38" s="176"/>
      <c r="AA38" s="177"/>
      <c r="AB38" s="178"/>
      <c r="AC38" s="179"/>
      <c r="AD38" s="180"/>
      <c r="AE38" s="185">
        <f t="shared" si="0"/>
        <v>0</v>
      </c>
      <c r="AF38" s="83">
        <f t="shared" si="1"/>
        <v>0</v>
      </c>
    </row>
    <row r="39" spans="1:32" ht="30.9" customHeight="1">
      <c r="A39" s="60" t="s">
        <v>46</v>
      </c>
      <c r="B39" s="61" t="s">
        <v>47</v>
      </c>
      <c r="C39" s="62">
        <v>5</v>
      </c>
      <c r="D39" s="63" t="s">
        <v>406</v>
      </c>
      <c r="E39" s="87"/>
      <c r="F39" s="64"/>
      <c r="G39" s="65"/>
      <c r="H39" s="84">
        <v>12</v>
      </c>
      <c r="I39" s="85">
        <v>293</v>
      </c>
      <c r="J39" s="66" t="s">
        <v>392</v>
      </c>
      <c r="K39" s="50" t="s">
        <v>93</v>
      </c>
      <c r="L39" s="51">
        <v>2</v>
      </c>
      <c r="M39" s="67" t="s">
        <v>94</v>
      </c>
      <c r="N39" s="68" t="s">
        <v>393</v>
      </c>
      <c r="O39" s="69" t="s">
        <v>46</v>
      </c>
      <c r="P39" s="69" t="s">
        <v>46</v>
      </c>
      <c r="Q39" s="69" t="s">
        <v>46</v>
      </c>
      <c r="R39" s="68" t="s">
        <v>46</v>
      </c>
      <c r="S39" s="70">
        <v>47</v>
      </c>
      <c r="T39" s="71">
        <v>1</v>
      </c>
      <c r="U39" s="72">
        <v>2</v>
      </c>
      <c r="V39" s="185">
        <f t="shared" si="2"/>
        <v>330.50400000000002</v>
      </c>
      <c r="W39" s="73">
        <f t="shared" si="3"/>
        <v>87517.459200000012</v>
      </c>
      <c r="X39" s="82" t="s">
        <v>460</v>
      </c>
      <c r="Y39" s="175"/>
      <c r="Z39" s="176"/>
      <c r="AA39" s="177"/>
      <c r="AB39" s="178"/>
      <c r="AC39" s="179"/>
      <c r="AD39" s="180"/>
      <c r="AE39" s="185">
        <f t="shared" si="0"/>
        <v>0</v>
      </c>
      <c r="AF39" s="83">
        <f t="shared" si="1"/>
        <v>0</v>
      </c>
    </row>
    <row r="40" spans="1:32" ht="30.9" customHeight="1">
      <c r="A40" s="60" t="s">
        <v>46</v>
      </c>
      <c r="B40" s="61" t="s">
        <v>47</v>
      </c>
      <c r="C40" s="62">
        <v>5</v>
      </c>
      <c r="D40" s="63" t="s">
        <v>406</v>
      </c>
      <c r="E40" s="87" t="s">
        <v>464</v>
      </c>
      <c r="F40" s="64"/>
      <c r="G40" s="65"/>
      <c r="H40" s="84" t="s">
        <v>46</v>
      </c>
      <c r="I40" s="85" t="s">
        <v>46</v>
      </c>
      <c r="J40" s="66" t="s">
        <v>394</v>
      </c>
      <c r="K40" s="50" t="s">
        <v>93</v>
      </c>
      <c r="L40" s="51">
        <v>2</v>
      </c>
      <c r="M40" s="67" t="s">
        <v>94</v>
      </c>
      <c r="N40" s="68" t="s">
        <v>95</v>
      </c>
      <c r="O40" s="69" t="s">
        <v>46</v>
      </c>
      <c r="P40" s="69" t="s">
        <v>46</v>
      </c>
      <c r="Q40" s="69" t="s">
        <v>46</v>
      </c>
      <c r="R40" s="68" t="s">
        <v>378</v>
      </c>
      <c r="S40" s="70">
        <v>47</v>
      </c>
      <c r="T40" s="71">
        <v>1</v>
      </c>
      <c r="U40" s="72">
        <v>2</v>
      </c>
      <c r="V40" s="185" t="str">
        <f t="shared" si="2"/>
        <v>-</v>
      </c>
      <c r="W40" s="73" t="str">
        <f t="shared" si="3"/>
        <v>-</v>
      </c>
      <c r="X40" s="74" t="s">
        <v>59</v>
      </c>
      <c r="Y40" s="75" t="s">
        <v>59</v>
      </c>
      <c r="Z40" s="76" t="s">
        <v>46</v>
      </c>
      <c r="AA40" s="77" t="s">
        <v>46</v>
      </c>
      <c r="AB40" s="78" t="s">
        <v>46</v>
      </c>
      <c r="AC40" s="79" t="s">
        <v>46</v>
      </c>
      <c r="AD40" s="80" t="s">
        <v>46</v>
      </c>
      <c r="AE40" s="193" t="str">
        <f t="shared" si="0"/>
        <v>-</v>
      </c>
      <c r="AF40" s="81" t="str">
        <f t="shared" si="1"/>
        <v>-</v>
      </c>
    </row>
    <row r="41" spans="1:32" ht="30.9" customHeight="1">
      <c r="A41" s="60" t="s">
        <v>46</v>
      </c>
      <c r="B41" s="61" t="s">
        <v>47</v>
      </c>
      <c r="C41" s="62">
        <v>5</v>
      </c>
      <c r="D41" s="63" t="s">
        <v>406</v>
      </c>
      <c r="E41" s="87"/>
      <c r="F41" s="64"/>
      <c r="G41" s="65"/>
      <c r="H41" s="84">
        <v>12</v>
      </c>
      <c r="I41" s="85">
        <v>293</v>
      </c>
      <c r="J41" s="66" t="s">
        <v>395</v>
      </c>
      <c r="K41" s="50" t="s">
        <v>82</v>
      </c>
      <c r="L41" s="51">
        <v>1</v>
      </c>
      <c r="M41" s="67" t="s">
        <v>57</v>
      </c>
      <c r="N41" s="68" t="s">
        <v>46</v>
      </c>
      <c r="O41" s="69" t="s">
        <v>46</v>
      </c>
      <c r="P41" s="69" t="s">
        <v>225</v>
      </c>
      <c r="Q41" s="69" t="s">
        <v>173</v>
      </c>
      <c r="R41" s="68" t="s">
        <v>46</v>
      </c>
      <c r="S41" s="70">
        <v>13</v>
      </c>
      <c r="T41" s="71">
        <v>2</v>
      </c>
      <c r="U41" s="72">
        <v>2</v>
      </c>
      <c r="V41" s="185">
        <f t="shared" si="2"/>
        <v>91.415999999999997</v>
      </c>
      <c r="W41" s="73">
        <f t="shared" si="3"/>
        <v>24206.9568</v>
      </c>
      <c r="X41" s="82" t="s">
        <v>460</v>
      </c>
      <c r="Y41" s="175"/>
      <c r="Z41" s="176"/>
      <c r="AA41" s="177"/>
      <c r="AB41" s="178"/>
      <c r="AC41" s="179"/>
      <c r="AD41" s="180"/>
      <c r="AE41" s="185">
        <f t="shared" si="0"/>
        <v>0</v>
      </c>
      <c r="AF41" s="83">
        <f t="shared" si="1"/>
        <v>0</v>
      </c>
    </row>
    <row r="42" spans="1:32" ht="30.9" customHeight="1">
      <c r="A42" s="60" t="s">
        <v>46</v>
      </c>
      <c r="B42" s="61" t="s">
        <v>47</v>
      </c>
      <c r="C42" s="62">
        <v>6</v>
      </c>
      <c r="D42" s="63" t="s">
        <v>407</v>
      </c>
      <c r="E42" s="87"/>
      <c r="F42" s="64"/>
      <c r="G42" s="65"/>
      <c r="H42" s="84">
        <v>12</v>
      </c>
      <c r="I42" s="85">
        <v>293</v>
      </c>
      <c r="J42" s="66" t="s">
        <v>392</v>
      </c>
      <c r="K42" s="50" t="s">
        <v>93</v>
      </c>
      <c r="L42" s="51">
        <v>2</v>
      </c>
      <c r="M42" s="67" t="s">
        <v>94</v>
      </c>
      <c r="N42" s="68" t="s">
        <v>393</v>
      </c>
      <c r="O42" s="69" t="s">
        <v>46</v>
      </c>
      <c r="P42" s="69" t="s">
        <v>46</v>
      </c>
      <c r="Q42" s="69" t="s">
        <v>46</v>
      </c>
      <c r="R42" s="68" t="s">
        <v>46</v>
      </c>
      <c r="S42" s="70">
        <v>47</v>
      </c>
      <c r="T42" s="71">
        <v>1</v>
      </c>
      <c r="U42" s="72">
        <v>2</v>
      </c>
      <c r="V42" s="185">
        <f t="shared" si="2"/>
        <v>330.50400000000002</v>
      </c>
      <c r="W42" s="73">
        <f t="shared" si="3"/>
        <v>87517.459200000012</v>
      </c>
      <c r="X42" s="82" t="s">
        <v>460</v>
      </c>
      <c r="Y42" s="175"/>
      <c r="Z42" s="176"/>
      <c r="AA42" s="177"/>
      <c r="AB42" s="178"/>
      <c r="AC42" s="179"/>
      <c r="AD42" s="180"/>
      <c r="AE42" s="185">
        <f t="shared" si="0"/>
        <v>0</v>
      </c>
      <c r="AF42" s="83">
        <f t="shared" si="1"/>
        <v>0</v>
      </c>
    </row>
    <row r="43" spans="1:32" ht="30.9" customHeight="1">
      <c r="A43" s="60" t="s">
        <v>46</v>
      </c>
      <c r="B43" s="61" t="s">
        <v>47</v>
      </c>
      <c r="C43" s="62">
        <v>6</v>
      </c>
      <c r="D43" s="63" t="s">
        <v>407</v>
      </c>
      <c r="E43" s="87" t="s">
        <v>464</v>
      </c>
      <c r="F43" s="64"/>
      <c r="G43" s="65"/>
      <c r="H43" s="84" t="s">
        <v>46</v>
      </c>
      <c r="I43" s="85" t="s">
        <v>46</v>
      </c>
      <c r="J43" s="66" t="s">
        <v>394</v>
      </c>
      <c r="K43" s="50" t="s">
        <v>93</v>
      </c>
      <c r="L43" s="51">
        <v>2</v>
      </c>
      <c r="M43" s="67" t="s">
        <v>94</v>
      </c>
      <c r="N43" s="68" t="s">
        <v>95</v>
      </c>
      <c r="O43" s="69" t="s">
        <v>46</v>
      </c>
      <c r="P43" s="69" t="s">
        <v>46</v>
      </c>
      <c r="Q43" s="69" t="s">
        <v>46</v>
      </c>
      <c r="R43" s="68" t="s">
        <v>378</v>
      </c>
      <c r="S43" s="70">
        <v>47</v>
      </c>
      <c r="T43" s="71">
        <v>1</v>
      </c>
      <c r="U43" s="72">
        <v>2</v>
      </c>
      <c r="V43" s="185" t="str">
        <f t="shared" si="2"/>
        <v>-</v>
      </c>
      <c r="W43" s="73" t="str">
        <f t="shared" si="3"/>
        <v>-</v>
      </c>
      <c r="X43" s="74" t="s">
        <v>59</v>
      </c>
      <c r="Y43" s="75" t="s">
        <v>59</v>
      </c>
      <c r="Z43" s="76" t="s">
        <v>46</v>
      </c>
      <c r="AA43" s="77" t="s">
        <v>46</v>
      </c>
      <c r="AB43" s="78" t="s">
        <v>46</v>
      </c>
      <c r="AC43" s="79" t="s">
        <v>46</v>
      </c>
      <c r="AD43" s="80" t="s">
        <v>46</v>
      </c>
      <c r="AE43" s="193" t="str">
        <f t="shared" si="0"/>
        <v>-</v>
      </c>
      <c r="AF43" s="81" t="str">
        <f t="shared" si="1"/>
        <v>-</v>
      </c>
    </row>
    <row r="44" spans="1:32" ht="30.9" customHeight="1">
      <c r="A44" s="60" t="s">
        <v>46</v>
      </c>
      <c r="B44" s="61" t="s">
        <v>47</v>
      </c>
      <c r="C44" s="62">
        <v>6</v>
      </c>
      <c r="D44" s="63" t="s">
        <v>407</v>
      </c>
      <c r="E44" s="87"/>
      <c r="F44" s="64"/>
      <c r="G44" s="65"/>
      <c r="H44" s="84">
        <v>12</v>
      </c>
      <c r="I44" s="85">
        <v>293</v>
      </c>
      <c r="J44" s="66" t="s">
        <v>395</v>
      </c>
      <c r="K44" s="50" t="s">
        <v>82</v>
      </c>
      <c r="L44" s="51">
        <v>1</v>
      </c>
      <c r="M44" s="67" t="s">
        <v>57</v>
      </c>
      <c r="N44" s="68" t="s">
        <v>46</v>
      </c>
      <c r="O44" s="69" t="s">
        <v>46</v>
      </c>
      <c r="P44" s="69" t="s">
        <v>225</v>
      </c>
      <c r="Q44" s="69" t="s">
        <v>173</v>
      </c>
      <c r="R44" s="68" t="s">
        <v>46</v>
      </c>
      <c r="S44" s="70">
        <v>13</v>
      </c>
      <c r="T44" s="71">
        <v>2</v>
      </c>
      <c r="U44" s="72">
        <v>2</v>
      </c>
      <c r="V44" s="185">
        <f t="shared" si="2"/>
        <v>91.415999999999997</v>
      </c>
      <c r="W44" s="73">
        <f t="shared" si="3"/>
        <v>24206.9568</v>
      </c>
      <c r="X44" s="82" t="s">
        <v>460</v>
      </c>
      <c r="Y44" s="175"/>
      <c r="Z44" s="176"/>
      <c r="AA44" s="177"/>
      <c r="AB44" s="178"/>
      <c r="AC44" s="179"/>
      <c r="AD44" s="180"/>
      <c r="AE44" s="185">
        <f t="shared" si="0"/>
        <v>0</v>
      </c>
      <c r="AF44" s="83">
        <f t="shared" si="1"/>
        <v>0</v>
      </c>
    </row>
    <row r="45" spans="1:32" ht="30.9" customHeight="1">
      <c r="A45" s="60" t="s">
        <v>46</v>
      </c>
      <c r="B45" s="61" t="s">
        <v>47</v>
      </c>
      <c r="C45" s="62">
        <v>7</v>
      </c>
      <c r="D45" s="63" t="s">
        <v>243</v>
      </c>
      <c r="E45" s="87"/>
      <c r="F45" s="64"/>
      <c r="G45" s="65"/>
      <c r="H45" s="84">
        <v>12</v>
      </c>
      <c r="I45" s="85">
        <v>293</v>
      </c>
      <c r="J45" s="66" t="s">
        <v>408</v>
      </c>
      <c r="K45" s="50" t="s">
        <v>93</v>
      </c>
      <c r="L45" s="51">
        <v>2</v>
      </c>
      <c r="M45" s="67" t="s">
        <v>68</v>
      </c>
      <c r="N45" s="68" t="s">
        <v>95</v>
      </c>
      <c r="O45" s="69" t="s">
        <v>46</v>
      </c>
      <c r="P45" s="69" t="s">
        <v>46</v>
      </c>
      <c r="Q45" s="69" t="s">
        <v>46</v>
      </c>
      <c r="R45" s="68" t="s">
        <v>46</v>
      </c>
      <c r="S45" s="70">
        <v>28</v>
      </c>
      <c r="T45" s="71">
        <v>1</v>
      </c>
      <c r="U45" s="72">
        <v>2</v>
      </c>
      <c r="V45" s="185">
        <f t="shared" si="2"/>
        <v>196.89600000000002</v>
      </c>
      <c r="W45" s="73">
        <f t="shared" si="3"/>
        <v>52138.060800000007</v>
      </c>
      <c r="X45" s="82" t="s">
        <v>460</v>
      </c>
      <c r="Y45" s="175"/>
      <c r="Z45" s="176"/>
      <c r="AA45" s="177"/>
      <c r="AB45" s="178"/>
      <c r="AC45" s="179"/>
      <c r="AD45" s="180"/>
      <c r="AE45" s="185">
        <f t="shared" si="0"/>
        <v>0</v>
      </c>
      <c r="AF45" s="83">
        <f t="shared" si="1"/>
        <v>0</v>
      </c>
    </row>
    <row r="46" spans="1:32" ht="30.9" customHeight="1">
      <c r="A46" s="60" t="s">
        <v>46</v>
      </c>
      <c r="B46" s="61" t="s">
        <v>47</v>
      </c>
      <c r="C46" s="62">
        <v>7</v>
      </c>
      <c r="D46" s="63" t="s">
        <v>243</v>
      </c>
      <c r="E46" s="87" t="s">
        <v>464</v>
      </c>
      <c r="F46" s="64"/>
      <c r="G46" s="65"/>
      <c r="H46" s="84" t="s">
        <v>46</v>
      </c>
      <c r="I46" s="85" t="s">
        <v>46</v>
      </c>
      <c r="J46" s="66" t="s">
        <v>409</v>
      </c>
      <c r="K46" s="50" t="s">
        <v>93</v>
      </c>
      <c r="L46" s="51">
        <v>2</v>
      </c>
      <c r="M46" s="67" t="s">
        <v>68</v>
      </c>
      <c r="N46" s="68" t="s">
        <v>95</v>
      </c>
      <c r="O46" s="69" t="s">
        <v>46</v>
      </c>
      <c r="P46" s="69" t="s">
        <v>46</v>
      </c>
      <c r="Q46" s="69" t="s">
        <v>46</v>
      </c>
      <c r="R46" s="68" t="s">
        <v>378</v>
      </c>
      <c r="S46" s="70">
        <v>28</v>
      </c>
      <c r="T46" s="71">
        <v>1</v>
      </c>
      <c r="U46" s="72">
        <v>2</v>
      </c>
      <c r="V46" s="185" t="str">
        <f t="shared" si="2"/>
        <v>-</v>
      </c>
      <c r="W46" s="73" t="str">
        <f t="shared" si="3"/>
        <v>-</v>
      </c>
      <c r="X46" s="74" t="s">
        <v>59</v>
      </c>
      <c r="Y46" s="75" t="s">
        <v>59</v>
      </c>
      <c r="Z46" s="76" t="s">
        <v>46</v>
      </c>
      <c r="AA46" s="77" t="s">
        <v>46</v>
      </c>
      <c r="AB46" s="78" t="s">
        <v>46</v>
      </c>
      <c r="AC46" s="79" t="s">
        <v>46</v>
      </c>
      <c r="AD46" s="80" t="s">
        <v>46</v>
      </c>
      <c r="AE46" s="193" t="str">
        <f t="shared" si="0"/>
        <v>-</v>
      </c>
      <c r="AF46" s="81" t="str">
        <f t="shared" si="1"/>
        <v>-</v>
      </c>
    </row>
    <row r="47" spans="1:32" ht="30.9" customHeight="1">
      <c r="A47" s="60" t="s">
        <v>46</v>
      </c>
      <c r="B47" s="61" t="s">
        <v>47</v>
      </c>
      <c r="C47" s="62">
        <v>8</v>
      </c>
      <c r="D47" s="63" t="s">
        <v>410</v>
      </c>
      <c r="E47" s="87"/>
      <c r="F47" s="64"/>
      <c r="G47" s="65"/>
      <c r="H47" s="84">
        <v>12</v>
      </c>
      <c r="I47" s="85">
        <v>293</v>
      </c>
      <c r="J47" s="66" t="s">
        <v>411</v>
      </c>
      <c r="K47" s="50" t="s">
        <v>93</v>
      </c>
      <c r="L47" s="51">
        <v>1</v>
      </c>
      <c r="M47" s="67" t="s">
        <v>94</v>
      </c>
      <c r="N47" s="68" t="s">
        <v>412</v>
      </c>
      <c r="O47" s="69" t="s">
        <v>46</v>
      </c>
      <c r="P47" s="69" t="s">
        <v>46</v>
      </c>
      <c r="Q47" s="69" t="s">
        <v>46</v>
      </c>
      <c r="R47" s="68" t="s">
        <v>46</v>
      </c>
      <c r="S47" s="70">
        <v>47</v>
      </c>
      <c r="T47" s="71">
        <v>71</v>
      </c>
      <c r="U47" s="72">
        <v>71</v>
      </c>
      <c r="V47" s="185">
        <f t="shared" si="2"/>
        <v>11732.892</v>
      </c>
      <c r="W47" s="73">
        <f t="shared" si="3"/>
        <v>3106869.8015999999</v>
      </c>
      <c r="X47" s="82" t="s">
        <v>460</v>
      </c>
      <c r="Y47" s="175"/>
      <c r="Z47" s="176"/>
      <c r="AA47" s="177"/>
      <c r="AB47" s="178"/>
      <c r="AC47" s="179"/>
      <c r="AD47" s="180"/>
      <c r="AE47" s="185">
        <f t="shared" si="0"/>
        <v>0</v>
      </c>
      <c r="AF47" s="83">
        <f t="shared" si="1"/>
        <v>0</v>
      </c>
    </row>
    <row r="48" spans="1:32" ht="30.9" customHeight="1">
      <c r="A48" s="60" t="s">
        <v>46</v>
      </c>
      <c r="B48" s="61" t="s">
        <v>47</v>
      </c>
      <c r="C48" s="62">
        <v>8</v>
      </c>
      <c r="D48" s="63" t="s">
        <v>410</v>
      </c>
      <c r="E48" s="87" t="s">
        <v>464</v>
      </c>
      <c r="F48" s="64"/>
      <c r="G48" s="65"/>
      <c r="H48" s="84" t="s">
        <v>46</v>
      </c>
      <c r="I48" s="85" t="s">
        <v>46</v>
      </c>
      <c r="J48" s="66" t="s">
        <v>413</v>
      </c>
      <c r="K48" s="50" t="s">
        <v>93</v>
      </c>
      <c r="L48" s="51">
        <v>1</v>
      </c>
      <c r="M48" s="67" t="s">
        <v>94</v>
      </c>
      <c r="N48" s="68" t="s">
        <v>414</v>
      </c>
      <c r="O48" s="69" t="s">
        <v>46</v>
      </c>
      <c r="P48" s="69" t="s">
        <v>46</v>
      </c>
      <c r="Q48" s="69" t="s">
        <v>46</v>
      </c>
      <c r="R48" s="68" t="s">
        <v>378</v>
      </c>
      <c r="S48" s="70">
        <v>47</v>
      </c>
      <c r="T48" s="71">
        <v>4</v>
      </c>
      <c r="U48" s="72">
        <v>4</v>
      </c>
      <c r="V48" s="185" t="str">
        <f t="shared" si="2"/>
        <v>-</v>
      </c>
      <c r="W48" s="73" t="str">
        <f t="shared" si="3"/>
        <v>-</v>
      </c>
      <c r="X48" s="74" t="s">
        <v>59</v>
      </c>
      <c r="Y48" s="75" t="s">
        <v>59</v>
      </c>
      <c r="Z48" s="76" t="s">
        <v>46</v>
      </c>
      <c r="AA48" s="77" t="s">
        <v>46</v>
      </c>
      <c r="AB48" s="78" t="s">
        <v>46</v>
      </c>
      <c r="AC48" s="79" t="s">
        <v>46</v>
      </c>
      <c r="AD48" s="80" t="s">
        <v>46</v>
      </c>
      <c r="AE48" s="193" t="str">
        <f t="shared" si="0"/>
        <v>-</v>
      </c>
      <c r="AF48" s="81" t="str">
        <f t="shared" si="1"/>
        <v>-</v>
      </c>
    </row>
    <row r="49" spans="1:32" ht="30.9" customHeight="1">
      <c r="A49" s="60" t="s">
        <v>46</v>
      </c>
      <c r="B49" s="61" t="s">
        <v>47</v>
      </c>
      <c r="C49" s="62">
        <v>8</v>
      </c>
      <c r="D49" s="63" t="s">
        <v>410</v>
      </c>
      <c r="E49" s="87" t="s">
        <v>54</v>
      </c>
      <c r="F49" s="64"/>
      <c r="G49" s="65"/>
      <c r="H49" s="84" t="s">
        <v>46</v>
      </c>
      <c r="I49" s="85" t="s">
        <v>46</v>
      </c>
      <c r="J49" s="66" t="s">
        <v>400</v>
      </c>
      <c r="K49" s="50" t="s">
        <v>56</v>
      </c>
      <c r="L49" s="51">
        <v>1</v>
      </c>
      <c r="M49" s="67" t="s">
        <v>57</v>
      </c>
      <c r="N49" s="68" t="s">
        <v>46</v>
      </c>
      <c r="O49" s="69" t="s">
        <v>58</v>
      </c>
      <c r="P49" s="69" t="s">
        <v>173</v>
      </c>
      <c r="Q49" s="69" t="s">
        <v>152</v>
      </c>
      <c r="R49" s="68" t="s">
        <v>46</v>
      </c>
      <c r="S49" s="70">
        <v>13</v>
      </c>
      <c r="T49" s="71">
        <v>2</v>
      </c>
      <c r="U49" s="72">
        <v>2</v>
      </c>
      <c r="V49" s="185" t="str">
        <f t="shared" si="2"/>
        <v>-</v>
      </c>
      <c r="W49" s="73" t="str">
        <f t="shared" si="3"/>
        <v>-</v>
      </c>
      <c r="X49" s="74" t="s">
        <v>59</v>
      </c>
      <c r="Y49" s="75" t="s">
        <v>59</v>
      </c>
      <c r="Z49" s="76" t="s">
        <v>46</v>
      </c>
      <c r="AA49" s="77" t="s">
        <v>46</v>
      </c>
      <c r="AB49" s="78" t="s">
        <v>46</v>
      </c>
      <c r="AC49" s="79" t="s">
        <v>46</v>
      </c>
      <c r="AD49" s="80" t="s">
        <v>46</v>
      </c>
      <c r="AE49" s="193" t="str">
        <f t="shared" si="0"/>
        <v>-</v>
      </c>
      <c r="AF49" s="81" t="str">
        <f t="shared" si="1"/>
        <v>-</v>
      </c>
    </row>
    <row r="50" spans="1:32" ht="30.9" customHeight="1">
      <c r="A50" s="60" t="s">
        <v>46</v>
      </c>
      <c r="B50" s="61" t="s">
        <v>47</v>
      </c>
      <c r="C50" s="62">
        <v>9</v>
      </c>
      <c r="D50" s="63" t="s">
        <v>247</v>
      </c>
      <c r="E50" s="87"/>
      <c r="F50" s="64"/>
      <c r="G50" s="65"/>
      <c r="H50" s="84">
        <v>1</v>
      </c>
      <c r="I50" s="85">
        <v>12</v>
      </c>
      <c r="J50" s="66" t="s">
        <v>415</v>
      </c>
      <c r="K50" s="50" t="s">
        <v>67</v>
      </c>
      <c r="L50" s="51">
        <v>2</v>
      </c>
      <c r="M50" s="67" t="s">
        <v>94</v>
      </c>
      <c r="N50" s="68" t="s">
        <v>46</v>
      </c>
      <c r="O50" s="69" t="s">
        <v>46</v>
      </c>
      <c r="P50" s="69" t="s">
        <v>46</v>
      </c>
      <c r="Q50" s="69" t="s">
        <v>46</v>
      </c>
      <c r="R50" s="68" t="s">
        <v>46</v>
      </c>
      <c r="S50" s="70">
        <v>47</v>
      </c>
      <c r="T50" s="71">
        <v>3</v>
      </c>
      <c r="U50" s="72">
        <v>6</v>
      </c>
      <c r="V50" s="185">
        <f t="shared" si="2"/>
        <v>3.3840000000000003</v>
      </c>
      <c r="W50" s="73">
        <f t="shared" si="3"/>
        <v>896.08320000000003</v>
      </c>
      <c r="X50" s="82" t="s">
        <v>460</v>
      </c>
      <c r="Y50" s="175"/>
      <c r="Z50" s="176"/>
      <c r="AA50" s="177"/>
      <c r="AB50" s="178"/>
      <c r="AC50" s="179"/>
      <c r="AD50" s="180"/>
      <c r="AE50" s="185">
        <f t="shared" si="0"/>
        <v>0</v>
      </c>
      <c r="AF50" s="83">
        <f t="shared" si="1"/>
        <v>0</v>
      </c>
    </row>
    <row r="51" spans="1:32" ht="30.9" customHeight="1">
      <c r="A51" s="60" t="s">
        <v>46</v>
      </c>
      <c r="B51" s="61" t="s">
        <v>47</v>
      </c>
      <c r="C51" s="62">
        <v>9</v>
      </c>
      <c r="D51" s="63" t="s">
        <v>247</v>
      </c>
      <c r="E51" s="87" t="s">
        <v>464</v>
      </c>
      <c r="F51" s="64"/>
      <c r="G51" s="65"/>
      <c r="H51" s="84" t="s">
        <v>46</v>
      </c>
      <c r="I51" s="85" t="s">
        <v>46</v>
      </c>
      <c r="J51" s="66" t="s">
        <v>404</v>
      </c>
      <c r="K51" s="50" t="s">
        <v>67</v>
      </c>
      <c r="L51" s="51">
        <v>2</v>
      </c>
      <c r="M51" s="67" t="s">
        <v>94</v>
      </c>
      <c r="N51" s="68" t="s">
        <v>46</v>
      </c>
      <c r="O51" s="69" t="s">
        <v>46</v>
      </c>
      <c r="P51" s="69" t="s">
        <v>46</v>
      </c>
      <c r="Q51" s="69" t="s">
        <v>46</v>
      </c>
      <c r="R51" s="68" t="s">
        <v>378</v>
      </c>
      <c r="S51" s="70">
        <v>47</v>
      </c>
      <c r="T51" s="71">
        <v>1</v>
      </c>
      <c r="U51" s="72">
        <v>2</v>
      </c>
      <c r="V51" s="185" t="str">
        <f t="shared" si="2"/>
        <v>-</v>
      </c>
      <c r="W51" s="73" t="str">
        <f t="shared" si="3"/>
        <v>-</v>
      </c>
      <c r="X51" s="74" t="s">
        <v>59</v>
      </c>
      <c r="Y51" s="75" t="s">
        <v>59</v>
      </c>
      <c r="Z51" s="76" t="s">
        <v>46</v>
      </c>
      <c r="AA51" s="77" t="s">
        <v>46</v>
      </c>
      <c r="AB51" s="78" t="s">
        <v>46</v>
      </c>
      <c r="AC51" s="79" t="s">
        <v>46</v>
      </c>
      <c r="AD51" s="80" t="s">
        <v>46</v>
      </c>
      <c r="AE51" s="193" t="str">
        <f t="shared" si="0"/>
        <v>-</v>
      </c>
      <c r="AF51" s="81" t="str">
        <f t="shared" si="1"/>
        <v>-</v>
      </c>
    </row>
    <row r="52" spans="1:32" ht="30.9" customHeight="1">
      <c r="A52" s="60" t="s">
        <v>46</v>
      </c>
      <c r="B52" s="61" t="s">
        <v>47</v>
      </c>
      <c r="C52" s="62">
        <v>10</v>
      </c>
      <c r="D52" s="63" t="s">
        <v>213</v>
      </c>
      <c r="E52" s="87"/>
      <c r="F52" s="64"/>
      <c r="G52" s="65"/>
      <c r="H52" s="84">
        <v>12</v>
      </c>
      <c r="I52" s="85">
        <v>293</v>
      </c>
      <c r="J52" s="66" t="s">
        <v>415</v>
      </c>
      <c r="K52" s="50" t="s">
        <v>67</v>
      </c>
      <c r="L52" s="51">
        <v>2</v>
      </c>
      <c r="M52" s="67" t="s">
        <v>94</v>
      </c>
      <c r="N52" s="68" t="s">
        <v>46</v>
      </c>
      <c r="O52" s="69" t="s">
        <v>46</v>
      </c>
      <c r="P52" s="69" t="s">
        <v>46</v>
      </c>
      <c r="Q52" s="69" t="s">
        <v>46</v>
      </c>
      <c r="R52" s="68" t="s">
        <v>46</v>
      </c>
      <c r="S52" s="70">
        <v>47</v>
      </c>
      <c r="T52" s="71">
        <v>1</v>
      </c>
      <c r="U52" s="72">
        <v>2</v>
      </c>
      <c r="V52" s="185">
        <f t="shared" si="2"/>
        <v>330.50400000000002</v>
      </c>
      <c r="W52" s="73">
        <f t="shared" si="3"/>
        <v>87517.459200000012</v>
      </c>
      <c r="X52" s="82" t="s">
        <v>460</v>
      </c>
      <c r="Y52" s="175"/>
      <c r="Z52" s="176"/>
      <c r="AA52" s="177"/>
      <c r="AB52" s="178"/>
      <c r="AC52" s="179"/>
      <c r="AD52" s="180"/>
      <c r="AE52" s="185">
        <f t="shared" si="0"/>
        <v>0</v>
      </c>
      <c r="AF52" s="83">
        <f t="shared" si="1"/>
        <v>0</v>
      </c>
    </row>
    <row r="53" spans="1:32" ht="30.9" customHeight="1">
      <c r="A53" s="60" t="s">
        <v>46</v>
      </c>
      <c r="B53" s="61" t="s">
        <v>47</v>
      </c>
      <c r="C53" s="62">
        <v>10</v>
      </c>
      <c r="D53" s="63" t="s">
        <v>213</v>
      </c>
      <c r="E53" s="87" t="s">
        <v>464</v>
      </c>
      <c r="F53" s="64"/>
      <c r="G53" s="65"/>
      <c r="H53" s="84" t="s">
        <v>46</v>
      </c>
      <c r="I53" s="85" t="s">
        <v>46</v>
      </c>
      <c r="J53" s="66" t="s">
        <v>404</v>
      </c>
      <c r="K53" s="50" t="s">
        <v>67</v>
      </c>
      <c r="L53" s="51">
        <v>2</v>
      </c>
      <c r="M53" s="67" t="s">
        <v>94</v>
      </c>
      <c r="N53" s="68" t="s">
        <v>46</v>
      </c>
      <c r="O53" s="69" t="s">
        <v>46</v>
      </c>
      <c r="P53" s="69" t="s">
        <v>46</v>
      </c>
      <c r="Q53" s="69" t="s">
        <v>46</v>
      </c>
      <c r="R53" s="68" t="s">
        <v>378</v>
      </c>
      <c r="S53" s="70">
        <v>47</v>
      </c>
      <c r="T53" s="71">
        <v>1</v>
      </c>
      <c r="U53" s="72">
        <v>2</v>
      </c>
      <c r="V53" s="185" t="str">
        <f t="shared" si="2"/>
        <v>-</v>
      </c>
      <c r="W53" s="73" t="str">
        <f t="shared" si="3"/>
        <v>-</v>
      </c>
      <c r="X53" s="74" t="s">
        <v>59</v>
      </c>
      <c r="Y53" s="75" t="s">
        <v>59</v>
      </c>
      <c r="Z53" s="76" t="s">
        <v>46</v>
      </c>
      <c r="AA53" s="77" t="s">
        <v>46</v>
      </c>
      <c r="AB53" s="78" t="s">
        <v>46</v>
      </c>
      <c r="AC53" s="79" t="s">
        <v>46</v>
      </c>
      <c r="AD53" s="80" t="s">
        <v>46</v>
      </c>
      <c r="AE53" s="193" t="str">
        <f t="shared" si="0"/>
        <v>-</v>
      </c>
      <c r="AF53" s="81" t="str">
        <f t="shared" si="1"/>
        <v>-</v>
      </c>
    </row>
    <row r="54" spans="1:32" ht="30.9" customHeight="1">
      <c r="A54" s="60" t="s">
        <v>46</v>
      </c>
      <c r="B54" s="61" t="s">
        <v>47</v>
      </c>
      <c r="C54" s="62">
        <v>10</v>
      </c>
      <c r="D54" s="63" t="s">
        <v>213</v>
      </c>
      <c r="E54" s="87" t="s">
        <v>54</v>
      </c>
      <c r="F54" s="64"/>
      <c r="G54" s="65"/>
      <c r="H54" s="84" t="s">
        <v>46</v>
      </c>
      <c r="I54" s="85" t="s">
        <v>46</v>
      </c>
      <c r="J54" s="66" t="s">
        <v>400</v>
      </c>
      <c r="K54" s="50" t="s">
        <v>56</v>
      </c>
      <c r="L54" s="51">
        <v>1</v>
      </c>
      <c r="M54" s="67" t="s">
        <v>57</v>
      </c>
      <c r="N54" s="68" t="s">
        <v>46</v>
      </c>
      <c r="O54" s="69" t="s">
        <v>58</v>
      </c>
      <c r="P54" s="69" t="s">
        <v>173</v>
      </c>
      <c r="Q54" s="69" t="s">
        <v>152</v>
      </c>
      <c r="R54" s="68" t="s">
        <v>46</v>
      </c>
      <c r="S54" s="70">
        <v>13</v>
      </c>
      <c r="T54" s="71">
        <v>1</v>
      </c>
      <c r="U54" s="72">
        <v>1</v>
      </c>
      <c r="V54" s="185" t="str">
        <f t="shared" si="2"/>
        <v>-</v>
      </c>
      <c r="W54" s="73" t="str">
        <f t="shared" si="3"/>
        <v>-</v>
      </c>
      <c r="X54" s="74" t="s">
        <v>59</v>
      </c>
      <c r="Y54" s="75" t="s">
        <v>59</v>
      </c>
      <c r="Z54" s="76" t="s">
        <v>46</v>
      </c>
      <c r="AA54" s="77" t="s">
        <v>46</v>
      </c>
      <c r="AB54" s="78" t="s">
        <v>46</v>
      </c>
      <c r="AC54" s="79" t="s">
        <v>46</v>
      </c>
      <c r="AD54" s="80" t="s">
        <v>46</v>
      </c>
      <c r="AE54" s="193" t="str">
        <f t="shared" si="0"/>
        <v>-</v>
      </c>
      <c r="AF54" s="81" t="str">
        <f t="shared" si="1"/>
        <v>-</v>
      </c>
    </row>
    <row r="55" spans="1:32" ht="30.9" customHeight="1">
      <c r="A55" s="60" t="s">
        <v>46</v>
      </c>
      <c r="B55" s="61" t="s">
        <v>47</v>
      </c>
      <c r="C55" s="62">
        <v>11</v>
      </c>
      <c r="D55" s="63" t="s">
        <v>240</v>
      </c>
      <c r="E55" s="87"/>
      <c r="F55" s="64"/>
      <c r="G55" s="65"/>
      <c r="H55" s="84">
        <v>12</v>
      </c>
      <c r="I55" s="85">
        <v>293</v>
      </c>
      <c r="J55" s="66" t="s">
        <v>416</v>
      </c>
      <c r="K55" s="50" t="s">
        <v>77</v>
      </c>
      <c r="L55" s="51">
        <v>1</v>
      </c>
      <c r="M55" s="67" t="s">
        <v>78</v>
      </c>
      <c r="N55" s="68" t="s">
        <v>46</v>
      </c>
      <c r="O55" s="69" t="s">
        <v>46</v>
      </c>
      <c r="P55" s="69" t="s">
        <v>46</v>
      </c>
      <c r="Q55" s="69" t="s">
        <v>46</v>
      </c>
      <c r="R55" s="68" t="s">
        <v>46</v>
      </c>
      <c r="S55" s="70">
        <v>36</v>
      </c>
      <c r="T55" s="71">
        <v>1</v>
      </c>
      <c r="U55" s="72">
        <v>1</v>
      </c>
      <c r="V55" s="185">
        <f t="shared" si="2"/>
        <v>126.57599999999998</v>
      </c>
      <c r="W55" s="73">
        <f t="shared" si="3"/>
        <v>33517.324799999995</v>
      </c>
      <c r="X55" s="82" t="s">
        <v>460</v>
      </c>
      <c r="Y55" s="175"/>
      <c r="Z55" s="176"/>
      <c r="AA55" s="177"/>
      <c r="AB55" s="178"/>
      <c r="AC55" s="179"/>
      <c r="AD55" s="180"/>
      <c r="AE55" s="185">
        <f t="shared" si="0"/>
        <v>0</v>
      </c>
      <c r="AF55" s="83">
        <f t="shared" si="1"/>
        <v>0</v>
      </c>
    </row>
    <row r="56" spans="1:32" ht="30.9" customHeight="1">
      <c r="A56" s="60" t="s">
        <v>46</v>
      </c>
      <c r="B56" s="61" t="s">
        <v>47</v>
      </c>
      <c r="C56" s="62">
        <v>12</v>
      </c>
      <c r="D56" s="63" t="s">
        <v>417</v>
      </c>
      <c r="E56" s="87" t="s">
        <v>464</v>
      </c>
      <c r="F56" s="64"/>
      <c r="G56" s="65"/>
      <c r="H56" s="84" t="s">
        <v>46</v>
      </c>
      <c r="I56" s="85" t="s">
        <v>46</v>
      </c>
      <c r="J56" s="66" t="s">
        <v>399</v>
      </c>
      <c r="K56" s="50" t="s">
        <v>67</v>
      </c>
      <c r="L56" s="51">
        <v>2</v>
      </c>
      <c r="M56" s="67" t="s">
        <v>68</v>
      </c>
      <c r="N56" s="68" t="s">
        <v>46</v>
      </c>
      <c r="O56" s="69" t="s">
        <v>46</v>
      </c>
      <c r="P56" s="69" t="s">
        <v>46</v>
      </c>
      <c r="Q56" s="69" t="s">
        <v>46</v>
      </c>
      <c r="R56" s="68" t="s">
        <v>378</v>
      </c>
      <c r="S56" s="70">
        <v>28</v>
      </c>
      <c r="T56" s="71">
        <v>1</v>
      </c>
      <c r="U56" s="72">
        <v>2</v>
      </c>
      <c r="V56" s="185" t="str">
        <f t="shared" si="2"/>
        <v>-</v>
      </c>
      <c r="W56" s="73" t="str">
        <f t="shared" si="3"/>
        <v>-</v>
      </c>
      <c r="X56" s="74" t="s">
        <v>59</v>
      </c>
      <c r="Y56" s="75" t="s">
        <v>59</v>
      </c>
      <c r="Z56" s="76" t="s">
        <v>46</v>
      </c>
      <c r="AA56" s="77" t="s">
        <v>46</v>
      </c>
      <c r="AB56" s="78" t="s">
        <v>46</v>
      </c>
      <c r="AC56" s="79" t="s">
        <v>46</v>
      </c>
      <c r="AD56" s="80" t="s">
        <v>46</v>
      </c>
      <c r="AE56" s="193" t="str">
        <f t="shared" si="0"/>
        <v>-</v>
      </c>
      <c r="AF56" s="81" t="str">
        <f t="shared" si="1"/>
        <v>-</v>
      </c>
    </row>
    <row r="57" spans="1:32" ht="30.9" customHeight="1">
      <c r="A57" s="60" t="s">
        <v>46</v>
      </c>
      <c r="B57" s="61" t="s">
        <v>47</v>
      </c>
      <c r="C57" s="62">
        <v>13</v>
      </c>
      <c r="D57" s="63" t="s">
        <v>418</v>
      </c>
      <c r="E57" s="87"/>
      <c r="F57" s="64"/>
      <c r="G57" s="65"/>
      <c r="H57" s="84">
        <v>12</v>
      </c>
      <c r="I57" s="85">
        <v>293</v>
      </c>
      <c r="J57" s="66" t="s">
        <v>419</v>
      </c>
      <c r="K57" s="50" t="s">
        <v>269</v>
      </c>
      <c r="L57" s="51">
        <v>4</v>
      </c>
      <c r="M57" s="67" t="s">
        <v>68</v>
      </c>
      <c r="N57" s="68" t="s">
        <v>46</v>
      </c>
      <c r="O57" s="69" t="s">
        <v>420</v>
      </c>
      <c r="P57" s="69" t="s">
        <v>46</v>
      </c>
      <c r="Q57" s="69" t="s">
        <v>173</v>
      </c>
      <c r="R57" s="68" t="s">
        <v>46</v>
      </c>
      <c r="S57" s="70">
        <v>28</v>
      </c>
      <c r="T57" s="71">
        <v>1</v>
      </c>
      <c r="U57" s="72">
        <v>4</v>
      </c>
      <c r="V57" s="185">
        <f t="shared" si="2"/>
        <v>393.79200000000003</v>
      </c>
      <c r="W57" s="73">
        <f t="shared" si="3"/>
        <v>104276.12160000001</v>
      </c>
      <c r="X57" s="82" t="s">
        <v>460</v>
      </c>
      <c r="Y57" s="175"/>
      <c r="Z57" s="176"/>
      <c r="AA57" s="177"/>
      <c r="AB57" s="178"/>
      <c r="AC57" s="179"/>
      <c r="AD57" s="180"/>
      <c r="AE57" s="185">
        <f t="shared" si="0"/>
        <v>0</v>
      </c>
      <c r="AF57" s="83">
        <f t="shared" si="1"/>
        <v>0</v>
      </c>
    </row>
    <row r="58" spans="1:32" ht="30.9" customHeight="1">
      <c r="A58" s="60" t="s">
        <v>46</v>
      </c>
      <c r="B58" s="61" t="s">
        <v>47</v>
      </c>
      <c r="C58" s="62">
        <v>13</v>
      </c>
      <c r="D58" s="63" t="s">
        <v>418</v>
      </c>
      <c r="E58" s="87"/>
      <c r="F58" s="64"/>
      <c r="G58" s="65"/>
      <c r="H58" s="84">
        <v>3</v>
      </c>
      <c r="I58" s="85">
        <v>293</v>
      </c>
      <c r="J58" s="66" t="s">
        <v>391</v>
      </c>
      <c r="K58" s="50" t="s">
        <v>237</v>
      </c>
      <c r="L58" s="51">
        <v>1</v>
      </c>
      <c r="M58" s="67" t="s">
        <v>68</v>
      </c>
      <c r="N58" s="68" t="s">
        <v>46</v>
      </c>
      <c r="O58" s="69" t="s">
        <v>46</v>
      </c>
      <c r="P58" s="69" t="s">
        <v>225</v>
      </c>
      <c r="Q58" s="69" t="s">
        <v>173</v>
      </c>
      <c r="R58" s="68" t="s">
        <v>46</v>
      </c>
      <c r="S58" s="70">
        <v>28</v>
      </c>
      <c r="T58" s="71">
        <v>1</v>
      </c>
      <c r="U58" s="72">
        <v>1</v>
      </c>
      <c r="V58" s="185">
        <f t="shared" si="2"/>
        <v>24.612000000000002</v>
      </c>
      <c r="W58" s="73">
        <f t="shared" si="3"/>
        <v>6517.2576000000008</v>
      </c>
      <c r="X58" s="82" t="s">
        <v>460</v>
      </c>
      <c r="Y58" s="175"/>
      <c r="Z58" s="176"/>
      <c r="AA58" s="177"/>
      <c r="AB58" s="178"/>
      <c r="AC58" s="179"/>
      <c r="AD58" s="180"/>
      <c r="AE58" s="185">
        <f t="shared" si="0"/>
        <v>0</v>
      </c>
      <c r="AF58" s="83">
        <f t="shared" si="1"/>
        <v>0</v>
      </c>
    </row>
    <row r="59" spans="1:32" ht="30.9" customHeight="1">
      <c r="A59" s="60" t="s">
        <v>46</v>
      </c>
      <c r="B59" s="61" t="s">
        <v>47</v>
      </c>
      <c r="C59" s="62">
        <v>14</v>
      </c>
      <c r="D59" s="63" t="s">
        <v>421</v>
      </c>
      <c r="E59" s="87"/>
      <c r="F59" s="64"/>
      <c r="G59" s="65"/>
      <c r="H59" s="84">
        <v>12</v>
      </c>
      <c r="I59" s="85">
        <v>293</v>
      </c>
      <c r="J59" s="66" t="s">
        <v>383</v>
      </c>
      <c r="K59" s="50" t="s">
        <v>224</v>
      </c>
      <c r="L59" s="51">
        <v>1</v>
      </c>
      <c r="M59" s="67" t="s">
        <v>384</v>
      </c>
      <c r="N59" s="68" t="s">
        <v>46</v>
      </c>
      <c r="O59" s="69" t="s">
        <v>270</v>
      </c>
      <c r="P59" s="69" t="s">
        <v>46</v>
      </c>
      <c r="Q59" s="69" t="s">
        <v>173</v>
      </c>
      <c r="R59" s="68" t="s">
        <v>46</v>
      </c>
      <c r="S59" s="70">
        <v>80</v>
      </c>
      <c r="T59" s="71">
        <v>1</v>
      </c>
      <c r="U59" s="72">
        <v>1</v>
      </c>
      <c r="V59" s="185">
        <f t="shared" si="2"/>
        <v>281.27999999999997</v>
      </c>
      <c r="W59" s="73">
        <f t="shared" si="3"/>
        <v>74482.944000000003</v>
      </c>
      <c r="X59" s="82" t="s">
        <v>461</v>
      </c>
      <c r="Y59" s="175"/>
      <c r="Z59" s="176"/>
      <c r="AA59" s="177"/>
      <c r="AB59" s="178"/>
      <c r="AC59" s="179"/>
      <c r="AD59" s="180"/>
      <c r="AE59" s="185">
        <f t="shared" si="0"/>
        <v>0</v>
      </c>
      <c r="AF59" s="83">
        <f t="shared" si="1"/>
        <v>0</v>
      </c>
    </row>
    <row r="60" spans="1:32" ht="30.9" customHeight="1">
      <c r="A60" s="60" t="s">
        <v>46</v>
      </c>
      <c r="B60" s="61" t="s">
        <v>47</v>
      </c>
      <c r="C60" s="62">
        <v>15</v>
      </c>
      <c r="D60" s="63" t="s">
        <v>422</v>
      </c>
      <c r="E60" s="87"/>
      <c r="F60" s="64"/>
      <c r="G60" s="65"/>
      <c r="H60" s="84">
        <v>12</v>
      </c>
      <c r="I60" s="85">
        <v>293</v>
      </c>
      <c r="J60" s="66" t="s">
        <v>383</v>
      </c>
      <c r="K60" s="50" t="s">
        <v>224</v>
      </c>
      <c r="L60" s="51">
        <v>1</v>
      </c>
      <c r="M60" s="67" t="s">
        <v>384</v>
      </c>
      <c r="N60" s="68" t="s">
        <v>46</v>
      </c>
      <c r="O60" s="69" t="s">
        <v>270</v>
      </c>
      <c r="P60" s="69" t="s">
        <v>46</v>
      </c>
      <c r="Q60" s="69" t="s">
        <v>173</v>
      </c>
      <c r="R60" s="68" t="s">
        <v>46</v>
      </c>
      <c r="S60" s="70">
        <v>80</v>
      </c>
      <c r="T60" s="71">
        <v>1</v>
      </c>
      <c r="U60" s="72">
        <v>1</v>
      </c>
      <c r="V60" s="185">
        <f t="shared" si="2"/>
        <v>281.27999999999997</v>
      </c>
      <c r="W60" s="73">
        <f t="shared" si="3"/>
        <v>74482.944000000003</v>
      </c>
      <c r="X60" s="82" t="s">
        <v>461</v>
      </c>
      <c r="Y60" s="175"/>
      <c r="Z60" s="176"/>
      <c r="AA60" s="177"/>
      <c r="AB60" s="178"/>
      <c r="AC60" s="179"/>
      <c r="AD60" s="180"/>
      <c r="AE60" s="185">
        <f t="shared" si="0"/>
        <v>0</v>
      </c>
      <c r="AF60" s="83">
        <f t="shared" si="1"/>
        <v>0</v>
      </c>
    </row>
    <row r="61" spans="1:32" ht="30.9" customHeight="1">
      <c r="A61" s="60" t="s">
        <v>46</v>
      </c>
      <c r="B61" s="61" t="s">
        <v>47</v>
      </c>
      <c r="C61" s="62">
        <v>16</v>
      </c>
      <c r="D61" s="63" t="s">
        <v>65</v>
      </c>
      <c r="E61" s="87"/>
      <c r="F61" s="64"/>
      <c r="G61" s="65"/>
      <c r="H61" s="84">
        <v>12</v>
      </c>
      <c r="I61" s="85">
        <v>293</v>
      </c>
      <c r="J61" s="66" t="s">
        <v>392</v>
      </c>
      <c r="K61" s="50" t="s">
        <v>93</v>
      </c>
      <c r="L61" s="51">
        <v>2</v>
      </c>
      <c r="M61" s="67" t="s">
        <v>94</v>
      </c>
      <c r="N61" s="68" t="s">
        <v>393</v>
      </c>
      <c r="O61" s="69" t="s">
        <v>46</v>
      </c>
      <c r="P61" s="69" t="s">
        <v>46</v>
      </c>
      <c r="Q61" s="69" t="s">
        <v>46</v>
      </c>
      <c r="R61" s="68" t="s">
        <v>46</v>
      </c>
      <c r="S61" s="70">
        <v>47</v>
      </c>
      <c r="T61" s="71">
        <v>13</v>
      </c>
      <c r="U61" s="72">
        <v>26</v>
      </c>
      <c r="V61" s="185">
        <f t="shared" si="2"/>
        <v>4296.5520000000006</v>
      </c>
      <c r="W61" s="73">
        <f t="shared" si="3"/>
        <v>1137726.9696000002</v>
      </c>
      <c r="X61" s="82" t="s">
        <v>460</v>
      </c>
      <c r="Y61" s="175"/>
      <c r="Z61" s="176"/>
      <c r="AA61" s="177"/>
      <c r="AB61" s="178"/>
      <c r="AC61" s="179"/>
      <c r="AD61" s="180"/>
      <c r="AE61" s="185">
        <f t="shared" si="0"/>
        <v>0</v>
      </c>
      <c r="AF61" s="83">
        <f t="shared" si="1"/>
        <v>0</v>
      </c>
    </row>
    <row r="62" spans="1:32" ht="30.9" customHeight="1">
      <c r="A62" s="60" t="s">
        <v>46</v>
      </c>
      <c r="B62" s="61" t="s">
        <v>47</v>
      </c>
      <c r="C62" s="62">
        <v>16</v>
      </c>
      <c r="D62" s="63" t="s">
        <v>65</v>
      </c>
      <c r="E62" s="87" t="s">
        <v>464</v>
      </c>
      <c r="F62" s="64"/>
      <c r="G62" s="65"/>
      <c r="H62" s="84" t="s">
        <v>46</v>
      </c>
      <c r="I62" s="85" t="s">
        <v>46</v>
      </c>
      <c r="J62" s="66" t="s">
        <v>394</v>
      </c>
      <c r="K62" s="50" t="s">
        <v>93</v>
      </c>
      <c r="L62" s="51">
        <v>2</v>
      </c>
      <c r="M62" s="67" t="s">
        <v>94</v>
      </c>
      <c r="N62" s="68" t="s">
        <v>95</v>
      </c>
      <c r="O62" s="69" t="s">
        <v>46</v>
      </c>
      <c r="P62" s="69" t="s">
        <v>46</v>
      </c>
      <c r="Q62" s="69" t="s">
        <v>46</v>
      </c>
      <c r="R62" s="68" t="s">
        <v>378</v>
      </c>
      <c r="S62" s="70">
        <v>47</v>
      </c>
      <c r="T62" s="71">
        <v>2</v>
      </c>
      <c r="U62" s="72">
        <v>4</v>
      </c>
      <c r="V62" s="185" t="str">
        <f t="shared" si="2"/>
        <v>-</v>
      </c>
      <c r="W62" s="73" t="str">
        <f t="shared" si="3"/>
        <v>-</v>
      </c>
      <c r="X62" s="74" t="s">
        <v>59</v>
      </c>
      <c r="Y62" s="75" t="s">
        <v>59</v>
      </c>
      <c r="Z62" s="76" t="s">
        <v>46</v>
      </c>
      <c r="AA62" s="77" t="s">
        <v>46</v>
      </c>
      <c r="AB62" s="78" t="s">
        <v>46</v>
      </c>
      <c r="AC62" s="79" t="s">
        <v>46</v>
      </c>
      <c r="AD62" s="80" t="s">
        <v>46</v>
      </c>
      <c r="AE62" s="193" t="str">
        <f t="shared" si="0"/>
        <v>-</v>
      </c>
      <c r="AF62" s="81" t="str">
        <f t="shared" si="1"/>
        <v>-</v>
      </c>
    </row>
    <row r="63" spans="1:32" ht="30.9" customHeight="1">
      <c r="A63" s="60" t="s">
        <v>46</v>
      </c>
      <c r="B63" s="61" t="s">
        <v>47</v>
      </c>
      <c r="C63" s="62">
        <v>16</v>
      </c>
      <c r="D63" s="63" t="s">
        <v>65</v>
      </c>
      <c r="E63" s="87"/>
      <c r="F63" s="64"/>
      <c r="G63" s="65"/>
      <c r="H63" s="84">
        <v>12</v>
      </c>
      <c r="I63" s="85">
        <v>293</v>
      </c>
      <c r="J63" s="66" t="s">
        <v>423</v>
      </c>
      <c r="K63" s="50" t="s">
        <v>61</v>
      </c>
      <c r="L63" s="51">
        <v>6</v>
      </c>
      <c r="M63" s="67" t="s">
        <v>68</v>
      </c>
      <c r="N63" s="68" t="s">
        <v>154</v>
      </c>
      <c r="O63" s="69" t="s">
        <v>46</v>
      </c>
      <c r="P63" s="69" t="s">
        <v>149</v>
      </c>
      <c r="Q63" s="69" t="s">
        <v>46</v>
      </c>
      <c r="R63" s="68" t="s">
        <v>46</v>
      </c>
      <c r="S63" s="70">
        <v>28</v>
      </c>
      <c r="T63" s="71">
        <v>14</v>
      </c>
      <c r="U63" s="72">
        <v>84</v>
      </c>
      <c r="V63" s="185">
        <f t="shared" si="2"/>
        <v>8269.6320000000014</v>
      </c>
      <c r="W63" s="73">
        <f t="shared" si="3"/>
        <v>2189798.5536000002</v>
      </c>
      <c r="X63" s="82" t="s">
        <v>460</v>
      </c>
      <c r="Y63" s="175"/>
      <c r="Z63" s="176"/>
      <c r="AA63" s="177"/>
      <c r="AB63" s="178"/>
      <c r="AC63" s="179"/>
      <c r="AD63" s="180"/>
      <c r="AE63" s="185">
        <f t="shared" si="0"/>
        <v>0</v>
      </c>
      <c r="AF63" s="83">
        <f t="shared" si="1"/>
        <v>0</v>
      </c>
    </row>
    <row r="64" spans="1:32" ht="30.9" customHeight="1">
      <c r="A64" s="60" t="s">
        <v>46</v>
      </c>
      <c r="B64" s="61" t="s">
        <v>47</v>
      </c>
      <c r="C64" s="62">
        <v>16</v>
      </c>
      <c r="D64" s="63" t="s">
        <v>65</v>
      </c>
      <c r="E64" s="87" t="s">
        <v>54</v>
      </c>
      <c r="F64" s="64"/>
      <c r="G64" s="65"/>
      <c r="H64" s="84" t="s">
        <v>46</v>
      </c>
      <c r="I64" s="85" t="s">
        <v>46</v>
      </c>
      <c r="J64" s="66" t="s">
        <v>400</v>
      </c>
      <c r="K64" s="50" t="s">
        <v>56</v>
      </c>
      <c r="L64" s="51">
        <v>1</v>
      </c>
      <c r="M64" s="67" t="s">
        <v>57</v>
      </c>
      <c r="N64" s="68" t="s">
        <v>46</v>
      </c>
      <c r="O64" s="69" t="s">
        <v>58</v>
      </c>
      <c r="P64" s="69" t="s">
        <v>173</v>
      </c>
      <c r="Q64" s="69" t="s">
        <v>152</v>
      </c>
      <c r="R64" s="68" t="s">
        <v>46</v>
      </c>
      <c r="S64" s="70">
        <v>13</v>
      </c>
      <c r="T64" s="71">
        <v>2</v>
      </c>
      <c r="U64" s="72">
        <v>2</v>
      </c>
      <c r="V64" s="185" t="str">
        <f t="shared" si="2"/>
        <v>-</v>
      </c>
      <c r="W64" s="73" t="str">
        <f t="shared" si="3"/>
        <v>-</v>
      </c>
      <c r="X64" s="74" t="s">
        <v>59</v>
      </c>
      <c r="Y64" s="75" t="s">
        <v>59</v>
      </c>
      <c r="Z64" s="76" t="s">
        <v>46</v>
      </c>
      <c r="AA64" s="77" t="s">
        <v>46</v>
      </c>
      <c r="AB64" s="78" t="s">
        <v>46</v>
      </c>
      <c r="AC64" s="79" t="s">
        <v>46</v>
      </c>
      <c r="AD64" s="80" t="s">
        <v>46</v>
      </c>
      <c r="AE64" s="193" t="str">
        <f t="shared" si="0"/>
        <v>-</v>
      </c>
      <c r="AF64" s="81" t="str">
        <f t="shared" si="1"/>
        <v>-</v>
      </c>
    </row>
    <row r="65" spans="1:32" ht="30.9" customHeight="1">
      <c r="A65" s="60" t="s">
        <v>46</v>
      </c>
      <c r="B65" s="61" t="s">
        <v>107</v>
      </c>
      <c r="C65" s="62">
        <v>1</v>
      </c>
      <c r="D65" s="63" t="s">
        <v>244</v>
      </c>
      <c r="E65" s="87" t="s">
        <v>54</v>
      </c>
      <c r="F65" s="64"/>
      <c r="G65" s="65"/>
      <c r="H65" s="84" t="s">
        <v>46</v>
      </c>
      <c r="I65" s="85" t="s">
        <v>46</v>
      </c>
      <c r="J65" s="66" t="s">
        <v>424</v>
      </c>
      <c r="K65" s="50" t="s">
        <v>56</v>
      </c>
      <c r="L65" s="51">
        <v>1</v>
      </c>
      <c r="M65" s="67" t="s">
        <v>57</v>
      </c>
      <c r="N65" s="68" t="s">
        <v>46</v>
      </c>
      <c r="O65" s="69" t="s">
        <v>162</v>
      </c>
      <c r="P65" s="69" t="s">
        <v>425</v>
      </c>
      <c r="Q65" s="69" t="s">
        <v>152</v>
      </c>
      <c r="R65" s="68" t="s">
        <v>46</v>
      </c>
      <c r="S65" s="70">
        <v>13</v>
      </c>
      <c r="T65" s="71">
        <v>1</v>
      </c>
      <c r="U65" s="72">
        <v>1</v>
      </c>
      <c r="V65" s="185" t="str">
        <f t="shared" si="2"/>
        <v>-</v>
      </c>
      <c r="W65" s="73" t="str">
        <f t="shared" si="3"/>
        <v>-</v>
      </c>
      <c r="X65" s="74" t="s">
        <v>59</v>
      </c>
      <c r="Y65" s="75" t="s">
        <v>59</v>
      </c>
      <c r="Z65" s="76" t="s">
        <v>46</v>
      </c>
      <c r="AA65" s="77" t="s">
        <v>46</v>
      </c>
      <c r="AB65" s="78" t="s">
        <v>46</v>
      </c>
      <c r="AC65" s="79" t="s">
        <v>46</v>
      </c>
      <c r="AD65" s="80" t="s">
        <v>46</v>
      </c>
      <c r="AE65" s="193" t="str">
        <f t="shared" si="0"/>
        <v>-</v>
      </c>
      <c r="AF65" s="81" t="str">
        <f t="shared" si="1"/>
        <v>-</v>
      </c>
    </row>
    <row r="66" spans="1:32" ht="30.9" customHeight="1">
      <c r="A66" s="60" t="s">
        <v>46</v>
      </c>
      <c r="B66" s="61" t="s">
        <v>107</v>
      </c>
      <c r="C66" s="62">
        <v>1</v>
      </c>
      <c r="D66" s="63" t="s">
        <v>244</v>
      </c>
      <c r="E66" s="87"/>
      <c r="F66" s="64"/>
      <c r="G66" s="65"/>
      <c r="H66" s="84">
        <v>8</v>
      </c>
      <c r="I66" s="85">
        <v>293</v>
      </c>
      <c r="J66" s="66" t="s">
        <v>426</v>
      </c>
      <c r="K66" s="50" t="s">
        <v>93</v>
      </c>
      <c r="L66" s="51">
        <v>2</v>
      </c>
      <c r="M66" s="67" t="s">
        <v>94</v>
      </c>
      <c r="N66" s="68" t="s">
        <v>95</v>
      </c>
      <c r="O66" s="69" t="s">
        <v>46</v>
      </c>
      <c r="P66" s="69" t="s">
        <v>46</v>
      </c>
      <c r="Q66" s="69" t="s">
        <v>46</v>
      </c>
      <c r="R66" s="68" t="s">
        <v>46</v>
      </c>
      <c r="S66" s="70">
        <v>47</v>
      </c>
      <c r="T66" s="71">
        <v>13</v>
      </c>
      <c r="U66" s="72">
        <v>26</v>
      </c>
      <c r="V66" s="185">
        <f t="shared" si="2"/>
        <v>2864.3680000000004</v>
      </c>
      <c r="W66" s="73">
        <f t="shared" si="3"/>
        <v>758484.64640000009</v>
      </c>
      <c r="X66" s="82" t="s">
        <v>460</v>
      </c>
      <c r="Y66" s="175"/>
      <c r="Z66" s="176"/>
      <c r="AA66" s="177"/>
      <c r="AB66" s="178"/>
      <c r="AC66" s="179"/>
      <c r="AD66" s="180"/>
      <c r="AE66" s="185">
        <f t="shared" si="0"/>
        <v>0</v>
      </c>
      <c r="AF66" s="83">
        <f t="shared" si="1"/>
        <v>0</v>
      </c>
    </row>
    <row r="67" spans="1:32" ht="30.9" customHeight="1">
      <c r="A67" s="60" t="s">
        <v>46</v>
      </c>
      <c r="B67" s="61" t="s">
        <v>107</v>
      </c>
      <c r="C67" s="62">
        <v>1</v>
      </c>
      <c r="D67" s="63" t="s">
        <v>244</v>
      </c>
      <c r="E67" s="87" t="s">
        <v>464</v>
      </c>
      <c r="F67" s="64"/>
      <c r="G67" s="65"/>
      <c r="H67" s="84" t="s">
        <v>46</v>
      </c>
      <c r="I67" s="85" t="s">
        <v>46</v>
      </c>
      <c r="J67" s="66" t="s">
        <v>427</v>
      </c>
      <c r="K67" s="50" t="s">
        <v>93</v>
      </c>
      <c r="L67" s="51">
        <v>2</v>
      </c>
      <c r="M67" s="67" t="s">
        <v>94</v>
      </c>
      <c r="N67" s="68" t="s">
        <v>95</v>
      </c>
      <c r="O67" s="69" t="s">
        <v>46</v>
      </c>
      <c r="P67" s="69" t="s">
        <v>46</v>
      </c>
      <c r="Q67" s="69" t="s">
        <v>46</v>
      </c>
      <c r="R67" s="68" t="s">
        <v>378</v>
      </c>
      <c r="S67" s="70">
        <v>47</v>
      </c>
      <c r="T67" s="71">
        <v>2</v>
      </c>
      <c r="U67" s="72">
        <v>4</v>
      </c>
      <c r="V67" s="185" t="str">
        <f t="shared" si="2"/>
        <v>-</v>
      </c>
      <c r="W67" s="73" t="str">
        <f t="shared" si="3"/>
        <v>-</v>
      </c>
      <c r="X67" s="74" t="s">
        <v>59</v>
      </c>
      <c r="Y67" s="75" t="s">
        <v>59</v>
      </c>
      <c r="Z67" s="76" t="s">
        <v>46</v>
      </c>
      <c r="AA67" s="77" t="s">
        <v>46</v>
      </c>
      <c r="AB67" s="78" t="s">
        <v>46</v>
      </c>
      <c r="AC67" s="79" t="s">
        <v>46</v>
      </c>
      <c r="AD67" s="80" t="s">
        <v>46</v>
      </c>
      <c r="AE67" s="193" t="str">
        <f t="shared" si="0"/>
        <v>-</v>
      </c>
      <c r="AF67" s="81" t="str">
        <f t="shared" si="1"/>
        <v>-</v>
      </c>
    </row>
    <row r="68" spans="1:32" ht="30.9" customHeight="1">
      <c r="A68" s="60" t="s">
        <v>46</v>
      </c>
      <c r="B68" s="61" t="s">
        <v>107</v>
      </c>
      <c r="C68" s="62">
        <v>2</v>
      </c>
      <c r="D68" s="63" t="s">
        <v>248</v>
      </c>
      <c r="E68" s="87"/>
      <c r="F68" s="64"/>
      <c r="G68" s="65"/>
      <c r="H68" s="84">
        <v>7.1</v>
      </c>
      <c r="I68" s="85">
        <v>293</v>
      </c>
      <c r="J68" s="66" t="s">
        <v>426</v>
      </c>
      <c r="K68" s="50" t="s">
        <v>93</v>
      </c>
      <c r="L68" s="51">
        <v>2</v>
      </c>
      <c r="M68" s="67" t="s">
        <v>94</v>
      </c>
      <c r="N68" s="68" t="s">
        <v>95</v>
      </c>
      <c r="O68" s="69" t="s">
        <v>46</v>
      </c>
      <c r="P68" s="69" t="s">
        <v>46</v>
      </c>
      <c r="Q68" s="69" t="s">
        <v>46</v>
      </c>
      <c r="R68" s="68" t="s">
        <v>46</v>
      </c>
      <c r="S68" s="70">
        <v>47</v>
      </c>
      <c r="T68" s="71">
        <v>7</v>
      </c>
      <c r="U68" s="72">
        <v>14</v>
      </c>
      <c r="V68" s="185">
        <f t="shared" si="2"/>
        <v>1368.8374000000001</v>
      </c>
      <c r="W68" s="73">
        <f t="shared" si="3"/>
        <v>362468.14352000004</v>
      </c>
      <c r="X68" s="82" t="s">
        <v>460</v>
      </c>
      <c r="Y68" s="175"/>
      <c r="Z68" s="176"/>
      <c r="AA68" s="177"/>
      <c r="AB68" s="178"/>
      <c r="AC68" s="179"/>
      <c r="AD68" s="180"/>
      <c r="AE68" s="185">
        <f t="shared" si="0"/>
        <v>0</v>
      </c>
      <c r="AF68" s="83">
        <f t="shared" si="1"/>
        <v>0</v>
      </c>
    </row>
    <row r="69" spans="1:32" ht="30.9" customHeight="1">
      <c r="A69" s="60" t="s">
        <v>46</v>
      </c>
      <c r="B69" s="61" t="s">
        <v>107</v>
      </c>
      <c r="C69" s="62">
        <v>2</v>
      </c>
      <c r="D69" s="63" t="s">
        <v>248</v>
      </c>
      <c r="E69" s="87" t="s">
        <v>464</v>
      </c>
      <c r="F69" s="64"/>
      <c r="G69" s="65"/>
      <c r="H69" s="84" t="s">
        <v>46</v>
      </c>
      <c r="I69" s="85" t="s">
        <v>46</v>
      </c>
      <c r="J69" s="66" t="s">
        <v>427</v>
      </c>
      <c r="K69" s="50" t="s">
        <v>93</v>
      </c>
      <c r="L69" s="51">
        <v>2</v>
      </c>
      <c r="M69" s="67" t="s">
        <v>94</v>
      </c>
      <c r="N69" s="68" t="s">
        <v>95</v>
      </c>
      <c r="O69" s="69" t="s">
        <v>46</v>
      </c>
      <c r="P69" s="69" t="s">
        <v>46</v>
      </c>
      <c r="Q69" s="69" t="s">
        <v>46</v>
      </c>
      <c r="R69" s="68" t="s">
        <v>378</v>
      </c>
      <c r="S69" s="70">
        <v>47</v>
      </c>
      <c r="T69" s="71">
        <v>1</v>
      </c>
      <c r="U69" s="72">
        <v>2</v>
      </c>
      <c r="V69" s="185" t="str">
        <f t="shared" si="2"/>
        <v>-</v>
      </c>
      <c r="W69" s="73" t="str">
        <f t="shared" si="3"/>
        <v>-</v>
      </c>
      <c r="X69" s="74" t="s">
        <v>59</v>
      </c>
      <c r="Y69" s="75" t="s">
        <v>59</v>
      </c>
      <c r="Z69" s="76" t="s">
        <v>46</v>
      </c>
      <c r="AA69" s="77" t="s">
        <v>46</v>
      </c>
      <c r="AB69" s="78" t="s">
        <v>46</v>
      </c>
      <c r="AC69" s="79" t="s">
        <v>46</v>
      </c>
      <c r="AD69" s="80" t="s">
        <v>46</v>
      </c>
      <c r="AE69" s="193" t="str">
        <f t="shared" si="0"/>
        <v>-</v>
      </c>
      <c r="AF69" s="81" t="str">
        <f t="shared" si="1"/>
        <v>-</v>
      </c>
    </row>
    <row r="70" spans="1:32" ht="30.9" customHeight="1">
      <c r="A70" s="60" t="s">
        <v>46</v>
      </c>
      <c r="B70" s="61" t="s">
        <v>107</v>
      </c>
      <c r="C70" s="62">
        <v>3</v>
      </c>
      <c r="D70" s="63" t="s">
        <v>249</v>
      </c>
      <c r="E70" s="87"/>
      <c r="F70" s="64"/>
      <c r="G70" s="65"/>
      <c r="H70" s="84">
        <v>7.1</v>
      </c>
      <c r="I70" s="85">
        <v>293</v>
      </c>
      <c r="J70" s="66" t="s">
        <v>426</v>
      </c>
      <c r="K70" s="50" t="s">
        <v>93</v>
      </c>
      <c r="L70" s="51">
        <v>2</v>
      </c>
      <c r="M70" s="67" t="s">
        <v>94</v>
      </c>
      <c r="N70" s="68" t="s">
        <v>95</v>
      </c>
      <c r="O70" s="69" t="s">
        <v>46</v>
      </c>
      <c r="P70" s="69" t="s">
        <v>46</v>
      </c>
      <c r="Q70" s="69" t="s">
        <v>46</v>
      </c>
      <c r="R70" s="68" t="s">
        <v>46</v>
      </c>
      <c r="S70" s="70">
        <v>47</v>
      </c>
      <c r="T70" s="71">
        <v>2</v>
      </c>
      <c r="U70" s="72">
        <v>4</v>
      </c>
      <c r="V70" s="185">
        <f t="shared" si="2"/>
        <v>391.09640000000002</v>
      </c>
      <c r="W70" s="73">
        <f t="shared" si="3"/>
        <v>103562.32672</v>
      </c>
      <c r="X70" s="82" t="s">
        <v>460</v>
      </c>
      <c r="Y70" s="175"/>
      <c r="Z70" s="176"/>
      <c r="AA70" s="177"/>
      <c r="AB70" s="178"/>
      <c r="AC70" s="179"/>
      <c r="AD70" s="180"/>
      <c r="AE70" s="185">
        <f t="shared" si="0"/>
        <v>0</v>
      </c>
      <c r="AF70" s="83">
        <f t="shared" si="1"/>
        <v>0</v>
      </c>
    </row>
    <row r="71" spans="1:32" ht="30.9" customHeight="1">
      <c r="A71" s="60" t="s">
        <v>46</v>
      </c>
      <c r="B71" s="61" t="s">
        <v>107</v>
      </c>
      <c r="C71" s="62">
        <v>3</v>
      </c>
      <c r="D71" s="63" t="s">
        <v>249</v>
      </c>
      <c r="E71" s="87" t="s">
        <v>464</v>
      </c>
      <c r="F71" s="64"/>
      <c r="G71" s="65"/>
      <c r="H71" s="84" t="s">
        <v>46</v>
      </c>
      <c r="I71" s="85" t="s">
        <v>46</v>
      </c>
      <c r="J71" s="66" t="s">
        <v>427</v>
      </c>
      <c r="K71" s="50" t="s">
        <v>93</v>
      </c>
      <c r="L71" s="51">
        <v>2</v>
      </c>
      <c r="M71" s="67" t="s">
        <v>94</v>
      </c>
      <c r="N71" s="68" t="s">
        <v>95</v>
      </c>
      <c r="O71" s="69" t="s">
        <v>46</v>
      </c>
      <c r="P71" s="69" t="s">
        <v>46</v>
      </c>
      <c r="Q71" s="69" t="s">
        <v>46</v>
      </c>
      <c r="R71" s="68" t="s">
        <v>378</v>
      </c>
      <c r="S71" s="70">
        <v>47</v>
      </c>
      <c r="T71" s="71">
        <v>1</v>
      </c>
      <c r="U71" s="72">
        <v>2</v>
      </c>
      <c r="V71" s="185" t="str">
        <f t="shared" si="2"/>
        <v>-</v>
      </c>
      <c r="W71" s="73" t="str">
        <f t="shared" si="3"/>
        <v>-</v>
      </c>
      <c r="X71" s="74" t="s">
        <v>59</v>
      </c>
      <c r="Y71" s="75" t="s">
        <v>59</v>
      </c>
      <c r="Z71" s="76" t="s">
        <v>46</v>
      </c>
      <c r="AA71" s="77" t="s">
        <v>46</v>
      </c>
      <c r="AB71" s="78" t="s">
        <v>46</v>
      </c>
      <c r="AC71" s="79" t="s">
        <v>46</v>
      </c>
      <c r="AD71" s="80" t="s">
        <v>46</v>
      </c>
      <c r="AE71" s="193" t="str">
        <f t="shared" si="0"/>
        <v>-</v>
      </c>
      <c r="AF71" s="81" t="str">
        <f t="shared" si="1"/>
        <v>-</v>
      </c>
    </row>
    <row r="72" spans="1:32" ht="30.9" customHeight="1">
      <c r="A72" s="60" t="s">
        <v>46</v>
      </c>
      <c r="B72" s="61" t="s">
        <v>107</v>
      </c>
      <c r="C72" s="62">
        <v>4</v>
      </c>
      <c r="D72" s="63" t="s">
        <v>271</v>
      </c>
      <c r="E72" s="87"/>
      <c r="F72" s="64"/>
      <c r="G72" s="65"/>
      <c r="H72" s="84">
        <v>4.5999999999999996</v>
      </c>
      <c r="I72" s="85">
        <v>293</v>
      </c>
      <c r="J72" s="66" t="s">
        <v>428</v>
      </c>
      <c r="K72" s="50" t="s">
        <v>61</v>
      </c>
      <c r="L72" s="51">
        <v>3</v>
      </c>
      <c r="M72" s="67" t="s">
        <v>429</v>
      </c>
      <c r="N72" s="68" t="s">
        <v>63</v>
      </c>
      <c r="O72" s="69" t="s">
        <v>46</v>
      </c>
      <c r="P72" s="69" t="s">
        <v>430</v>
      </c>
      <c r="Q72" s="69" t="s">
        <v>431</v>
      </c>
      <c r="R72" s="68" t="s">
        <v>46</v>
      </c>
      <c r="S72" s="70">
        <v>44</v>
      </c>
      <c r="T72" s="71">
        <v>2</v>
      </c>
      <c r="U72" s="72">
        <v>6</v>
      </c>
      <c r="V72" s="185">
        <f t="shared" si="2"/>
        <v>355.81919999999991</v>
      </c>
      <c r="W72" s="73">
        <f t="shared" si="3"/>
        <v>94220.92415999998</v>
      </c>
      <c r="X72" s="82" t="s">
        <v>460</v>
      </c>
      <c r="Y72" s="175"/>
      <c r="Z72" s="176"/>
      <c r="AA72" s="177"/>
      <c r="AB72" s="178"/>
      <c r="AC72" s="179"/>
      <c r="AD72" s="180"/>
      <c r="AE72" s="185">
        <f t="shared" si="0"/>
        <v>0</v>
      </c>
      <c r="AF72" s="83">
        <f t="shared" si="1"/>
        <v>0</v>
      </c>
    </row>
    <row r="73" spans="1:32" ht="30.9" customHeight="1">
      <c r="A73" s="60" t="s">
        <v>46</v>
      </c>
      <c r="B73" s="61" t="s">
        <v>107</v>
      </c>
      <c r="C73" s="62">
        <v>4</v>
      </c>
      <c r="D73" s="63" t="s">
        <v>271</v>
      </c>
      <c r="E73" s="87" t="s">
        <v>156</v>
      </c>
      <c r="F73" s="64"/>
      <c r="G73" s="65"/>
      <c r="H73" s="84" t="s">
        <v>46</v>
      </c>
      <c r="I73" s="85" t="s">
        <v>46</v>
      </c>
      <c r="J73" s="66" t="s">
        <v>432</v>
      </c>
      <c r="K73" s="50" t="s">
        <v>158</v>
      </c>
      <c r="L73" s="51">
        <v>1</v>
      </c>
      <c r="M73" s="67" t="s">
        <v>433</v>
      </c>
      <c r="N73" s="68" t="s">
        <v>434</v>
      </c>
      <c r="O73" s="69" t="s">
        <v>420</v>
      </c>
      <c r="P73" s="69" t="s">
        <v>46</v>
      </c>
      <c r="Q73" s="69" t="s">
        <v>46</v>
      </c>
      <c r="R73" s="68" t="s">
        <v>435</v>
      </c>
      <c r="S73" s="70">
        <v>18</v>
      </c>
      <c r="T73" s="71">
        <v>1</v>
      </c>
      <c r="U73" s="72">
        <v>1</v>
      </c>
      <c r="V73" s="185" t="str">
        <f t="shared" si="2"/>
        <v>-</v>
      </c>
      <c r="W73" s="73" t="str">
        <f t="shared" si="3"/>
        <v>-</v>
      </c>
      <c r="X73" s="74" t="s">
        <v>59</v>
      </c>
      <c r="Y73" s="75" t="s">
        <v>59</v>
      </c>
      <c r="Z73" s="76" t="s">
        <v>46</v>
      </c>
      <c r="AA73" s="77" t="s">
        <v>46</v>
      </c>
      <c r="AB73" s="78" t="s">
        <v>46</v>
      </c>
      <c r="AC73" s="79" t="s">
        <v>46</v>
      </c>
      <c r="AD73" s="80" t="s">
        <v>46</v>
      </c>
      <c r="AE73" s="193" t="str">
        <f t="shared" ref="AE73:AE106" si="4">IFERROR((AC73/1000)*H73*I73*AD73,"-")</f>
        <v>-</v>
      </c>
      <c r="AF73" s="81" t="str">
        <f t="shared" ref="AF73:AF106" si="5">IF(AE73="-","-",(AE73*$D$5)*$D$4)</f>
        <v>-</v>
      </c>
    </row>
    <row r="74" spans="1:32" ht="30.9" customHeight="1">
      <c r="A74" s="60" t="s">
        <v>46</v>
      </c>
      <c r="B74" s="61" t="s">
        <v>107</v>
      </c>
      <c r="C74" s="62">
        <v>5</v>
      </c>
      <c r="D74" s="63" t="s">
        <v>436</v>
      </c>
      <c r="E74" s="87"/>
      <c r="F74" s="64"/>
      <c r="G74" s="65"/>
      <c r="H74" s="84">
        <v>4.5999999999999996</v>
      </c>
      <c r="I74" s="85">
        <v>293</v>
      </c>
      <c r="J74" s="66" t="s">
        <v>437</v>
      </c>
      <c r="K74" s="50" t="s">
        <v>197</v>
      </c>
      <c r="L74" s="51">
        <v>1</v>
      </c>
      <c r="M74" s="67" t="s">
        <v>106</v>
      </c>
      <c r="N74" s="68" t="s">
        <v>434</v>
      </c>
      <c r="O74" s="69" t="s">
        <v>420</v>
      </c>
      <c r="P74" s="69" t="s">
        <v>116</v>
      </c>
      <c r="Q74" s="69" t="s">
        <v>46</v>
      </c>
      <c r="R74" s="68" t="s">
        <v>46</v>
      </c>
      <c r="S74" s="70">
        <v>54</v>
      </c>
      <c r="T74" s="71">
        <v>1</v>
      </c>
      <c r="U74" s="72">
        <v>1</v>
      </c>
      <c r="V74" s="185">
        <f t="shared" si="2"/>
        <v>72.781199999999998</v>
      </c>
      <c r="W74" s="73">
        <f t="shared" si="3"/>
        <v>19272.461759999998</v>
      </c>
      <c r="X74" s="82" t="s">
        <v>461</v>
      </c>
      <c r="Y74" s="175"/>
      <c r="Z74" s="176"/>
      <c r="AA74" s="177"/>
      <c r="AB74" s="178"/>
      <c r="AC74" s="179"/>
      <c r="AD74" s="180"/>
      <c r="AE74" s="185">
        <f t="shared" si="4"/>
        <v>0</v>
      </c>
      <c r="AF74" s="83">
        <f t="shared" si="5"/>
        <v>0</v>
      </c>
    </row>
    <row r="75" spans="1:32" ht="30.9" customHeight="1">
      <c r="A75" s="60" t="s">
        <v>46</v>
      </c>
      <c r="B75" s="61" t="s">
        <v>107</v>
      </c>
      <c r="C75" s="62">
        <v>5</v>
      </c>
      <c r="D75" s="63" t="s">
        <v>436</v>
      </c>
      <c r="E75" s="87" t="s">
        <v>156</v>
      </c>
      <c r="F75" s="64"/>
      <c r="G75" s="65"/>
      <c r="H75" s="84" t="s">
        <v>46</v>
      </c>
      <c r="I75" s="85" t="s">
        <v>46</v>
      </c>
      <c r="J75" s="66" t="s">
        <v>432</v>
      </c>
      <c r="K75" s="50" t="s">
        <v>158</v>
      </c>
      <c r="L75" s="51">
        <v>1</v>
      </c>
      <c r="M75" s="67" t="s">
        <v>433</v>
      </c>
      <c r="N75" s="68" t="s">
        <v>434</v>
      </c>
      <c r="O75" s="69" t="s">
        <v>420</v>
      </c>
      <c r="P75" s="69" t="s">
        <v>46</v>
      </c>
      <c r="Q75" s="69" t="s">
        <v>46</v>
      </c>
      <c r="R75" s="68" t="s">
        <v>435</v>
      </c>
      <c r="S75" s="70">
        <v>18</v>
      </c>
      <c r="T75" s="71">
        <v>1</v>
      </c>
      <c r="U75" s="72">
        <v>1</v>
      </c>
      <c r="V75" s="185" t="str">
        <f t="shared" ref="V75:V106" si="6">IFERROR((S75/1000)*H75*I75*U75,"-")</f>
        <v>-</v>
      </c>
      <c r="W75" s="73" t="str">
        <f t="shared" ref="W75:W106" si="7">IF(V75="-","-",(V75*$D$5)*$D$4)</f>
        <v>-</v>
      </c>
      <c r="X75" s="74" t="s">
        <v>59</v>
      </c>
      <c r="Y75" s="75" t="s">
        <v>59</v>
      </c>
      <c r="Z75" s="76" t="s">
        <v>46</v>
      </c>
      <c r="AA75" s="77" t="s">
        <v>46</v>
      </c>
      <c r="AB75" s="78" t="s">
        <v>46</v>
      </c>
      <c r="AC75" s="79" t="s">
        <v>46</v>
      </c>
      <c r="AD75" s="80" t="s">
        <v>46</v>
      </c>
      <c r="AE75" s="193" t="str">
        <f t="shared" si="4"/>
        <v>-</v>
      </c>
      <c r="AF75" s="81" t="str">
        <f t="shared" si="5"/>
        <v>-</v>
      </c>
    </row>
    <row r="76" spans="1:32" ht="30.9" customHeight="1">
      <c r="A76" s="60" t="s">
        <v>46</v>
      </c>
      <c r="B76" s="61" t="s">
        <v>107</v>
      </c>
      <c r="C76" s="62">
        <v>6</v>
      </c>
      <c r="D76" s="63" t="s">
        <v>438</v>
      </c>
      <c r="E76" s="87"/>
      <c r="F76" s="64"/>
      <c r="G76" s="65"/>
      <c r="H76" s="84">
        <v>4.5999999999999996</v>
      </c>
      <c r="I76" s="85">
        <v>293</v>
      </c>
      <c r="J76" s="66" t="s">
        <v>439</v>
      </c>
      <c r="K76" s="50" t="s">
        <v>61</v>
      </c>
      <c r="L76" s="51">
        <v>4</v>
      </c>
      <c r="M76" s="67" t="s">
        <v>440</v>
      </c>
      <c r="N76" s="68" t="s">
        <v>441</v>
      </c>
      <c r="O76" s="69" t="s">
        <v>46</v>
      </c>
      <c r="P76" s="69" t="s">
        <v>430</v>
      </c>
      <c r="Q76" s="69" t="s">
        <v>431</v>
      </c>
      <c r="R76" s="68" t="s">
        <v>46</v>
      </c>
      <c r="S76" s="70">
        <v>60</v>
      </c>
      <c r="T76" s="71">
        <v>2</v>
      </c>
      <c r="U76" s="72">
        <v>8</v>
      </c>
      <c r="V76" s="185">
        <f t="shared" si="6"/>
        <v>646.94399999999996</v>
      </c>
      <c r="W76" s="73">
        <f t="shared" si="7"/>
        <v>171310.77119999999</v>
      </c>
      <c r="X76" s="82" t="s">
        <v>460</v>
      </c>
      <c r="Y76" s="175"/>
      <c r="Z76" s="176"/>
      <c r="AA76" s="177"/>
      <c r="AB76" s="178"/>
      <c r="AC76" s="179"/>
      <c r="AD76" s="180"/>
      <c r="AE76" s="185">
        <f t="shared" si="4"/>
        <v>0</v>
      </c>
      <c r="AF76" s="83">
        <f t="shared" si="5"/>
        <v>0</v>
      </c>
    </row>
    <row r="77" spans="1:32" ht="30.9" customHeight="1">
      <c r="A77" s="60" t="s">
        <v>46</v>
      </c>
      <c r="B77" s="61" t="s">
        <v>107</v>
      </c>
      <c r="C77" s="62">
        <v>6</v>
      </c>
      <c r="D77" s="63" t="s">
        <v>438</v>
      </c>
      <c r="E77" s="87" t="s">
        <v>156</v>
      </c>
      <c r="F77" s="64"/>
      <c r="G77" s="65"/>
      <c r="H77" s="84" t="s">
        <v>46</v>
      </c>
      <c r="I77" s="85" t="s">
        <v>46</v>
      </c>
      <c r="J77" s="66" t="s">
        <v>432</v>
      </c>
      <c r="K77" s="50" t="s">
        <v>158</v>
      </c>
      <c r="L77" s="51">
        <v>1</v>
      </c>
      <c r="M77" s="67" t="s">
        <v>433</v>
      </c>
      <c r="N77" s="68" t="s">
        <v>434</v>
      </c>
      <c r="O77" s="69" t="s">
        <v>420</v>
      </c>
      <c r="P77" s="69" t="s">
        <v>46</v>
      </c>
      <c r="Q77" s="69" t="s">
        <v>46</v>
      </c>
      <c r="R77" s="68" t="s">
        <v>435</v>
      </c>
      <c r="S77" s="70">
        <v>18</v>
      </c>
      <c r="T77" s="71">
        <v>1</v>
      </c>
      <c r="U77" s="72">
        <v>1</v>
      </c>
      <c r="V77" s="185" t="str">
        <f t="shared" si="6"/>
        <v>-</v>
      </c>
      <c r="W77" s="73" t="str">
        <f t="shared" si="7"/>
        <v>-</v>
      </c>
      <c r="X77" s="74" t="s">
        <v>59</v>
      </c>
      <c r="Y77" s="75" t="s">
        <v>59</v>
      </c>
      <c r="Z77" s="76" t="s">
        <v>46</v>
      </c>
      <c r="AA77" s="77" t="s">
        <v>46</v>
      </c>
      <c r="AB77" s="78" t="s">
        <v>46</v>
      </c>
      <c r="AC77" s="79" t="s">
        <v>46</v>
      </c>
      <c r="AD77" s="80" t="s">
        <v>46</v>
      </c>
      <c r="AE77" s="193" t="str">
        <f t="shared" si="4"/>
        <v>-</v>
      </c>
      <c r="AF77" s="81" t="str">
        <f t="shared" si="5"/>
        <v>-</v>
      </c>
    </row>
    <row r="78" spans="1:32" ht="30.9" customHeight="1">
      <c r="A78" s="60" t="s">
        <v>46</v>
      </c>
      <c r="B78" s="61" t="s">
        <v>107</v>
      </c>
      <c r="C78" s="62">
        <v>7</v>
      </c>
      <c r="D78" s="63" t="s">
        <v>266</v>
      </c>
      <c r="E78" s="87" t="s">
        <v>464</v>
      </c>
      <c r="F78" s="64"/>
      <c r="G78" s="65"/>
      <c r="H78" s="84" t="s">
        <v>46</v>
      </c>
      <c r="I78" s="85" t="s">
        <v>46</v>
      </c>
      <c r="J78" s="66" t="s">
        <v>404</v>
      </c>
      <c r="K78" s="50" t="s">
        <v>67</v>
      </c>
      <c r="L78" s="51">
        <v>2</v>
      </c>
      <c r="M78" s="67" t="s">
        <v>94</v>
      </c>
      <c r="N78" s="68" t="s">
        <v>46</v>
      </c>
      <c r="O78" s="69" t="s">
        <v>46</v>
      </c>
      <c r="P78" s="69" t="s">
        <v>46</v>
      </c>
      <c r="Q78" s="69" t="s">
        <v>46</v>
      </c>
      <c r="R78" s="68" t="s">
        <v>378</v>
      </c>
      <c r="S78" s="70">
        <v>47</v>
      </c>
      <c r="T78" s="71">
        <v>1</v>
      </c>
      <c r="U78" s="72">
        <v>2</v>
      </c>
      <c r="V78" s="185" t="str">
        <f t="shared" si="6"/>
        <v>-</v>
      </c>
      <c r="W78" s="73" t="str">
        <f t="shared" si="7"/>
        <v>-</v>
      </c>
      <c r="X78" s="74" t="s">
        <v>59</v>
      </c>
      <c r="Y78" s="75" t="s">
        <v>59</v>
      </c>
      <c r="Z78" s="76" t="s">
        <v>46</v>
      </c>
      <c r="AA78" s="77" t="s">
        <v>46</v>
      </c>
      <c r="AB78" s="78" t="s">
        <v>46</v>
      </c>
      <c r="AC78" s="79" t="s">
        <v>46</v>
      </c>
      <c r="AD78" s="80" t="s">
        <v>46</v>
      </c>
      <c r="AE78" s="193" t="str">
        <f t="shared" si="4"/>
        <v>-</v>
      </c>
      <c r="AF78" s="81" t="str">
        <f t="shared" si="5"/>
        <v>-</v>
      </c>
    </row>
    <row r="79" spans="1:32" ht="30.9" customHeight="1">
      <c r="A79" s="60" t="s">
        <v>46</v>
      </c>
      <c r="B79" s="61" t="s">
        <v>107</v>
      </c>
      <c r="C79" s="62">
        <v>7</v>
      </c>
      <c r="D79" s="63" t="s">
        <v>266</v>
      </c>
      <c r="E79" s="87"/>
      <c r="F79" s="64"/>
      <c r="G79" s="65"/>
      <c r="H79" s="84">
        <v>3</v>
      </c>
      <c r="I79" s="85">
        <v>293</v>
      </c>
      <c r="J79" s="66" t="s">
        <v>391</v>
      </c>
      <c r="K79" s="50" t="s">
        <v>237</v>
      </c>
      <c r="L79" s="51">
        <v>1</v>
      </c>
      <c r="M79" s="67" t="s">
        <v>68</v>
      </c>
      <c r="N79" s="68" t="s">
        <v>46</v>
      </c>
      <c r="O79" s="69" t="s">
        <v>46</v>
      </c>
      <c r="P79" s="69" t="s">
        <v>225</v>
      </c>
      <c r="Q79" s="69" t="s">
        <v>173</v>
      </c>
      <c r="R79" s="68" t="s">
        <v>46</v>
      </c>
      <c r="S79" s="70">
        <v>28</v>
      </c>
      <c r="T79" s="71">
        <v>1</v>
      </c>
      <c r="U79" s="72">
        <v>1</v>
      </c>
      <c r="V79" s="185">
        <f t="shared" si="6"/>
        <v>24.612000000000002</v>
      </c>
      <c r="W79" s="73">
        <f t="shared" si="7"/>
        <v>6517.2576000000008</v>
      </c>
      <c r="X79" s="82" t="s">
        <v>460</v>
      </c>
      <c r="Y79" s="175"/>
      <c r="Z79" s="176"/>
      <c r="AA79" s="177"/>
      <c r="AB79" s="178"/>
      <c r="AC79" s="179"/>
      <c r="AD79" s="180"/>
      <c r="AE79" s="185">
        <f t="shared" si="4"/>
        <v>0</v>
      </c>
      <c r="AF79" s="83">
        <f t="shared" si="5"/>
        <v>0</v>
      </c>
    </row>
    <row r="80" spans="1:32" ht="30.9" customHeight="1">
      <c r="A80" s="60" t="s">
        <v>46</v>
      </c>
      <c r="B80" s="61" t="s">
        <v>107</v>
      </c>
      <c r="C80" s="62">
        <v>8</v>
      </c>
      <c r="D80" s="63" t="s">
        <v>406</v>
      </c>
      <c r="E80" s="87"/>
      <c r="F80" s="64"/>
      <c r="G80" s="65"/>
      <c r="H80" s="84">
        <v>12</v>
      </c>
      <c r="I80" s="85">
        <v>293</v>
      </c>
      <c r="J80" s="66" t="s">
        <v>392</v>
      </c>
      <c r="K80" s="50" t="s">
        <v>93</v>
      </c>
      <c r="L80" s="51">
        <v>2</v>
      </c>
      <c r="M80" s="67" t="s">
        <v>94</v>
      </c>
      <c r="N80" s="68" t="s">
        <v>393</v>
      </c>
      <c r="O80" s="69" t="s">
        <v>46</v>
      </c>
      <c r="P80" s="69" t="s">
        <v>46</v>
      </c>
      <c r="Q80" s="69" t="s">
        <v>46</v>
      </c>
      <c r="R80" s="68" t="s">
        <v>46</v>
      </c>
      <c r="S80" s="70">
        <v>47</v>
      </c>
      <c r="T80" s="71">
        <v>1</v>
      </c>
      <c r="U80" s="72">
        <v>2</v>
      </c>
      <c r="V80" s="185">
        <f t="shared" si="6"/>
        <v>330.50400000000002</v>
      </c>
      <c r="W80" s="73">
        <f t="shared" si="7"/>
        <v>87517.459200000012</v>
      </c>
      <c r="X80" s="82" t="s">
        <v>460</v>
      </c>
      <c r="Y80" s="175"/>
      <c r="Z80" s="176"/>
      <c r="AA80" s="177"/>
      <c r="AB80" s="178"/>
      <c r="AC80" s="179"/>
      <c r="AD80" s="180"/>
      <c r="AE80" s="185">
        <f t="shared" si="4"/>
        <v>0</v>
      </c>
      <c r="AF80" s="83">
        <f t="shared" si="5"/>
        <v>0</v>
      </c>
    </row>
    <row r="81" spans="1:32" ht="30.9" customHeight="1">
      <c r="A81" s="60" t="s">
        <v>46</v>
      </c>
      <c r="B81" s="61" t="s">
        <v>107</v>
      </c>
      <c r="C81" s="62">
        <v>8</v>
      </c>
      <c r="D81" s="63" t="s">
        <v>406</v>
      </c>
      <c r="E81" s="87" t="s">
        <v>464</v>
      </c>
      <c r="F81" s="64"/>
      <c r="G81" s="65"/>
      <c r="H81" s="84" t="s">
        <v>46</v>
      </c>
      <c r="I81" s="85" t="s">
        <v>46</v>
      </c>
      <c r="J81" s="66" t="s">
        <v>394</v>
      </c>
      <c r="K81" s="50" t="s">
        <v>93</v>
      </c>
      <c r="L81" s="51">
        <v>2</v>
      </c>
      <c r="M81" s="67" t="s">
        <v>94</v>
      </c>
      <c r="N81" s="68" t="s">
        <v>95</v>
      </c>
      <c r="O81" s="69" t="s">
        <v>46</v>
      </c>
      <c r="P81" s="69" t="s">
        <v>46</v>
      </c>
      <c r="Q81" s="69" t="s">
        <v>46</v>
      </c>
      <c r="R81" s="68" t="s">
        <v>378</v>
      </c>
      <c r="S81" s="70">
        <v>47</v>
      </c>
      <c r="T81" s="71">
        <v>1</v>
      </c>
      <c r="U81" s="72">
        <v>2</v>
      </c>
      <c r="V81" s="185" t="str">
        <f t="shared" si="6"/>
        <v>-</v>
      </c>
      <c r="W81" s="73" t="str">
        <f t="shared" si="7"/>
        <v>-</v>
      </c>
      <c r="X81" s="74" t="s">
        <v>59</v>
      </c>
      <c r="Y81" s="75" t="s">
        <v>59</v>
      </c>
      <c r="Z81" s="76" t="s">
        <v>46</v>
      </c>
      <c r="AA81" s="77" t="s">
        <v>46</v>
      </c>
      <c r="AB81" s="78" t="s">
        <v>46</v>
      </c>
      <c r="AC81" s="79" t="s">
        <v>46</v>
      </c>
      <c r="AD81" s="80" t="s">
        <v>46</v>
      </c>
      <c r="AE81" s="193" t="str">
        <f t="shared" si="4"/>
        <v>-</v>
      </c>
      <c r="AF81" s="81" t="str">
        <f t="shared" si="5"/>
        <v>-</v>
      </c>
    </row>
    <row r="82" spans="1:32" ht="30.9" customHeight="1">
      <c r="A82" s="60" t="s">
        <v>46</v>
      </c>
      <c r="B82" s="61" t="s">
        <v>107</v>
      </c>
      <c r="C82" s="62">
        <v>8</v>
      </c>
      <c r="D82" s="63" t="s">
        <v>406</v>
      </c>
      <c r="E82" s="87"/>
      <c r="F82" s="64"/>
      <c r="G82" s="65"/>
      <c r="H82" s="84">
        <v>12</v>
      </c>
      <c r="I82" s="85">
        <v>293</v>
      </c>
      <c r="J82" s="66" t="s">
        <v>395</v>
      </c>
      <c r="K82" s="50" t="s">
        <v>82</v>
      </c>
      <c r="L82" s="51">
        <v>1</v>
      </c>
      <c r="M82" s="67" t="s">
        <v>57</v>
      </c>
      <c r="N82" s="68" t="s">
        <v>46</v>
      </c>
      <c r="O82" s="69" t="s">
        <v>46</v>
      </c>
      <c r="P82" s="69" t="s">
        <v>225</v>
      </c>
      <c r="Q82" s="69" t="s">
        <v>173</v>
      </c>
      <c r="R82" s="68" t="s">
        <v>46</v>
      </c>
      <c r="S82" s="70">
        <v>13</v>
      </c>
      <c r="T82" s="71">
        <v>2</v>
      </c>
      <c r="U82" s="72">
        <v>2</v>
      </c>
      <c r="V82" s="185">
        <f t="shared" si="6"/>
        <v>91.415999999999997</v>
      </c>
      <c r="W82" s="73">
        <f t="shared" si="7"/>
        <v>24206.9568</v>
      </c>
      <c r="X82" s="82" t="s">
        <v>460</v>
      </c>
      <c r="Y82" s="175"/>
      <c r="Z82" s="176"/>
      <c r="AA82" s="177"/>
      <c r="AB82" s="178"/>
      <c r="AC82" s="179"/>
      <c r="AD82" s="180"/>
      <c r="AE82" s="185">
        <f t="shared" si="4"/>
        <v>0</v>
      </c>
      <c r="AF82" s="83">
        <f t="shared" si="5"/>
        <v>0</v>
      </c>
    </row>
    <row r="83" spans="1:32" ht="30.9" customHeight="1">
      <c r="A83" s="60" t="s">
        <v>46</v>
      </c>
      <c r="B83" s="61" t="s">
        <v>107</v>
      </c>
      <c r="C83" s="62">
        <v>9</v>
      </c>
      <c r="D83" s="63" t="s">
        <v>407</v>
      </c>
      <c r="E83" s="87"/>
      <c r="F83" s="64"/>
      <c r="G83" s="65"/>
      <c r="H83" s="84">
        <v>12</v>
      </c>
      <c r="I83" s="85">
        <v>293</v>
      </c>
      <c r="J83" s="66" t="s">
        <v>392</v>
      </c>
      <c r="K83" s="50" t="s">
        <v>93</v>
      </c>
      <c r="L83" s="51">
        <v>2</v>
      </c>
      <c r="M83" s="67" t="s">
        <v>94</v>
      </c>
      <c r="N83" s="68" t="s">
        <v>393</v>
      </c>
      <c r="O83" s="69" t="s">
        <v>46</v>
      </c>
      <c r="P83" s="69" t="s">
        <v>46</v>
      </c>
      <c r="Q83" s="69" t="s">
        <v>46</v>
      </c>
      <c r="R83" s="68" t="s">
        <v>46</v>
      </c>
      <c r="S83" s="70">
        <v>47</v>
      </c>
      <c r="T83" s="71">
        <v>1</v>
      </c>
      <c r="U83" s="72">
        <v>2</v>
      </c>
      <c r="V83" s="185">
        <f t="shared" si="6"/>
        <v>330.50400000000002</v>
      </c>
      <c r="W83" s="73">
        <f t="shared" si="7"/>
        <v>87517.459200000012</v>
      </c>
      <c r="X83" s="82" t="s">
        <v>460</v>
      </c>
      <c r="Y83" s="175"/>
      <c r="Z83" s="176"/>
      <c r="AA83" s="177"/>
      <c r="AB83" s="178"/>
      <c r="AC83" s="179"/>
      <c r="AD83" s="180"/>
      <c r="AE83" s="185">
        <f t="shared" si="4"/>
        <v>0</v>
      </c>
      <c r="AF83" s="83">
        <f t="shared" si="5"/>
        <v>0</v>
      </c>
    </row>
    <row r="84" spans="1:32" ht="30.9" customHeight="1">
      <c r="A84" s="60" t="s">
        <v>46</v>
      </c>
      <c r="B84" s="61" t="s">
        <v>107</v>
      </c>
      <c r="C84" s="62">
        <v>9</v>
      </c>
      <c r="D84" s="63" t="s">
        <v>407</v>
      </c>
      <c r="E84" s="87" t="s">
        <v>464</v>
      </c>
      <c r="F84" s="64"/>
      <c r="G84" s="65"/>
      <c r="H84" s="84" t="s">
        <v>46</v>
      </c>
      <c r="I84" s="85" t="s">
        <v>46</v>
      </c>
      <c r="J84" s="66" t="s">
        <v>394</v>
      </c>
      <c r="K84" s="50" t="s">
        <v>93</v>
      </c>
      <c r="L84" s="51">
        <v>2</v>
      </c>
      <c r="M84" s="67" t="s">
        <v>94</v>
      </c>
      <c r="N84" s="68" t="s">
        <v>95</v>
      </c>
      <c r="O84" s="69" t="s">
        <v>46</v>
      </c>
      <c r="P84" s="69" t="s">
        <v>46</v>
      </c>
      <c r="Q84" s="69" t="s">
        <v>46</v>
      </c>
      <c r="R84" s="68" t="s">
        <v>378</v>
      </c>
      <c r="S84" s="70">
        <v>47</v>
      </c>
      <c r="T84" s="71">
        <v>1</v>
      </c>
      <c r="U84" s="72">
        <v>2</v>
      </c>
      <c r="V84" s="185" t="str">
        <f t="shared" si="6"/>
        <v>-</v>
      </c>
      <c r="W84" s="73" t="str">
        <f t="shared" si="7"/>
        <v>-</v>
      </c>
      <c r="X84" s="74" t="s">
        <v>59</v>
      </c>
      <c r="Y84" s="75" t="s">
        <v>59</v>
      </c>
      <c r="Z84" s="76" t="s">
        <v>46</v>
      </c>
      <c r="AA84" s="77" t="s">
        <v>46</v>
      </c>
      <c r="AB84" s="78" t="s">
        <v>46</v>
      </c>
      <c r="AC84" s="79" t="s">
        <v>46</v>
      </c>
      <c r="AD84" s="80" t="s">
        <v>46</v>
      </c>
      <c r="AE84" s="193" t="str">
        <f t="shared" si="4"/>
        <v>-</v>
      </c>
      <c r="AF84" s="81" t="str">
        <f t="shared" si="5"/>
        <v>-</v>
      </c>
    </row>
    <row r="85" spans="1:32" ht="30.9" customHeight="1">
      <c r="A85" s="60" t="s">
        <v>46</v>
      </c>
      <c r="B85" s="61" t="s">
        <v>107</v>
      </c>
      <c r="C85" s="62">
        <v>9</v>
      </c>
      <c r="D85" s="63" t="s">
        <v>407</v>
      </c>
      <c r="E85" s="87"/>
      <c r="F85" s="64"/>
      <c r="G85" s="65"/>
      <c r="H85" s="84">
        <v>12</v>
      </c>
      <c r="I85" s="85">
        <v>293</v>
      </c>
      <c r="J85" s="66" t="s">
        <v>395</v>
      </c>
      <c r="K85" s="50" t="s">
        <v>82</v>
      </c>
      <c r="L85" s="51">
        <v>1</v>
      </c>
      <c r="M85" s="67" t="s">
        <v>57</v>
      </c>
      <c r="N85" s="68" t="s">
        <v>46</v>
      </c>
      <c r="O85" s="69" t="s">
        <v>46</v>
      </c>
      <c r="P85" s="69" t="s">
        <v>225</v>
      </c>
      <c r="Q85" s="69" t="s">
        <v>173</v>
      </c>
      <c r="R85" s="68" t="s">
        <v>46</v>
      </c>
      <c r="S85" s="70">
        <v>13</v>
      </c>
      <c r="T85" s="71">
        <v>2</v>
      </c>
      <c r="U85" s="72">
        <v>2</v>
      </c>
      <c r="V85" s="185">
        <f t="shared" si="6"/>
        <v>91.415999999999997</v>
      </c>
      <c r="W85" s="73">
        <f t="shared" si="7"/>
        <v>24206.9568</v>
      </c>
      <c r="X85" s="82" t="s">
        <v>460</v>
      </c>
      <c r="Y85" s="175"/>
      <c r="Z85" s="176"/>
      <c r="AA85" s="177"/>
      <c r="AB85" s="178"/>
      <c r="AC85" s="179"/>
      <c r="AD85" s="180"/>
      <c r="AE85" s="185">
        <f t="shared" si="4"/>
        <v>0</v>
      </c>
      <c r="AF85" s="83">
        <f t="shared" si="5"/>
        <v>0</v>
      </c>
    </row>
    <row r="86" spans="1:32" ht="30.9" customHeight="1">
      <c r="A86" s="60" t="s">
        <v>46</v>
      </c>
      <c r="B86" s="61" t="s">
        <v>107</v>
      </c>
      <c r="C86" s="62">
        <v>10</v>
      </c>
      <c r="D86" s="63" t="s">
        <v>243</v>
      </c>
      <c r="E86" s="87" t="s">
        <v>54</v>
      </c>
      <c r="F86" s="64"/>
      <c r="G86" s="65"/>
      <c r="H86" s="84" t="s">
        <v>46</v>
      </c>
      <c r="I86" s="85" t="s">
        <v>46</v>
      </c>
      <c r="J86" s="66" t="s">
        <v>400</v>
      </c>
      <c r="K86" s="50" t="s">
        <v>56</v>
      </c>
      <c r="L86" s="51">
        <v>1</v>
      </c>
      <c r="M86" s="67" t="s">
        <v>57</v>
      </c>
      <c r="N86" s="68" t="s">
        <v>46</v>
      </c>
      <c r="O86" s="69" t="s">
        <v>58</v>
      </c>
      <c r="P86" s="69" t="s">
        <v>173</v>
      </c>
      <c r="Q86" s="69" t="s">
        <v>152</v>
      </c>
      <c r="R86" s="68" t="s">
        <v>46</v>
      </c>
      <c r="S86" s="70">
        <v>13</v>
      </c>
      <c r="T86" s="71">
        <v>2</v>
      </c>
      <c r="U86" s="72">
        <v>2</v>
      </c>
      <c r="V86" s="185" t="str">
        <f t="shared" si="6"/>
        <v>-</v>
      </c>
      <c r="W86" s="73" t="str">
        <f t="shared" si="7"/>
        <v>-</v>
      </c>
      <c r="X86" s="74" t="s">
        <v>59</v>
      </c>
      <c r="Y86" s="75" t="s">
        <v>59</v>
      </c>
      <c r="Z86" s="76" t="s">
        <v>46</v>
      </c>
      <c r="AA86" s="77" t="s">
        <v>46</v>
      </c>
      <c r="AB86" s="78" t="s">
        <v>46</v>
      </c>
      <c r="AC86" s="79" t="s">
        <v>46</v>
      </c>
      <c r="AD86" s="80" t="s">
        <v>46</v>
      </c>
      <c r="AE86" s="193" t="str">
        <f t="shared" si="4"/>
        <v>-</v>
      </c>
      <c r="AF86" s="81" t="str">
        <f t="shared" si="5"/>
        <v>-</v>
      </c>
    </row>
    <row r="87" spans="1:32" ht="30.9" customHeight="1">
      <c r="A87" s="60" t="s">
        <v>46</v>
      </c>
      <c r="B87" s="61" t="s">
        <v>107</v>
      </c>
      <c r="C87" s="62">
        <v>10</v>
      </c>
      <c r="D87" s="63" t="s">
        <v>243</v>
      </c>
      <c r="E87" s="87" t="s">
        <v>54</v>
      </c>
      <c r="F87" s="64"/>
      <c r="G87" s="65"/>
      <c r="H87" s="84" t="s">
        <v>46</v>
      </c>
      <c r="I87" s="85" t="s">
        <v>46</v>
      </c>
      <c r="J87" s="66" t="s">
        <v>424</v>
      </c>
      <c r="K87" s="50" t="s">
        <v>56</v>
      </c>
      <c r="L87" s="51">
        <v>1</v>
      </c>
      <c r="M87" s="67" t="s">
        <v>57</v>
      </c>
      <c r="N87" s="68" t="s">
        <v>46</v>
      </c>
      <c r="O87" s="69" t="s">
        <v>162</v>
      </c>
      <c r="P87" s="69" t="s">
        <v>425</v>
      </c>
      <c r="Q87" s="69" t="s">
        <v>152</v>
      </c>
      <c r="R87" s="68" t="s">
        <v>46</v>
      </c>
      <c r="S87" s="70">
        <v>13</v>
      </c>
      <c r="T87" s="71">
        <v>3</v>
      </c>
      <c r="U87" s="72">
        <v>3</v>
      </c>
      <c r="V87" s="185" t="str">
        <f t="shared" si="6"/>
        <v>-</v>
      </c>
      <c r="W87" s="73" t="str">
        <f t="shared" si="7"/>
        <v>-</v>
      </c>
      <c r="X87" s="74" t="s">
        <v>59</v>
      </c>
      <c r="Y87" s="75" t="s">
        <v>59</v>
      </c>
      <c r="Z87" s="76" t="s">
        <v>46</v>
      </c>
      <c r="AA87" s="77" t="s">
        <v>46</v>
      </c>
      <c r="AB87" s="78" t="s">
        <v>46</v>
      </c>
      <c r="AC87" s="79" t="s">
        <v>46</v>
      </c>
      <c r="AD87" s="80" t="s">
        <v>46</v>
      </c>
      <c r="AE87" s="193" t="str">
        <f t="shared" si="4"/>
        <v>-</v>
      </c>
      <c r="AF87" s="81" t="str">
        <f t="shared" si="5"/>
        <v>-</v>
      </c>
    </row>
    <row r="88" spans="1:32" ht="30.9" customHeight="1">
      <c r="A88" s="60" t="s">
        <v>46</v>
      </c>
      <c r="B88" s="61" t="s">
        <v>107</v>
      </c>
      <c r="C88" s="62">
        <v>10</v>
      </c>
      <c r="D88" s="63" t="s">
        <v>243</v>
      </c>
      <c r="E88" s="87"/>
      <c r="F88" s="64"/>
      <c r="G88" s="65"/>
      <c r="H88" s="84">
        <v>12</v>
      </c>
      <c r="I88" s="85">
        <v>293</v>
      </c>
      <c r="J88" s="66" t="s">
        <v>442</v>
      </c>
      <c r="K88" s="50" t="s">
        <v>93</v>
      </c>
      <c r="L88" s="51">
        <v>2</v>
      </c>
      <c r="M88" s="67" t="s">
        <v>68</v>
      </c>
      <c r="N88" s="68" t="s">
        <v>95</v>
      </c>
      <c r="O88" s="69" t="s">
        <v>46</v>
      </c>
      <c r="P88" s="69" t="s">
        <v>46</v>
      </c>
      <c r="Q88" s="69" t="s">
        <v>46</v>
      </c>
      <c r="R88" s="68" t="s">
        <v>46</v>
      </c>
      <c r="S88" s="70">
        <v>28</v>
      </c>
      <c r="T88" s="71">
        <v>6</v>
      </c>
      <c r="U88" s="72">
        <v>12</v>
      </c>
      <c r="V88" s="185">
        <f t="shared" si="6"/>
        <v>1181.3760000000002</v>
      </c>
      <c r="W88" s="73">
        <f t="shared" si="7"/>
        <v>312828.36480000004</v>
      </c>
      <c r="X88" s="82" t="s">
        <v>460</v>
      </c>
      <c r="Y88" s="175"/>
      <c r="Z88" s="176"/>
      <c r="AA88" s="177"/>
      <c r="AB88" s="178"/>
      <c r="AC88" s="179"/>
      <c r="AD88" s="180"/>
      <c r="AE88" s="185">
        <f t="shared" si="4"/>
        <v>0</v>
      </c>
      <c r="AF88" s="83">
        <f t="shared" si="5"/>
        <v>0</v>
      </c>
    </row>
    <row r="89" spans="1:32" ht="30.9" customHeight="1">
      <c r="A89" s="60" t="s">
        <v>46</v>
      </c>
      <c r="B89" s="61" t="s">
        <v>107</v>
      </c>
      <c r="C89" s="62">
        <v>10</v>
      </c>
      <c r="D89" s="63" t="s">
        <v>243</v>
      </c>
      <c r="E89" s="87" t="s">
        <v>464</v>
      </c>
      <c r="F89" s="64"/>
      <c r="G89" s="65"/>
      <c r="H89" s="84" t="s">
        <v>46</v>
      </c>
      <c r="I89" s="85" t="s">
        <v>46</v>
      </c>
      <c r="J89" s="66" t="s">
        <v>443</v>
      </c>
      <c r="K89" s="50" t="s">
        <v>93</v>
      </c>
      <c r="L89" s="51">
        <v>2</v>
      </c>
      <c r="M89" s="67" t="s">
        <v>68</v>
      </c>
      <c r="N89" s="68" t="s">
        <v>95</v>
      </c>
      <c r="O89" s="69" t="s">
        <v>46</v>
      </c>
      <c r="P89" s="69" t="s">
        <v>46</v>
      </c>
      <c r="Q89" s="69" t="s">
        <v>46</v>
      </c>
      <c r="R89" s="68" t="s">
        <v>378</v>
      </c>
      <c r="S89" s="70">
        <v>28</v>
      </c>
      <c r="T89" s="71">
        <v>4</v>
      </c>
      <c r="U89" s="72">
        <v>8</v>
      </c>
      <c r="V89" s="185" t="str">
        <f t="shared" si="6"/>
        <v>-</v>
      </c>
      <c r="W89" s="73" t="str">
        <f t="shared" si="7"/>
        <v>-</v>
      </c>
      <c r="X89" s="74" t="s">
        <v>59</v>
      </c>
      <c r="Y89" s="75" t="s">
        <v>59</v>
      </c>
      <c r="Z89" s="76" t="s">
        <v>46</v>
      </c>
      <c r="AA89" s="77" t="s">
        <v>46</v>
      </c>
      <c r="AB89" s="78" t="s">
        <v>46</v>
      </c>
      <c r="AC89" s="79" t="s">
        <v>46</v>
      </c>
      <c r="AD89" s="80" t="s">
        <v>46</v>
      </c>
      <c r="AE89" s="193" t="str">
        <f t="shared" si="4"/>
        <v>-</v>
      </c>
      <c r="AF89" s="81" t="str">
        <f t="shared" si="5"/>
        <v>-</v>
      </c>
    </row>
    <row r="90" spans="1:32" ht="30.9" customHeight="1">
      <c r="A90" s="60" t="s">
        <v>46</v>
      </c>
      <c r="B90" s="61" t="s">
        <v>107</v>
      </c>
      <c r="C90" s="62">
        <v>11</v>
      </c>
      <c r="D90" s="63" t="s">
        <v>444</v>
      </c>
      <c r="E90" s="87"/>
      <c r="F90" s="64"/>
      <c r="G90" s="65"/>
      <c r="H90" s="84">
        <v>7.7</v>
      </c>
      <c r="I90" s="85">
        <v>293</v>
      </c>
      <c r="J90" s="66" t="s">
        <v>426</v>
      </c>
      <c r="K90" s="50" t="s">
        <v>93</v>
      </c>
      <c r="L90" s="51">
        <v>2</v>
      </c>
      <c r="M90" s="67" t="s">
        <v>94</v>
      </c>
      <c r="N90" s="68" t="s">
        <v>95</v>
      </c>
      <c r="O90" s="69" t="s">
        <v>46</v>
      </c>
      <c r="P90" s="69" t="s">
        <v>46</v>
      </c>
      <c r="Q90" s="69" t="s">
        <v>46</v>
      </c>
      <c r="R90" s="68" t="s">
        <v>46</v>
      </c>
      <c r="S90" s="70">
        <v>47</v>
      </c>
      <c r="T90" s="71">
        <v>10</v>
      </c>
      <c r="U90" s="72">
        <v>20</v>
      </c>
      <c r="V90" s="185">
        <f t="shared" si="6"/>
        <v>2120.7339999999999</v>
      </c>
      <c r="W90" s="73">
        <f t="shared" si="7"/>
        <v>561570.36320000002</v>
      </c>
      <c r="X90" s="82" t="s">
        <v>460</v>
      </c>
      <c r="Y90" s="175"/>
      <c r="Z90" s="176"/>
      <c r="AA90" s="177"/>
      <c r="AB90" s="178"/>
      <c r="AC90" s="179"/>
      <c r="AD90" s="180"/>
      <c r="AE90" s="185">
        <f t="shared" si="4"/>
        <v>0</v>
      </c>
      <c r="AF90" s="83">
        <f t="shared" si="5"/>
        <v>0</v>
      </c>
    </row>
    <row r="91" spans="1:32" ht="30.9" customHeight="1">
      <c r="A91" s="60" t="s">
        <v>46</v>
      </c>
      <c r="B91" s="61" t="s">
        <v>107</v>
      </c>
      <c r="C91" s="62">
        <v>11</v>
      </c>
      <c r="D91" s="63" t="s">
        <v>444</v>
      </c>
      <c r="E91" s="87" t="s">
        <v>464</v>
      </c>
      <c r="F91" s="64"/>
      <c r="G91" s="65"/>
      <c r="H91" s="84" t="s">
        <v>46</v>
      </c>
      <c r="I91" s="85" t="s">
        <v>46</v>
      </c>
      <c r="J91" s="66" t="s">
        <v>427</v>
      </c>
      <c r="K91" s="50" t="s">
        <v>93</v>
      </c>
      <c r="L91" s="51">
        <v>2</v>
      </c>
      <c r="M91" s="67" t="s">
        <v>94</v>
      </c>
      <c r="N91" s="68" t="s">
        <v>95</v>
      </c>
      <c r="O91" s="69" t="s">
        <v>46</v>
      </c>
      <c r="P91" s="69" t="s">
        <v>46</v>
      </c>
      <c r="Q91" s="69" t="s">
        <v>46</v>
      </c>
      <c r="R91" s="68" t="s">
        <v>378</v>
      </c>
      <c r="S91" s="70">
        <v>47</v>
      </c>
      <c r="T91" s="71">
        <v>2</v>
      </c>
      <c r="U91" s="72">
        <v>4</v>
      </c>
      <c r="V91" s="185" t="str">
        <f t="shared" si="6"/>
        <v>-</v>
      </c>
      <c r="W91" s="73" t="str">
        <f t="shared" si="7"/>
        <v>-</v>
      </c>
      <c r="X91" s="74" t="s">
        <v>59</v>
      </c>
      <c r="Y91" s="75" t="s">
        <v>59</v>
      </c>
      <c r="Z91" s="76" t="s">
        <v>46</v>
      </c>
      <c r="AA91" s="77" t="s">
        <v>46</v>
      </c>
      <c r="AB91" s="78" t="s">
        <v>46</v>
      </c>
      <c r="AC91" s="79" t="s">
        <v>46</v>
      </c>
      <c r="AD91" s="80" t="s">
        <v>46</v>
      </c>
      <c r="AE91" s="193" t="str">
        <f t="shared" si="4"/>
        <v>-</v>
      </c>
      <c r="AF91" s="81" t="str">
        <f t="shared" si="5"/>
        <v>-</v>
      </c>
    </row>
    <row r="92" spans="1:32" ht="30.9" customHeight="1">
      <c r="A92" s="60" t="s">
        <v>46</v>
      </c>
      <c r="B92" s="61" t="s">
        <v>107</v>
      </c>
      <c r="C92" s="62">
        <v>12</v>
      </c>
      <c r="D92" s="63" t="s">
        <v>445</v>
      </c>
      <c r="E92" s="87"/>
      <c r="F92" s="64"/>
      <c r="G92" s="65"/>
      <c r="H92" s="84">
        <v>7.7</v>
      </c>
      <c r="I92" s="85">
        <v>293</v>
      </c>
      <c r="J92" s="66" t="s">
        <v>426</v>
      </c>
      <c r="K92" s="50" t="s">
        <v>93</v>
      </c>
      <c r="L92" s="51">
        <v>2</v>
      </c>
      <c r="M92" s="67" t="s">
        <v>94</v>
      </c>
      <c r="N92" s="68" t="s">
        <v>95</v>
      </c>
      <c r="O92" s="69" t="s">
        <v>46</v>
      </c>
      <c r="P92" s="69" t="s">
        <v>46</v>
      </c>
      <c r="Q92" s="69" t="s">
        <v>46</v>
      </c>
      <c r="R92" s="68" t="s">
        <v>46</v>
      </c>
      <c r="S92" s="70">
        <v>47</v>
      </c>
      <c r="T92" s="71">
        <v>10</v>
      </c>
      <c r="U92" s="72">
        <v>20</v>
      </c>
      <c r="V92" s="185">
        <f t="shared" si="6"/>
        <v>2120.7339999999999</v>
      </c>
      <c r="W92" s="73">
        <f t="shared" si="7"/>
        <v>561570.36320000002</v>
      </c>
      <c r="X92" s="82" t="s">
        <v>460</v>
      </c>
      <c r="Y92" s="175"/>
      <c r="Z92" s="176"/>
      <c r="AA92" s="177"/>
      <c r="AB92" s="178"/>
      <c r="AC92" s="179"/>
      <c r="AD92" s="180"/>
      <c r="AE92" s="185">
        <f t="shared" si="4"/>
        <v>0</v>
      </c>
      <c r="AF92" s="83">
        <f t="shared" si="5"/>
        <v>0</v>
      </c>
    </row>
    <row r="93" spans="1:32" ht="30.9" customHeight="1">
      <c r="A93" s="60" t="s">
        <v>46</v>
      </c>
      <c r="B93" s="61" t="s">
        <v>107</v>
      </c>
      <c r="C93" s="62">
        <v>12</v>
      </c>
      <c r="D93" s="63" t="s">
        <v>445</v>
      </c>
      <c r="E93" s="87" t="s">
        <v>464</v>
      </c>
      <c r="F93" s="64"/>
      <c r="G93" s="65"/>
      <c r="H93" s="84" t="s">
        <v>46</v>
      </c>
      <c r="I93" s="85" t="s">
        <v>46</v>
      </c>
      <c r="J93" s="66" t="s">
        <v>427</v>
      </c>
      <c r="K93" s="50" t="s">
        <v>93</v>
      </c>
      <c r="L93" s="51">
        <v>2</v>
      </c>
      <c r="M93" s="67" t="s">
        <v>94</v>
      </c>
      <c r="N93" s="68" t="s">
        <v>95</v>
      </c>
      <c r="O93" s="69" t="s">
        <v>46</v>
      </c>
      <c r="P93" s="69" t="s">
        <v>46</v>
      </c>
      <c r="Q93" s="69" t="s">
        <v>46</v>
      </c>
      <c r="R93" s="68" t="s">
        <v>378</v>
      </c>
      <c r="S93" s="70">
        <v>47</v>
      </c>
      <c r="T93" s="71">
        <v>2</v>
      </c>
      <c r="U93" s="72">
        <v>4</v>
      </c>
      <c r="V93" s="185" t="str">
        <f t="shared" si="6"/>
        <v>-</v>
      </c>
      <c r="W93" s="73" t="str">
        <f t="shared" si="7"/>
        <v>-</v>
      </c>
      <c r="X93" s="74" t="s">
        <v>59</v>
      </c>
      <c r="Y93" s="75" t="s">
        <v>59</v>
      </c>
      <c r="Z93" s="76" t="s">
        <v>46</v>
      </c>
      <c r="AA93" s="77" t="s">
        <v>46</v>
      </c>
      <c r="AB93" s="78" t="s">
        <v>46</v>
      </c>
      <c r="AC93" s="79" t="s">
        <v>46</v>
      </c>
      <c r="AD93" s="80" t="s">
        <v>46</v>
      </c>
      <c r="AE93" s="193" t="str">
        <f t="shared" si="4"/>
        <v>-</v>
      </c>
      <c r="AF93" s="81" t="str">
        <f t="shared" si="5"/>
        <v>-</v>
      </c>
    </row>
    <row r="94" spans="1:32" ht="30.9" customHeight="1">
      <c r="A94" s="60" t="s">
        <v>46</v>
      </c>
      <c r="B94" s="61" t="s">
        <v>107</v>
      </c>
      <c r="C94" s="62">
        <v>13</v>
      </c>
      <c r="D94" s="63" t="s">
        <v>247</v>
      </c>
      <c r="E94" s="87" t="s">
        <v>464</v>
      </c>
      <c r="F94" s="64"/>
      <c r="G94" s="65"/>
      <c r="H94" s="84" t="s">
        <v>46</v>
      </c>
      <c r="I94" s="85" t="s">
        <v>46</v>
      </c>
      <c r="J94" s="66" t="s">
        <v>394</v>
      </c>
      <c r="K94" s="50" t="s">
        <v>93</v>
      </c>
      <c r="L94" s="51">
        <v>2</v>
      </c>
      <c r="M94" s="67" t="s">
        <v>94</v>
      </c>
      <c r="N94" s="68" t="s">
        <v>95</v>
      </c>
      <c r="O94" s="69" t="s">
        <v>46</v>
      </c>
      <c r="P94" s="69" t="s">
        <v>46</v>
      </c>
      <c r="Q94" s="69" t="s">
        <v>46</v>
      </c>
      <c r="R94" s="68" t="s">
        <v>378</v>
      </c>
      <c r="S94" s="70">
        <v>47</v>
      </c>
      <c r="T94" s="71">
        <v>1</v>
      </c>
      <c r="U94" s="72">
        <v>2</v>
      </c>
      <c r="V94" s="185" t="str">
        <f t="shared" si="6"/>
        <v>-</v>
      </c>
      <c r="W94" s="73" t="str">
        <f t="shared" si="7"/>
        <v>-</v>
      </c>
      <c r="X94" s="74" t="s">
        <v>59</v>
      </c>
      <c r="Y94" s="75" t="s">
        <v>59</v>
      </c>
      <c r="Z94" s="76" t="s">
        <v>46</v>
      </c>
      <c r="AA94" s="77" t="s">
        <v>46</v>
      </c>
      <c r="AB94" s="78" t="s">
        <v>46</v>
      </c>
      <c r="AC94" s="79" t="s">
        <v>46</v>
      </c>
      <c r="AD94" s="80" t="s">
        <v>46</v>
      </c>
      <c r="AE94" s="193" t="str">
        <f t="shared" si="4"/>
        <v>-</v>
      </c>
      <c r="AF94" s="81" t="str">
        <f t="shared" si="5"/>
        <v>-</v>
      </c>
    </row>
    <row r="95" spans="1:32" ht="30.9" customHeight="1">
      <c r="A95" s="60" t="s">
        <v>46</v>
      </c>
      <c r="B95" s="61" t="s">
        <v>107</v>
      </c>
      <c r="C95" s="62">
        <v>13</v>
      </c>
      <c r="D95" s="63" t="s">
        <v>247</v>
      </c>
      <c r="E95" s="87"/>
      <c r="F95" s="64"/>
      <c r="G95" s="65"/>
      <c r="H95" s="84">
        <v>1</v>
      </c>
      <c r="I95" s="85">
        <v>12</v>
      </c>
      <c r="J95" s="66" t="s">
        <v>392</v>
      </c>
      <c r="K95" s="50" t="s">
        <v>93</v>
      </c>
      <c r="L95" s="51">
        <v>2</v>
      </c>
      <c r="M95" s="67" t="s">
        <v>94</v>
      </c>
      <c r="N95" s="68" t="s">
        <v>393</v>
      </c>
      <c r="O95" s="69" t="s">
        <v>46</v>
      </c>
      <c r="P95" s="69" t="s">
        <v>46</v>
      </c>
      <c r="Q95" s="69" t="s">
        <v>46</v>
      </c>
      <c r="R95" s="68" t="s">
        <v>46</v>
      </c>
      <c r="S95" s="70">
        <v>47</v>
      </c>
      <c r="T95" s="71">
        <v>1</v>
      </c>
      <c r="U95" s="72">
        <v>2</v>
      </c>
      <c r="V95" s="185">
        <f t="shared" si="6"/>
        <v>1.1280000000000001</v>
      </c>
      <c r="W95" s="73">
        <f t="shared" si="7"/>
        <v>298.69440000000003</v>
      </c>
      <c r="X95" s="82" t="s">
        <v>460</v>
      </c>
      <c r="Y95" s="175"/>
      <c r="Z95" s="176"/>
      <c r="AA95" s="177"/>
      <c r="AB95" s="178"/>
      <c r="AC95" s="179"/>
      <c r="AD95" s="180"/>
      <c r="AE95" s="185">
        <f t="shared" si="4"/>
        <v>0</v>
      </c>
      <c r="AF95" s="83">
        <f t="shared" si="5"/>
        <v>0</v>
      </c>
    </row>
    <row r="96" spans="1:32" ht="30.9" customHeight="1">
      <c r="A96" s="60" t="s">
        <v>46</v>
      </c>
      <c r="B96" s="61" t="s">
        <v>273</v>
      </c>
      <c r="C96" s="62">
        <v>1</v>
      </c>
      <c r="D96" s="63" t="s">
        <v>242</v>
      </c>
      <c r="E96" s="87"/>
      <c r="F96" s="64"/>
      <c r="G96" s="65"/>
      <c r="H96" s="84">
        <v>1</v>
      </c>
      <c r="I96" s="85">
        <v>12</v>
      </c>
      <c r="J96" s="66" t="s">
        <v>375</v>
      </c>
      <c r="K96" s="50" t="s">
        <v>376</v>
      </c>
      <c r="L96" s="51">
        <v>2</v>
      </c>
      <c r="M96" s="67" t="s">
        <v>94</v>
      </c>
      <c r="N96" s="68" t="s">
        <v>46</v>
      </c>
      <c r="O96" s="69" t="s">
        <v>46</v>
      </c>
      <c r="P96" s="69" t="s">
        <v>46</v>
      </c>
      <c r="Q96" s="69" t="s">
        <v>46</v>
      </c>
      <c r="R96" s="68" t="s">
        <v>46</v>
      </c>
      <c r="S96" s="70">
        <v>47</v>
      </c>
      <c r="T96" s="71">
        <v>2</v>
      </c>
      <c r="U96" s="72">
        <v>4</v>
      </c>
      <c r="V96" s="185">
        <f t="shared" si="6"/>
        <v>2.2560000000000002</v>
      </c>
      <c r="W96" s="73">
        <f t="shared" si="7"/>
        <v>597.38880000000006</v>
      </c>
      <c r="X96" s="82" t="s">
        <v>460</v>
      </c>
      <c r="Y96" s="175"/>
      <c r="Z96" s="176"/>
      <c r="AA96" s="177"/>
      <c r="AB96" s="178"/>
      <c r="AC96" s="179"/>
      <c r="AD96" s="180"/>
      <c r="AE96" s="185">
        <f t="shared" si="4"/>
        <v>0</v>
      </c>
      <c r="AF96" s="83">
        <f t="shared" si="5"/>
        <v>0</v>
      </c>
    </row>
    <row r="97" spans="1:32" ht="30.9" customHeight="1">
      <c r="A97" s="60" t="s">
        <v>46</v>
      </c>
      <c r="B97" s="61" t="s">
        <v>273</v>
      </c>
      <c r="C97" s="62">
        <v>1</v>
      </c>
      <c r="D97" s="63" t="s">
        <v>242</v>
      </c>
      <c r="E97" s="87" t="s">
        <v>464</v>
      </c>
      <c r="F97" s="64"/>
      <c r="G97" s="65"/>
      <c r="H97" s="84" t="s">
        <v>46</v>
      </c>
      <c r="I97" s="85" t="s">
        <v>46</v>
      </c>
      <c r="J97" s="66" t="s">
        <v>377</v>
      </c>
      <c r="K97" s="50" t="s">
        <v>376</v>
      </c>
      <c r="L97" s="51">
        <v>2</v>
      </c>
      <c r="M97" s="67" t="s">
        <v>94</v>
      </c>
      <c r="N97" s="68" t="s">
        <v>46</v>
      </c>
      <c r="O97" s="69" t="s">
        <v>46</v>
      </c>
      <c r="P97" s="69" t="s">
        <v>46</v>
      </c>
      <c r="Q97" s="69" t="s">
        <v>46</v>
      </c>
      <c r="R97" s="68" t="s">
        <v>378</v>
      </c>
      <c r="S97" s="70">
        <v>47</v>
      </c>
      <c r="T97" s="71">
        <v>1</v>
      </c>
      <c r="U97" s="72">
        <v>2</v>
      </c>
      <c r="V97" s="185" t="str">
        <f t="shared" si="6"/>
        <v>-</v>
      </c>
      <c r="W97" s="73" t="str">
        <f t="shared" si="7"/>
        <v>-</v>
      </c>
      <c r="X97" s="74" t="s">
        <v>59</v>
      </c>
      <c r="Y97" s="75" t="s">
        <v>59</v>
      </c>
      <c r="Z97" s="76" t="s">
        <v>46</v>
      </c>
      <c r="AA97" s="77" t="s">
        <v>46</v>
      </c>
      <c r="AB97" s="78" t="s">
        <v>46</v>
      </c>
      <c r="AC97" s="79" t="s">
        <v>46</v>
      </c>
      <c r="AD97" s="80" t="s">
        <v>46</v>
      </c>
      <c r="AE97" s="193" t="str">
        <f t="shared" si="4"/>
        <v>-</v>
      </c>
      <c r="AF97" s="81" t="str">
        <f t="shared" si="5"/>
        <v>-</v>
      </c>
    </row>
    <row r="98" spans="1:32" ht="30.9" customHeight="1">
      <c r="A98" s="60" t="s">
        <v>46</v>
      </c>
      <c r="B98" s="61" t="s">
        <v>273</v>
      </c>
      <c r="C98" s="62">
        <v>2</v>
      </c>
      <c r="D98" s="63" t="s">
        <v>274</v>
      </c>
      <c r="E98" s="87"/>
      <c r="F98" s="64"/>
      <c r="G98" s="65"/>
      <c r="H98" s="84">
        <v>13</v>
      </c>
      <c r="I98" s="85">
        <v>293</v>
      </c>
      <c r="J98" s="66" t="s">
        <v>374</v>
      </c>
      <c r="K98" s="50" t="s">
        <v>254</v>
      </c>
      <c r="L98" s="51">
        <v>1</v>
      </c>
      <c r="M98" s="67" t="s">
        <v>68</v>
      </c>
      <c r="N98" s="68" t="s">
        <v>46</v>
      </c>
      <c r="O98" s="69" t="s">
        <v>46</v>
      </c>
      <c r="P98" s="69" t="s">
        <v>225</v>
      </c>
      <c r="Q98" s="69" t="s">
        <v>256</v>
      </c>
      <c r="R98" s="68" t="s">
        <v>46</v>
      </c>
      <c r="S98" s="70">
        <v>28</v>
      </c>
      <c r="T98" s="71">
        <v>1</v>
      </c>
      <c r="U98" s="72">
        <v>1</v>
      </c>
      <c r="V98" s="185">
        <f t="shared" si="6"/>
        <v>106.652</v>
      </c>
      <c r="W98" s="73">
        <f t="shared" si="7"/>
        <v>28241.4496</v>
      </c>
      <c r="X98" s="82" t="s">
        <v>460</v>
      </c>
      <c r="Y98" s="175"/>
      <c r="Z98" s="176"/>
      <c r="AA98" s="177"/>
      <c r="AB98" s="178"/>
      <c r="AC98" s="179"/>
      <c r="AD98" s="180"/>
      <c r="AE98" s="185">
        <f t="shared" si="4"/>
        <v>0</v>
      </c>
      <c r="AF98" s="83">
        <f t="shared" si="5"/>
        <v>0</v>
      </c>
    </row>
    <row r="99" spans="1:32" ht="30.9" customHeight="1">
      <c r="A99" s="60" t="s">
        <v>46</v>
      </c>
      <c r="B99" s="61" t="s">
        <v>446</v>
      </c>
      <c r="C99" s="62" t="s">
        <v>122</v>
      </c>
      <c r="D99" s="63" t="s">
        <v>447</v>
      </c>
      <c r="E99" s="87" t="s">
        <v>464</v>
      </c>
      <c r="F99" s="64"/>
      <c r="G99" s="65"/>
      <c r="H99" s="84" t="s">
        <v>46</v>
      </c>
      <c r="I99" s="85" t="s">
        <v>46</v>
      </c>
      <c r="J99" s="66" t="s">
        <v>409</v>
      </c>
      <c r="K99" s="50" t="s">
        <v>93</v>
      </c>
      <c r="L99" s="51">
        <v>2</v>
      </c>
      <c r="M99" s="67" t="s">
        <v>68</v>
      </c>
      <c r="N99" s="68" t="s">
        <v>95</v>
      </c>
      <c r="O99" s="69" t="s">
        <v>46</v>
      </c>
      <c r="P99" s="69" t="s">
        <v>46</v>
      </c>
      <c r="Q99" s="69" t="s">
        <v>46</v>
      </c>
      <c r="R99" s="68" t="s">
        <v>378</v>
      </c>
      <c r="S99" s="70">
        <v>28</v>
      </c>
      <c r="T99" s="71">
        <v>1</v>
      </c>
      <c r="U99" s="72">
        <v>2</v>
      </c>
      <c r="V99" s="185" t="str">
        <f t="shared" si="6"/>
        <v>-</v>
      </c>
      <c r="W99" s="73" t="str">
        <f t="shared" si="7"/>
        <v>-</v>
      </c>
      <c r="X99" s="74" t="s">
        <v>59</v>
      </c>
      <c r="Y99" s="75" t="s">
        <v>59</v>
      </c>
      <c r="Z99" s="76" t="s">
        <v>46</v>
      </c>
      <c r="AA99" s="77" t="s">
        <v>46</v>
      </c>
      <c r="AB99" s="78" t="s">
        <v>46</v>
      </c>
      <c r="AC99" s="79" t="s">
        <v>46</v>
      </c>
      <c r="AD99" s="80" t="s">
        <v>46</v>
      </c>
      <c r="AE99" s="193" t="str">
        <f t="shared" si="4"/>
        <v>-</v>
      </c>
      <c r="AF99" s="81" t="str">
        <f t="shared" si="5"/>
        <v>-</v>
      </c>
    </row>
    <row r="100" spans="1:32" ht="30.9" customHeight="1">
      <c r="A100" s="60" t="s">
        <v>46</v>
      </c>
      <c r="B100" s="61" t="s">
        <v>446</v>
      </c>
      <c r="C100" s="62" t="s">
        <v>122</v>
      </c>
      <c r="D100" s="63" t="s">
        <v>447</v>
      </c>
      <c r="E100" s="87" t="s">
        <v>466</v>
      </c>
      <c r="F100" s="64"/>
      <c r="G100" s="65"/>
      <c r="H100" s="84" t="s">
        <v>46</v>
      </c>
      <c r="I100" s="85" t="s">
        <v>46</v>
      </c>
      <c r="J100" s="66" t="s">
        <v>448</v>
      </c>
      <c r="K100" s="50" t="s">
        <v>449</v>
      </c>
      <c r="L100" s="51">
        <v>2</v>
      </c>
      <c r="M100" s="67" t="s">
        <v>68</v>
      </c>
      <c r="N100" s="68" t="s">
        <v>46</v>
      </c>
      <c r="O100" s="69" t="s">
        <v>46</v>
      </c>
      <c r="P100" s="69" t="s">
        <v>450</v>
      </c>
      <c r="Q100" s="69" t="s">
        <v>451</v>
      </c>
      <c r="R100" s="68" t="s">
        <v>452</v>
      </c>
      <c r="S100" s="70">
        <v>28</v>
      </c>
      <c r="T100" s="71">
        <v>2</v>
      </c>
      <c r="U100" s="72">
        <v>4</v>
      </c>
      <c r="V100" s="185" t="str">
        <f t="shared" si="6"/>
        <v>-</v>
      </c>
      <c r="W100" s="73" t="str">
        <f t="shared" si="7"/>
        <v>-</v>
      </c>
      <c r="X100" s="74" t="s">
        <v>59</v>
      </c>
      <c r="Y100" s="75" t="s">
        <v>59</v>
      </c>
      <c r="Z100" s="76" t="s">
        <v>46</v>
      </c>
      <c r="AA100" s="77" t="s">
        <v>46</v>
      </c>
      <c r="AB100" s="78" t="s">
        <v>46</v>
      </c>
      <c r="AC100" s="79" t="s">
        <v>46</v>
      </c>
      <c r="AD100" s="80" t="s">
        <v>46</v>
      </c>
      <c r="AE100" s="193" t="str">
        <f t="shared" si="4"/>
        <v>-</v>
      </c>
      <c r="AF100" s="81" t="str">
        <f t="shared" si="5"/>
        <v>-</v>
      </c>
    </row>
    <row r="101" spans="1:32" ht="30.9" customHeight="1">
      <c r="A101" s="60" t="s">
        <v>46</v>
      </c>
      <c r="B101" s="61" t="s">
        <v>446</v>
      </c>
      <c r="C101" s="62" t="s">
        <v>122</v>
      </c>
      <c r="D101" s="63" t="s">
        <v>447</v>
      </c>
      <c r="E101" s="87" t="s">
        <v>54</v>
      </c>
      <c r="F101" s="64"/>
      <c r="G101" s="65"/>
      <c r="H101" s="84" t="s">
        <v>46</v>
      </c>
      <c r="I101" s="85" t="s">
        <v>46</v>
      </c>
      <c r="J101" s="66" t="s">
        <v>400</v>
      </c>
      <c r="K101" s="50" t="s">
        <v>56</v>
      </c>
      <c r="L101" s="51">
        <v>1</v>
      </c>
      <c r="M101" s="67" t="s">
        <v>57</v>
      </c>
      <c r="N101" s="68" t="s">
        <v>46</v>
      </c>
      <c r="O101" s="69" t="s">
        <v>58</v>
      </c>
      <c r="P101" s="69" t="s">
        <v>173</v>
      </c>
      <c r="Q101" s="69" t="s">
        <v>152</v>
      </c>
      <c r="R101" s="68" t="s">
        <v>46</v>
      </c>
      <c r="S101" s="70">
        <v>13</v>
      </c>
      <c r="T101" s="71">
        <v>1</v>
      </c>
      <c r="U101" s="72">
        <v>1</v>
      </c>
      <c r="V101" s="185" t="str">
        <f t="shared" si="6"/>
        <v>-</v>
      </c>
      <c r="W101" s="73" t="str">
        <f t="shared" si="7"/>
        <v>-</v>
      </c>
      <c r="X101" s="74" t="s">
        <v>59</v>
      </c>
      <c r="Y101" s="75" t="s">
        <v>59</v>
      </c>
      <c r="Z101" s="76" t="s">
        <v>46</v>
      </c>
      <c r="AA101" s="77" t="s">
        <v>46</v>
      </c>
      <c r="AB101" s="78" t="s">
        <v>46</v>
      </c>
      <c r="AC101" s="79" t="s">
        <v>46</v>
      </c>
      <c r="AD101" s="80" t="s">
        <v>46</v>
      </c>
      <c r="AE101" s="193" t="str">
        <f t="shared" si="4"/>
        <v>-</v>
      </c>
      <c r="AF101" s="81" t="str">
        <f t="shared" si="5"/>
        <v>-</v>
      </c>
    </row>
    <row r="102" spans="1:32" ht="30.9" customHeight="1">
      <c r="A102" s="60" t="s">
        <v>46</v>
      </c>
      <c r="B102" s="61" t="s">
        <v>275</v>
      </c>
      <c r="C102" s="62" t="s">
        <v>278</v>
      </c>
      <c r="D102" s="63" t="s">
        <v>453</v>
      </c>
      <c r="E102" s="87" t="s">
        <v>464</v>
      </c>
      <c r="F102" s="64"/>
      <c r="G102" s="65"/>
      <c r="H102" s="84" t="s">
        <v>46</v>
      </c>
      <c r="I102" s="85" t="s">
        <v>46</v>
      </c>
      <c r="J102" s="66" t="s">
        <v>399</v>
      </c>
      <c r="K102" s="50" t="s">
        <v>67</v>
      </c>
      <c r="L102" s="51">
        <v>2</v>
      </c>
      <c r="M102" s="67" t="s">
        <v>68</v>
      </c>
      <c r="N102" s="68" t="s">
        <v>46</v>
      </c>
      <c r="O102" s="69" t="s">
        <v>46</v>
      </c>
      <c r="P102" s="69" t="s">
        <v>46</v>
      </c>
      <c r="Q102" s="69" t="s">
        <v>46</v>
      </c>
      <c r="R102" s="68" t="s">
        <v>378</v>
      </c>
      <c r="S102" s="70">
        <v>28</v>
      </c>
      <c r="T102" s="71">
        <v>3</v>
      </c>
      <c r="U102" s="72">
        <v>6</v>
      </c>
      <c r="V102" s="185" t="str">
        <f t="shared" si="6"/>
        <v>-</v>
      </c>
      <c r="W102" s="73" t="str">
        <f t="shared" si="7"/>
        <v>-</v>
      </c>
      <c r="X102" s="74" t="s">
        <v>59</v>
      </c>
      <c r="Y102" s="75" t="s">
        <v>59</v>
      </c>
      <c r="Z102" s="76" t="s">
        <v>46</v>
      </c>
      <c r="AA102" s="77" t="s">
        <v>46</v>
      </c>
      <c r="AB102" s="78" t="s">
        <v>46</v>
      </c>
      <c r="AC102" s="79" t="s">
        <v>46</v>
      </c>
      <c r="AD102" s="80" t="s">
        <v>46</v>
      </c>
      <c r="AE102" s="193" t="str">
        <f t="shared" si="4"/>
        <v>-</v>
      </c>
      <c r="AF102" s="81" t="str">
        <f t="shared" si="5"/>
        <v>-</v>
      </c>
    </row>
    <row r="103" spans="1:32" ht="30.9" customHeight="1">
      <c r="A103" s="60" t="s">
        <v>46</v>
      </c>
      <c r="B103" s="61" t="s">
        <v>275</v>
      </c>
      <c r="C103" s="62" t="s">
        <v>278</v>
      </c>
      <c r="D103" s="63" t="s">
        <v>453</v>
      </c>
      <c r="E103" s="87" t="s">
        <v>466</v>
      </c>
      <c r="F103" s="64"/>
      <c r="G103" s="65"/>
      <c r="H103" s="84" t="s">
        <v>46</v>
      </c>
      <c r="I103" s="85" t="s">
        <v>46</v>
      </c>
      <c r="J103" s="66" t="s">
        <v>448</v>
      </c>
      <c r="K103" s="50" t="s">
        <v>449</v>
      </c>
      <c r="L103" s="51">
        <v>2</v>
      </c>
      <c r="M103" s="67" t="s">
        <v>68</v>
      </c>
      <c r="N103" s="68" t="s">
        <v>46</v>
      </c>
      <c r="O103" s="69" t="s">
        <v>46</v>
      </c>
      <c r="P103" s="69" t="s">
        <v>450</v>
      </c>
      <c r="Q103" s="69" t="s">
        <v>451</v>
      </c>
      <c r="R103" s="68" t="s">
        <v>452</v>
      </c>
      <c r="S103" s="70">
        <v>28</v>
      </c>
      <c r="T103" s="71">
        <v>2</v>
      </c>
      <c r="U103" s="72">
        <v>4</v>
      </c>
      <c r="V103" s="185" t="str">
        <f t="shared" si="6"/>
        <v>-</v>
      </c>
      <c r="W103" s="73" t="str">
        <f t="shared" si="7"/>
        <v>-</v>
      </c>
      <c r="X103" s="74" t="s">
        <v>59</v>
      </c>
      <c r="Y103" s="75" t="s">
        <v>59</v>
      </c>
      <c r="Z103" s="76" t="s">
        <v>46</v>
      </c>
      <c r="AA103" s="77" t="s">
        <v>46</v>
      </c>
      <c r="AB103" s="78" t="s">
        <v>46</v>
      </c>
      <c r="AC103" s="79" t="s">
        <v>46</v>
      </c>
      <c r="AD103" s="80" t="s">
        <v>46</v>
      </c>
      <c r="AE103" s="193" t="str">
        <f t="shared" si="4"/>
        <v>-</v>
      </c>
      <c r="AF103" s="81" t="str">
        <f t="shared" si="5"/>
        <v>-</v>
      </c>
    </row>
    <row r="104" spans="1:32" ht="30.9" customHeight="1">
      <c r="A104" s="60" t="s">
        <v>46</v>
      </c>
      <c r="B104" s="61" t="s">
        <v>206</v>
      </c>
      <c r="C104" s="62" t="s">
        <v>454</v>
      </c>
      <c r="D104" s="63" t="s">
        <v>455</v>
      </c>
      <c r="E104" s="87"/>
      <c r="F104" s="64"/>
      <c r="G104" s="65"/>
      <c r="H104" s="84">
        <v>12</v>
      </c>
      <c r="I104" s="85">
        <v>293</v>
      </c>
      <c r="J104" s="66" t="s">
        <v>374</v>
      </c>
      <c r="K104" s="50" t="s">
        <v>254</v>
      </c>
      <c r="L104" s="51">
        <v>1</v>
      </c>
      <c r="M104" s="67" t="s">
        <v>68</v>
      </c>
      <c r="N104" s="68" t="s">
        <v>46</v>
      </c>
      <c r="O104" s="69" t="s">
        <v>46</v>
      </c>
      <c r="P104" s="69" t="s">
        <v>225</v>
      </c>
      <c r="Q104" s="69" t="s">
        <v>256</v>
      </c>
      <c r="R104" s="68" t="s">
        <v>46</v>
      </c>
      <c r="S104" s="70">
        <v>28</v>
      </c>
      <c r="T104" s="71">
        <v>1</v>
      </c>
      <c r="U104" s="72">
        <v>1</v>
      </c>
      <c r="V104" s="185">
        <f t="shared" si="6"/>
        <v>98.448000000000008</v>
      </c>
      <c r="W104" s="73">
        <f t="shared" si="7"/>
        <v>26069.030400000003</v>
      </c>
      <c r="X104" s="82" t="s">
        <v>460</v>
      </c>
      <c r="Y104" s="175"/>
      <c r="Z104" s="176"/>
      <c r="AA104" s="177"/>
      <c r="AB104" s="178"/>
      <c r="AC104" s="179"/>
      <c r="AD104" s="180"/>
      <c r="AE104" s="185">
        <f t="shared" si="4"/>
        <v>0</v>
      </c>
      <c r="AF104" s="83">
        <f t="shared" si="5"/>
        <v>0</v>
      </c>
    </row>
    <row r="105" spans="1:32" ht="30.9" customHeight="1">
      <c r="A105" s="60" t="s">
        <v>46</v>
      </c>
      <c r="B105" s="61" t="s">
        <v>446</v>
      </c>
      <c r="C105" s="144" t="s">
        <v>456</v>
      </c>
      <c r="D105" s="145" t="s">
        <v>457</v>
      </c>
      <c r="E105" s="183" t="s">
        <v>463</v>
      </c>
      <c r="F105" s="146"/>
      <c r="G105" s="147"/>
      <c r="H105" s="84">
        <v>12</v>
      </c>
      <c r="I105" s="85">
        <v>293</v>
      </c>
      <c r="J105" s="148" t="s">
        <v>46</v>
      </c>
      <c r="K105" s="149" t="s">
        <v>46</v>
      </c>
      <c r="L105" s="51" t="s">
        <v>46</v>
      </c>
      <c r="M105" s="67" t="s">
        <v>46</v>
      </c>
      <c r="N105" s="68" t="s">
        <v>46</v>
      </c>
      <c r="O105" s="69" t="s">
        <v>46</v>
      </c>
      <c r="P105" s="69" t="s">
        <v>46</v>
      </c>
      <c r="Q105" s="69" t="s">
        <v>46</v>
      </c>
      <c r="R105" s="68" t="s">
        <v>46</v>
      </c>
      <c r="S105" s="70" t="s">
        <v>46</v>
      </c>
      <c r="T105" s="71"/>
      <c r="U105" s="72" t="s">
        <v>46</v>
      </c>
      <c r="V105" s="185" t="str">
        <f t="shared" si="6"/>
        <v>-</v>
      </c>
      <c r="W105" s="73" t="str">
        <f t="shared" si="7"/>
        <v>-</v>
      </c>
      <c r="X105" s="82" t="s">
        <v>465</v>
      </c>
      <c r="Y105" s="175"/>
      <c r="Z105" s="176"/>
      <c r="AA105" s="177"/>
      <c r="AB105" s="178"/>
      <c r="AC105" s="179"/>
      <c r="AD105" s="180"/>
      <c r="AE105" s="185">
        <f t="shared" si="4"/>
        <v>0</v>
      </c>
      <c r="AF105" s="83">
        <f t="shared" si="5"/>
        <v>0</v>
      </c>
    </row>
    <row r="106" spans="1:32" ht="30.9" customHeight="1" thickBot="1">
      <c r="A106" s="126" t="s">
        <v>280</v>
      </c>
      <c r="B106" s="127" t="s">
        <v>46</v>
      </c>
      <c r="C106" s="150" t="s">
        <v>46</v>
      </c>
      <c r="D106" s="151" t="s">
        <v>281</v>
      </c>
      <c r="E106" s="152" t="s">
        <v>131</v>
      </c>
      <c r="F106" s="153"/>
      <c r="G106" s="154"/>
      <c r="H106" s="155" t="s">
        <v>46</v>
      </c>
      <c r="I106" s="156" t="s">
        <v>46</v>
      </c>
      <c r="J106" s="157" t="s">
        <v>458</v>
      </c>
      <c r="K106" s="158" t="s">
        <v>133</v>
      </c>
      <c r="L106" s="51">
        <v>1</v>
      </c>
      <c r="M106" s="67" t="s">
        <v>367</v>
      </c>
      <c r="N106" s="68" t="s">
        <v>46</v>
      </c>
      <c r="O106" s="69" t="s">
        <v>459</v>
      </c>
      <c r="P106" s="69" t="s">
        <v>46</v>
      </c>
      <c r="Q106" s="69" t="s">
        <v>46</v>
      </c>
      <c r="R106" s="68" t="s">
        <v>46</v>
      </c>
      <c r="S106" s="70">
        <v>228</v>
      </c>
      <c r="T106" s="71">
        <v>4</v>
      </c>
      <c r="U106" s="72">
        <v>4</v>
      </c>
      <c r="V106" s="204" t="str">
        <f t="shared" si="6"/>
        <v>-</v>
      </c>
      <c r="W106" s="205" t="str">
        <f t="shared" si="7"/>
        <v>-</v>
      </c>
      <c r="X106" s="88" t="s">
        <v>59</v>
      </c>
      <c r="Y106" s="89" t="s">
        <v>59</v>
      </c>
      <c r="Z106" s="90" t="s">
        <v>46</v>
      </c>
      <c r="AA106" s="91" t="s">
        <v>46</v>
      </c>
      <c r="AB106" s="92" t="s">
        <v>46</v>
      </c>
      <c r="AC106" s="93" t="s">
        <v>46</v>
      </c>
      <c r="AD106" s="94" t="s">
        <v>46</v>
      </c>
      <c r="AE106" s="208" t="str">
        <f t="shared" si="4"/>
        <v>-</v>
      </c>
      <c r="AF106" s="209" t="str">
        <f t="shared" si="5"/>
        <v>-</v>
      </c>
    </row>
    <row r="107" spans="1:32" ht="30.9" customHeight="1" thickTop="1">
      <c r="A107" s="27"/>
      <c r="B107" s="27"/>
      <c r="C107" s="27"/>
      <c r="D107" s="23"/>
      <c r="E107" s="27"/>
      <c r="F107" s="27"/>
      <c r="G107" s="27"/>
      <c r="H107" s="27"/>
      <c r="I107" s="27"/>
      <c r="J107" s="23"/>
      <c r="K107" s="26"/>
      <c r="L107" s="95"/>
      <c r="M107" s="96"/>
      <c r="N107" s="95"/>
      <c r="O107" s="95"/>
      <c r="P107" s="95"/>
      <c r="Q107" s="95"/>
      <c r="R107" s="95"/>
      <c r="S107" s="95"/>
      <c r="T107" s="97"/>
      <c r="U107" s="95"/>
      <c r="V107" s="206" t="s">
        <v>138</v>
      </c>
      <c r="W107" s="207" t="s">
        <v>139</v>
      </c>
      <c r="X107" s="27"/>
      <c r="Y107" s="98"/>
      <c r="Z107" s="98"/>
      <c r="AA107" s="26"/>
      <c r="AB107" s="26"/>
      <c r="AC107" s="26"/>
      <c r="AD107" s="99"/>
      <c r="AE107" s="210" t="s">
        <v>140</v>
      </c>
      <c r="AF107" s="211" t="s">
        <v>141</v>
      </c>
    </row>
    <row r="108" spans="1:32" ht="30.9" customHeight="1" thickBot="1">
      <c r="A108" s="6"/>
      <c r="B108" s="7"/>
      <c r="C108" s="6"/>
      <c r="D108" s="7"/>
      <c r="E108" s="28"/>
      <c r="F108" s="3"/>
      <c r="G108" s="3"/>
      <c r="H108" s="6"/>
      <c r="I108" s="6"/>
      <c r="J108" s="23"/>
      <c r="K108" s="6"/>
      <c r="L108" s="6"/>
      <c r="M108" s="7"/>
      <c r="N108" s="6"/>
      <c r="O108" s="6"/>
      <c r="P108" s="6"/>
      <c r="Q108" s="6"/>
      <c r="R108" s="6"/>
      <c r="S108" s="6"/>
      <c r="T108" s="8"/>
      <c r="U108" s="6"/>
      <c r="V108" s="186" t="s">
        <v>142</v>
      </c>
      <c r="W108" s="100">
        <v>10</v>
      </c>
      <c r="X108" s="6"/>
      <c r="Y108" s="10"/>
      <c r="Z108" s="10"/>
      <c r="AA108" s="6"/>
      <c r="AB108" s="6"/>
      <c r="AC108" s="6"/>
      <c r="AD108" s="6"/>
      <c r="AE108" s="213" t="s">
        <v>143</v>
      </c>
      <c r="AF108" s="212">
        <v>10</v>
      </c>
    </row>
    <row r="109" spans="1:32" ht="30.9" customHeight="1" thickTop="1" thickBot="1">
      <c r="A109" s="101"/>
      <c r="B109" s="102"/>
      <c r="C109" s="101"/>
      <c r="D109" s="102"/>
      <c r="E109" s="28"/>
      <c r="F109" s="103"/>
      <c r="G109" s="103"/>
      <c r="H109" s="101"/>
      <c r="I109" s="101"/>
      <c r="J109" s="23"/>
      <c r="K109" s="101"/>
      <c r="L109" s="101"/>
      <c r="M109" s="102"/>
      <c r="N109" s="101"/>
      <c r="O109" s="101"/>
      <c r="P109" s="101"/>
      <c r="Q109" s="101"/>
      <c r="R109" s="101"/>
      <c r="S109" s="101"/>
      <c r="T109" s="8"/>
      <c r="U109" s="101"/>
      <c r="V109" s="187">
        <f>SUM(V9:V106)</f>
        <v>46562.74059999999</v>
      </c>
      <c r="W109" s="104">
        <f>SUM(W9:W106)</f>
        <v>12329813.710880002</v>
      </c>
      <c r="X109" s="105"/>
      <c r="Y109" s="106"/>
      <c r="Z109" s="106"/>
      <c r="AA109" s="105"/>
      <c r="AB109" s="105"/>
      <c r="AC109" s="105"/>
      <c r="AD109" s="105"/>
      <c r="AE109" s="214">
        <f>SUM(AE9:AE106)</f>
        <v>0</v>
      </c>
      <c r="AF109" s="215">
        <f>SUM(AF9:AF106)</f>
        <v>0</v>
      </c>
    </row>
    <row r="110" spans="1:32" ht="30.75" customHeight="1" thickTop="1">
      <c r="W110" s="140" t="s">
        <v>144</v>
      </c>
      <c r="X110" s="141"/>
      <c r="Y110" s="141"/>
      <c r="Z110" s="142"/>
      <c r="AA110" s="142"/>
      <c r="AB110" s="142"/>
      <c r="AC110" s="142"/>
      <c r="AD110" s="142"/>
      <c r="AE110" s="194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106">
    <cfRule type="expression" dxfId="0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81</vt:lpstr>
      <vt:lpstr>82</vt:lpstr>
      <vt:lpstr>83</vt:lpstr>
      <vt:lpstr>84</vt:lpstr>
      <vt:lpstr>85</vt:lpstr>
      <vt:lpstr>'81'!Print_Titles</vt:lpstr>
      <vt:lpstr>'82'!Print_Titles</vt:lpstr>
      <vt:lpstr>'83'!Print_Titles</vt:lpstr>
      <vt:lpstr>'84'!Print_Titles</vt:lpstr>
      <vt:lpstr>'85'!Print_Titles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2024-04-18T04:11:58Z</cp:lastPrinted>
  <dcterms:created xsi:type="dcterms:W3CDTF">2024-03-25T01:01:01Z</dcterms:created>
  <dcterms:modified xsi:type="dcterms:W3CDTF">2024-04-22T08:41:49Z</dcterms:modified>
  <cp:category/>
  <cp:contentStatus/>
</cp:coreProperties>
</file>