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015079\Box\【内部】05_課共有フォルダ（M1A00）\02_企画係\30_地域教育協議会（すこやかネット）\R8\01. 契約・様式関係\様式\【すこやか 実施申込】\"/>
    </mc:Choice>
  </mc:AlternateContent>
  <xr:revisionPtr revIDLastSave="0" documentId="13_ncr:1_{1EE913E6-D366-44F5-ACB4-D920443D886E}" xr6:coauthVersionLast="47" xr6:coauthVersionMax="47" xr10:uidLastSave="{00000000-0000-0000-0000-000000000000}"/>
  <bookViews>
    <workbookView xWindow="-98" yWindow="-98" windowWidth="21795" windowHeight="14235" tabRatio="870" xr2:uid="{00000000-000D-0000-FFFF-FFFF00000000}"/>
  </bookViews>
  <sheets>
    <sheet name="事業実施申込書" sheetId="43" r:id="rId1"/>
    <sheet name="記入例" sheetId="54" r:id="rId2"/>
    <sheet name="申請-様式1 事業計画書" sheetId="40" r:id="rId3"/>
    <sheet name="1 記入例" sheetId="51" r:id="rId4"/>
    <sheet name="申請-様式2 収支予算書" sheetId="45" r:id="rId5"/>
    <sheet name="2 記入例" sheetId="60" r:id="rId6"/>
    <sheet name="申請‐様式3 請求書" sheetId="48" r:id="rId7"/>
    <sheet name="申請-様式4 口座振替依頼書" sheetId="49" r:id="rId8"/>
    <sheet name="4 記入例" sheetId="59" r:id="rId9"/>
    <sheet name="Sheet6" sheetId="50" state="hidden" r:id="rId10"/>
  </sheets>
  <definedNames>
    <definedName name="_xlnm.Print_Area" localSheetId="3">'1 記入例'!$B$2:$L$40</definedName>
    <definedName name="_xlnm.Print_Area" localSheetId="5">'2 記入例'!$B$2:$L$41</definedName>
    <definedName name="_xlnm.Print_Area" localSheetId="8">'4 記入例'!$B$2:$Q$41</definedName>
    <definedName name="_xlnm.Print_Area" localSheetId="1">記入例!$B$2:$R$48</definedName>
    <definedName name="_xlnm.Print_Area" localSheetId="0">事業実施申込書!$B$2:$R$48</definedName>
    <definedName name="_xlnm.Print_Area" localSheetId="2">'申請-様式1 事業計画書'!$B$2:$L$40</definedName>
    <definedName name="_xlnm.Print_Area" localSheetId="4">'申請-様式2 収支予算書'!$B$2:$L$41</definedName>
    <definedName name="_xlnm.Print_Area" localSheetId="6">'申請‐様式3 請求書'!$B$2:$T$47</definedName>
    <definedName name="_xlnm.Print_Area" localSheetId="7">'申請-様式4 口座振替依頼書'!$B$2:$Q$41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48" l="1"/>
  <c r="L45" i="48"/>
  <c r="I43" i="48"/>
  <c r="L41" i="48"/>
  <c r="H40" i="49"/>
  <c r="H42" i="60"/>
  <c r="K40" i="60"/>
  <c r="K39" i="60"/>
  <c r="K38" i="60"/>
  <c r="K37" i="60"/>
  <c r="K36" i="60"/>
  <c r="K35" i="60"/>
  <c r="K34" i="60"/>
  <c r="K33" i="60"/>
  <c r="D36" i="60" s="1"/>
  <c r="K32" i="60"/>
  <c r="K31" i="60"/>
  <c r="K30" i="60"/>
  <c r="K29" i="60"/>
  <c r="K28" i="60"/>
  <c r="D32" i="60" s="1"/>
  <c r="K27" i="60"/>
  <c r="K26" i="60"/>
  <c r="K25" i="60"/>
  <c r="K24" i="60"/>
  <c r="K23" i="60"/>
  <c r="K22" i="60"/>
  <c r="K21" i="60"/>
  <c r="K20" i="60"/>
  <c r="K19" i="60"/>
  <c r="K18" i="60"/>
  <c r="K17" i="60"/>
  <c r="K16" i="60"/>
  <c r="K15" i="60"/>
  <c r="K14" i="60"/>
  <c r="K13" i="60"/>
  <c r="K12" i="60"/>
  <c r="K11" i="60"/>
  <c r="D4" i="60"/>
  <c r="E3" i="60"/>
  <c r="G3" i="60" s="1"/>
  <c r="H41" i="59"/>
  <c r="H40" i="59"/>
  <c r="F39" i="59"/>
  <c r="H39" i="59" s="1"/>
  <c r="I12" i="59"/>
  <c r="I11" i="59"/>
  <c r="H10" i="59"/>
  <c r="K10" i="59" s="1"/>
  <c r="O7" i="59"/>
  <c r="M7" i="59"/>
  <c r="K7" i="59"/>
  <c r="K34" i="45"/>
  <c r="I9" i="51"/>
  <c r="J19" i="43"/>
  <c r="H41" i="49"/>
  <c r="K7" i="49"/>
  <c r="M7" i="49"/>
  <c r="O7" i="49"/>
  <c r="H10" i="49"/>
  <c r="K10" i="49" s="1"/>
  <c r="I12" i="49"/>
  <c r="I11" i="49"/>
  <c r="H42" i="45"/>
  <c r="K11" i="45"/>
  <c r="K30" i="45"/>
  <c r="K31" i="45"/>
  <c r="K32" i="45"/>
  <c r="K33" i="45"/>
  <c r="K35" i="45"/>
  <c r="K36" i="45"/>
  <c r="K37" i="45"/>
  <c r="K38" i="45"/>
  <c r="K39" i="45"/>
  <c r="K40" i="45"/>
  <c r="K28" i="45"/>
  <c r="K29" i="45"/>
  <c r="K25" i="45"/>
  <c r="K21" i="45"/>
  <c r="K22" i="45"/>
  <c r="K23" i="45"/>
  <c r="K24" i="45"/>
  <c r="K26" i="45"/>
  <c r="K27" i="45"/>
  <c r="K18" i="45"/>
  <c r="K19" i="45"/>
  <c r="K20" i="45"/>
  <c r="E3" i="45"/>
  <c r="G3" i="45" s="1"/>
  <c r="K17" i="45"/>
  <c r="K16" i="45"/>
  <c r="K15" i="45"/>
  <c r="K14" i="45"/>
  <c r="K13" i="45"/>
  <c r="K12" i="45"/>
  <c r="D4" i="45"/>
  <c r="D24" i="54"/>
  <c r="J19" i="54"/>
  <c r="L11" i="54"/>
  <c r="F24" i="54" s="1"/>
  <c r="F39" i="49"/>
  <c r="H39" i="49" s="1"/>
  <c r="F4" i="50"/>
  <c r="F5" i="50"/>
  <c r="F6" i="50"/>
  <c r="F7" i="50"/>
  <c r="F8" i="50"/>
  <c r="F9" i="50"/>
  <c r="F10" i="50"/>
  <c r="F11" i="50"/>
  <c r="F12" i="50"/>
  <c r="F13" i="50"/>
  <c r="F14" i="50"/>
  <c r="F15" i="50"/>
  <c r="F16" i="50"/>
  <c r="F17" i="50"/>
  <c r="F18" i="50"/>
  <c r="F19" i="50"/>
  <c r="F3" i="50"/>
  <c r="D40" i="60" l="1"/>
  <c r="D17" i="60"/>
  <c r="K41" i="60"/>
  <c r="I7" i="60" s="1"/>
  <c r="D27" i="60"/>
  <c r="D40" i="45"/>
  <c r="D36" i="45"/>
  <c r="D32" i="45"/>
  <c r="D17" i="45"/>
  <c r="D27" i="45"/>
  <c r="K41" i="45"/>
  <c r="I7" i="45" s="1"/>
  <c r="G9" i="48" s="1"/>
  <c r="J4" i="40"/>
  <c r="I8" i="40" s="1"/>
  <c r="I4" i="40"/>
  <c r="G9" i="40" s="1"/>
  <c r="I9" i="40" s="1"/>
  <c r="H9" i="51"/>
  <c r="G9" i="51"/>
  <c r="H9" i="40"/>
  <c r="L11" i="43"/>
  <c r="L43" i="48"/>
  <c r="D4" i="40"/>
  <c r="F4" i="40" l="1"/>
  <c r="F4" i="60"/>
  <c r="F4" i="45"/>
  <c r="J4" i="51"/>
  <c r="I8" i="51" s="1"/>
  <c r="G8" i="51"/>
  <c r="G8" i="40"/>
  <c r="D24" i="43"/>
  <c r="G11" i="48" s="1"/>
  <c r="F24" i="43"/>
  <c r="I11" i="48" s="1"/>
</calcChain>
</file>

<file path=xl/sharedStrings.xml><?xml version="1.0" encoding="utf-8"?>
<sst xmlns="http://schemas.openxmlformats.org/spreadsheetml/2006/main" count="445" uniqueCount="232">
  <si>
    <t>日</t>
    <rPh sb="0" eb="1">
      <t>ニチ</t>
    </rPh>
    <phoneticPr fontId="2"/>
  </si>
  <si>
    <t>月</t>
    <rPh sb="0" eb="1">
      <t>ゲツ</t>
    </rPh>
    <phoneticPr fontId="2"/>
  </si>
  <si>
    <t>年）</t>
    <rPh sb="0" eb="1">
      <t>ネン</t>
    </rPh>
    <phoneticPr fontId="2"/>
  </si>
  <si>
    <t>年（</t>
    <rPh sb="0" eb="1">
      <t>ネン</t>
    </rPh>
    <phoneticPr fontId="2"/>
  </si>
  <si>
    <t>令和</t>
    <rPh sb="0" eb="2">
      <t>レイワ</t>
    </rPh>
    <phoneticPr fontId="2"/>
  </si>
  <si>
    <t>豊中市教育長　様</t>
    <rPh sb="0" eb="6">
      <t>トヨナカシキョウイクチョウ</t>
    </rPh>
    <rPh sb="7" eb="8">
      <t>サマ</t>
    </rPh>
    <phoneticPr fontId="2"/>
  </si>
  <si>
    <t>年度（</t>
    <rPh sb="0" eb="2">
      <t>ネンド</t>
    </rPh>
    <phoneticPr fontId="2"/>
  </si>
  <si>
    <t>添付書類</t>
    <rPh sb="0" eb="4">
      <t>テンプショルイ</t>
    </rPh>
    <phoneticPr fontId="2"/>
  </si>
  <si>
    <t>　令和</t>
    <rPh sb="0" eb="3">
      <t>レイワ</t>
    </rPh>
    <phoneticPr fontId="2"/>
  </si>
  <si>
    <t>会長</t>
    <rPh sb="0" eb="2">
      <t>カイチョウ</t>
    </rPh>
    <phoneticPr fontId="2"/>
  </si>
  <si>
    <t>豊中市立</t>
    <rPh sb="0" eb="4">
      <t>トヨナカシリツ</t>
    </rPh>
    <phoneticPr fontId="2"/>
  </si>
  <si>
    <t>（あて先）</t>
    <rPh sb="3" eb="4">
      <t>サキ</t>
    </rPh>
    <phoneticPr fontId="2"/>
  </si>
  <si>
    <t>ので、関係書類を添えて申し込みます。</t>
    <rPh sb="3" eb="7">
      <t>カンケイショルイ</t>
    </rPh>
    <rPh sb="8" eb="9">
      <t>ソ</t>
    </rPh>
    <rPh sb="11" eb="12">
      <t>モウ</t>
    </rPh>
    <rPh sb="13" eb="14">
      <t>コ</t>
    </rPh>
    <phoneticPr fontId="2"/>
  </si>
  <si>
    <t>第三</t>
    <rPh sb="0" eb="2">
      <t>ダイサン</t>
    </rPh>
    <phoneticPr fontId="2"/>
  </si>
  <si>
    <t>¥</t>
    <phoneticPr fontId="2"/>
  </si>
  <si>
    <t>第一</t>
    <rPh sb="0" eb="2">
      <t>ダイイチ</t>
    </rPh>
    <phoneticPr fontId="2"/>
  </si>
  <si>
    <t>第二</t>
    <rPh sb="0" eb="2">
      <t>ダイニ</t>
    </rPh>
    <phoneticPr fontId="2"/>
  </si>
  <si>
    <t>第四</t>
    <rPh sb="0" eb="2">
      <t>ダイヨン</t>
    </rPh>
    <phoneticPr fontId="2"/>
  </si>
  <si>
    <t>第五</t>
    <rPh sb="0" eb="2">
      <t>ダイゴ</t>
    </rPh>
    <phoneticPr fontId="2"/>
  </si>
  <si>
    <t>第八</t>
    <rPh sb="0" eb="2">
      <t>ダイハチ</t>
    </rPh>
    <phoneticPr fontId="2"/>
  </si>
  <si>
    <t>第九</t>
    <rPh sb="0" eb="2">
      <t>ダイキュウ</t>
    </rPh>
    <phoneticPr fontId="2"/>
  </si>
  <si>
    <t>第十一</t>
    <rPh sb="0" eb="3">
      <t>ダイジュウイチ</t>
    </rPh>
    <phoneticPr fontId="2"/>
  </si>
  <si>
    <t>第十二</t>
    <rPh sb="0" eb="3">
      <t>ダイジュウニ</t>
    </rPh>
    <phoneticPr fontId="2"/>
  </si>
  <si>
    <t>第十三</t>
    <rPh sb="0" eb="3">
      <t>ダイジュウサン</t>
    </rPh>
    <phoneticPr fontId="2"/>
  </si>
  <si>
    <t>第十四</t>
    <rPh sb="0" eb="3">
      <t>ダイジュウヨン</t>
    </rPh>
    <phoneticPr fontId="2"/>
  </si>
  <si>
    <t>第十五</t>
    <rPh sb="0" eb="3">
      <t>ダイジュウゴ</t>
    </rPh>
    <phoneticPr fontId="2"/>
  </si>
  <si>
    <t>第十六</t>
    <rPh sb="0" eb="3">
      <t>ダイジュウロク</t>
    </rPh>
    <phoneticPr fontId="2"/>
  </si>
  <si>
    <t>第十七</t>
    <rPh sb="0" eb="3">
      <t>ダイジュウナナ</t>
    </rPh>
    <phoneticPr fontId="2"/>
  </si>
  <si>
    <t>第十八</t>
    <rPh sb="0" eb="3">
      <t>ダイジュウハチ</t>
    </rPh>
    <phoneticPr fontId="2"/>
  </si>
  <si>
    <t>庄内さくら</t>
    <rPh sb="0" eb="2">
      <t>ショウナイ</t>
    </rPh>
    <phoneticPr fontId="2"/>
  </si>
  <si>
    <t>庄内よつば</t>
    <rPh sb="0" eb="2">
      <t>ショウナイ</t>
    </rPh>
    <phoneticPr fontId="2"/>
  </si>
  <si>
    <t>第0</t>
    <rPh sb="0" eb="1">
      <t>ダイ</t>
    </rPh>
    <phoneticPr fontId="2"/>
  </si>
  <si>
    <t>住所</t>
    <rPh sb="0" eb="2">
      <t>ジュウショ</t>
    </rPh>
    <phoneticPr fontId="2"/>
  </si>
  <si>
    <t>曽根西町１－６－１</t>
    <phoneticPr fontId="2"/>
  </si>
  <si>
    <t>宮山町２－１－１</t>
    <phoneticPr fontId="2"/>
  </si>
  <si>
    <t>栗ケ丘町１－１</t>
    <phoneticPr fontId="2"/>
  </si>
  <si>
    <t>服部本町４－５－７</t>
    <phoneticPr fontId="2"/>
  </si>
  <si>
    <t>立花町１－１０－１</t>
    <phoneticPr fontId="2"/>
  </si>
  <si>
    <t>新千里東町３－２－１</t>
    <phoneticPr fontId="2"/>
  </si>
  <si>
    <t>新千里南町１－４－１</t>
    <phoneticPr fontId="2"/>
  </si>
  <si>
    <t>西緑丘２－１１－１</t>
    <phoneticPr fontId="2"/>
  </si>
  <si>
    <t>浜２－１４－１</t>
    <phoneticPr fontId="2"/>
  </si>
  <si>
    <t>柴原町２－１４－１</t>
    <phoneticPr fontId="2"/>
  </si>
  <si>
    <t>北緑丘１－１－１</t>
    <phoneticPr fontId="2"/>
  </si>
  <si>
    <t>熊野町３－８－１</t>
    <phoneticPr fontId="2"/>
  </si>
  <si>
    <t>北条町３－１８－１</t>
    <phoneticPr fontId="2"/>
  </si>
  <si>
    <t>西泉丘２－２４３２－２</t>
    <phoneticPr fontId="2"/>
  </si>
  <si>
    <t>螢池中町４－７－１</t>
    <phoneticPr fontId="2"/>
  </si>
  <si>
    <t>庄内幸町４－２９－２</t>
    <phoneticPr fontId="2"/>
  </si>
  <si>
    <t>千成町２－２－６５</t>
  </si>
  <si>
    <t>豊中市</t>
    <rPh sb="0" eb="3">
      <t>トヨナカシ</t>
    </rPh>
    <phoneticPr fontId="2"/>
  </si>
  <si>
    <t>（委任者・会長）</t>
    <phoneticPr fontId="2"/>
  </si>
  <si>
    <t>実　　施　　申　　込　　書</t>
    <rPh sb="0" eb="1">
      <t>ジツ</t>
    </rPh>
    <rPh sb="3" eb="4">
      <t>セ</t>
    </rPh>
    <rPh sb="6" eb="7">
      <t>サル</t>
    </rPh>
    <rPh sb="9" eb="10">
      <t>コ</t>
    </rPh>
    <rPh sb="12" eb="13">
      <t>ショ</t>
    </rPh>
    <phoneticPr fontId="2"/>
  </si>
  <si>
    <t>豊中市地域教育協議会（すこやかネット）事業実施</t>
    <phoneticPr fontId="2"/>
  </si>
  <si>
    <t>年度）において、地域教育協議会（すこやかネット）事業を実施します</t>
    <rPh sb="0" eb="2">
      <t>ネンド</t>
    </rPh>
    <rPh sb="8" eb="10">
      <t>チイキ</t>
    </rPh>
    <rPh sb="10" eb="12">
      <t>キョウイク</t>
    </rPh>
    <rPh sb="12" eb="15">
      <t>キョウギカイ</t>
    </rPh>
    <rPh sb="24" eb="26">
      <t>ジギョウ</t>
    </rPh>
    <rPh sb="27" eb="29">
      <t>ジッシ</t>
    </rPh>
    <phoneticPr fontId="2"/>
  </si>
  <si>
    <t>記</t>
    <rPh sb="0" eb="1">
      <t>キ</t>
    </rPh>
    <phoneticPr fontId="2"/>
  </si>
  <si>
    <t>・事業実施計画書（様式１）</t>
    <rPh sb="1" eb="3">
      <t>ジギョウ</t>
    </rPh>
    <rPh sb="3" eb="5">
      <t>ジッシ</t>
    </rPh>
    <rPh sb="5" eb="8">
      <t>ケイカクショ</t>
    </rPh>
    <rPh sb="9" eb="11">
      <t>ヨウシキ</t>
    </rPh>
    <phoneticPr fontId="2"/>
  </si>
  <si>
    <t>・収支予算書（様式２）</t>
    <rPh sb="1" eb="3">
      <t>シュウシ</t>
    </rPh>
    <rPh sb="3" eb="6">
      <t>ヨサンショ</t>
    </rPh>
    <rPh sb="7" eb="9">
      <t>ヨウシキ</t>
    </rPh>
    <phoneticPr fontId="2"/>
  </si>
  <si>
    <t>大阪　花子</t>
    <rPh sb="0" eb="2">
      <t>オオサカ</t>
    </rPh>
    <rPh sb="3" eb="5">
      <t>ハナコ</t>
    </rPh>
    <phoneticPr fontId="2"/>
  </si>
  <si>
    <t>大阪</t>
    <rPh sb="0" eb="2">
      <t>オオサカ</t>
    </rPh>
    <phoneticPr fontId="2"/>
  </si>
  <si>
    <t>豊中</t>
    <rPh sb="0" eb="2">
      <t>トヨナカ</t>
    </rPh>
    <phoneticPr fontId="2"/>
  </si>
  <si>
    <r>
      <rPr>
        <sz val="12"/>
        <rFont val="ＭＳ Ｐ明朝"/>
        <family val="1"/>
        <charset val="128"/>
      </rPr>
      <t>令和</t>
    </r>
    <rPh sb="0" eb="2">
      <t>レイワ</t>
    </rPh>
    <phoneticPr fontId="2"/>
  </si>
  <si>
    <r>
      <rPr>
        <sz val="12"/>
        <rFont val="ＭＳ Ｐ明朝"/>
        <family val="1"/>
        <charset val="128"/>
      </rPr>
      <t>年</t>
    </r>
    <rPh sb="0" eb="1">
      <t>ネン</t>
    </rPh>
    <phoneticPr fontId="2"/>
  </si>
  <si>
    <r>
      <rPr>
        <sz val="12"/>
        <rFont val="ＭＳ Ｐ明朝"/>
        <family val="1"/>
        <charset val="128"/>
      </rPr>
      <t>月</t>
    </r>
    <rPh sb="0" eb="1">
      <t>ツキ</t>
    </rPh>
    <phoneticPr fontId="2"/>
  </si>
  <si>
    <r>
      <rPr>
        <sz val="12"/>
        <rFont val="ＭＳ Ｐ明朝"/>
        <family val="1"/>
        <charset val="128"/>
      </rPr>
      <t>豊中市立</t>
    </r>
    <rPh sb="0" eb="4">
      <t>トヨナカシリツ</t>
    </rPh>
    <phoneticPr fontId="2"/>
  </si>
  <si>
    <t>年)</t>
    <rPh sb="0" eb="1">
      <t>ネン</t>
    </rPh>
    <phoneticPr fontId="2"/>
  </si>
  <si>
    <r>
      <rPr>
        <sz val="14"/>
        <rFont val="ＭＳ Ｐ明朝"/>
        <family val="1"/>
        <charset val="128"/>
      </rPr>
      <t>豊中市立</t>
    </r>
    <rPh sb="0" eb="4">
      <t>トヨナカシリツ</t>
    </rPh>
    <phoneticPr fontId="2"/>
  </si>
  <si>
    <r>
      <rPr>
        <sz val="14"/>
        <rFont val="ＭＳ Ｐ明朝"/>
        <family val="1"/>
        <charset val="128"/>
      </rPr>
      <t>令和</t>
    </r>
    <rPh sb="0" eb="2">
      <t>レイワ</t>
    </rPh>
    <phoneticPr fontId="2"/>
  </si>
  <si>
    <t>上記金額を請求いたします。</t>
    <rPh sb="0" eb="2">
      <t>ジョウキ</t>
    </rPh>
    <rPh sb="2" eb="4">
      <t>キンガク</t>
    </rPh>
    <rPh sb="5" eb="7">
      <t>セイキュウ</t>
    </rPh>
    <phoneticPr fontId="2"/>
  </si>
  <si>
    <t>-</t>
    <phoneticPr fontId="2"/>
  </si>
  <si>
    <r>
      <rPr>
        <sz val="14"/>
        <rFont val="ＭＳ Ｐ明朝"/>
        <family val="1"/>
        <charset val="128"/>
      </rPr>
      <t>予定額</t>
    </r>
    <rPh sb="0" eb="3">
      <t>ヨテイガク</t>
    </rPh>
    <phoneticPr fontId="2"/>
  </si>
  <si>
    <r>
      <rPr>
        <sz val="12"/>
        <rFont val="ＭＳ Ｐ明朝"/>
        <family val="1"/>
        <charset val="128"/>
      </rPr>
      <t>費目</t>
    </r>
    <rPh sb="0" eb="2">
      <t>ヒモク</t>
    </rPh>
    <phoneticPr fontId="2"/>
  </si>
  <si>
    <r>
      <rPr>
        <sz val="12"/>
        <rFont val="ＭＳ Ｐ明朝"/>
        <family val="1"/>
        <charset val="128"/>
      </rPr>
      <t>摘要</t>
    </r>
    <rPh sb="0" eb="2">
      <t>テキヨウ</t>
    </rPh>
    <phoneticPr fontId="2"/>
  </si>
  <si>
    <r>
      <rPr>
        <sz val="12"/>
        <rFont val="ＭＳ Ｐ明朝"/>
        <family val="1"/>
        <charset val="128"/>
      </rPr>
      <t>数量</t>
    </r>
    <rPh sb="0" eb="2">
      <t>スウリョウ</t>
    </rPh>
    <phoneticPr fontId="2"/>
  </si>
  <si>
    <r>
      <rPr>
        <sz val="12"/>
        <rFont val="ＭＳ Ｐ明朝"/>
        <family val="1"/>
        <charset val="128"/>
      </rPr>
      <t>単価</t>
    </r>
    <rPh sb="0" eb="2">
      <t>タンカ</t>
    </rPh>
    <phoneticPr fontId="2"/>
  </si>
  <si>
    <r>
      <rPr>
        <sz val="12"/>
        <rFont val="ＭＳ Ｐ明朝"/>
        <family val="1"/>
        <charset val="128"/>
      </rPr>
      <t>小計</t>
    </r>
    <phoneticPr fontId="2"/>
  </si>
  <si>
    <r>
      <rPr>
        <sz val="12"/>
        <rFont val="ＭＳ Ｐ明朝"/>
        <family val="1"/>
        <charset val="128"/>
      </rPr>
      <t>支出の内訳</t>
    </r>
    <phoneticPr fontId="2"/>
  </si>
  <si>
    <r>
      <rPr>
        <sz val="12"/>
        <rFont val="ＭＳ Ｐ明朝"/>
        <family val="1"/>
        <charset val="128"/>
      </rPr>
      <t>報償費</t>
    </r>
    <rPh sb="0" eb="2">
      <t>ホウショウ</t>
    </rPh>
    <rPh sb="2" eb="3">
      <t>ヒ</t>
    </rPh>
    <phoneticPr fontId="2"/>
  </si>
  <si>
    <r>
      <rPr>
        <sz val="12"/>
        <rFont val="ＭＳ Ｐ明朝"/>
        <family val="1"/>
        <charset val="128"/>
      </rPr>
      <t>（謝礼金）</t>
    </r>
    <phoneticPr fontId="2"/>
  </si>
  <si>
    <r>
      <rPr>
        <sz val="12"/>
        <rFont val="ＭＳ Ｐ明朝"/>
        <family val="1"/>
        <charset val="128"/>
      </rPr>
      <t>小計</t>
    </r>
    <rPh sb="0" eb="2">
      <t>ショウケイ</t>
    </rPh>
    <phoneticPr fontId="2"/>
  </si>
  <si>
    <r>
      <rPr>
        <sz val="12"/>
        <rFont val="ＭＳ Ｐ明朝"/>
        <family val="1"/>
        <charset val="128"/>
      </rPr>
      <t>需用費</t>
    </r>
    <rPh sb="0" eb="2">
      <t>ジュヨウ</t>
    </rPh>
    <rPh sb="2" eb="3">
      <t>ヒ</t>
    </rPh>
    <phoneticPr fontId="2"/>
  </si>
  <si>
    <r>
      <rPr>
        <sz val="12"/>
        <rFont val="ＭＳ Ｐ明朝"/>
        <family val="1"/>
        <charset val="128"/>
      </rPr>
      <t>（消耗品費・印刷製本費・会議費）</t>
    </r>
    <rPh sb="1" eb="3">
      <t>ショウモウ</t>
    </rPh>
    <rPh sb="3" eb="4">
      <t>ヒン</t>
    </rPh>
    <rPh sb="4" eb="5">
      <t>ヒ</t>
    </rPh>
    <rPh sb="6" eb="8">
      <t>インサツ</t>
    </rPh>
    <rPh sb="8" eb="10">
      <t>セイホン</t>
    </rPh>
    <rPh sb="10" eb="11">
      <t>ヒ</t>
    </rPh>
    <rPh sb="12" eb="15">
      <t>カイギヒ</t>
    </rPh>
    <phoneticPr fontId="2"/>
  </si>
  <si>
    <r>
      <rPr>
        <sz val="12"/>
        <rFont val="ＭＳ Ｐ明朝"/>
        <family val="1"/>
        <charset val="128"/>
      </rPr>
      <t>役務費</t>
    </r>
    <rPh sb="0" eb="2">
      <t>エキム</t>
    </rPh>
    <rPh sb="2" eb="3">
      <t>ヒ</t>
    </rPh>
    <phoneticPr fontId="2"/>
  </si>
  <si>
    <r>
      <rPr>
        <sz val="12"/>
        <rFont val="ＭＳ Ｐ明朝"/>
        <family val="1"/>
        <charset val="128"/>
      </rPr>
      <t>（通信運搬費・
保険料）</t>
    </r>
    <rPh sb="1" eb="3">
      <t>ツウシン</t>
    </rPh>
    <rPh sb="3" eb="5">
      <t>ウンパン</t>
    </rPh>
    <rPh sb="5" eb="6">
      <t>ヒ</t>
    </rPh>
    <rPh sb="8" eb="11">
      <t>ホケンリョウ</t>
    </rPh>
    <phoneticPr fontId="2"/>
  </si>
  <si>
    <r>
      <rPr>
        <sz val="12"/>
        <rFont val="ＭＳ Ｐ明朝"/>
        <family val="1"/>
        <charset val="128"/>
      </rPr>
      <t>旅費</t>
    </r>
    <rPh sb="0" eb="2">
      <t>リョヒ</t>
    </rPh>
    <phoneticPr fontId="2"/>
  </si>
  <si>
    <r>
      <rPr>
        <sz val="12"/>
        <rFont val="ＭＳ Ｐ明朝"/>
        <family val="1"/>
        <charset val="128"/>
      </rPr>
      <t>使用料及び賃借料</t>
    </r>
    <rPh sb="0" eb="3">
      <t>シヨウリョウ</t>
    </rPh>
    <rPh sb="3" eb="4">
      <t>オヨ</t>
    </rPh>
    <rPh sb="5" eb="8">
      <t>チンシャクリョウ</t>
    </rPh>
    <phoneticPr fontId="2"/>
  </si>
  <si>
    <r>
      <rPr>
        <sz val="12"/>
        <rFont val="ＭＳ Ｐ明朝"/>
        <family val="1"/>
        <charset val="128"/>
      </rPr>
      <t>（会場借上料）</t>
    </r>
    <rPh sb="1" eb="3">
      <t>カイジョウ</t>
    </rPh>
    <rPh sb="3" eb="5">
      <t>カリア</t>
    </rPh>
    <rPh sb="5" eb="6">
      <t>リョウ</t>
    </rPh>
    <phoneticPr fontId="2"/>
  </si>
  <si>
    <r>
      <rPr>
        <sz val="12"/>
        <rFont val="ＭＳ Ｐ明朝"/>
        <family val="1"/>
        <charset val="128"/>
      </rPr>
      <t>合計</t>
    </r>
    <rPh sb="0" eb="2">
      <t>ゴウケイ</t>
    </rPh>
    <phoneticPr fontId="2"/>
  </si>
  <si>
    <r>
      <rPr>
        <sz val="16"/>
        <rFont val="ＭＳ Ｐ明朝"/>
        <family val="1"/>
        <charset val="128"/>
      </rPr>
      <t>収支予算書</t>
    </r>
    <phoneticPr fontId="2"/>
  </si>
  <si>
    <t>年度（</t>
    <phoneticPr fontId="2"/>
  </si>
  <si>
    <t>年度）豊中市地域教育協議会（すこやかネット）事業</t>
    <rPh sb="0" eb="2">
      <t>ネンド</t>
    </rPh>
    <rPh sb="3" eb="5">
      <t>トヨナカ</t>
    </rPh>
    <rPh sb="5" eb="6">
      <t>シ</t>
    </rPh>
    <rPh sb="6" eb="8">
      <t>チイキ</t>
    </rPh>
    <rPh sb="8" eb="10">
      <t>キョウイク</t>
    </rPh>
    <rPh sb="10" eb="13">
      <t>キョウギカイ</t>
    </rPh>
    <rPh sb="22" eb="24">
      <t>ジギョウ</t>
    </rPh>
    <phoneticPr fontId="2"/>
  </si>
  <si>
    <r>
      <rPr>
        <sz val="12"/>
        <rFont val="ＭＳ Ｐ明朝"/>
        <family val="1"/>
        <charset val="128"/>
      </rPr>
      <t>所在地</t>
    </r>
    <rPh sb="0" eb="3">
      <t>ショザイチ</t>
    </rPh>
    <phoneticPr fontId="2"/>
  </si>
  <si>
    <t>金融機関名</t>
    <phoneticPr fontId="2"/>
  </si>
  <si>
    <r>
      <rPr>
        <sz val="12"/>
        <rFont val="ＭＳ Ｐ明朝"/>
        <family val="1"/>
        <charset val="128"/>
      </rPr>
      <t>日</t>
    </r>
    <rPh sb="0" eb="1">
      <t>ニチ</t>
    </rPh>
    <phoneticPr fontId="2"/>
  </si>
  <si>
    <r>
      <rPr>
        <sz val="12"/>
        <rFont val="ＭＳ Ｐ明朝"/>
        <family val="1"/>
        <charset val="128"/>
      </rPr>
      <t>会長氏名</t>
    </r>
    <rPh sb="0" eb="2">
      <t>カイチョウ</t>
    </rPh>
    <rPh sb="2" eb="4">
      <t>シメイ</t>
    </rPh>
    <phoneticPr fontId="2"/>
  </si>
  <si>
    <r>
      <rPr>
        <sz val="12"/>
        <rFont val="ＭＳ Ｐ明朝"/>
        <family val="1"/>
        <charset val="128"/>
      </rPr>
      <t>電話番号</t>
    </r>
    <rPh sb="0" eb="2">
      <t>デンワ</t>
    </rPh>
    <rPh sb="2" eb="4">
      <t>バンゴウ</t>
    </rPh>
    <phoneticPr fontId="2"/>
  </si>
  <si>
    <r>
      <rPr>
        <sz val="12"/>
        <rFont val="ＭＳ Ｐ明朝"/>
        <family val="1"/>
        <charset val="128"/>
      </rPr>
      <t>　　　下記のとおり口座振替（銀行振込）を依頼します。</t>
    </r>
  </si>
  <si>
    <r>
      <rPr>
        <sz val="12"/>
        <rFont val="ＭＳ Ｐ明朝"/>
        <family val="1"/>
        <charset val="128"/>
      </rPr>
      <t>記</t>
    </r>
  </si>
  <si>
    <r>
      <rPr>
        <sz val="11"/>
        <rFont val="ＭＳ Ｐ明朝"/>
        <family val="1"/>
        <charset val="128"/>
      </rPr>
      <t>豊中市立</t>
    </r>
    <rPh sb="0" eb="4">
      <t>トヨナカシリツ</t>
    </rPh>
    <phoneticPr fontId="2"/>
  </si>
  <si>
    <r>
      <rPr>
        <sz val="11"/>
        <rFont val="ＭＳ Ｐ明朝"/>
        <family val="1"/>
        <charset val="128"/>
      </rPr>
      <t>所在地</t>
    </r>
    <rPh sb="0" eb="3">
      <t>ショザイチ</t>
    </rPh>
    <phoneticPr fontId="2"/>
  </si>
  <si>
    <r>
      <rPr>
        <sz val="11"/>
        <rFont val="ＭＳ Ｐ明朝"/>
        <family val="1"/>
        <charset val="128"/>
      </rPr>
      <t>支店名</t>
    </r>
  </si>
  <si>
    <r>
      <rPr>
        <sz val="11"/>
        <rFont val="ＭＳ Ｐ明朝"/>
        <family val="1"/>
        <charset val="128"/>
      </rPr>
      <t>支店</t>
    </r>
    <rPh sb="0" eb="2">
      <t>シテン</t>
    </rPh>
    <phoneticPr fontId="2"/>
  </si>
  <si>
    <r>
      <rPr>
        <sz val="11"/>
        <rFont val="ＭＳ Ｐ明朝"/>
        <family val="1"/>
        <charset val="128"/>
      </rPr>
      <t>口座種別</t>
    </r>
  </si>
  <si>
    <r>
      <rPr>
        <sz val="11"/>
        <rFont val="ＭＳ Ｐ明朝"/>
        <family val="1"/>
        <charset val="128"/>
      </rPr>
      <t>普通預金（決裁用普通預金）</t>
    </r>
  </si>
  <si>
    <r>
      <rPr>
        <sz val="11"/>
        <rFont val="ＭＳ Ｐ明朝"/>
        <family val="1"/>
        <charset val="128"/>
      </rPr>
      <t>口座番号</t>
    </r>
  </si>
  <si>
    <r>
      <rPr>
        <sz val="11"/>
        <rFont val="ＭＳ Ｐ明朝"/>
        <family val="1"/>
        <charset val="128"/>
      </rPr>
      <t>（フリガナ）</t>
    </r>
  </si>
  <si>
    <r>
      <rPr>
        <sz val="11"/>
        <rFont val="ＭＳ Ｐ明朝"/>
        <family val="1"/>
        <charset val="128"/>
      </rPr>
      <t>口座名義</t>
    </r>
  </si>
  <si>
    <r>
      <rPr>
        <b/>
        <sz val="11"/>
        <rFont val="ＭＳ Ｐ明朝"/>
        <family val="1"/>
        <charset val="128"/>
      </rPr>
      <t>※</t>
    </r>
    <r>
      <rPr>
        <b/>
        <sz val="11"/>
        <rFont val="Century"/>
        <family val="1"/>
      </rPr>
      <t xml:space="preserve"> </t>
    </r>
    <r>
      <rPr>
        <b/>
        <sz val="11"/>
        <rFont val="ＭＳ Ｐ明朝"/>
        <family val="1"/>
        <charset val="128"/>
      </rPr>
      <t>振込先金融機関名、支店名、口座種別、口座番号、口座名義の確認できる書類を添付ください。</t>
    </r>
  </si>
  <si>
    <r>
      <rPr>
        <sz val="11"/>
        <rFont val="ＭＳ Ｐ明朝"/>
        <family val="1"/>
        <charset val="128"/>
      </rPr>
      <t>（あて先）</t>
    </r>
  </si>
  <si>
    <r>
      <rPr>
        <sz val="11"/>
        <rFont val="ＭＳ Ｐ明朝"/>
        <family val="1"/>
        <charset val="128"/>
      </rPr>
      <t>豊中市教育長</t>
    </r>
  </si>
  <si>
    <r>
      <rPr>
        <sz val="11"/>
        <rFont val="ＭＳ Ｐ明朝"/>
        <family val="1"/>
        <charset val="128"/>
      </rPr>
      <t>地域教育協議会（すこやかネット）事業委託金の受領については、下記の者に委任いたします。</t>
    </r>
  </si>
  <si>
    <r>
      <rPr>
        <sz val="11"/>
        <rFont val="ＭＳ Ｐ明朝"/>
        <family val="1"/>
        <charset val="128"/>
      </rPr>
      <t>（受任者・口座名義人）</t>
    </r>
    <r>
      <rPr>
        <u/>
        <sz val="11"/>
        <rFont val="ＭＳ Ｐ明朝"/>
        <family val="1"/>
        <charset val="128"/>
      </rPr>
      <t>　　　　　　　　　　　　　　　　　　</t>
    </r>
  </si>
  <si>
    <r>
      <rPr>
        <sz val="11"/>
        <rFont val="ＭＳ Ｐ明朝"/>
        <family val="1"/>
        <charset val="128"/>
      </rPr>
      <t>会長</t>
    </r>
    <rPh sb="0" eb="2">
      <t>カイチョウ</t>
    </rPh>
    <phoneticPr fontId="2"/>
  </si>
  <si>
    <r>
      <rPr>
        <sz val="14"/>
        <rFont val="ＭＳ Ｐ明朝"/>
        <family val="1"/>
        <charset val="128"/>
      </rPr>
      <t>委　任　状</t>
    </r>
    <rPh sb="0" eb="1">
      <t>イ</t>
    </rPh>
    <rPh sb="2" eb="3">
      <t>ニン</t>
    </rPh>
    <rPh sb="4" eb="5">
      <t>ジョウ</t>
    </rPh>
    <phoneticPr fontId="2"/>
  </si>
  <si>
    <t>豊中市教育委員会　宛</t>
    <phoneticPr fontId="2"/>
  </si>
  <si>
    <r>
      <rPr>
        <sz val="14"/>
        <rFont val="MS UI Gothic"/>
        <family val="1"/>
        <charset val="1"/>
      </rPr>
      <t>※</t>
    </r>
    <r>
      <rPr>
        <sz val="14"/>
        <rFont val="Century"/>
        <family val="1"/>
      </rPr>
      <t xml:space="preserve"> </t>
    </r>
    <r>
      <rPr>
        <sz val="14"/>
        <rFont val="Meiryo UI"/>
        <family val="1"/>
        <charset val="128"/>
      </rPr>
      <t>口座名義人が代表者（会長）と異なる場合は、以下もご記入ください</t>
    </r>
    <rPh sb="8" eb="11">
      <t>ダイヒョウシャ</t>
    </rPh>
    <rPh sb="12" eb="14">
      <t>カイチョウ</t>
    </rPh>
    <rPh sb="16" eb="17">
      <t>コト</t>
    </rPh>
    <phoneticPr fontId="2"/>
  </si>
  <si>
    <t>　　（通帳の表紙と表紙裏面のコピー、インターネットバンキングの場合は表示画面のコピー　など）</t>
    <rPh sb="31" eb="33">
      <t>バアイ</t>
    </rPh>
    <phoneticPr fontId="2"/>
  </si>
  <si>
    <r>
      <rPr>
        <sz val="11"/>
        <rFont val="ＭＳ Ｐ明朝"/>
        <family val="1"/>
        <charset val="128"/>
      </rPr>
      <t>※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電話番号は、振込不能の際にご連絡するため必要です。記載をお願いします。</t>
    </r>
    <phoneticPr fontId="2"/>
  </si>
  <si>
    <r>
      <rPr>
        <b/>
        <sz val="20"/>
        <rFont val="ＭＳ Ｐ明朝"/>
        <family val="1"/>
        <charset val="128"/>
      </rPr>
      <t>すこやかネット事業委託金</t>
    </r>
  </si>
  <si>
    <r>
      <rPr>
        <b/>
        <sz val="20"/>
        <rFont val="ＭＳ Ｐ明朝"/>
        <family val="1"/>
        <charset val="128"/>
      </rPr>
      <t>口座振替（銀行振込）依頼書</t>
    </r>
    <rPh sb="0" eb="2">
      <t>コウザ</t>
    </rPh>
    <rPh sb="2" eb="4">
      <t>フリカエ</t>
    </rPh>
    <rPh sb="5" eb="7">
      <t>ギンコウ</t>
    </rPh>
    <rPh sb="7" eb="9">
      <t>フリコミ</t>
    </rPh>
    <rPh sb="10" eb="13">
      <t>イライショ</t>
    </rPh>
    <phoneticPr fontId="2"/>
  </si>
  <si>
    <t>000-0000-0000</t>
  </si>
  <si>
    <r>
      <rPr>
        <sz val="11"/>
        <rFont val="ＭＳ Ｐ明朝"/>
        <family val="1"/>
        <charset val="128"/>
      </rPr>
      <t>トヨナカシリツ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ダイゼロチュウガッコウ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チイキキョウイクキョウギカイトヨナカタロウ</t>
    </r>
    <phoneticPr fontId="2"/>
  </si>
  <si>
    <t>会計　豊中　太郎</t>
    <phoneticPr fontId="2"/>
  </si>
  <si>
    <t>銀行</t>
    <rPh sb="0" eb="2">
      <t>ギンコウ</t>
    </rPh>
    <phoneticPr fontId="2"/>
  </si>
  <si>
    <t>信用金庫</t>
    <rPh sb="0" eb="4">
      <t>シンヨウキンコ</t>
    </rPh>
    <phoneticPr fontId="2"/>
  </si>
  <si>
    <t>農協</t>
    <rPh sb="0" eb="2">
      <t>ノウキョウ</t>
    </rPh>
    <phoneticPr fontId="2"/>
  </si>
  <si>
    <t>○</t>
  </si>
  <si>
    <t>○</t>
    <phoneticPr fontId="2"/>
  </si>
  <si>
    <t>信用組合</t>
    <rPh sb="0" eb="2">
      <t>シンヨウ</t>
    </rPh>
    <rPh sb="2" eb="4">
      <t>クミアイ</t>
    </rPh>
    <phoneticPr fontId="2"/>
  </si>
  <si>
    <t>労働金庫</t>
    <rPh sb="0" eb="4">
      <t>ロウドウキンコ</t>
    </rPh>
    <phoneticPr fontId="2"/>
  </si>
  <si>
    <r>
      <rPr>
        <sz val="12"/>
        <rFont val="ＭＳ Ｐ明朝"/>
        <family val="1"/>
        <charset val="128"/>
      </rPr>
      <t>豊中市立</t>
    </r>
    <r>
      <rPr>
        <sz val="12"/>
        <rFont val="Century"/>
        <family val="1"/>
      </rPr>
      <t xml:space="preserve"> </t>
    </r>
    <r>
      <rPr>
        <sz val="12"/>
        <rFont val="ＭＳ Ｐ明朝"/>
        <family val="1"/>
        <charset val="128"/>
      </rPr>
      <t>第０中学校区</t>
    </r>
    <r>
      <rPr>
        <sz val="12"/>
        <rFont val="Century"/>
        <family val="1"/>
      </rPr>
      <t xml:space="preserve"> </t>
    </r>
    <r>
      <rPr>
        <sz val="12"/>
        <rFont val="ＭＳ Ｐ明朝"/>
        <family val="1"/>
        <charset val="128"/>
      </rPr>
      <t>地域教育協議会　豊中　太郎</t>
    </r>
    <phoneticPr fontId="2"/>
  </si>
  <si>
    <t>子育て講演会 講師謝礼</t>
    <rPh sb="0" eb="2">
      <t>コソダ</t>
    </rPh>
    <rPh sb="3" eb="6">
      <t>コウエンカイ</t>
    </rPh>
    <rPh sb="7" eb="11">
      <t>コウシシャレイ</t>
    </rPh>
    <phoneticPr fontId="2"/>
  </si>
  <si>
    <r>
      <rPr>
        <sz val="12"/>
        <rFont val="ＭＳ Ｐ明朝"/>
        <family val="1"/>
        <charset val="128"/>
      </rPr>
      <t>フェスタ</t>
    </r>
    <r>
      <rPr>
        <sz val="12"/>
        <rFont val="Century"/>
        <family val="1"/>
      </rPr>
      <t xml:space="preserve"> </t>
    </r>
    <r>
      <rPr>
        <sz val="12"/>
        <rFont val="ＭＳ Ｐ明朝"/>
        <family val="1"/>
        <charset val="128"/>
      </rPr>
      <t>手話通訳謝礼</t>
    </r>
    <rPh sb="5" eb="11">
      <t>シュワツウヤクシャレイ</t>
    </rPh>
    <phoneticPr fontId="2"/>
  </si>
  <si>
    <r>
      <rPr>
        <sz val="12"/>
        <rFont val="ＭＳ Ｐ明朝"/>
        <family val="1"/>
        <charset val="128"/>
      </rPr>
      <t>上質紙</t>
    </r>
    <r>
      <rPr>
        <sz val="12"/>
        <rFont val="Century"/>
        <family val="1"/>
      </rPr>
      <t>500</t>
    </r>
    <r>
      <rPr>
        <sz val="12"/>
        <rFont val="ＭＳ Ｐ明朝"/>
        <family val="1"/>
        <charset val="128"/>
      </rPr>
      <t>枚（チラシ用）</t>
    </r>
    <rPh sb="0" eb="3">
      <t>ジョウシツシ</t>
    </rPh>
    <rPh sb="6" eb="7">
      <t>マイ</t>
    </rPh>
    <rPh sb="11" eb="12">
      <t>ヨウ</t>
    </rPh>
    <phoneticPr fontId="2"/>
  </si>
  <si>
    <t>プリンタインク</t>
    <phoneticPr fontId="2"/>
  </si>
  <si>
    <t>ポスター印刷費</t>
    <rPh sb="4" eb="7">
      <t>インサツヒ</t>
    </rPh>
    <phoneticPr fontId="2"/>
  </si>
  <si>
    <t>運営委員会開催案内送付</t>
    <rPh sb="0" eb="2">
      <t>ウンエイ</t>
    </rPh>
    <rPh sb="2" eb="5">
      <t>イインカイ</t>
    </rPh>
    <rPh sb="5" eb="7">
      <t>カイサイ</t>
    </rPh>
    <rPh sb="7" eb="9">
      <t>アンナイ</t>
    </rPh>
    <rPh sb="9" eb="11">
      <t>ソウフ</t>
    </rPh>
    <phoneticPr fontId="2"/>
  </si>
  <si>
    <t>府研修旅費</t>
    <rPh sb="0" eb="5">
      <t>フケンシュウリョヒ</t>
    </rPh>
    <phoneticPr fontId="2"/>
  </si>
  <si>
    <t>装飾品（フェスタ用）</t>
    <rPh sb="0" eb="3">
      <t>ソウショクヒン</t>
    </rPh>
    <rPh sb="8" eb="9">
      <t>ヨウ</t>
    </rPh>
    <phoneticPr fontId="2"/>
  </si>
  <si>
    <t>紙皿・紙コップ（フェスタ用）</t>
    <rPh sb="0" eb="2">
      <t>カミザラ</t>
    </rPh>
    <rPh sb="3" eb="4">
      <t>カミ</t>
    </rPh>
    <rPh sb="12" eb="13">
      <t>ヨウ</t>
    </rPh>
    <phoneticPr fontId="2"/>
  </si>
  <si>
    <t>テント リース代（フェスタ用）</t>
    <rPh sb="7" eb="8">
      <t>ダイ</t>
    </rPh>
    <rPh sb="13" eb="14">
      <t>ヨウ</t>
    </rPh>
    <phoneticPr fontId="2"/>
  </si>
  <si>
    <t>スピーカー リース代（フェスタ用）</t>
    <rPh sb="9" eb="10">
      <t>ダイ</t>
    </rPh>
    <rPh sb="15" eb="16">
      <t>ヨウ</t>
    </rPh>
    <phoneticPr fontId="2"/>
  </si>
  <si>
    <r>
      <rPr>
        <sz val="13"/>
        <rFont val="ＭＳ Ｐ明朝"/>
        <family val="1"/>
        <charset val="128"/>
      </rPr>
      <t>令和</t>
    </r>
    <rPh sb="0" eb="2">
      <t>レイワ</t>
    </rPh>
    <phoneticPr fontId="2"/>
  </si>
  <si>
    <r>
      <rPr>
        <sz val="13"/>
        <rFont val="ＭＳ Ｐ明朝"/>
        <family val="1"/>
        <charset val="128"/>
      </rPr>
      <t>年度）</t>
    </r>
    <rPh sb="0" eb="2">
      <t>ネンド</t>
    </rPh>
    <phoneticPr fontId="2"/>
  </si>
  <si>
    <r>
      <rPr>
        <sz val="13"/>
        <rFont val="ＭＳ Ｐ明朝"/>
        <family val="1"/>
        <charset val="128"/>
      </rPr>
      <t>豊中市立</t>
    </r>
    <rPh sb="0" eb="2">
      <t>トヨナカ</t>
    </rPh>
    <rPh sb="2" eb="4">
      <t>シリツ</t>
    </rPh>
    <phoneticPr fontId="2"/>
  </si>
  <si>
    <r>
      <rPr>
        <sz val="13"/>
        <rFont val="ＭＳ Ｐ明朝"/>
        <family val="1"/>
        <charset val="128"/>
      </rPr>
      <t>第</t>
    </r>
    <r>
      <rPr>
        <sz val="13"/>
        <rFont val="Century"/>
        <family val="1"/>
      </rPr>
      <t>0</t>
    </r>
    <rPh sb="0" eb="1">
      <t>ダイ</t>
    </rPh>
    <phoneticPr fontId="2"/>
  </si>
  <si>
    <r>
      <rPr>
        <sz val="13"/>
        <rFont val="ＭＳ Ｐ明朝"/>
        <family val="1"/>
        <charset val="128"/>
      </rPr>
      <t>豊中市地域教育協議会（すこやかネット）事業　実施計画書</t>
    </r>
    <rPh sb="0" eb="3">
      <t>トヨナカシ</t>
    </rPh>
    <rPh sb="3" eb="5">
      <t>チイキ</t>
    </rPh>
    <rPh sb="5" eb="7">
      <t>キョウイク</t>
    </rPh>
    <rPh sb="7" eb="10">
      <t>キョウギカイ</t>
    </rPh>
    <rPh sb="19" eb="21">
      <t>ジギョウ</t>
    </rPh>
    <rPh sb="22" eb="24">
      <t>ジッシ</t>
    </rPh>
    <rPh sb="24" eb="27">
      <t>ケイカクショ</t>
    </rPh>
    <phoneticPr fontId="2"/>
  </si>
  <si>
    <r>
      <rPr>
        <sz val="10"/>
        <rFont val="ＭＳ Ｐ明朝"/>
        <family val="1"/>
        <charset val="128"/>
      </rPr>
      <t>地域教育協議会名</t>
    </r>
    <rPh sb="0" eb="2">
      <t>チイキ</t>
    </rPh>
    <rPh sb="2" eb="4">
      <t>キョウイク</t>
    </rPh>
    <rPh sb="4" eb="7">
      <t>キョウギカイ</t>
    </rPh>
    <rPh sb="7" eb="8">
      <t>メイ</t>
    </rPh>
    <phoneticPr fontId="2"/>
  </si>
  <si>
    <r>
      <rPr>
        <sz val="11"/>
        <rFont val="ＭＳ Ｐ明朝"/>
        <family val="1"/>
        <charset val="128"/>
      </rPr>
      <t>実施場所</t>
    </r>
  </si>
  <si>
    <r>
      <rPr>
        <sz val="11"/>
        <rFont val="ＭＳ Ｐ明朝"/>
        <family val="1"/>
        <charset val="128"/>
      </rPr>
      <t>構成団体</t>
    </r>
    <rPh sb="0" eb="2">
      <t>コウセイ</t>
    </rPh>
    <rPh sb="2" eb="4">
      <t>ダンタイ</t>
    </rPh>
    <phoneticPr fontId="2"/>
  </si>
  <si>
    <r>
      <rPr>
        <sz val="11"/>
        <rFont val="ＭＳ Ｐ明朝"/>
        <family val="1"/>
        <charset val="128"/>
      </rPr>
      <t>〇〇中学校</t>
    </r>
    <r>
      <rPr>
        <sz val="11"/>
        <rFont val="Century"/>
        <family val="1"/>
      </rPr>
      <t>PTA</t>
    </r>
    <r>
      <rPr>
        <sz val="11"/>
        <rFont val="ＭＳ Ｐ明朝"/>
        <family val="1"/>
        <charset val="128"/>
      </rPr>
      <t>、〇〇公民分館、〇〇中学校</t>
    </r>
    <phoneticPr fontId="2"/>
  </si>
  <si>
    <r>
      <rPr>
        <sz val="11"/>
        <rFont val="ＭＳ Ｐ明朝"/>
        <family val="1"/>
        <charset val="128"/>
      </rPr>
      <t>委員の構成</t>
    </r>
    <rPh sb="0" eb="2">
      <t>イイン</t>
    </rPh>
    <rPh sb="3" eb="5">
      <t>コウセイ</t>
    </rPh>
    <phoneticPr fontId="2"/>
  </si>
  <si>
    <r>
      <rPr>
        <sz val="11"/>
        <rFont val="ＭＳ Ｐ明朝"/>
        <family val="1"/>
        <charset val="128"/>
      </rPr>
      <t>名前</t>
    </r>
    <rPh sb="0" eb="2">
      <t>ナマエ</t>
    </rPh>
    <phoneticPr fontId="2"/>
  </si>
  <si>
    <r>
      <rPr>
        <sz val="11"/>
        <rFont val="ＭＳ Ｐ明朝"/>
        <family val="1"/>
        <charset val="128"/>
      </rPr>
      <t>所属</t>
    </r>
    <rPh sb="0" eb="2">
      <t>ショゾク</t>
    </rPh>
    <phoneticPr fontId="2"/>
  </si>
  <si>
    <r>
      <rPr>
        <sz val="11"/>
        <rFont val="ＭＳ Ｐ明朝"/>
        <family val="1"/>
        <charset val="128"/>
      </rPr>
      <t>役職名</t>
    </r>
    <rPh sb="0" eb="3">
      <t>ヤクショクメイ</t>
    </rPh>
    <phoneticPr fontId="2"/>
  </si>
  <si>
    <r>
      <rPr>
        <sz val="11"/>
        <rFont val="ＭＳ Ｐ明朝"/>
        <family val="1"/>
        <charset val="128"/>
      </rPr>
      <t>大阪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花子</t>
    </r>
    <rPh sb="0" eb="2">
      <t>オオサカ</t>
    </rPh>
    <rPh sb="3" eb="5">
      <t>ハナコ</t>
    </rPh>
    <phoneticPr fontId="2"/>
  </si>
  <si>
    <r>
      <rPr>
        <sz val="11"/>
        <rFont val="ＭＳ Ｐ明朝"/>
        <family val="1"/>
        <charset val="128"/>
      </rPr>
      <t>〇〇中学校</t>
    </r>
    <r>
      <rPr>
        <sz val="11"/>
        <rFont val="Century"/>
        <family val="1"/>
      </rPr>
      <t>PTA</t>
    </r>
    <rPh sb="2" eb="5">
      <t>チュウガッコウ</t>
    </rPh>
    <phoneticPr fontId="2"/>
  </si>
  <si>
    <r>
      <rPr>
        <sz val="11"/>
        <rFont val="ＭＳ Ｐ明朝"/>
        <family val="1"/>
        <charset val="128"/>
      </rPr>
      <t>副会長</t>
    </r>
    <rPh sb="0" eb="3">
      <t>フクカイチョウ</t>
    </rPh>
    <phoneticPr fontId="2"/>
  </si>
  <si>
    <r>
      <rPr>
        <sz val="11"/>
        <rFont val="ＭＳ Ｐ明朝"/>
        <family val="1"/>
        <charset val="128"/>
      </rPr>
      <t>桜塚次郎</t>
    </r>
    <rPh sb="0" eb="2">
      <t>サクラヅカ</t>
    </rPh>
    <rPh sb="2" eb="4">
      <t>ジロウ</t>
    </rPh>
    <phoneticPr fontId="2"/>
  </si>
  <si>
    <r>
      <rPr>
        <sz val="11"/>
        <rFont val="ＭＳ Ｐ明朝"/>
        <family val="1"/>
        <charset val="128"/>
      </rPr>
      <t>〇〇公民分館</t>
    </r>
    <rPh sb="2" eb="6">
      <t>コウミンブンカン</t>
    </rPh>
    <phoneticPr fontId="2"/>
  </si>
  <si>
    <r>
      <rPr>
        <sz val="11"/>
        <rFont val="ＭＳ Ｐ明朝"/>
        <family val="1"/>
        <charset val="128"/>
      </rPr>
      <t>分館長</t>
    </r>
    <rPh sb="0" eb="3">
      <t>ブンカンチョウ</t>
    </rPh>
    <phoneticPr fontId="2"/>
  </si>
  <si>
    <r>
      <rPr>
        <sz val="11"/>
        <rFont val="ＭＳ Ｐ明朝"/>
        <family val="1"/>
        <charset val="128"/>
      </rPr>
      <t>会計</t>
    </r>
    <rPh sb="0" eb="2">
      <t>カイケイ</t>
    </rPh>
    <phoneticPr fontId="2"/>
  </si>
  <si>
    <r>
      <rPr>
        <sz val="11"/>
        <rFont val="ＭＳ Ｐ明朝"/>
        <family val="1"/>
        <charset val="128"/>
      </rPr>
      <t>岡町三郎</t>
    </r>
    <rPh sb="0" eb="2">
      <t>オカマチ</t>
    </rPh>
    <rPh sb="2" eb="4">
      <t>サブロウ</t>
    </rPh>
    <phoneticPr fontId="2"/>
  </si>
  <si>
    <r>
      <rPr>
        <sz val="11"/>
        <rFont val="ＭＳ Ｐ明朝"/>
        <family val="1"/>
        <charset val="128"/>
      </rPr>
      <t>事務責任者</t>
    </r>
    <rPh sb="0" eb="5">
      <t>ジムセキニンシャ</t>
    </rPh>
    <phoneticPr fontId="2"/>
  </si>
  <si>
    <r>
      <rPr>
        <sz val="11"/>
        <rFont val="ＭＳ Ｐ明朝"/>
        <family val="1"/>
        <charset val="128"/>
      </rPr>
      <t>豊中太郎</t>
    </r>
    <rPh sb="0" eb="2">
      <t>トヨナカ</t>
    </rPh>
    <rPh sb="2" eb="4">
      <t>タロウ</t>
    </rPh>
    <phoneticPr fontId="2"/>
  </si>
  <si>
    <r>
      <rPr>
        <sz val="11"/>
        <rFont val="ＭＳ Ｐ明朝"/>
        <family val="1"/>
        <charset val="128"/>
      </rPr>
      <t>〇〇中学校</t>
    </r>
    <rPh sb="2" eb="5">
      <t>チュウガッコウ</t>
    </rPh>
    <phoneticPr fontId="2"/>
  </si>
  <si>
    <r>
      <rPr>
        <sz val="11"/>
        <rFont val="ＭＳ Ｐ明朝"/>
        <family val="1"/>
        <charset val="128"/>
      </rPr>
      <t>校長</t>
    </r>
    <rPh sb="0" eb="2">
      <t>コウチョウ</t>
    </rPh>
    <phoneticPr fontId="2"/>
  </si>
  <si>
    <r>
      <rPr>
        <sz val="11"/>
        <rFont val="ＭＳ Ｐ明朝"/>
        <family val="1"/>
        <charset val="128"/>
      </rPr>
      <t>事業実施計画</t>
    </r>
    <rPh sb="0" eb="2">
      <t>ジギョウ</t>
    </rPh>
    <rPh sb="2" eb="4">
      <t>ジッシ</t>
    </rPh>
    <rPh sb="4" eb="6">
      <t>ケイカク</t>
    </rPh>
    <phoneticPr fontId="2"/>
  </si>
  <si>
    <r>
      <rPr>
        <sz val="11"/>
        <rFont val="ＭＳ Ｐ明朝"/>
        <family val="1"/>
        <charset val="128"/>
      </rPr>
      <t>フェスタ、カーニバル等のイベントの開催</t>
    </r>
    <rPh sb="10" eb="11">
      <t>トウ</t>
    </rPh>
    <rPh sb="17" eb="19">
      <t>カイサイ</t>
    </rPh>
    <phoneticPr fontId="2"/>
  </si>
  <si>
    <r>
      <rPr>
        <sz val="11"/>
        <rFont val="ＭＳ Ｐ明朝"/>
        <family val="1"/>
        <charset val="128"/>
      </rPr>
      <t>事業名</t>
    </r>
    <rPh sb="0" eb="3">
      <t>ジギョウメイ</t>
    </rPh>
    <phoneticPr fontId="2"/>
  </si>
  <si>
    <r>
      <rPr>
        <sz val="11"/>
        <rFont val="ＭＳ Ｐ明朝"/>
        <family val="1"/>
        <charset val="128"/>
      </rPr>
      <t>開催時期</t>
    </r>
    <rPh sb="0" eb="2">
      <t>カイサイ</t>
    </rPh>
    <rPh sb="2" eb="4">
      <t>ジキ</t>
    </rPh>
    <phoneticPr fontId="2"/>
  </si>
  <si>
    <r>
      <rPr>
        <sz val="11"/>
        <rFont val="ＭＳ Ｐ明朝"/>
        <family val="1"/>
        <charset val="128"/>
      </rPr>
      <t>予定参加者数</t>
    </r>
    <rPh sb="0" eb="2">
      <t>ヨテイ</t>
    </rPh>
    <rPh sb="2" eb="6">
      <t>サンカシャスウ</t>
    </rPh>
    <phoneticPr fontId="2"/>
  </si>
  <si>
    <r>
      <rPr>
        <sz val="11"/>
        <rFont val="ＭＳ Ｐ明朝"/>
        <family val="1"/>
        <charset val="128"/>
      </rPr>
      <t>〇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　☆校区カーニバル</t>
    </r>
  </si>
  <si>
    <r>
      <rPr>
        <sz val="11"/>
        <rFont val="ＭＳ Ｐ明朝"/>
        <family val="1"/>
        <charset val="128"/>
      </rPr>
      <t>月</t>
    </r>
    <rPh sb="0" eb="1">
      <t>ツキ</t>
    </rPh>
    <phoneticPr fontId="2"/>
  </si>
  <si>
    <r>
      <rPr>
        <sz val="11"/>
        <rFont val="ＭＳ Ｐ明朝"/>
        <family val="1"/>
        <charset val="128"/>
      </rPr>
      <t>〇〇</t>
    </r>
    <phoneticPr fontId="2"/>
  </si>
  <si>
    <r>
      <rPr>
        <sz val="11"/>
        <rFont val="ＭＳ Ｐ明朝"/>
        <family val="1"/>
        <charset val="128"/>
      </rPr>
      <t>人</t>
    </r>
    <rPh sb="0" eb="1">
      <t>ニン</t>
    </rPh>
    <phoneticPr fontId="2"/>
  </si>
  <si>
    <r>
      <rPr>
        <sz val="11"/>
        <rFont val="ＭＳ Ｐ明朝"/>
        <family val="1"/>
        <charset val="128"/>
      </rPr>
      <t>※フェスタ（カーニバル）には、〇印を付けてください</t>
    </r>
  </si>
  <si>
    <r>
      <rPr>
        <sz val="11"/>
        <rFont val="ＭＳ Ｐ明朝"/>
        <family val="1"/>
        <charset val="128"/>
      </rPr>
      <t>その他すこやかネット事業に係る活動</t>
    </r>
    <rPh sb="2" eb="3">
      <t>タ</t>
    </rPh>
    <rPh sb="10" eb="12">
      <t>ジギョウ</t>
    </rPh>
    <rPh sb="13" eb="14">
      <t>カカワ</t>
    </rPh>
    <rPh sb="15" eb="17">
      <t>カツドウ</t>
    </rPh>
    <phoneticPr fontId="2"/>
  </si>
  <si>
    <r>
      <rPr>
        <sz val="11"/>
        <rFont val="ＭＳ Ｐ明朝"/>
        <family val="1"/>
        <charset val="128"/>
      </rPr>
      <t>名称</t>
    </r>
    <rPh sb="0" eb="2">
      <t>メイショウ</t>
    </rPh>
    <phoneticPr fontId="2"/>
  </si>
  <si>
    <r>
      <rPr>
        <sz val="11"/>
        <rFont val="ＭＳ Ｐ明朝"/>
        <family val="1"/>
        <charset val="128"/>
      </rPr>
      <t>開催数</t>
    </r>
    <rPh sb="0" eb="2">
      <t>カイサイ</t>
    </rPh>
    <rPh sb="2" eb="3">
      <t>スウ</t>
    </rPh>
    <phoneticPr fontId="2"/>
  </si>
  <si>
    <r>
      <rPr>
        <sz val="11"/>
        <rFont val="ＭＳ Ｐ明朝"/>
        <family val="1"/>
        <charset val="128"/>
      </rPr>
      <t>回</t>
    </r>
    <rPh sb="0" eb="1">
      <t>カイ</t>
    </rPh>
    <phoneticPr fontId="2"/>
  </si>
  <si>
    <r>
      <rPr>
        <sz val="11"/>
        <rFont val="ＭＳ Ｐ明朝"/>
        <family val="1"/>
        <charset val="128"/>
      </rPr>
      <t>人</t>
    </r>
    <r>
      <rPr>
        <sz val="11"/>
        <rFont val="Century"/>
        <family val="1"/>
      </rPr>
      <t>/</t>
    </r>
    <r>
      <rPr>
        <sz val="11"/>
        <rFont val="ＭＳ Ｐ明朝"/>
        <family val="1"/>
        <charset val="128"/>
      </rPr>
      <t>回</t>
    </r>
    <rPh sb="0" eb="1">
      <t>ヒト</t>
    </rPh>
    <rPh sb="2" eb="3">
      <t>カイ</t>
    </rPh>
    <phoneticPr fontId="2"/>
  </si>
  <si>
    <r>
      <rPr>
        <sz val="11"/>
        <rFont val="ＭＳ Ｐ明朝"/>
        <family val="1"/>
        <charset val="128"/>
      </rPr>
      <t>家庭教育講演会の開催</t>
    </r>
    <rPh sb="0" eb="2">
      <t>カテイ</t>
    </rPh>
    <rPh sb="2" eb="4">
      <t>キョウイク</t>
    </rPh>
    <rPh sb="4" eb="7">
      <t>コウエンカイ</t>
    </rPh>
    <rPh sb="8" eb="10">
      <t>カイサイ</t>
    </rPh>
    <phoneticPr fontId="2"/>
  </si>
  <si>
    <r>
      <rPr>
        <sz val="11"/>
        <rFont val="ＭＳ Ｐ明朝"/>
        <family val="1"/>
        <charset val="128"/>
      </rPr>
      <t>事業名（講師名）</t>
    </r>
    <rPh sb="0" eb="3">
      <t>ジギョウメイ</t>
    </rPh>
    <rPh sb="4" eb="7">
      <t>コウシメイ</t>
    </rPh>
    <phoneticPr fontId="2"/>
  </si>
  <si>
    <r>
      <rPr>
        <sz val="11"/>
        <rFont val="ＭＳ Ｐ明朝"/>
        <family val="1"/>
        <charset val="128"/>
      </rPr>
      <t>子育て講演会「○○○について」
（○○大学教授　○○　○○さん）</t>
    </r>
    <phoneticPr fontId="2"/>
  </si>
  <si>
    <r>
      <rPr>
        <sz val="11"/>
        <rFont val="ＭＳ Ｐ明朝"/>
        <family val="1"/>
        <charset val="128"/>
      </rPr>
      <t>子育て講演会「○○○と子育て」
（弁護士　△△　△△さん）</t>
    </r>
  </si>
  <si>
    <r>
      <rPr>
        <sz val="11"/>
        <rFont val="ＭＳ Ｐ明朝"/>
        <family val="1"/>
        <charset val="128"/>
      </rPr>
      <t>※講師の所属等もご記載ください。</t>
    </r>
    <rPh sb="1" eb="3">
      <t>コウシ</t>
    </rPh>
    <rPh sb="4" eb="6">
      <t>ショゾク</t>
    </rPh>
    <rPh sb="6" eb="7">
      <t>トウ</t>
    </rPh>
    <rPh sb="9" eb="11">
      <t>キサイ</t>
    </rPh>
    <phoneticPr fontId="2"/>
  </si>
  <si>
    <r>
      <rPr>
        <sz val="11"/>
        <rFont val="ＭＳ Ｐ明朝"/>
        <family val="1"/>
        <charset val="128"/>
      </rPr>
      <t>広報紙・情報誌の発行（すこやかネット便り等）</t>
    </r>
    <rPh sb="0" eb="2">
      <t>コウホウ</t>
    </rPh>
    <rPh sb="2" eb="3">
      <t>カミ</t>
    </rPh>
    <rPh sb="4" eb="7">
      <t>ジョウホウシ</t>
    </rPh>
    <rPh sb="8" eb="10">
      <t>ハッコウ</t>
    </rPh>
    <rPh sb="18" eb="19">
      <t>タヨ</t>
    </rPh>
    <rPh sb="20" eb="21">
      <t>トウ</t>
    </rPh>
    <phoneticPr fontId="2"/>
  </si>
  <si>
    <r>
      <rPr>
        <sz val="11"/>
        <rFont val="ＭＳ Ｐ明朝"/>
        <family val="1"/>
        <charset val="128"/>
      </rPr>
      <t>発行物</t>
    </r>
    <rPh sb="0" eb="2">
      <t>ハッコウ</t>
    </rPh>
    <rPh sb="2" eb="3">
      <t>ブツ</t>
    </rPh>
    <phoneticPr fontId="2"/>
  </si>
  <si>
    <r>
      <rPr>
        <sz val="11"/>
        <rFont val="ＭＳ Ｐ明朝"/>
        <family val="1"/>
        <charset val="128"/>
      </rPr>
      <t>発行回数</t>
    </r>
    <rPh sb="0" eb="2">
      <t>ハッコウ</t>
    </rPh>
    <rPh sb="2" eb="4">
      <t>カイスウ</t>
    </rPh>
    <phoneticPr fontId="2"/>
  </si>
  <si>
    <r>
      <rPr>
        <sz val="11"/>
        <rFont val="ＭＳ Ｐ明朝"/>
        <family val="1"/>
        <charset val="128"/>
      </rPr>
      <t>予定発行部数</t>
    </r>
    <rPh sb="0" eb="4">
      <t>ヨテイハッコウ</t>
    </rPh>
    <rPh sb="4" eb="6">
      <t>ブスウ</t>
    </rPh>
    <phoneticPr fontId="2"/>
  </si>
  <si>
    <r>
      <rPr>
        <sz val="11"/>
        <rFont val="ＭＳ Ｐ明朝"/>
        <family val="1"/>
        <charset val="128"/>
      </rPr>
      <t>部</t>
    </r>
    <r>
      <rPr>
        <sz val="11"/>
        <rFont val="Century"/>
        <family val="1"/>
      </rPr>
      <t>/</t>
    </r>
    <r>
      <rPr>
        <sz val="11"/>
        <rFont val="ＭＳ Ｐ明朝"/>
        <family val="1"/>
        <charset val="128"/>
      </rPr>
      <t>回</t>
    </r>
    <rPh sb="0" eb="1">
      <t>ブ</t>
    </rPh>
    <rPh sb="2" eb="3">
      <t>カイ</t>
    </rPh>
    <phoneticPr fontId="2"/>
  </si>
  <si>
    <r>
      <rPr>
        <sz val="11"/>
        <rFont val="ＭＳ Ｐ明朝"/>
        <family val="1"/>
        <charset val="128"/>
      </rPr>
      <t>会議の開催（総会、事務局会議、連絡会議等）</t>
    </r>
    <rPh sb="0" eb="2">
      <t>カイギ</t>
    </rPh>
    <rPh sb="3" eb="5">
      <t>カイサイ</t>
    </rPh>
    <rPh sb="6" eb="8">
      <t>ソウカイ</t>
    </rPh>
    <rPh sb="9" eb="12">
      <t>ジムキョク</t>
    </rPh>
    <rPh sb="12" eb="14">
      <t>カイギ</t>
    </rPh>
    <rPh sb="15" eb="17">
      <t>レンラク</t>
    </rPh>
    <rPh sb="17" eb="19">
      <t>カイギ</t>
    </rPh>
    <rPh sb="19" eb="20">
      <t>トウ</t>
    </rPh>
    <phoneticPr fontId="2"/>
  </si>
  <si>
    <r>
      <rPr>
        <sz val="11"/>
        <rFont val="ＭＳ Ｐ明朝"/>
        <family val="1"/>
        <charset val="128"/>
      </rPr>
      <t>開催数</t>
    </r>
    <rPh sb="0" eb="3">
      <t>カイサイスウ</t>
    </rPh>
    <phoneticPr fontId="2"/>
  </si>
  <si>
    <r>
      <rPr>
        <sz val="11"/>
        <rFont val="ＭＳ Ｐ明朝"/>
        <family val="1"/>
        <charset val="128"/>
      </rPr>
      <t>○○校区地域教育協議会総会</t>
    </r>
  </si>
  <si>
    <r>
      <rPr>
        <sz val="11"/>
        <rFont val="ＭＳ Ｐ明朝"/>
        <family val="1"/>
        <charset val="128"/>
      </rPr>
      <t>○○校区地域教育協議会運営委員会</t>
    </r>
  </si>
  <si>
    <r>
      <rPr>
        <sz val="12"/>
        <rFont val="ＭＳ Ｐ明朝"/>
        <family val="1"/>
        <charset val="128"/>
      </rPr>
      <t>申請</t>
    </r>
    <r>
      <rPr>
        <sz val="12"/>
        <rFont val="Century"/>
        <family val="1"/>
      </rPr>
      <t>-</t>
    </r>
    <r>
      <rPr>
        <sz val="12"/>
        <rFont val="ＭＳ Ｐ明朝"/>
        <family val="1"/>
        <charset val="128"/>
      </rPr>
      <t>様式１</t>
    </r>
    <rPh sb="0" eb="2">
      <t>シンセイ</t>
    </rPh>
    <phoneticPr fontId="2"/>
  </si>
  <si>
    <t>申請-様式１（記入例）</t>
    <rPh sb="0" eb="2">
      <t>シンセイ</t>
    </rPh>
    <rPh sb="7" eb="10">
      <t>キニュウレイ</t>
    </rPh>
    <phoneticPr fontId="2"/>
  </si>
  <si>
    <r>
      <rPr>
        <sz val="12"/>
        <rFont val="ＭＳ Ｐ明朝"/>
        <family val="1"/>
        <charset val="128"/>
      </rPr>
      <t>申請</t>
    </r>
    <r>
      <rPr>
        <sz val="12"/>
        <rFont val="Century"/>
        <family val="1"/>
      </rPr>
      <t>-</t>
    </r>
    <r>
      <rPr>
        <sz val="12"/>
        <rFont val="ＭＳ Ｐ明朝"/>
        <family val="1"/>
        <charset val="128"/>
      </rPr>
      <t>様式２</t>
    </r>
    <rPh sb="0" eb="2">
      <t>シンセイ</t>
    </rPh>
    <phoneticPr fontId="2"/>
  </si>
  <si>
    <t>申請‐様式２（記入例）</t>
    <rPh sb="0" eb="2">
      <t>シンセイ</t>
    </rPh>
    <rPh sb="7" eb="10">
      <t>キニュウレイ</t>
    </rPh>
    <phoneticPr fontId="2"/>
  </si>
  <si>
    <t>申請-様式４</t>
    <rPh sb="0" eb="2">
      <t>シンセイ</t>
    </rPh>
    <rPh sb="3" eb="5">
      <t>ヨウシキ</t>
    </rPh>
    <phoneticPr fontId="2"/>
  </si>
  <si>
    <t>申請-様式４（記入例）</t>
    <rPh sb="0" eb="2">
      <t>シンセイ</t>
    </rPh>
    <rPh sb="3" eb="5">
      <t>ヨウシキ</t>
    </rPh>
    <rPh sb="7" eb="10">
      <t>キニュウレイ</t>
    </rPh>
    <phoneticPr fontId="2"/>
  </si>
  <si>
    <t>内容</t>
    <rPh sb="0" eb="2">
      <t>ナイヨウ</t>
    </rPh>
    <phoneticPr fontId="2"/>
  </si>
  <si>
    <t>年度）</t>
    <rPh sb="0" eb="2">
      <t>ネンド</t>
    </rPh>
    <phoneticPr fontId="2"/>
  </si>
  <si>
    <t>豊中市地域教育協議会</t>
    <rPh sb="0" eb="3">
      <t>トヨナカシ</t>
    </rPh>
    <rPh sb="3" eb="5">
      <t>チイキ</t>
    </rPh>
    <rPh sb="5" eb="7">
      <t>キョウイク</t>
    </rPh>
    <rPh sb="7" eb="10">
      <t>キョウギカイ</t>
    </rPh>
    <phoneticPr fontId="2"/>
  </si>
  <si>
    <t>（すこやかネット）事業委託料</t>
    <rPh sb="9" eb="11">
      <t>ジギョウ</t>
    </rPh>
    <rPh sb="11" eb="14">
      <t>イタクリョウ</t>
    </rPh>
    <phoneticPr fontId="2"/>
  </si>
  <si>
    <t>金額</t>
    <rPh sb="0" eb="2">
      <t>キンガク</t>
    </rPh>
    <phoneticPr fontId="2"/>
  </si>
  <si>
    <t>豊中市教育長</t>
    <rPh sb="0" eb="3">
      <t>トヨナカシ</t>
    </rPh>
    <rPh sb="3" eb="6">
      <t>キョウイクチョウ</t>
    </rPh>
    <phoneticPr fontId="2"/>
  </si>
  <si>
    <t>豊中市教育委員会</t>
    <phoneticPr fontId="2"/>
  </si>
  <si>
    <t>様</t>
    <rPh sb="0" eb="1">
      <t>サマ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</si>
  <si>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</si>
  <si>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申請-様式３</t>
    <rPh sb="0" eb="2">
      <t>シンセイ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</si>
  <si>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</si>
  <si>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</si>
  <si>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令和</t>
    <rPh sb="1" eb="3">
      <t>レイワ</t>
    </rPh>
    <phoneticPr fontId="2"/>
  </si>
  <si>
    <t>豊中市立</t>
    <phoneticPr fontId="2"/>
  </si>
  <si>
    <t>　</t>
  </si>
  <si>
    <t>以下の事項について確認し、全ての項目にチェックをお願いいたします。</t>
  </si>
  <si>
    <t xml:space="preserve">地域教育協議会（すこやかネット）委託契約の手引きについて熟読し、内容につ
</t>
    <phoneticPr fontId="2"/>
  </si>
  <si>
    <t>いて理解しました。</t>
    <phoneticPr fontId="2"/>
  </si>
  <si>
    <t>また、本請求書と併せて送付された「令和8年度（2026年度）豊中市地域教育協</t>
    <phoneticPr fontId="2"/>
  </si>
  <si>
    <t>議会（すこやかネット）事業委託契約の締結について」に記載のある【対象外経</t>
    <phoneticPr fontId="2"/>
  </si>
  <si>
    <t>費確認依頼】欄についても、全ての内容を確認するとともに、委託契約の手引きに　　</t>
    <phoneticPr fontId="2"/>
  </si>
  <si>
    <t>て示されたルールに則り支出可否について正しく理解しました。</t>
    <phoneticPr fontId="2"/>
  </si>
  <si>
    <t>地域教育協議会の事務について、現状にて不明な点はありません。また、今後不</t>
    <phoneticPr fontId="2"/>
  </si>
  <si>
    <t>以上の内容をから逸脱した事務を行った場合、これに伴い発生した損害（事務局</t>
    <phoneticPr fontId="2"/>
  </si>
  <si>
    <t>からの返金要請を含む）について、市教育委員会に支払いを求めることはありま</t>
    <phoneticPr fontId="2"/>
  </si>
  <si>
    <t>せん。</t>
    <phoneticPr fontId="2"/>
  </si>
  <si>
    <t>明点が出た場合は、事務の執行前に事務局に対し漏れなく相談・協議を行います。</t>
    <phoneticPr fontId="2"/>
  </si>
  <si>
    <t>年(</t>
    <rPh sb="0" eb="1">
      <t>ネン</t>
    </rPh>
    <phoneticPr fontId="2"/>
  </si>
  <si>
    <t>会　長</t>
    <rPh sb="0" eb="1">
      <t>カイ</t>
    </rPh>
    <rPh sb="2" eb="3">
      <t>チョウ</t>
    </rPh>
    <phoneticPr fontId="2"/>
  </si>
  <si>
    <t>地域教育協議会事務局所在地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</si>
</sst>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Century"/>
      <family val="1"/>
    </font>
    <font>
      <sz val="10.5"/>
      <name val="ＭＳ 明朝"/>
      <family val="1"/>
      <charset val="128"/>
    </font>
    <font>
      <sz val="14"/>
      <name val="Century"/>
      <family val="1"/>
    </font>
    <font>
      <b/>
      <sz val="20"/>
      <name val="ＭＳ Ｐ明朝"/>
      <family val="1"/>
      <charset val="128"/>
    </font>
    <font>
      <b/>
      <sz val="20"/>
      <name val="Century"/>
      <family val="1"/>
    </font>
    <font>
      <sz val="12"/>
      <name val="Century"/>
      <family val="1"/>
    </font>
    <font>
      <sz val="14"/>
      <name val="ＭＳ Ｐ明朝"/>
      <family val="1"/>
      <charset val="128"/>
    </font>
    <font>
      <sz val="13"/>
      <name val="Century"/>
      <family val="1"/>
    </font>
    <font>
      <sz val="16"/>
      <name val="Century"/>
      <family val="1"/>
    </font>
    <font>
      <sz val="18"/>
      <name val="Century"/>
      <family val="1"/>
    </font>
    <font>
      <sz val="12"/>
      <color theme="1"/>
      <name val="Century"/>
      <family val="1"/>
    </font>
    <font>
      <sz val="16"/>
      <name val="ＭＳ Ｐ明朝"/>
      <family val="1"/>
      <charset val="128"/>
    </font>
    <font>
      <b/>
      <sz val="11"/>
      <name val="Century"/>
      <family val="1"/>
    </font>
    <font>
      <b/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u/>
      <sz val="11"/>
      <name val="Century"/>
      <family val="1"/>
    </font>
    <font>
      <sz val="14"/>
      <name val="Century"/>
      <family val="1"/>
      <charset val="1"/>
    </font>
    <font>
      <sz val="14"/>
      <name val="MS UI Gothic"/>
      <family val="1"/>
      <charset val="1"/>
    </font>
    <font>
      <sz val="14"/>
      <name val="Meiryo UI"/>
      <family val="1"/>
      <charset val="128"/>
    </font>
    <font>
      <sz val="11"/>
      <name val="Century"/>
      <family val="1"/>
      <charset val="128"/>
    </font>
    <font>
      <sz val="12"/>
      <name val="Century"/>
      <family val="1"/>
      <charset val="128"/>
    </font>
    <font>
      <sz val="13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Century"/>
      <family val="1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sz val="26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BIZ UDPゴシック"/>
      <family val="3"/>
      <charset val="128"/>
    </font>
    <font>
      <u/>
      <sz val="12"/>
      <color rgb="FF000000"/>
      <name val="BIZ UDPゴシック"/>
      <family val="3"/>
      <charset val="128"/>
    </font>
    <font>
      <sz val="13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" xfId="0" applyFont="1" applyBorder="1">
      <alignment vertical="center"/>
    </xf>
    <xf numFmtId="0" fontId="0" fillId="0" borderId="1" xfId="0" applyBorder="1">
      <alignment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vertical="center" wrapText="1"/>
    </xf>
    <xf numFmtId="0" fontId="7" fillId="0" borderId="0" xfId="0" applyFont="1">
      <alignment vertical="center"/>
    </xf>
    <xf numFmtId="0" fontId="4" fillId="0" borderId="7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3" borderId="7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6" fillId="0" borderId="9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2" xfId="0" applyFont="1" applyBorder="1">
      <alignment vertical="center"/>
    </xf>
    <xf numFmtId="38" fontId="6" fillId="0" borderId="0" xfId="0" applyNumberFormat="1" applyFo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1" fillId="2" borderId="23" xfId="0" applyFont="1" applyFill="1" applyBorder="1" applyProtection="1">
      <alignment vertical="center"/>
      <protection locked="0"/>
    </xf>
    <xf numFmtId="0" fontId="11" fillId="2" borderId="26" xfId="0" applyFont="1" applyFill="1" applyBorder="1" applyProtection="1">
      <alignment vertical="center"/>
      <protection locked="0"/>
    </xf>
    <xf numFmtId="0" fontId="11" fillId="0" borderId="7" xfId="0" applyFont="1" applyBorder="1">
      <alignment vertical="center"/>
    </xf>
    <xf numFmtId="0" fontId="11" fillId="0" borderId="50" xfId="0" applyFont="1" applyBorder="1">
      <alignment vertical="center"/>
    </xf>
    <xf numFmtId="38" fontId="11" fillId="0" borderId="8" xfId="0" applyNumberFormat="1" applyFont="1" applyBorder="1">
      <alignment vertical="center"/>
    </xf>
    <xf numFmtId="0" fontId="11" fillId="2" borderId="58" xfId="0" applyFont="1" applyFill="1" applyBorder="1" applyProtection="1">
      <alignment vertical="center"/>
      <protection locked="0"/>
    </xf>
    <xf numFmtId="0" fontId="16" fillId="2" borderId="23" xfId="0" applyFont="1" applyFill="1" applyBorder="1" applyProtection="1">
      <alignment vertical="center"/>
      <protection locked="0"/>
    </xf>
    <xf numFmtId="0" fontId="16" fillId="2" borderId="26" xfId="0" applyFont="1" applyFill="1" applyBorder="1" applyAlignment="1" applyProtection="1">
      <alignment vertical="center" wrapText="1"/>
      <protection locked="0"/>
    </xf>
    <xf numFmtId="0" fontId="16" fillId="2" borderId="26" xfId="0" applyFont="1" applyFill="1" applyBorder="1" applyProtection="1">
      <alignment vertical="center"/>
      <protection locked="0"/>
    </xf>
    <xf numFmtId="38" fontId="16" fillId="2" borderId="29" xfId="0" applyNumberFormat="1" applyFont="1" applyFill="1" applyBorder="1" applyProtection="1">
      <alignment vertical="center"/>
      <protection locked="0"/>
    </xf>
    <xf numFmtId="38" fontId="16" fillId="2" borderId="40" xfId="0" applyNumberFormat="1" applyFont="1" applyFill="1" applyBorder="1" applyProtection="1">
      <alignment vertical="center"/>
      <protection locked="0"/>
    </xf>
    <xf numFmtId="38" fontId="16" fillId="2" borderId="26" xfId="0" applyNumberFormat="1" applyFont="1" applyFill="1" applyBorder="1" applyProtection="1">
      <alignment vertical="center"/>
      <protection locked="0"/>
    </xf>
    <xf numFmtId="38" fontId="11" fillId="0" borderId="7" xfId="0" applyNumberFormat="1" applyFont="1" applyBorder="1">
      <alignment vertical="center"/>
    </xf>
    <xf numFmtId="0" fontId="16" fillId="2" borderId="40" xfId="0" applyFont="1" applyFill="1" applyBorder="1" applyProtection="1">
      <alignment vertical="center"/>
      <protection locked="0"/>
    </xf>
    <xf numFmtId="0" fontId="16" fillId="2" borderId="52" xfId="0" applyFont="1" applyFill="1" applyBorder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176" fontId="11" fillId="0" borderId="0" xfId="1" applyNumberFormat="1" applyFont="1" applyAlignment="1">
      <alignment horizontal="center" vertical="center"/>
    </xf>
    <xf numFmtId="38" fontId="11" fillId="0" borderId="0" xfId="0" applyNumberFormat="1" applyFont="1">
      <alignment vertical="center"/>
    </xf>
    <xf numFmtId="0" fontId="8" fillId="0" borderId="1" xfId="0" applyFont="1" applyBorder="1" applyAlignment="1">
      <alignment horizontal="center" vertical="center"/>
    </xf>
    <xf numFmtId="38" fontId="11" fillId="2" borderId="40" xfId="1" applyFont="1" applyFill="1" applyBorder="1" applyAlignment="1" applyProtection="1">
      <alignment horizontal="right" vertical="center"/>
      <protection locked="0"/>
    </xf>
    <xf numFmtId="176" fontId="11" fillId="0" borderId="24" xfId="1" applyNumberFormat="1" applyFont="1" applyBorder="1" applyAlignment="1">
      <alignment horizontal="right" vertical="center"/>
    </xf>
    <xf numFmtId="38" fontId="11" fillId="2" borderId="26" xfId="1" applyFont="1" applyFill="1" applyBorder="1" applyAlignment="1" applyProtection="1">
      <alignment horizontal="right" vertical="center"/>
      <protection locked="0"/>
    </xf>
    <xf numFmtId="176" fontId="11" fillId="0" borderId="27" xfId="1" applyNumberFormat="1" applyFont="1" applyBorder="1" applyAlignment="1">
      <alignment horizontal="right" vertical="center"/>
    </xf>
    <xf numFmtId="38" fontId="11" fillId="2" borderId="29" xfId="1" applyFont="1" applyFill="1" applyBorder="1" applyAlignment="1" applyProtection="1">
      <alignment horizontal="right" vertical="center"/>
      <protection locked="0"/>
    </xf>
    <xf numFmtId="176" fontId="11" fillId="0" borderId="30" xfId="1" applyNumberFormat="1" applyFont="1" applyBorder="1" applyAlignment="1">
      <alignment horizontal="right" vertical="center"/>
    </xf>
    <xf numFmtId="38" fontId="16" fillId="2" borderId="40" xfId="1" applyFont="1" applyFill="1" applyBorder="1" applyAlignment="1" applyProtection="1">
      <alignment horizontal="right" vertical="center"/>
      <protection locked="0"/>
    </xf>
    <xf numFmtId="176" fontId="11" fillId="0" borderId="46" xfId="1" applyNumberFormat="1" applyFont="1" applyBorder="1" applyAlignment="1">
      <alignment horizontal="right" vertical="center"/>
    </xf>
    <xf numFmtId="38" fontId="16" fillId="2" borderId="26" xfId="1" applyFont="1" applyFill="1" applyBorder="1" applyAlignment="1" applyProtection="1">
      <alignment horizontal="right" vertical="center" wrapText="1"/>
      <protection locked="0"/>
    </xf>
    <xf numFmtId="38" fontId="16" fillId="2" borderId="26" xfId="1" applyFont="1" applyFill="1" applyBorder="1" applyAlignment="1" applyProtection="1">
      <alignment horizontal="right" vertical="center"/>
      <protection locked="0"/>
    </xf>
    <xf numFmtId="38" fontId="16" fillId="2" borderId="29" xfId="1" applyFont="1" applyFill="1" applyBorder="1" applyAlignment="1" applyProtection="1">
      <alignment horizontal="right" vertical="center"/>
      <protection locked="0"/>
    </xf>
    <xf numFmtId="38" fontId="16" fillId="2" borderId="52" xfId="1" applyFont="1" applyFill="1" applyBorder="1" applyAlignment="1" applyProtection="1">
      <alignment horizontal="right" vertical="center"/>
      <protection locked="0"/>
    </xf>
    <xf numFmtId="176" fontId="11" fillId="0" borderId="59" xfId="1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21" fillId="0" borderId="0" xfId="0" applyFont="1" applyAlignment="1">
      <alignment horizontal="left" vertical="center" indent="15"/>
    </xf>
    <xf numFmtId="0" fontId="6" fillId="0" borderId="9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5" fillId="2" borderId="53" xfId="0" applyFont="1" applyFill="1" applyBorder="1" applyAlignment="1" applyProtection="1">
      <alignment horizontal="center" vertical="center" wrapText="1"/>
      <protection locked="0"/>
    </xf>
    <xf numFmtId="0" fontId="15" fillId="2" borderId="35" xfId="0" applyFont="1" applyFill="1" applyBorder="1" applyAlignment="1" applyProtection="1">
      <alignment horizontal="center" vertical="center" wrapText="1"/>
      <protection locked="0"/>
    </xf>
    <xf numFmtId="0" fontId="15" fillId="4" borderId="23" xfId="0" applyFont="1" applyFill="1" applyBorder="1" applyAlignment="1" applyProtection="1">
      <alignment horizontal="left" vertical="center"/>
      <protection locked="0"/>
    </xf>
    <xf numFmtId="0" fontId="15" fillId="4" borderId="26" xfId="0" applyFont="1" applyFill="1" applyBorder="1" applyAlignment="1" applyProtection="1">
      <alignment horizontal="left" vertical="center"/>
      <protection locked="0"/>
    </xf>
    <xf numFmtId="0" fontId="15" fillId="0" borderId="23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1" fillId="0" borderId="23" xfId="0" applyFont="1" applyBorder="1">
      <alignment vertical="center"/>
    </xf>
    <xf numFmtId="38" fontId="11" fillId="0" borderId="40" xfId="1" applyFont="1" applyFill="1" applyBorder="1" applyAlignment="1" applyProtection="1">
      <alignment horizontal="right" vertical="center"/>
    </xf>
    <xf numFmtId="0" fontId="11" fillId="0" borderId="26" xfId="0" applyFont="1" applyBorder="1">
      <alignment vertical="center"/>
    </xf>
    <xf numFmtId="38" fontId="11" fillId="0" borderId="26" xfId="1" applyFont="1" applyFill="1" applyBorder="1" applyAlignment="1" applyProtection="1">
      <alignment horizontal="right" vertical="center"/>
    </xf>
    <xf numFmtId="0" fontId="11" fillId="0" borderId="58" xfId="0" applyFont="1" applyBorder="1">
      <alignment vertical="center"/>
    </xf>
    <xf numFmtId="38" fontId="11" fillId="0" borderId="29" xfId="1" applyFont="1" applyFill="1" applyBorder="1" applyAlignment="1" applyProtection="1">
      <alignment horizontal="right" vertical="center"/>
    </xf>
    <xf numFmtId="0" fontId="16" fillId="0" borderId="23" xfId="0" applyFont="1" applyBorder="1">
      <alignment vertical="center"/>
    </xf>
    <xf numFmtId="38" fontId="16" fillId="0" borderId="40" xfId="1" applyFont="1" applyFill="1" applyBorder="1" applyAlignment="1" applyProtection="1">
      <alignment horizontal="right" vertical="center"/>
    </xf>
    <xf numFmtId="0" fontId="16" fillId="0" borderId="26" xfId="0" applyFont="1" applyBorder="1" applyAlignment="1">
      <alignment vertical="center" wrapText="1"/>
    </xf>
    <xf numFmtId="38" fontId="16" fillId="0" borderId="26" xfId="1" applyFont="1" applyFill="1" applyBorder="1" applyAlignment="1" applyProtection="1">
      <alignment horizontal="right" vertical="center" wrapText="1"/>
    </xf>
    <xf numFmtId="0" fontId="16" fillId="0" borderId="26" xfId="0" applyFont="1" applyBorder="1">
      <alignment vertical="center"/>
    </xf>
    <xf numFmtId="38" fontId="16" fillId="0" borderId="26" xfId="1" applyFont="1" applyFill="1" applyBorder="1" applyAlignment="1" applyProtection="1">
      <alignment horizontal="right" vertical="center"/>
    </xf>
    <xf numFmtId="38" fontId="16" fillId="0" borderId="29" xfId="0" applyNumberFormat="1" applyFont="1" applyBorder="1">
      <alignment vertical="center"/>
    </xf>
    <xf numFmtId="38" fontId="16" fillId="0" borderId="29" xfId="1" applyFont="1" applyFill="1" applyBorder="1" applyAlignment="1" applyProtection="1">
      <alignment horizontal="right" vertical="center"/>
    </xf>
    <xf numFmtId="38" fontId="16" fillId="0" borderId="40" xfId="0" applyNumberFormat="1" applyFont="1" applyBorder="1">
      <alignment vertical="center"/>
    </xf>
    <xf numFmtId="38" fontId="16" fillId="0" borderId="26" xfId="0" applyNumberFormat="1" applyFont="1" applyBorder="1">
      <alignment vertical="center"/>
    </xf>
    <xf numFmtId="0" fontId="16" fillId="0" borderId="40" xfId="0" applyFont="1" applyBorder="1">
      <alignment vertical="center"/>
    </xf>
    <xf numFmtId="0" fontId="16" fillId="0" borderId="52" xfId="0" applyFont="1" applyBorder="1">
      <alignment vertical="center"/>
    </xf>
    <xf numFmtId="38" fontId="16" fillId="0" borderId="52" xfId="1" applyFont="1" applyFill="1" applyBorder="1" applyAlignment="1" applyProtection="1">
      <alignment horizontal="right"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4" xfId="0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6" fillId="0" borderId="42" xfId="0" applyFont="1" applyBorder="1" applyAlignment="1">
      <alignment horizontal="right" vertical="center"/>
    </xf>
    <xf numFmtId="0" fontId="6" fillId="0" borderId="43" xfId="0" applyFont="1" applyBorder="1" applyAlignment="1">
      <alignment horizontal="center" vertical="center"/>
    </xf>
    <xf numFmtId="0" fontId="6" fillId="0" borderId="41" xfId="0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>
      <alignment vertical="center"/>
    </xf>
    <xf numFmtId="0" fontId="6" fillId="2" borderId="34" xfId="0" applyFont="1" applyFill="1" applyBorder="1" applyAlignment="1" applyProtection="1">
      <alignment horizontal="right" vertical="center"/>
      <protection locked="0"/>
    </xf>
    <xf numFmtId="0" fontId="6" fillId="2" borderId="33" xfId="0" applyFont="1" applyFill="1" applyBorder="1" applyAlignment="1" applyProtection="1">
      <alignment horizontal="right" vertical="center"/>
      <protection locked="0"/>
    </xf>
    <xf numFmtId="0" fontId="6" fillId="2" borderId="42" xfId="0" applyFont="1" applyFill="1" applyBorder="1" applyAlignment="1" applyProtection="1">
      <alignment horizontal="right" vertical="center"/>
      <protection locked="0"/>
    </xf>
    <xf numFmtId="0" fontId="6" fillId="2" borderId="41" xfId="0" applyFont="1" applyFill="1" applyBorder="1" applyAlignment="1" applyProtection="1">
      <alignment horizontal="right" vertical="center"/>
      <protection locked="0"/>
    </xf>
    <xf numFmtId="0" fontId="26" fillId="0" borderId="0" xfId="0" applyFont="1" applyAlignment="1">
      <alignment horizontal="right"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35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/>
    <xf numFmtId="0" fontId="30" fillId="3" borderId="0" xfId="0" applyFont="1" applyFill="1" applyAlignment="1"/>
    <xf numFmtId="0" fontId="34" fillId="0" borderId="0" xfId="0" applyFont="1" applyAlignment="1">
      <alignment horizontal="left" vertical="top" wrapText="1"/>
    </xf>
    <xf numFmtId="0" fontId="38" fillId="0" borderId="0" xfId="0" applyFont="1" applyAlignment="1">
      <alignment vertical="top" wrapText="1"/>
    </xf>
    <xf numFmtId="0" fontId="38" fillId="0" borderId="0" xfId="0" applyFont="1" applyAlignment="1">
      <alignment horizontal="left" vertical="top" wrapText="1"/>
    </xf>
    <xf numFmtId="0" fontId="33" fillId="0" borderId="64" xfId="0" applyFont="1" applyBorder="1" applyAlignment="1">
      <alignment vertical="top" wrapText="1"/>
    </xf>
    <xf numFmtId="0" fontId="38" fillId="0" borderId="65" xfId="0" applyFont="1" applyBorder="1" applyAlignment="1">
      <alignment vertical="top" wrapText="1"/>
    </xf>
    <xf numFmtId="0" fontId="38" fillId="0" borderId="66" xfId="0" applyFont="1" applyBorder="1" applyAlignment="1">
      <alignment vertical="top" wrapText="1"/>
    </xf>
    <xf numFmtId="0" fontId="34" fillId="0" borderId="67" xfId="0" applyFont="1" applyBorder="1" applyAlignment="1">
      <alignment vertical="top" wrapText="1"/>
    </xf>
    <xf numFmtId="0" fontId="38" fillId="0" borderId="68" xfId="0" applyFont="1" applyBorder="1" applyAlignment="1">
      <alignment vertical="top" wrapText="1"/>
    </xf>
    <xf numFmtId="0" fontId="34" fillId="0" borderId="69" xfId="0" applyFont="1" applyBorder="1" applyAlignment="1">
      <alignment vertical="top" wrapText="1"/>
    </xf>
    <xf numFmtId="0" fontId="38" fillId="0" borderId="70" xfId="0" applyFont="1" applyBorder="1" applyAlignment="1">
      <alignment vertical="top" wrapText="1"/>
    </xf>
    <xf numFmtId="0" fontId="38" fillId="0" borderId="71" xfId="0" applyFont="1" applyBorder="1" applyAlignment="1">
      <alignment vertical="top" wrapText="1"/>
    </xf>
    <xf numFmtId="0" fontId="32" fillId="4" borderId="0" xfId="0" applyFont="1" applyFill="1" applyProtection="1">
      <alignment vertical="center"/>
      <protection locked="0"/>
    </xf>
    <xf numFmtId="0" fontId="39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30" fillId="0" borderId="0" xfId="0" applyFont="1" applyAlignment="1"/>
    <xf numFmtId="0" fontId="40" fillId="0" borderId="0" xfId="0" applyFont="1">
      <alignment vertical="center"/>
    </xf>
    <xf numFmtId="0" fontId="40" fillId="0" borderId="0" xfId="0" applyFont="1" applyAlignment="1">
      <alignment horizontal="left" vertical="center"/>
    </xf>
    <xf numFmtId="0" fontId="40" fillId="3" borderId="0" xfId="0" applyFont="1" applyFill="1">
      <alignment vertical="center"/>
    </xf>
    <xf numFmtId="0" fontId="38" fillId="2" borderId="63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6" fillId="2" borderId="17" xfId="0" applyFont="1" applyFill="1" applyBorder="1" applyAlignment="1" applyProtection="1">
      <alignment horizontal="left" vertical="center" wrapText="1"/>
      <protection locked="0"/>
    </xf>
    <xf numFmtId="0" fontId="6" fillId="2" borderId="20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2" borderId="31" xfId="0" applyFont="1" applyFill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 applyProtection="1">
      <alignment horizontal="left" vertical="center" wrapText="1"/>
      <protection locked="0"/>
    </xf>
    <xf numFmtId="0" fontId="6" fillId="2" borderId="31" xfId="0" applyFont="1" applyFill="1" applyBorder="1" applyAlignment="1" applyProtection="1">
      <alignment horizontal="left" vertical="center"/>
      <protection locked="0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2" borderId="26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2" borderId="47" xfId="0" applyFont="1" applyFill="1" applyBorder="1" applyAlignment="1" applyProtection="1">
      <alignment horizontal="center" vertical="center" wrapText="1"/>
      <protection locked="0"/>
    </xf>
    <xf numFmtId="0" fontId="6" fillId="2" borderId="48" xfId="0" applyFont="1" applyFill="1" applyBorder="1" applyAlignment="1" applyProtection="1">
      <alignment horizontal="center" vertical="center" wrapText="1"/>
      <protection locked="0"/>
    </xf>
    <xf numFmtId="0" fontId="6" fillId="2" borderId="49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6" fillId="0" borderId="3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2" borderId="58" xfId="0" applyFont="1" applyFill="1" applyBorder="1" applyAlignment="1" applyProtection="1">
      <alignment horizontal="center" vertical="center"/>
      <protection locked="0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11" fillId="2" borderId="40" xfId="0" applyFont="1" applyFill="1" applyBorder="1" applyAlignment="1" applyProtection="1">
      <alignment horizontal="center" vertical="center"/>
      <protection locked="0"/>
    </xf>
    <xf numFmtId="0" fontId="11" fillId="5" borderId="5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54" xfId="0" applyFont="1" applyFill="1" applyBorder="1" applyAlignment="1">
      <alignment horizontal="center" vertical="center"/>
    </xf>
    <xf numFmtId="0" fontId="11" fillId="5" borderId="56" xfId="0" applyFont="1" applyFill="1" applyBorder="1" applyAlignment="1">
      <alignment horizontal="center" vertical="center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11" fillId="0" borderId="9" xfId="0" applyFont="1" applyBorder="1" applyAlignment="1">
      <alignment horizontal="left" vertical="center"/>
    </xf>
    <xf numFmtId="176" fontId="11" fillId="0" borderId="9" xfId="0" applyNumberFormat="1" applyFont="1" applyBorder="1" applyAlignment="1">
      <alignment horizontal="center" vertical="center"/>
    </xf>
    <xf numFmtId="176" fontId="11" fillId="0" borderId="51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right" vertical="center"/>
    </xf>
    <xf numFmtId="176" fontId="11" fillId="0" borderId="51" xfId="0" applyNumberFormat="1" applyFont="1" applyBorder="1" applyAlignment="1">
      <alignment horizontal="right" vertical="center"/>
    </xf>
    <xf numFmtId="0" fontId="11" fillId="0" borderId="35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57" xfId="0" applyFont="1" applyBorder="1" applyAlignment="1">
      <alignment horizontal="left" vertical="center" wrapText="1"/>
    </xf>
    <xf numFmtId="0" fontId="11" fillId="0" borderId="58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/>
    </xf>
    <xf numFmtId="0" fontId="11" fillId="0" borderId="62" xfId="0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50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53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61" xfId="0" applyFont="1" applyBorder="1" applyAlignment="1">
      <alignment horizontal="left" vertical="center" wrapText="1"/>
    </xf>
    <xf numFmtId="38" fontId="11" fillId="0" borderId="50" xfId="0" applyNumberFormat="1" applyFont="1" applyBorder="1" applyAlignment="1">
      <alignment horizontal="left" vertical="center"/>
    </xf>
    <xf numFmtId="38" fontId="11" fillId="0" borderId="52" xfId="0" applyNumberFormat="1" applyFont="1" applyBorder="1" applyAlignment="1">
      <alignment horizontal="left" vertical="center"/>
    </xf>
    <xf numFmtId="0" fontId="11" fillId="0" borderId="50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40" fillId="3" borderId="9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top" wrapText="1"/>
    </xf>
    <xf numFmtId="0" fontId="35" fillId="0" borderId="0" xfId="0" applyFont="1" applyAlignment="1">
      <alignment horizontal="center" vertical="center"/>
    </xf>
    <xf numFmtId="38" fontId="31" fillId="0" borderId="0" xfId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2" borderId="41" xfId="0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1" fillId="2" borderId="33" xfId="0" applyFont="1" applyFill="1" applyBorder="1" applyAlignment="1" applyProtection="1">
      <alignment horizontal="center" vertical="center" wrapText="1"/>
      <protection locked="0"/>
    </xf>
    <xf numFmtId="0" fontId="11" fillId="2" borderId="35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62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38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8" fillId="0" borderId="6" xfId="0" applyFont="1" applyBorder="1">
      <alignment vertical="center"/>
    </xf>
    <xf numFmtId="0" fontId="25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11" fillId="3" borderId="0" xfId="0" applyFont="1" applyFill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26" fillId="0" borderId="41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6">
    <dxf>
      <fill>
        <patternFill>
          <f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f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628650</xdr:colOff>
      <xdr:row>3</xdr:row>
      <xdr:rowOff>85726</xdr:rowOff>
    </xdr:from>
    <xdr:to>
      <xdr:col>28</xdr:col>
      <xdr:colOff>9525</xdr:colOff>
      <xdr:row>19</xdr:row>
      <xdr:rowOff>142876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A38CA6-5F56-4956-913A-D7A2B8845E8A}"/>
            </a:ext>
          </a:extLst>
        </xdr:cNvPr>
        <xdr:cNvSpPr txBox="1"/>
      </xdr:nvSpPr>
      <xdr:spPr>
        <a:xfrm>
          <a:off x="7006590" y="1091566"/>
          <a:ext cx="5636895" cy="3128010"/>
        </a:xfrm>
        <a:prstGeom prst="rect">
          <a:avLst/>
        </a:prstGeom>
        <a:solidFill>
          <a:schemeClr val="lt1"/>
        </a:solidFill>
        <a:ln w="57150" cmpd="sng">
          <a:solidFill>
            <a:schemeClr val="accent4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【R8.1</a:t>
          </a:r>
          <a:r>
            <a:rPr kumimoji="1" lang="ja-JP" altLang="en-US" sz="1800"/>
            <a:t>様式改正</a:t>
          </a:r>
          <a:r>
            <a:rPr kumimoji="1" lang="en-US" altLang="ja-JP" sz="1800"/>
            <a:t>】</a:t>
          </a:r>
        </a:p>
        <a:p>
          <a:r>
            <a:rPr kumimoji="1" lang="ja-JP" altLang="en-US" sz="1800"/>
            <a:t>　　</a:t>
          </a:r>
          <a:r>
            <a:rPr kumimoji="1" lang="en-US" altLang="ja-JP" sz="1800"/>
            <a:t>Excel</a:t>
          </a:r>
          <a:r>
            <a:rPr kumimoji="1" lang="ja-JP" altLang="en-US" sz="1800"/>
            <a:t>入力の利便性向上、省力化のための様式の見直</a:t>
          </a:r>
          <a:endParaRPr kumimoji="1" lang="en-US" altLang="ja-JP" sz="1800"/>
        </a:p>
        <a:p>
          <a:r>
            <a:rPr kumimoji="1" lang="ja-JP" altLang="en-US" sz="1800"/>
            <a:t>　し・改正を実施しました。</a:t>
          </a:r>
          <a:endParaRPr kumimoji="1" lang="en-US" altLang="ja-JP" sz="1800"/>
        </a:p>
        <a:p>
          <a:r>
            <a:rPr kumimoji="1" lang="ja-JP" altLang="en-US" sz="1800"/>
            <a:t>　　入力してもらう箇所を「薄オレンジ色のセル」のみ</a:t>
          </a:r>
          <a:endParaRPr kumimoji="1" lang="en-US" altLang="ja-JP" sz="1800"/>
        </a:p>
        <a:p>
          <a:r>
            <a:rPr kumimoji="1" lang="ja-JP" altLang="en-US" sz="1800"/>
            <a:t>　に設定し、その他のセル</a:t>
          </a:r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（編集不要な箇所）</a:t>
          </a:r>
          <a:r>
            <a:rPr kumimoji="1" lang="ja-JP" altLang="en-US" sz="1800"/>
            <a:t>はロック</a:t>
          </a:r>
          <a:endParaRPr kumimoji="1" lang="en-US" altLang="ja-JP" sz="1800"/>
        </a:p>
        <a:p>
          <a:r>
            <a:rPr kumimoji="1" lang="ja-JP" altLang="en-US" sz="1800"/>
            <a:t>　をかけ編集ができないようにしました。</a:t>
          </a:r>
          <a:endParaRPr kumimoji="1" lang="en-US" altLang="ja-JP" sz="1800"/>
        </a:p>
        <a:p>
          <a:r>
            <a:rPr kumimoji="1" lang="ja-JP" altLang="en-US" sz="1800"/>
            <a:t>　　　　　　　　↓</a:t>
          </a:r>
          <a:endParaRPr kumimoji="1" lang="en-US" altLang="ja-JP" sz="1800"/>
        </a:p>
        <a:p>
          <a:r>
            <a:rPr kumimoji="1" lang="ja-JP" altLang="en-US" sz="1800"/>
            <a:t>　　薄オレンジ色のセルのみを、様式</a:t>
          </a:r>
          <a:r>
            <a:rPr kumimoji="1" lang="en-US" altLang="ja-JP" sz="1800"/>
            <a:t>1</a:t>
          </a:r>
          <a:r>
            <a:rPr kumimoji="1" lang="ja-JP" altLang="en-US" sz="1800"/>
            <a:t>から順番に入力し</a:t>
          </a:r>
          <a:endParaRPr kumimoji="1" lang="en-US" altLang="ja-JP" sz="1800"/>
        </a:p>
        <a:p>
          <a:r>
            <a:rPr kumimoji="1" lang="ja-JP" altLang="en-US" sz="1800"/>
            <a:t>　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628650</xdr:colOff>
      <xdr:row>3</xdr:row>
      <xdr:rowOff>85726</xdr:rowOff>
    </xdr:from>
    <xdr:to>
      <xdr:col>28</xdr:col>
      <xdr:colOff>9525</xdr:colOff>
      <xdr:row>19</xdr:row>
      <xdr:rowOff>142876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BB3776-4116-49AD-9869-7289FC654622}"/>
            </a:ext>
          </a:extLst>
        </xdr:cNvPr>
        <xdr:cNvSpPr txBox="1"/>
      </xdr:nvSpPr>
      <xdr:spPr>
        <a:xfrm>
          <a:off x="7357110" y="1091566"/>
          <a:ext cx="5636895" cy="3569970"/>
        </a:xfrm>
        <a:prstGeom prst="rect">
          <a:avLst/>
        </a:prstGeom>
        <a:solidFill>
          <a:schemeClr val="lt1"/>
        </a:solidFill>
        <a:ln w="57150" cmpd="sng">
          <a:solidFill>
            <a:schemeClr val="accent4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【R8.1</a:t>
          </a:r>
          <a:r>
            <a:rPr kumimoji="1" lang="ja-JP" altLang="en-US" sz="1800"/>
            <a:t>様式改正</a:t>
          </a:r>
          <a:r>
            <a:rPr kumimoji="1" lang="en-US" altLang="ja-JP" sz="1800"/>
            <a:t>】</a:t>
          </a:r>
        </a:p>
        <a:p>
          <a:r>
            <a:rPr kumimoji="1" lang="ja-JP" altLang="en-US" sz="1800"/>
            <a:t>　　</a:t>
          </a:r>
          <a:r>
            <a:rPr kumimoji="1" lang="en-US" altLang="ja-JP" sz="1800"/>
            <a:t>Excel</a:t>
          </a:r>
          <a:r>
            <a:rPr kumimoji="1" lang="ja-JP" altLang="en-US" sz="1800"/>
            <a:t>入力の利便性向上、省力化のための様式の見直</a:t>
          </a:r>
          <a:endParaRPr kumimoji="1" lang="en-US" altLang="ja-JP" sz="1800"/>
        </a:p>
        <a:p>
          <a:r>
            <a:rPr kumimoji="1" lang="ja-JP" altLang="en-US" sz="1800"/>
            <a:t>　し・改正を実施しました。</a:t>
          </a:r>
          <a:endParaRPr kumimoji="1" lang="en-US" altLang="ja-JP" sz="1800"/>
        </a:p>
        <a:p>
          <a:r>
            <a:rPr kumimoji="1" lang="ja-JP" altLang="en-US" sz="1800"/>
            <a:t>　　入力してもらう箇所を「薄オレンジ色のセル」のみ</a:t>
          </a:r>
          <a:endParaRPr kumimoji="1" lang="en-US" altLang="ja-JP" sz="1800"/>
        </a:p>
        <a:p>
          <a:r>
            <a:rPr kumimoji="1" lang="ja-JP" altLang="en-US" sz="1800"/>
            <a:t>　に設定し、その他のセル</a:t>
          </a:r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（編集不要な箇所）</a:t>
          </a:r>
          <a:r>
            <a:rPr kumimoji="1" lang="ja-JP" altLang="en-US" sz="1800"/>
            <a:t>はロック</a:t>
          </a:r>
          <a:endParaRPr kumimoji="1" lang="en-US" altLang="ja-JP" sz="1800"/>
        </a:p>
        <a:p>
          <a:r>
            <a:rPr kumimoji="1" lang="ja-JP" altLang="en-US" sz="1800"/>
            <a:t>　をかけ編集ができないようにしました。</a:t>
          </a:r>
          <a:endParaRPr kumimoji="1" lang="en-US" altLang="ja-JP" sz="1800"/>
        </a:p>
        <a:p>
          <a:r>
            <a:rPr kumimoji="1" lang="ja-JP" altLang="en-US" sz="1800"/>
            <a:t>　　　　　　　　↓</a:t>
          </a:r>
          <a:endParaRPr kumimoji="1" lang="en-US" altLang="ja-JP" sz="1800"/>
        </a:p>
        <a:p>
          <a:r>
            <a:rPr kumimoji="1" lang="ja-JP" altLang="en-US" sz="1800"/>
            <a:t>　　薄オレンジ色のセルのみを、様式</a:t>
          </a:r>
          <a:r>
            <a:rPr kumimoji="1" lang="en-US" altLang="ja-JP" sz="1800"/>
            <a:t>1</a:t>
          </a:r>
          <a:r>
            <a:rPr kumimoji="1" lang="ja-JP" altLang="en-US" sz="1800"/>
            <a:t>から順番に入力し</a:t>
          </a:r>
          <a:endParaRPr kumimoji="1" lang="en-US" altLang="ja-JP" sz="1800"/>
        </a:p>
        <a:p>
          <a:r>
            <a:rPr kumimoji="1" lang="ja-JP" altLang="en-US" sz="1800"/>
            <a:t>　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8</xdr:row>
      <xdr:rowOff>0</xdr:rowOff>
    </xdr:from>
    <xdr:to>
      <xdr:col>26</xdr:col>
      <xdr:colOff>9525</xdr:colOff>
      <xdr:row>16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6FBAA0-EE68-45C1-9E9C-C6A6E3E8A63E}"/>
            </a:ext>
          </a:extLst>
        </xdr:cNvPr>
        <xdr:cNvSpPr txBox="1"/>
      </xdr:nvSpPr>
      <xdr:spPr>
        <a:xfrm>
          <a:off x="7677150" y="2009775"/>
          <a:ext cx="5953125" cy="2266950"/>
        </a:xfrm>
        <a:prstGeom prst="rect">
          <a:avLst/>
        </a:prstGeom>
        <a:solidFill>
          <a:schemeClr val="lt1"/>
        </a:solidFill>
        <a:ln w="57150" cmpd="sng">
          <a:solidFill>
            <a:schemeClr val="accent4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【R8.1</a:t>
          </a:r>
          <a:r>
            <a:rPr kumimoji="1" lang="ja-JP" altLang="en-US" sz="1800"/>
            <a:t>様式改正</a:t>
          </a:r>
          <a:r>
            <a:rPr kumimoji="1" lang="en-US" altLang="ja-JP" sz="1800"/>
            <a:t>】</a:t>
          </a:r>
        </a:p>
        <a:p>
          <a:r>
            <a:rPr kumimoji="1" lang="ja-JP" altLang="en-US" sz="1800"/>
            <a:t>　入力可能なセルのみ入力してください。</a:t>
          </a:r>
          <a:endParaRPr kumimoji="1" lang="en-US" altLang="ja-JP" sz="1800"/>
        </a:p>
        <a:p>
          <a:r>
            <a:rPr kumimoji="1" lang="ja-JP" altLang="en-US" sz="1800"/>
            <a:t>　小計、合計等は自動的に計算されます。</a:t>
          </a:r>
          <a:endParaRPr kumimoji="1" lang="en-US" altLang="ja-JP" sz="1800"/>
        </a:p>
        <a:p>
          <a:endParaRPr kumimoji="1" lang="en-US" altLang="ja-JP" sz="1800"/>
        </a:p>
        <a:p>
          <a:r>
            <a:rPr kumimoji="1" lang="ja-JP" altLang="en-US" sz="1800"/>
            <a:t>　行が足りない場合は、一度シートの保護を解除し、行を</a:t>
          </a:r>
          <a:endParaRPr kumimoji="1" lang="en-US" altLang="ja-JP" sz="1800"/>
        </a:p>
        <a:p>
          <a:r>
            <a:rPr kumimoji="1" lang="ja-JP" altLang="en-US" sz="1800"/>
            <a:t>　挿入してください（やり方がわからない場合はご連絡くだ</a:t>
          </a:r>
          <a:endParaRPr kumimoji="1" lang="en-US" altLang="ja-JP" sz="1800"/>
        </a:p>
        <a:p>
          <a:r>
            <a:rPr kumimoji="1" lang="ja-JP" altLang="en-US" sz="1800"/>
            <a:t>　さい）。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285750</xdr:colOff>
      <xdr:row>1</xdr:row>
      <xdr:rowOff>142874</xdr:rowOff>
    </xdr:from>
    <xdr:to>
      <xdr:col>32</xdr:col>
      <xdr:colOff>409576</xdr:colOff>
      <xdr:row>11</xdr:row>
      <xdr:rowOff>189297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E013E4-8063-49D9-80BE-79CB82694C57}"/>
            </a:ext>
          </a:extLst>
        </xdr:cNvPr>
        <xdr:cNvSpPr txBox="1"/>
      </xdr:nvSpPr>
      <xdr:spPr>
        <a:xfrm>
          <a:off x="9865179" y="326571"/>
          <a:ext cx="6002111" cy="2053476"/>
        </a:xfrm>
        <a:prstGeom prst="rect">
          <a:avLst/>
        </a:prstGeom>
        <a:solidFill>
          <a:schemeClr val="lt1"/>
        </a:solidFill>
        <a:ln w="57150" cmpd="sng">
          <a:solidFill>
            <a:schemeClr val="accent4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【R8.5</a:t>
          </a:r>
          <a:r>
            <a:rPr kumimoji="1" lang="ja-JP" altLang="en-US" sz="1800"/>
            <a:t>様式改正</a:t>
          </a:r>
          <a:r>
            <a:rPr kumimoji="1" lang="en-US" altLang="ja-JP" sz="1800"/>
            <a:t>】</a:t>
          </a:r>
        </a:p>
        <a:p>
          <a:r>
            <a:rPr kumimoji="1" lang="ja-JP" altLang="en-US" sz="1800"/>
            <a:t>　四角で囲んでいる箇所の内容を確認いただき、全ての項目</a:t>
          </a:r>
          <a:endParaRPr kumimoji="1" lang="en-US" altLang="ja-JP" sz="1800"/>
        </a:p>
        <a:p>
          <a:r>
            <a:rPr kumimoji="1" lang="ja-JP" altLang="en-US" sz="1800"/>
            <a:t>　にチェックをお願いいたします。</a:t>
          </a:r>
          <a:endParaRPr kumimoji="1" lang="en-US" altLang="ja-JP" sz="1800"/>
        </a:p>
        <a:p>
          <a:r>
            <a:rPr kumimoji="1" lang="ja-JP" altLang="en-US" sz="1800"/>
            <a:t>　また、自動で入力されている内容の確認をお願いします。</a:t>
          </a:r>
          <a:endParaRPr kumimoji="1" lang="en-US" altLang="ja-JP" sz="1800"/>
        </a:p>
        <a:p>
          <a:r>
            <a:rPr kumimoji="1" lang="ja-JP" altLang="en-US" sz="1800"/>
            <a:t>　　</a:t>
          </a:r>
          <a:r>
            <a:rPr kumimoji="1" lang="en-US" altLang="ja-JP" sz="1800"/>
            <a:t>※</a:t>
          </a:r>
          <a:r>
            <a:rPr kumimoji="1" lang="ja-JP" altLang="en-US" sz="1800"/>
            <a:t> 日付は空白のまま提出すること</a:t>
          </a:r>
          <a:endParaRPr kumimoji="1" lang="en-US" altLang="ja-JP" sz="1800"/>
        </a:p>
        <a:p>
          <a:r>
            <a:rPr kumimoji="1" lang="ja-JP" altLang="en-US" sz="1800"/>
            <a:t>　　</a:t>
          </a:r>
          <a:r>
            <a:rPr kumimoji="1" lang="en-US" altLang="ja-JP" sz="1800"/>
            <a:t>※</a:t>
          </a:r>
          <a:r>
            <a:rPr kumimoji="1" lang="ja-JP" altLang="en-US" sz="1800"/>
            <a:t> 請求書への押印は不要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1FF23-A8BA-4F2C-ADC7-560CD2D0D4FC}">
  <sheetPr codeName="Sheet1">
    <tabColor rgb="FFFF0000"/>
    <pageSetUpPr fitToPage="1"/>
  </sheetPr>
  <dimension ref="B2:R48"/>
  <sheetViews>
    <sheetView tabSelected="1" view="pageBreakPreview" zoomScaleNormal="100" zoomScaleSheetLayoutView="100" workbookViewId="0">
      <selection activeCell="I19" sqref="I19"/>
    </sheetView>
  </sheetViews>
  <sheetFormatPr defaultColWidth="9.1328125" defaultRowHeight="12.75" x14ac:dyDescent="0.25"/>
  <cols>
    <col min="1" max="1" width="3.33203125" style="1" customWidth="1"/>
    <col min="2" max="2" width="4.33203125" style="1" customWidth="1"/>
    <col min="3" max="3" width="6.6640625" style="1" customWidth="1"/>
    <col min="4" max="4" width="3.19921875" style="1" customWidth="1"/>
    <col min="5" max="5" width="5.86328125" style="1" bestFit="1" customWidth="1"/>
    <col min="6" max="6" width="6" style="1" customWidth="1"/>
    <col min="7" max="7" width="7.1328125" style="1" customWidth="1"/>
    <col min="8" max="8" width="13.796875" style="1" customWidth="1"/>
    <col min="9" max="9" width="15.53125" style="1" customWidth="1"/>
    <col min="10" max="10" width="3.33203125" style="1" customWidth="1"/>
    <col min="11" max="11" width="4" style="1" bestFit="1" customWidth="1"/>
    <col min="12" max="12" width="5.33203125" style="1" customWidth="1"/>
    <col min="13" max="13" width="4" style="1" bestFit="1" customWidth="1"/>
    <col min="14" max="14" width="3.33203125" style="1" customWidth="1"/>
    <col min="15" max="15" width="3" style="1" bestFit="1" customWidth="1"/>
    <col min="16" max="16" width="3.33203125" style="1" customWidth="1"/>
    <col min="17" max="17" width="3" style="1" bestFit="1" customWidth="1"/>
    <col min="18" max="18" width="3" style="1" customWidth="1"/>
    <col min="19" max="16384" width="9.1328125" style="1"/>
  </cols>
  <sheetData>
    <row r="2" spans="2:18" x14ac:dyDescent="0.25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2:18" x14ac:dyDescent="0.25">
      <c r="B3" s="12"/>
      <c r="R3" s="13"/>
    </row>
    <row r="4" spans="2:18" x14ac:dyDescent="0.25">
      <c r="B4" s="12"/>
      <c r="R4" s="13"/>
    </row>
    <row r="5" spans="2:18" x14ac:dyDescent="0.25">
      <c r="B5" s="12"/>
      <c r="R5" s="13"/>
    </row>
    <row r="6" spans="2:18" ht="30" customHeight="1" x14ac:dyDescent="0.25">
      <c r="B6" s="21"/>
      <c r="C6" s="171" t="s">
        <v>53</v>
      </c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3"/>
    </row>
    <row r="7" spans="2:18" ht="30" customHeight="1" x14ac:dyDescent="0.25">
      <c r="B7" s="173" t="s">
        <v>52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3"/>
    </row>
    <row r="8" spans="2:18" x14ac:dyDescent="0.25">
      <c r="B8" s="12"/>
      <c r="R8" s="13"/>
    </row>
    <row r="9" spans="2:18" x14ac:dyDescent="0.25">
      <c r="B9" s="12"/>
      <c r="R9" s="13"/>
    </row>
    <row r="10" spans="2:18" x14ac:dyDescent="0.25">
      <c r="B10" s="12"/>
      <c r="R10" s="13"/>
    </row>
    <row r="11" spans="2:18" x14ac:dyDescent="0.25">
      <c r="B11" s="12"/>
      <c r="I11" s="3" t="s">
        <v>4</v>
      </c>
      <c r="J11" s="4"/>
      <c r="K11" s="2" t="s">
        <v>3</v>
      </c>
      <c r="L11" s="2" t="str">
        <f>IF(J11="","",J11+2018)</f>
        <v/>
      </c>
      <c r="M11" s="2" t="s">
        <v>2</v>
      </c>
      <c r="N11" s="4"/>
      <c r="O11" s="2" t="s">
        <v>1</v>
      </c>
      <c r="P11" s="4"/>
      <c r="Q11" s="2" t="s">
        <v>0</v>
      </c>
      <c r="R11" s="13"/>
    </row>
    <row r="12" spans="2:18" x14ac:dyDescent="0.25">
      <c r="B12" s="12"/>
      <c r="R12" s="13"/>
    </row>
    <row r="13" spans="2:18" x14ac:dyDescent="0.25">
      <c r="B13" s="12"/>
      <c r="C13" s="1" t="s">
        <v>11</v>
      </c>
      <c r="R13" s="13"/>
    </row>
    <row r="14" spans="2:18" x14ac:dyDescent="0.25">
      <c r="B14" s="12"/>
      <c r="R14" s="13"/>
    </row>
    <row r="15" spans="2:18" x14ac:dyDescent="0.25">
      <c r="B15" s="12"/>
      <c r="C15" s="172" t="s">
        <v>5</v>
      </c>
      <c r="D15" s="172"/>
      <c r="E15" s="172"/>
      <c r="F15" s="172"/>
      <c r="R15" s="13"/>
    </row>
    <row r="16" spans="2:18" x14ac:dyDescent="0.25">
      <c r="B16" s="12"/>
      <c r="R16" s="13"/>
    </row>
    <row r="17" spans="2:18" x14ac:dyDescent="0.25">
      <c r="B17" s="12"/>
      <c r="R17" s="13"/>
    </row>
    <row r="18" spans="2:18" x14ac:dyDescent="0.25">
      <c r="B18" s="12"/>
      <c r="R18" s="13"/>
    </row>
    <row r="19" spans="2:18" ht="45" customHeight="1" x14ac:dyDescent="0.25">
      <c r="B19" s="12"/>
      <c r="H19" s="8" t="s">
        <v>10</v>
      </c>
      <c r="I19" s="18"/>
      <c r="J19" s="175" t="str">
        <f>IF(OR(I19="庄内さくら",I19="庄内よつば"),"学園校区地域教育協議会","中学校区地域教育協議会")</f>
        <v>中学校区地域教育協議会</v>
      </c>
      <c r="K19" s="175"/>
      <c r="L19" s="175"/>
      <c r="M19" s="175"/>
      <c r="N19" s="175"/>
      <c r="O19" s="175"/>
      <c r="P19" s="175"/>
      <c r="Q19" s="19"/>
      <c r="R19" s="13"/>
    </row>
    <row r="20" spans="2:18" ht="38.25" customHeight="1" x14ac:dyDescent="0.25">
      <c r="B20" s="12"/>
      <c r="H20" s="8" t="s">
        <v>9</v>
      </c>
      <c r="I20" s="174"/>
      <c r="J20" s="174"/>
      <c r="K20" s="174"/>
      <c r="L20" s="174"/>
      <c r="M20" s="174"/>
      <c r="N20" s="174"/>
      <c r="O20" s="174"/>
      <c r="P20" s="174"/>
      <c r="R20" s="13"/>
    </row>
    <row r="21" spans="2:18" x14ac:dyDescent="0.25">
      <c r="B21" s="12"/>
      <c r="R21" s="13"/>
    </row>
    <row r="22" spans="2:18" x14ac:dyDescent="0.25">
      <c r="B22" s="12"/>
      <c r="R22" s="13"/>
    </row>
    <row r="23" spans="2:18" x14ac:dyDescent="0.25">
      <c r="B23" s="12"/>
      <c r="R23" s="13"/>
    </row>
    <row r="24" spans="2:18" ht="23.45" customHeight="1" x14ac:dyDescent="0.25">
      <c r="B24" s="12"/>
      <c r="C24" s="5" t="s">
        <v>8</v>
      </c>
      <c r="D24" s="6">
        <f>J11</f>
        <v>0</v>
      </c>
      <c r="E24" s="6" t="s">
        <v>6</v>
      </c>
      <c r="F24" s="6" t="str">
        <f>L11</f>
        <v/>
      </c>
      <c r="G24" s="7" t="s">
        <v>54</v>
      </c>
      <c r="R24" s="13"/>
    </row>
    <row r="25" spans="2:18" ht="23.45" customHeight="1" x14ac:dyDescent="0.25">
      <c r="B25" s="12"/>
      <c r="C25" s="7" t="s">
        <v>12</v>
      </c>
      <c r="D25" s="7"/>
      <c r="E25" s="7"/>
      <c r="F25" s="7"/>
      <c r="G25" s="7"/>
      <c r="R25" s="13"/>
    </row>
    <row r="26" spans="2:18" x14ac:dyDescent="0.25">
      <c r="B26" s="12"/>
      <c r="R26" s="13"/>
    </row>
    <row r="27" spans="2:18" x14ac:dyDescent="0.25">
      <c r="B27" s="12"/>
      <c r="H27" s="172" t="s">
        <v>55</v>
      </c>
      <c r="I27" s="172"/>
      <c r="R27" s="13"/>
    </row>
    <row r="28" spans="2:18" x14ac:dyDescent="0.25">
      <c r="B28" s="12"/>
      <c r="R28" s="13"/>
    </row>
    <row r="29" spans="2:18" x14ac:dyDescent="0.25">
      <c r="B29" s="12"/>
      <c r="R29" s="13"/>
    </row>
    <row r="30" spans="2:18" ht="30" customHeight="1" x14ac:dyDescent="0.25">
      <c r="B30" s="12"/>
      <c r="D30" s="7" t="s">
        <v>7</v>
      </c>
      <c r="E30" s="7"/>
      <c r="R30" s="13"/>
    </row>
    <row r="31" spans="2:18" ht="30" customHeight="1" x14ac:dyDescent="0.25">
      <c r="B31" s="12"/>
      <c r="D31" s="7"/>
      <c r="E31" s="7" t="s">
        <v>56</v>
      </c>
      <c r="R31" s="13"/>
    </row>
    <row r="32" spans="2:18" ht="30" customHeight="1" x14ac:dyDescent="0.25">
      <c r="B32" s="12"/>
      <c r="D32" s="7"/>
      <c r="E32" s="7" t="s">
        <v>57</v>
      </c>
      <c r="R32" s="13"/>
    </row>
    <row r="33" spans="2:18" ht="30" customHeight="1" x14ac:dyDescent="0.25">
      <c r="B33" s="12"/>
      <c r="D33" s="7"/>
      <c r="E33" s="7"/>
      <c r="R33" s="13"/>
    </row>
    <row r="34" spans="2:18" x14ac:dyDescent="0.25">
      <c r="B34" s="12"/>
      <c r="R34" s="13"/>
    </row>
    <row r="35" spans="2:18" x14ac:dyDescent="0.25">
      <c r="B35" s="12"/>
      <c r="R35" s="13"/>
    </row>
    <row r="36" spans="2:18" x14ac:dyDescent="0.25">
      <c r="B36" s="12"/>
      <c r="R36" s="13"/>
    </row>
    <row r="37" spans="2:18" x14ac:dyDescent="0.25">
      <c r="B37" s="12"/>
      <c r="R37" s="13"/>
    </row>
    <row r="38" spans="2:18" x14ac:dyDescent="0.25">
      <c r="B38" s="12"/>
      <c r="R38" s="13"/>
    </row>
    <row r="39" spans="2:18" x14ac:dyDescent="0.25">
      <c r="B39" s="12"/>
      <c r="R39" s="13"/>
    </row>
    <row r="40" spans="2:18" x14ac:dyDescent="0.25">
      <c r="B40" s="12"/>
      <c r="R40" s="13"/>
    </row>
    <row r="41" spans="2:18" x14ac:dyDescent="0.25">
      <c r="B41" s="12"/>
      <c r="R41" s="13"/>
    </row>
    <row r="42" spans="2:18" x14ac:dyDescent="0.25">
      <c r="B42" s="12"/>
      <c r="R42" s="13"/>
    </row>
    <row r="43" spans="2:18" x14ac:dyDescent="0.25">
      <c r="B43" s="12"/>
      <c r="R43" s="13"/>
    </row>
    <row r="44" spans="2:18" x14ac:dyDescent="0.25">
      <c r="B44" s="12"/>
      <c r="R44" s="13"/>
    </row>
    <row r="45" spans="2:18" x14ac:dyDescent="0.25">
      <c r="B45" s="12"/>
      <c r="R45" s="13"/>
    </row>
    <row r="46" spans="2:18" x14ac:dyDescent="0.25">
      <c r="B46" s="12"/>
      <c r="R46" s="13"/>
    </row>
    <row r="47" spans="2:18" x14ac:dyDescent="0.25">
      <c r="B47" s="12"/>
      <c r="R47" s="13"/>
    </row>
    <row r="48" spans="2:18" x14ac:dyDescent="0.25"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6"/>
    </row>
  </sheetData>
  <sheetProtection sheet="1" selectLockedCells="1"/>
  <mergeCells count="6">
    <mergeCell ref="C6:Q6"/>
    <mergeCell ref="H27:I27"/>
    <mergeCell ref="B7:Q7"/>
    <mergeCell ref="I20:P20"/>
    <mergeCell ref="J19:P19"/>
    <mergeCell ref="C15:F15"/>
  </mergeCells>
  <phoneticPr fontId="2"/>
  <conditionalFormatting sqref="A1:XFD5 A6:C6 R6:XFD6 A7:XFD14 A15:C15 G15:XFD15 A16:XFD18 A19:J19 R19:XFD19 A20:XFD26 A27:H27 J27:XFD27 A28:XFD1048576">
    <cfRule type="cellIs" dxfId="15" priority="1" operator="equal">
      <formula>0</formula>
    </cfRule>
  </conditionalFormatting>
  <printOptions horizontalCentered="1" verticalCentered="1"/>
  <pageMargins left="0.43307086614173229" right="0.43307086614173229" top="0.35433070866141736" bottom="0.35433070866141736" header="0.11811023622047245" footer="0.1181102362204724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4463A3-D94B-449B-B5D0-A5DBACC874AE}">
          <x14:formula1>
            <xm:f>Sheet6!B$2:$B$19</xm:f>
          </x14:formula1>
          <xm:sqref>I19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BCC40-6628-4094-A7EE-BCDC776D4721}">
  <sheetPr codeName="Sheet10"/>
  <dimension ref="B2:F19"/>
  <sheetViews>
    <sheetView workbookViewId="0">
      <selection activeCell="E17" sqref="E17"/>
    </sheetView>
  </sheetViews>
  <sheetFormatPr defaultRowHeight="12.75" x14ac:dyDescent="0.25"/>
  <cols>
    <col min="2" max="2" width="10.46484375" bestFit="1" customWidth="1"/>
  </cols>
  <sheetData>
    <row r="2" spans="2:6" x14ac:dyDescent="0.25">
      <c r="B2" s="17"/>
      <c r="C2" t="s">
        <v>32</v>
      </c>
    </row>
    <row r="3" spans="2:6" x14ac:dyDescent="0.25">
      <c r="B3" s="17" t="s">
        <v>15</v>
      </c>
      <c r="C3" t="s">
        <v>50</v>
      </c>
      <c r="D3" t="s">
        <v>33</v>
      </c>
      <c r="F3" t="str">
        <f>CONCATENATE(C3,D3)</f>
        <v>豊中市曽根西町１－６－１</v>
      </c>
    </row>
    <row r="4" spans="2:6" x14ac:dyDescent="0.25">
      <c r="B4" s="17" t="s">
        <v>16</v>
      </c>
      <c r="C4" t="s">
        <v>50</v>
      </c>
      <c r="D4" t="s">
        <v>34</v>
      </c>
      <c r="F4" t="str">
        <f t="shared" ref="F4:F19" si="0">CONCATENATE(C4,D4)</f>
        <v>豊中市宮山町２－１－１</v>
      </c>
    </row>
    <row r="5" spans="2:6" x14ac:dyDescent="0.25">
      <c r="B5" s="17" t="s">
        <v>13</v>
      </c>
      <c r="C5" t="s">
        <v>50</v>
      </c>
      <c r="D5" t="s">
        <v>35</v>
      </c>
      <c r="F5" t="str">
        <f t="shared" si="0"/>
        <v>豊中市栗ケ丘町１－１</v>
      </c>
    </row>
    <row r="6" spans="2:6" x14ac:dyDescent="0.25">
      <c r="B6" s="17" t="s">
        <v>17</v>
      </c>
      <c r="C6" t="s">
        <v>50</v>
      </c>
      <c r="D6" t="s">
        <v>36</v>
      </c>
      <c r="F6" t="str">
        <f t="shared" si="0"/>
        <v>豊中市服部本町４－５－７</v>
      </c>
    </row>
    <row r="7" spans="2:6" x14ac:dyDescent="0.25">
      <c r="B7" s="17" t="s">
        <v>18</v>
      </c>
      <c r="C7" t="s">
        <v>50</v>
      </c>
      <c r="D7" t="s">
        <v>37</v>
      </c>
      <c r="F7" t="str">
        <f t="shared" si="0"/>
        <v>豊中市立花町１－１０－１</v>
      </c>
    </row>
    <row r="8" spans="2:6" x14ac:dyDescent="0.25">
      <c r="B8" s="17" t="s">
        <v>19</v>
      </c>
      <c r="C8" t="s">
        <v>50</v>
      </c>
      <c r="D8" t="s">
        <v>38</v>
      </c>
      <c r="F8" t="str">
        <f t="shared" si="0"/>
        <v>豊中市新千里東町３－２－１</v>
      </c>
    </row>
    <row r="9" spans="2:6" x14ac:dyDescent="0.25">
      <c r="B9" s="17" t="s">
        <v>20</v>
      </c>
      <c r="C9" t="s">
        <v>50</v>
      </c>
      <c r="D9" t="s">
        <v>39</v>
      </c>
      <c r="F9" t="str">
        <f t="shared" si="0"/>
        <v>豊中市新千里南町１－４－１</v>
      </c>
    </row>
    <row r="10" spans="2:6" x14ac:dyDescent="0.25">
      <c r="B10" s="17" t="s">
        <v>21</v>
      </c>
      <c r="C10" t="s">
        <v>50</v>
      </c>
      <c r="D10" t="s">
        <v>40</v>
      </c>
      <c r="F10" t="str">
        <f t="shared" si="0"/>
        <v>豊中市西緑丘２－１１－１</v>
      </c>
    </row>
    <row r="11" spans="2:6" x14ac:dyDescent="0.25">
      <c r="B11" s="17" t="s">
        <v>22</v>
      </c>
      <c r="C11" t="s">
        <v>50</v>
      </c>
      <c r="D11" t="s">
        <v>41</v>
      </c>
      <c r="F11" t="str">
        <f t="shared" si="0"/>
        <v>豊中市浜２－１４－１</v>
      </c>
    </row>
    <row r="12" spans="2:6" x14ac:dyDescent="0.25">
      <c r="B12" s="17" t="s">
        <v>23</v>
      </c>
      <c r="C12" t="s">
        <v>50</v>
      </c>
      <c r="D12" t="s">
        <v>42</v>
      </c>
      <c r="F12" t="str">
        <f t="shared" si="0"/>
        <v>豊中市柴原町２－１４－１</v>
      </c>
    </row>
    <row r="13" spans="2:6" x14ac:dyDescent="0.25">
      <c r="B13" s="17" t="s">
        <v>24</v>
      </c>
      <c r="C13" t="s">
        <v>50</v>
      </c>
      <c r="D13" t="s">
        <v>43</v>
      </c>
      <c r="F13" t="str">
        <f t="shared" si="0"/>
        <v>豊中市北緑丘１－１－１</v>
      </c>
    </row>
    <row r="14" spans="2:6" x14ac:dyDescent="0.25">
      <c r="B14" s="17" t="s">
        <v>25</v>
      </c>
      <c r="C14" t="s">
        <v>50</v>
      </c>
      <c r="D14" t="s">
        <v>44</v>
      </c>
      <c r="F14" t="str">
        <f t="shared" si="0"/>
        <v>豊中市熊野町３－８－１</v>
      </c>
    </row>
    <row r="15" spans="2:6" x14ac:dyDescent="0.25">
      <c r="B15" s="17" t="s">
        <v>26</v>
      </c>
      <c r="C15" t="s">
        <v>50</v>
      </c>
      <c r="D15" t="s">
        <v>45</v>
      </c>
      <c r="F15" t="str">
        <f t="shared" si="0"/>
        <v>豊中市北条町３－１８－１</v>
      </c>
    </row>
    <row r="16" spans="2:6" x14ac:dyDescent="0.25">
      <c r="B16" s="17" t="s">
        <v>27</v>
      </c>
      <c r="C16" t="s">
        <v>50</v>
      </c>
      <c r="D16" t="s">
        <v>46</v>
      </c>
      <c r="F16" t="str">
        <f t="shared" si="0"/>
        <v>豊中市西泉丘２－２４３２－２</v>
      </c>
    </row>
    <row r="17" spans="2:6" x14ac:dyDescent="0.25">
      <c r="B17" s="17" t="s">
        <v>28</v>
      </c>
      <c r="C17" t="s">
        <v>50</v>
      </c>
      <c r="D17" t="s">
        <v>47</v>
      </c>
      <c r="F17" t="str">
        <f t="shared" si="0"/>
        <v>豊中市螢池中町４－７－１</v>
      </c>
    </row>
    <row r="18" spans="2:6" x14ac:dyDescent="0.25">
      <c r="B18" s="17" t="s">
        <v>29</v>
      </c>
      <c r="C18" t="s">
        <v>50</v>
      </c>
      <c r="D18" t="s">
        <v>48</v>
      </c>
      <c r="F18" t="str">
        <f t="shared" si="0"/>
        <v>豊中市庄内幸町４－２９－２</v>
      </c>
    </row>
    <row r="19" spans="2:6" x14ac:dyDescent="0.25">
      <c r="B19" s="17" t="s">
        <v>30</v>
      </c>
      <c r="C19" t="s">
        <v>50</v>
      </c>
      <c r="D19" s="20" t="s">
        <v>49</v>
      </c>
      <c r="F19" t="str">
        <f t="shared" si="0"/>
        <v>豊中市千成町２－２－６５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CDDB8-955A-4E01-BEE0-312D76E3DFE0}">
  <sheetPr codeName="Sheet2">
    <tabColor rgb="FFFF0000"/>
    <pageSetUpPr fitToPage="1"/>
  </sheetPr>
  <dimension ref="B2:R48"/>
  <sheetViews>
    <sheetView view="pageBreakPreview" zoomScaleNormal="100" zoomScaleSheetLayoutView="100" workbookViewId="0">
      <selection activeCell="L17" sqref="L17"/>
    </sheetView>
  </sheetViews>
  <sheetFormatPr defaultColWidth="9.1328125" defaultRowHeight="12.75" x14ac:dyDescent="0.25"/>
  <cols>
    <col min="1" max="1" width="3.33203125" style="1" customWidth="1"/>
    <col min="2" max="2" width="4.33203125" style="1" customWidth="1"/>
    <col min="3" max="3" width="6.6640625" style="1" customWidth="1"/>
    <col min="4" max="4" width="3.19921875" style="1" customWidth="1"/>
    <col min="5" max="5" width="5.86328125" style="1" bestFit="1" customWidth="1"/>
    <col min="6" max="6" width="6" style="1" customWidth="1"/>
    <col min="7" max="7" width="7.1328125" style="1" customWidth="1"/>
    <col min="8" max="8" width="13.796875" style="1" customWidth="1"/>
    <col min="9" max="9" width="15.53125" style="1" customWidth="1"/>
    <col min="10" max="10" width="3.33203125" style="1" customWidth="1"/>
    <col min="11" max="11" width="4" style="1" bestFit="1" customWidth="1"/>
    <col min="12" max="12" width="5.33203125" style="1" customWidth="1"/>
    <col min="13" max="13" width="4" style="1" bestFit="1" customWidth="1"/>
    <col min="14" max="14" width="3.33203125" style="1" customWidth="1"/>
    <col min="15" max="15" width="3" style="1" bestFit="1" customWidth="1"/>
    <col min="16" max="16" width="3.33203125" style="1" customWidth="1"/>
    <col min="17" max="17" width="3" style="1" bestFit="1" customWidth="1"/>
    <col min="18" max="18" width="3" style="1" customWidth="1"/>
    <col min="19" max="16384" width="9.1328125" style="1"/>
  </cols>
  <sheetData>
    <row r="2" spans="2:18" x14ac:dyDescent="0.25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2:18" x14ac:dyDescent="0.25">
      <c r="B3" s="12"/>
      <c r="R3" s="13"/>
    </row>
    <row r="4" spans="2:18" x14ac:dyDescent="0.25">
      <c r="B4" s="12"/>
      <c r="R4" s="13"/>
    </row>
    <row r="5" spans="2:18" x14ac:dyDescent="0.25">
      <c r="B5" s="12"/>
      <c r="R5" s="13"/>
    </row>
    <row r="6" spans="2:18" ht="30" customHeight="1" x14ac:dyDescent="0.25">
      <c r="B6" s="21"/>
      <c r="C6" s="171" t="s">
        <v>53</v>
      </c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3"/>
    </row>
    <row r="7" spans="2:18" ht="30" customHeight="1" x14ac:dyDescent="0.25">
      <c r="B7" s="173" t="s">
        <v>52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3"/>
    </row>
    <row r="8" spans="2:18" x14ac:dyDescent="0.25">
      <c r="B8" s="12"/>
      <c r="R8" s="13"/>
    </row>
    <row r="9" spans="2:18" x14ac:dyDescent="0.25">
      <c r="B9" s="12"/>
      <c r="R9" s="13"/>
    </row>
    <row r="10" spans="2:18" x14ac:dyDescent="0.25">
      <c r="B10" s="12"/>
      <c r="R10" s="13"/>
    </row>
    <row r="11" spans="2:18" s="24" customFormat="1" x14ac:dyDescent="0.25">
      <c r="B11" s="23"/>
      <c r="I11" s="25" t="s">
        <v>4</v>
      </c>
      <c r="J11" s="26">
        <v>8</v>
      </c>
      <c r="K11" s="26" t="s">
        <v>3</v>
      </c>
      <c r="L11" s="26">
        <f>IF(J11="","",J11+2018)</f>
        <v>2026</v>
      </c>
      <c r="M11" s="26" t="s">
        <v>2</v>
      </c>
      <c r="N11" s="26">
        <v>4</v>
      </c>
      <c r="O11" s="26" t="s">
        <v>1</v>
      </c>
      <c r="P11" s="26">
        <v>1</v>
      </c>
      <c r="Q11" s="26" t="s">
        <v>0</v>
      </c>
      <c r="R11" s="27"/>
    </row>
    <row r="12" spans="2:18" x14ac:dyDescent="0.25">
      <c r="B12" s="12"/>
      <c r="R12" s="13"/>
    </row>
    <row r="13" spans="2:18" x14ac:dyDescent="0.25">
      <c r="B13" s="12"/>
      <c r="C13" s="1" t="s">
        <v>11</v>
      </c>
      <c r="R13" s="13"/>
    </row>
    <row r="14" spans="2:18" x14ac:dyDescent="0.25">
      <c r="B14" s="12"/>
      <c r="R14" s="13"/>
    </row>
    <row r="15" spans="2:18" x14ac:dyDescent="0.25">
      <c r="B15" s="12"/>
      <c r="C15" s="172" t="s">
        <v>5</v>
      </c>
      <c r="D15" s="172"/>
      <c r="E15" s="172"/>
      <c r="F15" s="172"/>
      <c r="R15" s="13"/>
    </row>
    <row r="16" spans="2:18" x14ac:dyDescent="0.25">
      <c r="B16" s="12"/>
      <c r="R16" s="13"/>
    </row>
    <row r="17" spans="2:18" x14ac:dyDescent="0.25">
      <c r="B17" s="12"/>
      <c r="R17" s="13"/>
    </row>
    <row r="18" spans="2:18" x14ac:dyDescent="0.25">
      <c r="B18" s="12"/>
      <c r="R18" s="13"/>
    </row>
    <row r="19" spans="2:18" ht="45" customHeight="1" x14ac:dyDescent="0.25">
      <c r="B19" s="12"/>
      <c r="H19" s="8" t="s">
        <v>10</v>
      </c>
      <c r="I19" s="22" t="s">
        <v>31</v>
      </c>
      <c r="J19" s="175" t="str">
        <f>IF(OR(I19="庄内さくら",I19="庄内よつば"),"学園校区地域教育協議会","中学校区地域教育協議会")</f>
        <v>中学校区地域教育協議会</v>
      </c>
      <c r="K19" s="175"/>
      <c r="L19" s="175"/>
      <c r="M19" s="175"/>
      <c r="N19" s="175"/>
      <c r="O19" s="175"/>
      <c r="P19" s="175"/>
      <c r="Q19" s="19"/>
      <c r="R19" s="13"/>
    </row>
    <row r="20" spans="2:18" ht="38.25" customHeight="1" x14ac:dyDescent="0.25">
      <c r="B20" s="12"/>
      <c r="H20" s="8" t="s">
        <v>9</v>
      </c>
      <c r="I20" s="176" t="s">
        <v>58</v>
      </c>
      <c r="J20" s="176"/>
      <c r="K20" s="176"/>
      <c r="L20" s="176"/>
      <c r="M20" s="176"/>
      <c r="N20" s="176"/>
      <c r="O20" s="176"/>
      <c r="P20" s="176"/>
      <c r="R20" s="13"/>
    </row>
    <row r="21" spans="2:18" x14ac:dyDescent="0.25">
      <c r="B21" s="12"/>
      <c r="R21" s="13"/>
    </row>
    <row r="22" spans="2:18" x14ac:dyDescent="0.25">
      <c r="B22" s="12"/>
      <c r="R22" s="13"/>
    </row>
    <row r="23" spans="2:18" x14ac:dyDescent="0.25">
      <c r="B23" s="12"/>
      <c r="R23" s="13"/>
    </row>
    <row r="24" spans="2:18" ht="23.45" customHeight="1" x14ac:dyDescent="0.25">
      <c r="B24" s="12"/>
      <c r="C24" s="5" t="s">
        <v>8</v>
      </c>
      <c r="D24" s="6">
        <f>J11</f>
        <v>8</v>
      </c>
      <c r="E24" s="6" t="s">
        <v>6</v>
      </c>
      <c r="F24" s="6">
        <f>L11</f>
        <v>2026</v>
      </c>
      <c r="G24" s="7" t="s">
        <v>54</v>
      </c>
      <c r="R24" s="13"/>
    </row>
    <row r="25" spans="2:18" ht="23.45" customHeight="1" x14ac:dyDescent="0.25">
      <c r="B25" s="12"/>
      <c r="C25" s="7" t="s">
        <v>12</v>
      </c>
      <c r="D25" s="7"/>
      <c r="E25" s="7"/>
      <c r="F25" s="7"/>
      <c r="G25" s="7"/>
      <c r="R25" s="13"/>
    </row>
    <row r="26" spans="2:18" x14ac:dyDescent="0.25">
      <c r="B26" s="12"/>
      <c r="R26" s="13"/>
    </row>
    <row r="27" spans="2:18" x14ac:dyDescent="0.25">
      <c r="B27" s="12"/>
      <c r="H27" s="172" t="s">
        <v>55</v>
      </c>
      <c r="I27" s="172"/>
      <c r="R27" s="13"/>
    </row>
    <row r="28" spans="2:18" x14ac:dyDescent="0.25">
      <c r="B28" s="12"/>
      <c r="R28" s="13"/>
    </row>
    <row r="29" spans="2:18" x14ac:dyDescent="0.25">
      <c r="B29" s="12"/>
      <c r="R29" s="13"/>
    </row>
    <row r="30" spans="2:18" ht="30" customHeight="1" x14ac:dyDescent="0.25">
      <c r="B30" s="12"/>
      <c r="D30" s="7" t="s">
        <v>7</v>
      </c>
      <c r="E30" s="7"/>
      <c r="R30" s="13"/>
    </row>
    <row r="31" spans="2:18" ht="30" customHeight="1" x14ac:dyDescent="0.25">
      <c r="B31" s="12"/>
      <c r="D31" s="7"/>
      <c r="E31" s="7" t="s">
        <v>56</v>
      </c>
      <c r="R31" s="13"/>
    </row>
    <row r="32" spans="2:18" ht="30" customHeight="1" x14ac:dyDescent="0.25">
      <c r="B32" s="12"/>
      <c r="D32" s="7"/>
      <c r="E32" s="7" t="s">
        <v>57</v>
      </c>
      <c r="R32" s="13"/>
    </row>
    <row r="33" spans="2:18" ht="30" customHeight="1" x14ac:dyDescent="0.25">
      <c r="B33" s="12"/>
      <c r="D33" s="7"/>
      <c r="E33" s="7"/>
      <c r="R33" s="13"/>
    </row>
    <row r="34" spans="2:18" x14ac:dyDescent="0.25">
      <c r="B34" s="12"/>
      <c r="R34" s="13"/>
    </row>
    <row r="35" spans="2:18" x14ac:dyDescent="0.25">
      <c r="B35" s="12"/>
      <c r="R35" s="13"/>
    </row>
    <row r="36" spans="2:18" x14ac:dyDescent="0.25">
      <c r="B36" s="12"/>
      <c r="R36" s="13"/>
    </row>
    <row r="37" spans="2:18" x14ac:dyDescent="0.25">
      <c r="B37" s="12"/>
      <c r="R37" s="13"/>
    </row>
    <row r="38" spans="2:18" x14ac:dyDescent="0.25">
      <c r="B38" s="12"/>
      <c r="R38" s="13"/>
    </row>
    <row r="39" spans="2:18" x14ac:dyDescent="0.25">
      <c r="B39" s="12"/>
      <c r="R39" s="13"/>
    </row>
    <row r="40" spans="2:18" x14ac:dyDescent="0.25">
      <c r="B40" s="12"/>
      <c r="R40" s="13"/>
    </row>
    <row r="41" spans="2:18" x14ac:dyDescent="0.25">
      <c r="B41" s="12"/>
      <c r="R41" s="13"/>
    </row>
    <row r="42" spans="2:18" x14ac:dyDescent="0.25">
      <c r="B42" s="12"/>
      <c r="R42" s="13"/>
    </row>
    <row r="43" spans="2:18" x14ac:dyDescent="0.25">
      <c r="B43" s="12"/>
      <c r="R43" s="13"/>
    </row>
    <row r="44" spans="2:18" x14ac:dyDescent="0.25">
      <c r="B44" s="12"/>
      <c r="R44" s="13"/>
    </row>
    <row r="45" spans="2:18" x14ac:dyDescent="0.25">
      <c r="B45" s="12"/>
      <c r="R45" s="13"/>
    </row>
    <row r="46" spans="2:18" x14ac:dyDescent="0.25">
      <c r="B46" s="12"/>
      <c r="R46" s="13"/>
    </row>
    <row r="47" spans="2:18" x14ac:dyDescent="0.25">
      <c r="B47" s="12"/>
      <c r="R47" s="13"/>
    </row>
    <row r="48" spans="2:18" x14ac:dyDescent="0.25"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6"/>
    </row>
  </sheetData>
  <sheetProtection sheet="1" objects="1" scenarios="1" selectLockedCells="1"/>
  <mergeCells count="6">
    <mergeCell ref="H27:I27"/>
    <mergeCell ref="C6:Q6"/>
    <mergeCell ref="B7:Q7"/>
    <mergeCell ref="C15:F15"/>
    <mergeCell ref="J19:P19"/>
    <mergeCell ref="I20:P20"/>
  </mergeCells>
  <phoneticPr fontId="2"/>
  <conditionalFormatting sqref="A1:XFD5 A6:C6 R6:XFD6 A7:XFD14 A15:C15 G15:XFD15 A16:XFD18 A19:J19 R19:XFD19 A20:XFD26 A27:H27 J27:XFD27 A28:XFD1048576">
    <cfRule type="cellIs" dxfId="14" priority="1" operator="equal">
      <formula>0</formula>
    </cfRule>
  </conditionalFormatting>
  <printOptions horizontalCentered="1" verticalCentered="1"/>
  <pageMargins left="0.43307086614173229" right="0.43307086614173229" top="0.35433070866141736" bottom="0.35433070866141736" header="0.11811023622047245" footer="0.1181102362204724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83612-B592-4283-8661-D3A3800438BC}">
  <sheetPr codeName="Sheet3">
    <tabColor rgb="FF0070C0"/>
  </sheetPr>
  <dimension ref="B2:L40"/>
  <sheetViews>
    <sheetView view="pageBreakPreview" zoomScaleNormal="100" zoomScaleSheetLayoutView="100" workbookViewId="0">
      <selection activeCell="E10" sqref="E10:L10"/>
    </sheetView>
  </sheetViews>
  <sheetFormatPr defaultColWidth="9.1328125" defaultRowHeight="13.5" x14ac:dyDescent="0.25"/>
  <cols>
    <col min="1" max="1" width="3.1328125" style="28" customWidth="1"/>
    <col min="2" max="2" width="4.6640625" style="28" customWidth="1"/>
    <col min="3" max="3" width="8" style="28" customWidth="1"/>
    <col min="4" max="4" width="4.796875" style="28" customWidth="1"/>
    <col min="5" max="5" width="6.6640625" style="28" customWidth="1"/>
    <col min="6" max="6" width="8.19921875" style="28" customWidth="1"/>
    <col min="7" max="7" width="8.6640625" style="28" customWidth="1"/>
    <col min="8" max="8" width="12.19921875" style="28" customWidth="1"/>
    <col min="9" max="9" width="14.86328125" style="28" customWidth="1"/>
    <col min="10" max="10" width="6" style="28" customWidth="1"/>
    <col min="11" max="11" width="15" style="28" customWidth="1"/>
    <col min="12" max="12" width="7.1328125" style="28" customWidth="1"/>
    <col min="13" max="16384" width="9.1328125" style="28"/>
  </cols>
  <sheetData>
    <row r="2" spans="2:12" ht="15" x14ac:dyDescent="0.25">
      <c r="J2" s="249" t="s">
        <v>196</v>
      </c>
      <c r="K2" s="250"/>
      <c r="L2" s="250"/>
    </row>
    <row r="3" spans="2:12" ht="5" customHeight="1" x14ac:dyDescent="0.25"/>
    <row r="4" spans="2:12" ht="21.75" customHeight="1" x14ac:dyDescent="0.25">
      <c r="B4" s="38"/>
      <c r="C4" s="118" t="s">
        <v>142</v>
      </c>
      <c r="D4" s="133">
        <f>事業実施申込書!J11</f>
        <v>0</v>
      </c>
      <c r="E4" s="117" t="s">
        <v>89</v>
      </c>
      <c r="F4" s="119" t="str">
        <f>事業実施申込書!L11</f>
        <v/>
      </c>
      <c r="G4" s="38" t="s">
        <v>143</v>
      </c>
      <c r="H4" s="118" t="s">
        <v>144</v>
      </c>
      <c r="I4" s="119">
        <f>事業実施申込書!I19</f>
        <v>0</v>
      </c>
      <c r="J4" s="248" t="str">
        <f>事業実施申込書!J19</f>
        <v>中学校区地域教育協議会</v>
      </c>
      <c r="K4" s="248"/>
      <c r="L4" s="248"/>
    </row>
    <row r="5" spans="2:12" ht="5.25" customHeight="1" x14ac:dyDescent="0.25">
      <c r="B5" s="38"/>
      <c r="C5" s="134"/>
      <c r="D5" s="38"/>
      <c r="E5" s="118"/>
      <c r="F5" s="38"/>
      <c r="G5" s="38"/>
      <c r="H5" s="119"/>
      <c r="I5" s="119"/>
      <c r="J5" s="38"/>
      <c r="K5" s="38"/>
      <c r="L5" s="38"/>
    </row>
    <row r="6" spans="2:12" ht="21.5" customHeight="1" x14ac:dyDescent="0.25">
      <c r="B6" s="256" t="s">
        <v>146</v>
      </c>
      <c r="C6" s="256"/>
      <c r="D6" s="256"/>
      <c r="E6" s="256"/>
      <c r="F6" s="256"/>
      <c r="G6" s="256"/>
      <c r="H6" s="256"/>
      <c r="I6" s="256"/>
      <c r="J6" s="256"/>
      <c r="K6" s="256"/>
      <c r="L6" s="256"/>
    </row>
    <row r="7" spans="2:12" ht="5" customHeight="1" x14ac:dyDescent="0.25">
      <c r="C7" s="61"/>
      <c r="D7" s="61"/>
      <c r="E7" s="61"/>
      <c r="F7" s="61"/>
      <c r="G7" s="61"/>
      <c r="H7" s="61"/>
      <c r="I7" s="61"/>
    </row>
    <row r="8" spans="2:12" ht="32.450000000000003" customHeight="1" x14ac:dyDescent="0.25">
      <c r="B8" s="251" t="s">
        <v>147</v>
      </c>
      <c r="C8" s="252"/>
      <c r="D8" s="253"/>
      <c r="E8" s="246" t="s">
        <v>98</v>
      </c>
      <c r="F8" s="247"/>
      <c r="G8" s="236">
        <f>I4</f>
        <v>0</v>
      </c>
      <c r="H8" s="236"/>
      <c r="I8" s="241" t="str">
        <f>J4</f>
        <v>中学校区地域教育協議会</v>
      </c>
      <c r="J8" s="241"/>
      <c r="K8" s="241"/>
      <c r="L8" s="242"/>
    </row>
    <row r="9" spans="2:12" ht="32.450000000000003" customHeight="1" x14ac:dyDescent="0.25">
      <c r="B9" s="237" t="s">
        <v>148</v>
      </c>
      <c r="C9" s="238"/>
      <c r="D9" s="239"/>
      <c r="E9" s="246" t="s">
        <v>98</v>
      </c>
      <c r="F9" s="247"/>
      <c r="G9" s="240">
        <f>I4</f>
        <v>0</v>
      </c>
      <c r="H9" s="240">
        <f>事業実施申込書!H23</f>
        <v>0</v>
      </c>
      <c r="I9" s="254" t="str">
        <f>IF(OR(G9="庄内さくら",G9="庄内よつば"),"学園","中学校")</f>
        <v>中学校</v>
      </c>
      <c r="J9" s="254"/>
      <c r="K9" s="254"/>
      <c r="L9" s="255"/>
    </row>
    <row r="10" spans="2:12" ht="45" customHeight="1" x14ac:dyDescent="0.25">
      <c r="B10" s="233" t="s">
        <v>149</v>
      </c>
      <c r="C10" s="234"/>
      <c r="D10" s="235"/>
      <c r="E10" s="243"/>
      <c r="F10" s="244"/>
      <c r="G10" s="244"/>
      <c r="H10" s="244"/>
      <c r="I10" s="244"/>
      <c r="J10" s="244"/>
      <c r="K10" s="244"/>
      <c r="L10" s="245"/>
    </row>
    <row r="11" spans="2:12" ht="20.75" customHeight="1" x14ac:dyDescent="0.25">
      <c r="B11" s="217" t="s">
        <v>151</v>
      </c>
      <c r="C11" s="218"/>
      <c r="D11" s="219"/>
      <c r="E11" s="230"/>
      <c r="F11" s="207"/>
      <c r="G11" s="207" t="s">
        <v>152</v>
      </c>
      <c r="H11" s="207"/>
      <c r="I11" s="207" t="s">
        <v>153</v>
      </c>
      <c r="J11" s="207"/>
      <c r="K11" s="207" t="s">
        <v>154</v>
      </c>
      <c r="L11" s="208"/>
    </row>
    <row r="12" spans="2:12" ht="20.75" customHeight="1" x14ac:dyDescent="0.25">
      <c r="B12" s="220"/>
      <c r="C12" s="221"/>
      <c r="D12" s="222"/>
      <c r="E12" s="226" t="s">
        <v>112</v>
      </c>
      <c r="F12" s="227"/>
      <c r="G12" s="213"/>
      <c r="H12" s="213"/>
      <c r="I12" s="213"/>
      <c r="J12" s="213"/>
      <c r="K12" s="213"/>
      <c r="L12" s="214"/>
    </row>
    <row r="13" spans="2:12" ht="20.75" customHeight="1" x14ac:dyDescent="0.25">
      <c r="B13" s="220"/>
      <c r="C13" s="221"/>
      <c r="D13" s="222"/>
      <c r="E13" s="226" t="s">
        <v>157</v>
      </c>
      <c r="F13" s="227"/>
      <c r="G13" s="213"/>
      <c r="H13" s="213"/>
      <c r="I13" s="213"/>
      <c r="J13" s="213"/>
      <c r="K13" s="213"/>
      <c r="L13" s="214"/>
    </row>
    <row r="14" spans="2:12" ht="20.75" customHeight="1" x14ac:dyDescent="0.25">
      <c r="B14" s="220"/>
      <c r="C14" s="221"/>
      <c r="D14" s="222"/>
      <c r="E14" s="226" t="s">
        <v>161</v>
      </c>
      <c r="F14" s="227"/>
      <c r="G14" s="213"/>
      <c r="H14" s="213"/>
      <c r="I14" s="213"/>
      <c r="J14" s="213"/>
      <c r="K14" s="213"/>
      <c r="L14" s="214"/>
    </row>
    <row r="15" spans="2:12" ht="20.75" customHeight="1" x14ac:dyDescent="0.25">
      <c r="B15" s="223"/>
      <c r="C15" s="224"/>
      <c r="D15" s="225"/>
      <c r="E15" s="228" t="s">
        <v>163</v>
      </c>
      <c r="F15" s="229"/>
      <c r="G15" s="215"/>
      <c r="H15" s="215"/>
      <c r="I15" s="215"/>
      <c r="J15" s="215"/>
      <c r="K15" s="215"/>
      <c r="L15" s="216"/>
    </row>
    <row r="16" spans="2:12" ht="20.75" customHeight="1" x14ac:dyDescent="0.25">
      <c r="B16" s="179" t="s">
        <v>167</v>
      </c>
      <c r="C16" s="180"/>
      <c r="D16" s="181"/>
      <c r="E16" s="231" t="s">
        <v>168</v>
      </c>
      <c r="F16" s="231"/>
      <c r="G16" s="231"/>
      <c r="H16" s="231"/>
      <c r="I16" s="231"/>
      <c r="J16" s="231"/>
      <c r="K16" s="231"/>
      <c r="L16" s="231"/>
    </row>
    <row r="17" spans="2:12" ht="20.75" customHeight="1" x14ac:dyDescent="0.25">
      <c r="B17" s="182"/>
      <c r="C17" s="183"/>
      <c r="D17" s="184"/>
      <c r="E17" s="232" t="s">
        <v>169</v>
      </c>
      <c r="F17" s="232"/>
      <c r="G17" s="232"/>
      <c r="H17" s="209"/>
      <c r="I17" s="190" t="s">
        <v>170</v>
      </c>
      <c r="J17" s="211"/>
      <c r="K17" s="210" t="s">
        <v>171</v>
      </c>
      <c r="L17" s="212"/>
    </row>
    <row r="18" spans="2:12" ht="22.5" customHeight="1" x14ac:dyDescent="0.25">
      <c r="B18" s="182"/>
      <c r="C18" s="183"/>
      <c r="D18" s="184"/>
      <c r="E18" s="192"/>
      <c r="F18" s="192"/>
      <c r="G18" s="192"/>
      <c r="H18" s="193"/>
      <c r="I18" s="135"/>
      <c r="J18" s="123" t="s">
        <v>173</v>
      </c>
      <c r="K18" s="136"/>
      <c r="L18" s="125" t="s">
        <v>175</v>
      </c>
    </row>
    <row r="19" spans="2:12" ht="22.5" customHeight="1" x14ac:dyDescent="0.25">
      <c r="B19" s="182"/>
      <c r="C19" s="183"/>
      <c r="D19" s="184"/>
      <c r="E19" s="194"/>
      <c r="F19" s="194"/>
      <c r="G19" s="194"/>
      <c r="H19" s="195"/>
      <c r="I19" s="135"/>
      <c r="J19" s="123" t="s">
        <v>173</v>
      </c>
      <c r="K19" s="136"/>
      <c r="L19" s="125" t="s">
        <v>175</v>
      </c>
    </row>
    <row r="20" spans="2:12" ht="22.5" customHeight="1" x14ac:dyDescent="0.25">
      <c r="B20" s="182"/>
      <c r="C20" s="183"/>
      <c r="D20" s="184"/>
      <c r="E20" s="177"/>
      <c r="F20" s="177"/>
      <c r="G20" s="177"/>
      <c r="H20" s="178"/>
      <c r="I20" s="137"/>
      <c r="J20" s="127" t="s">
        <v>173</v>
      </c>
      <c r="K20" s="138"/>
      <c r="L20" s="129" t="s">
        <v>175</v>
      </c>
    </row>
    <row r="21" spans="2:12" ht="20.75" customHeight="1" x14ac:dyDescent="0.25">
      <c r="B21" s="182"/>
      <c r="C21" s="183"/>
      <c r="D21" s="184"/>
      <c r="E21" s="196" t="s">
        <v>177</v>
      </c>
      <c r="F21" s="197"/>
      <c r="G21" s="197"/>
      <c r="H21" s="197"/>
      <c r="I21" s="197"/>
      <c r="J21" s="197"/>
      <c r="K21" s="197"/>
      <c r="L21" s="198"/>
    </row>
    <row r="22" spans="2:12" ht="20.75" customHeight="1" x14ac:dyDescent="0.25">
      <c r="B22" s="182"/>
      <c r="C22" s="183"/>
      <c r="D22" s="184"/>
      <c r="E22" s="209" t="s">
        <v>178</v>
      </c>
      <c r="F22" s="210"/>
      <c r="G22" s="210"/>
      <c r="H22" s="210"/>
      <c r="I22" s="190" t="s">
        <v>179</v>
      </c>
      <c r="J22" s="211"/>
      <c r="K22" s="210" t="s">
        <v>171</v>
      </c>
      <c r="L22" s="212"/>
    </row>
    <row r="23" spans="2:12" ht="20.25" customHeight="1" x14ac:dyDescent="0.25">
      <c r="B23" s="182"/>
      <c r="C23" s="183"/>
      <c r="D23" s="184"/>
      <c r="E23" s="192"/>
      <c r="F23" s="192"/>
      <c r="G23" s="192"/>
      <c r="H23" s="193"/>
      <c r="I23" s="135"/>
      <c r="J23" s="120" t="s">
        <v>180</v>
      </c>
      <c r="K23" s="136"/>
      <c r="L23" s="121" t="s">
        <v>181</v>
      </c>
    </row>
    <row r="24" spans="2:12" ht="20.75" customHeight="1" x14ac:dyDescent="0.25">
      <c r="B24" s="182"/>
      <c r="C24" s="183"/>
      <c r="D24" s="184"/>
      <c r="E24" s="194"/>
      <c r="F24" s="194"/>
      <c r="G24" s="194"/>
      <c r="H24" s="195"/>
      <c r="I24" s="135"/>
      <c r="J24" s="123" t="s">
        <v>180</v>
      </c>
      <c r="K24" s="136"/>
      <c r="L24" s="125" t="s">
        <v>181</v>
      </c>
    </row>
    <row r="25" spans="2:12" ht="20.75" customHeight="1" x14ac:dyDescent="0.25">
      <c r="B25" s="182"/>
      <c r="C25" s="183"/>
      <c r="D25" s="184"/>
      <c r="E25" s="177"/>
      <c r="F25" s="177"/>
      <c r="G25" s="177"/>
      <c r="H25" s="178"/>
      <c r="I25" s="137"/>
      <c r="J25" s="127" t="s">
        <v>180</v>
      </c>
      <c r="K25" s="138"/>
      <c r="L25" s="129" t="s">
        <v>181</v>
      </c>
    </row>
    <row r="26" spans="2:12" ht="20.75" customHeight="1" x14ac:dyDescent="0.25">
      <c r="B26" s="182"/>
      <c r="C26" s="183"/>
      <c r="D26" s="184"/>
      <c r="E26" s="179" t="s">
        <v>182</v>
      </c>
      <c r="F26" s="180"/>
      <c r="G26" s="180"/>
      <c r="H26" s="180"/>
      <c r="I26" s="180"/>
      <c r="J26" s="180"/>
      <c r="K26" s="180"/>
      <c r="L26" s="181"/>
    </row>
    <row r="27" spans="2:12" ht="20.75" customHeight="1" x14ac:dyDescent="0.25">
      <c r="B27" s="182"/>
      <c r="C27" s="183"/>
      <c r="D27" s="184"/>
      <c r="E27" s="199" t="s">
        <v>183</v>
      </c>
      <c r="F27" s="200"/>
      <c r="G27" s="200"/>
      <c r="H27" s="200"/>
      <c r="I27" s="200" t="s">
        <v>170</v>
      </c>
      <c r="J27" s="201"/>
      <c r="K27" s="201" t="s">
        <v>171</v>
      </c>
      <c r="L27" s="206"/>
    </row>
    <row r="28" spans="2:12" ht="31.25" customHeight="1" x14ac:dyDescent="0.25">
      <c r="B28" s="182"/>
      <c r="C28" s="183"/>
      <c r="D28" s="184"/>
      <c r="E28" s="192"/>
      <c r="F28" s="192"/>
      <c r="G28" s="192"/>
      <c r="H28" s="193"/>
      <c r="I28" s="135"/>
      <c r="J28" s="130" t="s">
        <v>173</v>
      </c>
      <c r="K28" s="136"/>
      <c r="L28" s="125" t="s">
        <v>175</v>
      </c>
    </row>
    <row r="29" spans="2:12" ht="31.25" customHeight="1" x14ac:dyDescent="0.25">
      <c r="B29" s="182"/>
      <c r="C29" s="183"/>
      <c r="D29" s="184"/>
      <c r="E29" s="192"/>
      <c r="F29" s="192"/>
      <c r="G29" s="192"/>
      <c r="H29" s="193"/>
      <c r="I29" s="135"/>
      <c r="J29" s="130" t="s">
        <v>173</v>
      </c>
      <c r="K29" s="136"/>
      <c r="L29" s="125" t="s">
        <v>175</v>
      </c>
    </row>
    <row r="30" spans="2:12" ht="20.75" customHeight="1" x14ac:dyDescent="0.25">
      <c r="B30" s="182"/>
      <c r="C30" s="183"/>
      <c r="D30" s="184"/>
      <c r="E30" s="203" t="s">
        <v>186</v>
      </c>
      <c r="F30" s="204"/>
      <c r="G30" s="204"/>
      <c r="H30" s="204"/>
      <c r="I30" s="204"/>
      <c r="J30" s="204"/>
      <c r="K30" s="204"/>
      <c r="L30" s="205"/>
    </row>
    <row r="31" spans="2:12" ht="20.75" customHeight="1" x14ac:dyDescent="0.25">
      <c r="B31" s="182"/>
      <c r="C31" s="183"/>
      <c r="D31" s="184"/>
      <c r="E31" s="179" t="s">
        <v>187</v>
      </c>
      <c r="F31" s="180"/>
      <c r="G31" s="180"/>
      <c r="H31" s="180"/>
      <c r="I31" s="180"/>
      <c r="J31" s="180"/>
      <c r="K31" s="180"/>
      <c r="L31" s="181"/>
    </row>
    <row r="32" spans="2:12" ht="20.75" customHeight="1" x14ac:dyDescent="0.25">
      <c r="B32" s="182"/>
      <c r="C32" s="183"/>
      <c r="D32" s="184"/>
      <c r="E32" s="199" t="s">
        <v>188</v>
      </c>
      <c r="F32" s="200"/>
      <c r="G32" s="200"/>
      <c r="H32" s="200"/>
      <c r="I32" s="200" t="s">
        <v>189</v>
      </c>
      <c r="J32" s="201"/>
      <c r="K32" s="200" t="s">
        <v>190</v>
      </c>
      <c r="L32" s="202"/>
    </row>
    <row r="33" spans="2:12" ht="20.75" customHeight="1" x14ac:dyDescent="0.25">
      <c r="B33" s="182"/>
      <c r="C33" s="183"/>
      <c r="D33" s="184"/>
      <c r="E33" s="192"/>
      <c r="F33" s="192"/>
      <c r="G33" s="192"/>
      <c r="H33" s="193"/>
      <c r="I33" s="135"/>
      <c r="J33" s="130" t="s">
        <v>180</v>
      </c>
      <c r="K33" s="136"/>
      <c r="L33" s="87" t="s">
        <v>191</v>
      </c>
    </row>
    <row r="34" spans="2:12" ht="20.75" customHeight="1" x14ac:dyDescent="0.25">
      <c r="B34" s="182"/>
      <c r="C34" s="183"/>
      <c r="D34" s="184"/>
      <c r="E34" s="194"/>
      <c r="F34" s="194"/>
      <c r="G34" s="194"/>
      <c r="H34" s="195"/>
      <c r="I34" s="135"/>
      <c r="J34" s="130" t="s">
        <v>180</v>
      </c>
      <c r="K34" s="136"/>
      <c r="L34" s="87" t="s">
        <v>191</v>
      </c>
    </row>
    <row r="35" spans="2:12" ht="20.75" customHeight="1" x14ac:dyDescent="0.25">
      <c r="B35" s="182"/>
      <c r="C35" s="183"/>
      <c r="D35" s="184"/>
      <c r="E35" s="177"/>
      <c r="F35" s="177"/>
      <c r="G35" s="177"/>
      <c r="H35" s="178"/>
      <c r="I35" s="137"/>
      <c r="J35" s="131" t="s">
        <v>180</v>
      </c>
      <c r="K35" s="138"/>
      <c r="L35" s="132" t="s">
        <v>191</v>
      </c>
    </row>
    <row r="36" spans="2:12" ht="20.75" customHeight="1" x14ac:dyDescent="0.25">
      <c r="B36" s="182"/>
      <c r="C36" s="183"/>
      <c r="D36" s="184"/>
      <c r="E36" s="196" t="s">
        <v>192</v>
      </c>
      <c r="F36" s="197"/>
      <c r="G36" s="197"/>
      <c r="H36" s="197"/>
      <c r="I36" s="197"/>
      <c r="J36" s="197"/>
      <c r="K36" s="197"/>
      <c r="L36" s="198"/>
    </row>
    <row r="37" spans="2:12" ht="20.75" customHeight="1" x14ac:dyDescent="0.25">
      <c r="B37" s="182"/>
      <c r="C37" s="183"/>
      <c r="D37" s="184"/>
      <c r="E37" s="188" t="s">
        <v>178</v>
      </c>
      <c r="F37" s="189"/>
      <c r="G37" s="189"/>
      <c r="H37" s="189"/>
      <c r="I37" s="189" t="s">
        <v>193</v>
      </c>
      <c r="J37" s="190"/>
      <c r="K37" s="189" t="s">
        <v>190</v>
      </c>
      <c r="L37" s="191"/>
    </row>
    <row r="38" spans="2:12" ht="20.75" customHeight="1" x14ac:dyDescent="0.25">
      <c r="B38" s="182"/>
      <c r="C38" s="183"/>
      <c r="D38" s="184"/>
      <c r="E38" s="192"/>
      <c r="F38" s="192"/>
      <c r="G38" s="192"/>
      <c r="H38" s="193"/>
      <c r="I38" s="135"/>
      <c r="J38" s="130" t="s">
        <v>180</v>
      </c>
      <c r="K38" s="136"/>
      <c r="L38" s="87" t="s">
        <v>181</v>
      </c>
    </row>
    <row r="39" spans="2:12" ht="20.75" customHeight="1" x14ac:dyDescent="0.25">
      <c r="B39" s="182"/>
      <c r="C39" s="183"/>
      <c r="D39" s="184"/>
      <c r="E39" s="194"/>
      <c r="F39" s="194"/>
      <c r="G39" s="194"/>
      <c r="H39" s="195"/>
      <c r="I39" s="135"/>
      <c r="J39" s="130" t="s">
        <v>180</v>
      </c>
      <c r="K39" s="136"/>
      <c r="L39" s="87" t="s">
        <v>181</v>
      </c>
    </row>
    <row r="40" spans="2:12" ht="20.75" customHeight="1" x14ac:dyDescent="0.25">
      <c r="B40" s="185"/>
      <c r="C40" s="186"/>
      <c r="D40" s="187"/>
      <c r="E40" s="177"/>
      <c r="F40" s="177"/>
      <c r="G40" s="177"/>
      <c r="H40" s="178"/>
      <c r="I40" s="137"/>
      <c r="J40" s="131" t="s">
        <v>180</v>
      </c>
      <c r="K40" s="138"/>
      <c r="L40" s="132" t="s">
        <v>181</v>
      </c>
    </row>
  </sheetData>
  <sheetProtection sheet="1" objects="1" scenarios="1" selectLockedCells="1"/>
  <mergeCells count="70">
    <mergeCell ref="J4:L4"/>
    <mergeCell ref="J2:L2"/>
    <mergeCell ref="B8:D8"/>
    <mergeCell ref="I9:L9"/>
    <mergeCell ref="B6:L6"/>
    <mergeCell ref="B10:D10"/>
    <mergeCell ref="G8:H8"/>
    <mergeCell ref="B9:D9"/>
    <mergeCell ref="G9:H9"/>
    <mergeCell ref="I8:L8"/>
    <mergeCell ref="E10:L10"/>
    <mergeCell ref="E8:F8"/>
    <mergeCell ref="E9:F9"/>
    <mergeCell ref="E18:H18"/>
    <mergeCell ref="E19:H19"/>
    <mergeCell ref="E16:L16"/>
    <mergeCell ref="E17:H17"/>
    <mergeCell ref="E20:H20"/>
    <mergeCell ref="K17:L17"/>
    <mergeCell ref="I17:J17"/>
    <mergeCell ref="B11:D15"/>
    <mergeCell ref="G11:H11"/>
    <mergeCell ref="I11:J11"/>
    <mergeCell ref="E12:F12"/>
    <mergeCell ref="E13:F13"/>
    <mergeCell ref="E14:F14"/>
    <mergeCell ref="E15:F15"/>
    <mergeCell ref="E11:F11"/>
    <mergeCell ref="G12:H12"/>
    <mergeCell ref="I12:J12"/>
    <mergeCell ref="K11:L11"/>
    <mergeCell ref="E22:H22"/>
    <mergeCell ref="I22:J22"/>
    <mergeCell ref="K22:L22"/>
    <mergeCell ref="E23:H23"/>
    <mergeCell ref="E21:L21"/>
    <mergeCell ref="K12:L12"/>
    <mergeCell ref="G13:H13"/>
    <mergeCell ref="G14:H14"/>
    <mergeCell ref="G15:H15"/>
    <mergeCell ref="I13:J13"/>
    <mergeCell ref="I14:J14"/>
    <mergeCell ref="I15:J15"/>
    <mergeCell ref="K13:L13"/>
    <mergeCell ref="K14:L14"/>
    <mergeCell ref="K15:L15"/>
    <mergeCell ref="E24:H24"/>
    <mergeCell ref="E29:H29"/>
    <mergeCell ref="E30:L30"/>
    <mergeCell ref="E25:H25"/>
    <mergeCell ref="E26:L26"/>
    <mergeCell ref="E27:H27"/>
    <mergeCell ref="I27:J27"/>
    <mergeCell ref="K27:L27"/>
    <mergeCell ref="E40:H40"/>
    <mergeCell ref="B16:D40"/>
    <mergeCell ref="E37:H37"/>
    <mergeCell ref="I37:J37"/>
    <mergeCell ref="K37:L37"/>
    <mergeCell ref="E38:H38"/>
    <mergeCell ref="E39:H39"/>
    <mergeCell ref="E34:H34"/>
    <mergeCell ref="E35:H35"/>
    <mergeCell ref="E36:L36"/>
    <mergeCell ref="E31:L31"/>
    <mergeCell ref="E32:H32"/>
    <mergeCell ref="I32:J32"/>
    <mergeCell ref="K32:L32"/>
    <mergeCell ref="E33:H33"/>
    <mergeCell ref="E28:H28"/>
  </mergeCells>
  <phoneticPr fontId="2"/>
  <conditionalFormatting sqref="A1:XFD1 A2:J2 M2:XFD2 A3:XFD3 A4:J4 M4:XFD4 A5:XFD5 A6:B6 M6:XFD6 A7:XFD1048576">
    <cfRule type="cellIs" dxfId="13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BB954-64F0-477A-B5EB-292C7970F16D}">
  <sheetPr codeName="Sheet4">
    <tabColor rgb="FF0070C0"/>
  </sheetPr>
  <dimension ref="B2:L40"/>
  <sheetViews>
    <sheetView view="pageBreakPreview" zoomScaleNormal="100" zoomScaleSheetLayoutView="100" workbookViewId="0">
      <selection activeCell="K3" sqref="K3"/>
    </sheetView>
  </sheetViews>
  <sheetFormatPr defaultColWidth="9.1328125" defaultRowHeight="13.5" x14ac:dyDescent="0.25"/>
  <cols>
    <col min="1" max="1" width="3.1328125" style="28" customWidth="1"/>
    <col min="2" max="2" width="4.6640625" style="28" customWidth="1"/>
    <col min="3" max="3" width="8" style="28" customWidth="1"/>
    <col min="4" max="4" width="4.796875" style="28" customWidth="1"/>
    <col min="5" max="5" width="6.6640625" style="28" customWidth="1"/>
    <col min="6" max="6" width="8.19921875" style="28" customWidth="1"/>
    <col min="7" max="7" width="8.6640625" style="28" customWidth="1"/>
    <col min="8" max="8" width="12.19921875" style="28" customWidth="1"/>
    <col min="9" max="9" width="14.86328125" style="28" customWidth="1"/>
    <col min="10" max="10" width="6" style="28" customWidth="1"/>
    <col min="11" max="11" width="15" style="28" customWidth="1"/>
    <col min="12" max="12" width="5.796875" style="28" customWidth="1"/>
    <col min="13" max="16384" width="9.1328125" style="28"/>
  </cols>
  <sheetData>
    <row r="2" spans="2:12" ht="15" x14ac:dyDescent="0.25">
      <c r="J2" s="267" t="s">
        <v>197</v>
      </c>
      <c r="K2" s="250"/>
      <c r="L2" s="250"/>
    </row>
    <row r="3" spans="2:12" ht="5" customHeight="1" x14ac:dyDescent="0.25"/>
    <row r="4" spans="2:12" ht="21.75" customHeight="1" x14ac:dyDescent="0.25">
      <c r="B4" s="38"/>
      <c r="C4" s="118" t="s">
        <v>142</v>
      </c>
      <c r="D4" s="119">
        <v>8</v>
      </c>
      <c r="E4" s="116" t="s">
        <v>89</v>
      </c>
      <c r="F4" s="119">
        <v>2026</v>
      </c>
      <c r="G4" s="38" t="s">
        <v>143</v>
      </c>
      <c r="H4" s="118" t="s">
        <v>144</v>
      </c>
      <c r="I4" s="119" t="s">
        <v>145</v>
      </c>
      <c r="J4" s="248" t="str">
        <f>事業実施申込書!J19</f>
        <v>中学校区地域教育協議会</v>
      </c>
      <c r="K4" s="248"/>
      <c r="L4" s="248"/>
    </row>
    <row r="5" spans="2:12" ht="5.25" customHeight="1" x14ac:dyDescent="0.25">
      <c r="B5" s="38"/>
      <c r="C5" s="38"/>
      <c r="D5" s="38"/>
      <c r="E5" s="118"/>
      <c r="F5" s="38"/>
      <c r="G5" s="38"/>
      <c r="H5" s="119"/>
      <c r="I5" s="119"/>
      <c r="J5" s="38"/>
      <c r="K5" s="38"/>
      <c r="L5" s="38"/>
    </row>
    <row r="6" spans="2:12" ht="21.5" customHeight="1" x14ac:dyDescent="0.25">
      <c r="B6" s="256" t="s">
        <v>146</v>
      </c>
      <c r="C6" s="256"/>
      <c r="D6" s="256"/>
      <c r="E6" s="256"/>
      <c r="F6" s="256"/>
      <c r="G6" s="256"/>
      <c r="H6" s="256"/>
      <c r="I6" s="256"/>
      <c r="J6" s="256"/>
      <c r="K6" s="256"/>
      <c r="L6" s="256"/>
    </row>
    <row r="7" spans="2:12" ht="5" customHeight="1" x14ac:dyDescent="0.25">
      <c r="C7" s="61"/>
      <c r="D7" s="61"/>
      <c r="E7" s="61"/>
      <c r="F7" s="61"/>
      <c r="G7" s="61"/>
      <c r="H7" s="61"/>
      <c r="I7" s="61"/>
    </row>
    <row r="8" spans="2:12" ht="32.450000000000003" customHeight="1" x14ac:dyDescent="0.25">
      <c r="B8" s="251" t="s">
        <v>147</v>
      </c>
      <c r="C8" s="252"/>
      <c r="D8" s="253"/>
      <c r="E8" s="246" t="s">
        <v>98</v>
      </c>
      <c r="F8" s="247"/>
      <c r="G8" s="236" t="str">
        <f>I4</f>
        <v>第0</v>
      </c>
      <c r="H8" s="236"/>
      <c r="I8" s="241" t="str">
        <f>J4</f>
        <v>中学校区地域教育協議会</v>
      </c>
      <c r="J8" s="241"/>
      <c r="K8" s="241"/>
      <c r="L8" s="242"/>
    </row>
    <row r="9" spans="2:12" ht="32.450000000000003" customHeight="1" x14ac:dyDescent="0.25">
      <c r="B9" s="237" t="s">
        <v>148</v>
      </c>
      <c r="C9" s="238"/>
      <c r="D9" s="239"/>
      <c r="E9" s="246" t="s">
        <v>98</v>
      </c>
      <c r="F9" s="247"/>
      <c r="G9" s="238" t="str">
        <f>I4</f>
        <v>第0</v>
      </c>
      <c r="H9" s="238">
        <f>事業実施申込書!H23</f>
        <v>0</v>
      </c>
      <c r="I9" s="265" t="str">
        <f>IF(OR(G9="庄内さくら",G9="庄内よつば"),"学園","中学校")</f>
        <v>中学校</v>
      </c>
      <c r="J9" s="265"/>
      <c r="K9" s="265"/>
      <c r="L9" s="266"/>
    </row>
    <row r="10" spans="2:12" ht="45" customHeight="1" x14ac:dyDescent="0.25">
      <c r="B10" s="233" t="s">
        <v>149</v>
      </c>
      <c r="C10" s="234"/>
      <c r="D10" s="235"/>
      <c r="E10" s="233" t="s">
        <v>150</v>
      </c>
      <c r="F10" s="234"/>
      <c r="G10" s="234"/>
      <c r="H10" s="234"/>
      <c r="I10" s="234"/>
      <c r="J10" s="234"/>
      <c r="K10" s="234"/>
      <c r="L10" s="235"/>
    </row>
    <row r="11" spans="2:12" ht="20.75" customHeight="1" x14ac:dyDescent="0.25">
      <c r="B11" s="217" t="s">
        <v>151</v>
      </c>
      <c r="C11" s="218"/>
      <c r="D11" s="219"/>
      <c r="E11" s="230"/>
      <c r="F11" s="207"/>
      <c r="G11" s="207" t="s">
        <v>152</v>
      </c>
      <c r="H11" s="207"/>
      <c r="I11" s="207" t="s">
        <v>153</v>
      </c>
      <c r="J11" s="207"/>
      <c r="K11" s="207" t="s">
        <v>154</v>
      </c>
      <c r="L11" s="208"/>
    </row>
    <row r="12" spans="2:12" ht="20.75" customHeight="1" x14ac:dyDescent="0.25">
      <c r="B12" s="220"/>
      <c r="C12" s="221"/>
      <c r="D12" s="222"/>
      <c r="E12" s="226" t="s">
        <v>112</v>
      </c>
      <c r="F12" s="227"/>
      <c r="G12" s="227" t="s">
        <v>155</v>
      </c>
      <c r="H12" s="227"/>
      <c r="I12" s="227" t="s">
        <v>156</v>
      </c>
      <c r="J12" s="227"/>
      <c r="K12" s="227" t="s">
        <v>112</v>
      </c>
      <c r="L12" s="263"/>
    </row>
    <row r="13" spans="2:12" ht="20.75" customHeight="1" x14ac:dyDescent="0.25">
      <c r="B13" s="220"/>
      <c r="C13" s="221"/>
      <c r="D13" s="222"/>
      <c r="E13" s="226" t="s">
        <v>157</v>
      </c>
      <c r="F13" s="227"/>
      <c r="G13" s="227" t="s">
        <v>158</v>
      </c>
      <c r="H13" s="227"/>
      <c r="I13" s="227" t="s">
        <v>159</v>
      </c>
      <c r="J13" s="227"/>
      <c r="K13" s="227" t="s">
        <v>160</v>
      </c>
      <c r="L13" s="263"/>
    </row>
    <row r="14" spans="2:12" ht="20.75" customHeight="1" x14ac:dyDescent="0.25">
      <c r="B14" s="220"/>
      <c r="C14" s="221"/>
      <c r="D14" s="222"/>
      <c r="E14" s="226" t="s">
        <v>161</v>
      </c>
      <c r="F14" s="227"/>
      <c r="G14" s="227" t="s">
        <v>162</v>
      </c>
      <c r="H14" s="227"/>
      <c r="I14" s="227" t="s">
        <v>156</v>
      </c>
      <c r="J14" s="227"/>
      <c r="K14" s="227"/>
      <c r="L14" s="263"/>
    </row>
    <row r="15" spans="2:12" ht="20.75" customHeight="1" x14ac:dyDescent="0.25">
      <c r="B15" s="223"/>
      <c r="C15" s="224"/>
      <c r="D15" s="225"/>
      <c r="E15" s="228" t="s">
        <v>163</v>
      </c>
      <c r="F15" s="229"/>
      <c r="G15" s="229" t="s">
        <v>164</v>
      </c>
      <c r="H15" s="229"/>
      <c r="I15" s="229" t="s">
        <v>165</v>
      </c>
      <c r="J15" s="229"/>
      <c r="K15" s="229" t="s">
        <v>166</v>
      </c>
      <c r="L15" s="264"/>
    </row>
    <row r="16" spans="2:12" ht="20.75" customHeight="1" x14ac:dyDescent="0.25">
      <c r="B16" s="179" t="s">
        <v>167</v>
      </c>
      <c r="C16" s="180"/>
      <c r="D16" s="181"/>
      <c r="E16" s="231" t="s">
        <v>168</v>
      </c>
      <c r="F16" s="231"/>
      <c r="G16" s="231"/>
      <c r="H16" s="231"/>
      <c r="I16" s="231"/>
      <c r="J16" s="231"/>
      <c r="K16" s="231"/>
      <c r="L16" s="231"/>
    </row>
    <row r="17" spans="2:12" ht="20.75" customHeight="1" x14ac:dyDescent="0.25">
      <c r="B17" s="182"/>
      <c r="C17" s="183"/>
      <c r="D17" s="184"/>
      <c r="E17" s="232" t="s">
        <v>169</v>
      </c>
      <c r="F17" s="232"/>
      <c r="G17" s="232"/>
      <c r="H17" s="209"/>
      <c r="I17" s="190" t="s">
        <v>170</v>
      </c>
      <c r="J17" s="211"/>
      <c r="K17" s="210" t="s">
        <v>171</v>
      </c>
      <c r="L17" s="212"/>
    </row>
    <row r="18" spans="2:12" ht="22.5" customHeight="1" x14ac:dyDescent="0.25">
      <c r="B18" s="182"/>
      <c r="C18" s="183"/>
      <c r="D18" s="184"/>
      <c r="E18" s="257" t="s">
        <v>172</v>
      </c>
      <c r="F18" s="257"/>
      <c r="G18" s="257"/>
      <c r="H18" s="258"/>
      <c r="I18" s="122">
        <v>11</v>
      </c>
      <c r="J18" s="123" t="s">
        <v>173</v>
      </c>
      <c r="K18" s="124" t="s">
        <v>174</v>
      </c>
      <c r="L18" s="125" t="s">
        <v>175</v>
      </c>
    </row>
    <row r="19" spans="2:12" ht="22.5" customHeight="1" x14ac:dyDescent="0.25">
      <c r="B19" s="182"/>
      <c r="C19" s="183"/>
      <c r="D19" s="184"/>
      <c r="E19" s="259"/>
      <c r="F19" s="259"/>
      <c r="G19" s="259"/>
      <c r="H19" s="260"/>
      <c r="I19" s="122"/>
      <c r="J19" s="123" t="s">
        <v>173</v>
      </c>
      <c r="K19" s="124"/>
      <c r="L19" s="125" t="s">
        <v>175</v>
      </c>
    </row>
    <row r="20" spans="2:12" ht="22.5" customHeight="1" x14ac:dyDescent="0.25">
      <c r="B20" s="182"/>
      <c r="C20" s="183"/>
      <c r="D20" s="184"/>
      <c r="E20" s="261" t="s">
        <v>176</v>
      </c>
      <c r="F20" s="261"/>
      <c r="G20" s="261"/>
      <c r="H20" s="262"/>
      <c r="I20" s="126"/>
      <c r="J20" s="127" t="s">
        <v>173</v>
      </c>
      <c r="K20" s="128"/>
      <c r="L20" s="129" t="s">
        <v>175</v>
      </c>
    </row>
    <row r="21" spans="2:12" ht="20.75" customHeight="1" x14ac:dyDescent="0.25">
      <c r="B21" s="182"/>
      <c r="C21" s="183"/>
      <c r="D21" s="184"/>
      <c r="E21" s="196" t="s">
        <v>177</v>
      </c>
      <c r="F21" s="197"/>
      <c r="G21" s="197"/>
      <c r="H21" s="197"/>
      <c r="I21" s="197"/>
      <c r="J21" s="197"/>
      <c r="K21" s="197"/>
      <c r="L21" s="198"/>
    </row>
    <row r="22" spans="2:12" ht="20.75" customHeight="1" x14ac:dyDescent="0.25">
      <c r="B22" s="182"/>
      <c r="C22" s="183"/>
      <c r="D22" s="184"/>
      <c r="E22" s="209" t="s">
        <v>178</v>
      </c>
      <c r="F22" s="210"/>
      <c r="G22" s="210"/>
      <c r="H22" s="210"/>
      <c r="I22" s="190" t="s">
        <v>179</v>
      </c>
      <c r="J22" s="211"/>
      <c r="K22" s="210" t="s">
        <v>171</v>
      </c>
      <c r="L22" s="212"/>
    </row>
    <row r="23" spans="2:12" ht="20.25" customHeight="1" x14ac:dyDescent="0.25">
      <c r="B23" s="182"/>
      <c r="C23" s="183"/>
      <c r="D23" s="184"/>
      <c r="E23" s="257"/>
      <c r="F23" s="257"/>
      <c r="G23" s="257"/>
      <c r="H23" s="258"/>
      <c r="I23" s="122"/>
      <c r="J23" s="120" t="s">
        <v>180</v>
      </c>
      <c r="K23" s="124"/>
      <c r="L23" s="121" t="s">
        <v>181</v>
      </c>
    </row>
    <row r="24" spans="2:12" ht="20.75" customHeight="1" x14ac:dyDescent="0.25">
      <c r="B24" s="182"/>
      <c r="C24" s="183"/>
      <c r="D24" s="184"/>
      <c r="E24" s="259"/>
      <c r="F24" s="259"/>
      <c r="G24" s="259"/>
      <c r="H24" s="260"/>
      <c r="I24" s="122"/>
      <c r="J24" s="123" t="s">
        <v>180</v>
      </c>
      <c r="K24" s="124"/>
      <c r="L24" s="125" t="s">
        <v>181</v>
      </c>
    </row>
    <row r="25" spans="2:12" ht="20.75" customHeight="1" x14ac:dyDescent="0.25">
      <c r="B25" s="182"/>
      <c r="C25" s="183"/>
      <c r="D25" s="184"/>
      <c r="E25" s="261"/>
      <c r="F25" s="261"/>
      <c r="G25" s="261"/>
      <c r="H25" s="262"/>
      <c r="I25" s="126"/>
      <c r="J25" s="127" t="s">
        <v>180</v>
      </c>
      <c r="K25" s="128"/>
      <c r="L25" s="129" t="s">
        <v>181</v>
      </c>
    </row>
    <row r="26" spans="2:12" ht="20.75" customHeight="1" x14ac:dyDescent="0.25">
      <c r="B26" s="182"/>
      <c r="C26" s="183"/>
      <c r="D26" s="184"/>
      <c r="E26" s="179" t="s">
        <v>182</v>
      </c>
      <c r="F26" s="180"/>
      <c r="G26" s="180"/>
      <c r="H26" s="180"/>
      <c r="I26" s="180"/>
      <c r="J26" s="180"/>
      <c r="K26" s="180"/>
      <c r="L26" s="181"/>
    </row>
    <row r="27" spans="2:12" ht="20.75" customHeight="1" x14ac:dyDescent="0.25">
      <c r="B27" s="182"/>
      <c r="C27" s="183"/>
      <c r="D27" s="184"/>
      <c r="E27" s="199" t="s">
        <v>183</v>
      </c>
      <c r="F27" s="200"/>
      <c r="G27" s="200"/>
      <c r="H27" s="200"/>
      <c r="I27" s="200" t="s">
        <v>170</v>
      </c>
      <c r="J27" s="201"/>
      <c r="K27" s="201" t="s">
        <v>171</v>
      </c>
      <c r="L27" s="206"/>
    </row>
    <row r="28" spans="2:12" ht="31.25" customHeight="1" x14ac:dyDescent="0.25">
      <c r="B28" s="182"/>
      <c r="C28" s="183"/>
      <c r="D28" s="184"/>
      <c r="E28" s="257" t="s">
        <v>184</v>
      </c>
      <c r="F28" s="257"/>
      <c r="G28" s="257"/>
      <c r="H28" s="258"/>
      <c r="I28" s="122"/>
      <c r="J28" s="130" t="s">
        <v>173</v>
      </c>
      <c r="K28" s="124"/>
      <c r="L28" s="125" t="s">
        <v>175</v>
      </c>
    </row>
    <row r="29" spans="2:12" ht="31.25" customHeight="1" x14ac:dyDescent="0.25">
      <c r="B29" s="182"/>
      <c r="C29" s="183"/>
      <c r="D29" s="184"/>
      <c r="E29" s="261" t="s">
        <v>185</v>
      </c>
      <c r="F29" s="261"/>
      <c r="G29" s="261"/>
      <c r="H29" s="262"/>
      <c r="I29" s="126"/>
      <c r="J29" s="131" t="s">
        <v>173</v>
      </c>
      <c r="K29" s="128"/>
      <c r="L29" s="125" t="s">
        <v>175</v>
      </c>
    </row>
    <row r="30" spans="2:12" ht="20.75" customHeight="1" x14ac:dyDescent="0.25">
      <c r="B30" s="182"/>
      <c r="C30" s="183"/>
      <c r="D30" s="184"/>
      <c r="E30" s="203" t="s">
        <v>186</v>
      </c>
      <c r="F30" s="204"/>
      <c r="G30" s="204"/>
      <c r="H30" s="204"/>
      <c r="I30" s="204"/>
      <c r="J30" s="204"/>
      <c r="K30" s="204"/>
      <c r="L30" s="205"/>
    </row>
    <row r="31" spans="2:12" ht="20.75" customHeight="1" x14ac:dyDescent="0.25">
      <c r="B31" s="182"/>
      <c r="C31" s="183"/>
      <c r="D31" s="184"/>
      <c r="E31" s="179" t="s">
        <v>187</v>
      </c>
      <c r="F31" s="180"/>
      <c r="G31" s="180"/>
      <c r="H31" s="180"/>
      <c r="I31" s="180"/>
      <c r="J31" s="180"/>
      <c r="K31" s="180"/>
      <c r="L31" s="181"/>
    </row>
    <row r="32" spans="2:12" ht="20.75" customHeight="1" x14ac:dyDescent="0.25">
      <c r="B32" s="182"/>
      <c r="C32" s="183"/>
      <c r="D32" s="184"/>
      <c r="E32" s="199" t="s">
        <v>188</v>
      </c>
      <c r="F32" s="200"/>
      <c r="G32" s="200"/>
      <c r="H32" s="200"/>
      <c r="I32" s="200" t="s">
        <v>189</v>
      </c>
      <c r="J32" s="201"/>
      <c r="K32" s="200" t="s">
        <v>190</v>
      </c>
      <c r="L32" s="202"/>
    </row>
    <row r="33" spans="2:12" ht="20.75" customHeight="1" x14ac:dyDescent="0.25">
      <c r="B33" s="182"/>
      <c r="C33" s="183"/>
      <c r="D33" s="184"/>
      <c r="E33" s="257"/>
      <c r="F33" s="257"/>
      <c r="G33" s="257"/>
      <c r="H33" s="258"/>
      <c r="I33" s="122"/>
      <c r="J33" s="130" t="s">
        <v>180</v>
      </c>
      <c r="K33" s="124"/>
      <c r="L33" s="87" t="s">
        <v>191</v>
      </c>
    </row>
    <row r="34" spans="2:12" ht="20.75" customHeight="1" x14ac:dyDescent="0.25">
      <c r="B34" s="182"/>
      <c r="C34" s="183"/>
      <c r="D34" s="184"/>
      <c r="E34" s="259"/>
      <c r="F34" s="259"/>
      <c r="G34" s="259"/>
      <c r="H34" s="260"/>
      <c r="I34" s="122"/>
      <c r="J34" s="130" t="s">
        <v>180</v>
      </c>
      <c r="K34" s="124"/>
      <c r="L34" s="87" t="s">
        <v>191</v>
      </c>
    </row>
    <row r="35" spans="2:12" ht="20.75" customHeight="1" x14ac:dyDescent="0.25">
      <c r="B35" s="182"/>
      <c r="C35" s="183"/>
      <c r="D35" s="184"/>
      <c r="E35" s="261"/>
      <c r="F35" s="261"/>
      <c r="G35" s="261"/>
      <c r="H35" s="262"/>
      <c r="I35" s="126"/>
      <c r="J35" s="131" t="s">
        <v>180</v>
      </c>
      <c r="K35" s="128"/>
      <c r="L35" s="132" t="s">
        <v>191</v>
      </c>
    </row>
    <row r="36" spans="2:12" ht="20.75" customHeight="1" x14ac:dyDescent="0.25">
      <c r="B36" s="182"/>
      <c r="C36" s="183"/>
      <c r="D36" s="184"/>
      <c r="E36" s="196" t="s">
        <v>192</v>
      </c>
      <c r="F36" s="197"/>
      <c r="G36" s="197"/>
      <c r="H36" s="197"/>
      <c r="I36" s="197"/>
      <c r="J36" s="197"/>
      <c r="K36" s="197"/>
      <c r="L36" s="198"/>
    </row>
    <row r="37" spans="2:12" ht="20.75" customHeight="1" x14ac:dyDescent="0.25">
      <c r="B37" s="182"/>
      <c r="C37" s="183"/>
      <c r="D37" s="184"/>
      <c r="E37" s="188" t="s">
        <v>178</v>
      </c>
      <c r="F37" s="189"/>
      <c r="G37" s="189"/>
      <c r="H37" s="189"/>
      <c r="I37" s="189" t="s">
        <v>193</v>
      </c>
      <c r="J37" s="190"/>
      <c r="K37" s="189" t="s">
        <v>190</v>
      </c>
      <c r="L37" s="191"/>
    </row>
    <row r="38" spans="2:12" ht="20.75" customHeight="1" x14ac:dyDescent="0.25">
      <c r="B38" s="182"/>
      <c r="C38" s="183"/>
      <c r="D38" s="184"/>
      <c r="E38" s="257" t="s">
        <v>194</v>
      </c>
      <c r="F38" s="257"/>
      <c r="G38" s="257"/>
      <c r="H38" s="258"/>
      <c r="I38" s="122"/>
      <c r="J38" s="130" t="s">
        <v>180</v>
      </c>
      <c r="K38" s="124"/>
      <c r="L38" s="87" t="s">
        <v>181</v>
      </c>
    </row>
    <row r="39" spans="2:12" ht="20.75" customHeight="1" x14ac:dyDescent="0.25">
      <c r="B39" s="182"/>
      <c r="C39" s="183"/>
      <c r="D39" s="184"/>
      <c r="E39" s="259" t="s">
        <v>195</v>
      </c>
      <c r="F39" s="259"/>
      <c r="G39" s="259"/>
      <c r="H39" s="260"/>
      <c r="I39" s="122"/>
      <c r="J39" s="130" t="s">
        <v>180</v>
      </c>
      <c r="K39" s="124"/>
      <c r="L39" s="87" t="s">
        <v>181</v>
      </c>
    </row>
    <row r="40" spans="2:12" ht="20.75" customHeight="1" x14ac:dyDescent="0.25">
      <c r="B40" s="185"/>
      <c r="C40" s="186"/>
      <c r="D40" s="187"/>
      <c r="E40" s="261"/>
      <c r="F40" s="261"/>
      <c r="G40" s="261"/>
      <c r="H40" s="262"/>
      <c r="I40" s="126"/>
      <c r="J40" s="131" t="s">
        <v>180</v>
      </c>
      <c r="K40" s="128"/>
      <c r="L40" s="132" t="s">
        <v>181</v>
      </c>
    </row>
  </sheetData>
  <sheetProtection sheet="1" objects="1" scenarios="1" selectLockedCells="1"/>
  <mergeCells count="70">
    <mergeCell ref="J2:L2"/>
    <mergeCell ref="J4:L4"/>
    <mergeCell ref="B8:D8"/>
    <mergeCell ref="E8:F8"/>
    <mergeCell ref="G8:H8"/>
    <mergeCell ref="I8:L8"/>
    <mergeCell ref="B6:L6"/>
    <mergeCell ref="G13:H13"/>
    <mergeCell ref="I13:J13"/>
    <mergeCell ref="K13:L13"/>
    <mergeCell ref="B11:D15"/>
    <mergeCell ref="E11:F11"/>
    <mergeCell ref="G11:H11"/>
    <mergeCell ref="I11:J11"/>
    <mergeCell ref="K11:L11"/>
    <mergeCell ref="E12:F12"/>
    <mergeCell ref="G12:H12"/>
    <mergeCell ref="I12:J12"/>
    <mergeCell ref="K12:L12"/>
    <mergeCell ref="E13:F13"/>
    <mergeCell ref="B9:D9"/>
    <mergeCell ref="E9:F9"/>
    <mergeCell ref="G9:H9"/>
    <mergeCell ref="I9:L9"/>
    <mergeCell ref="B10:D10"/>
    <mergeCell ref="E10:L10"/>
    <mergeCell ref="B16:D40"/>
    <mergeCell ref="E16:L16"/>
    <mergeCell ref="E17:H17"/>
    <mergeCell ref="I17:J17"/>
    <mergeCell ref="K17:L17"/>
    <mergeCell ref="E18:H18"/>
    <mergeCell ref="E21:L21"/>
    <mergeCell ref="E22:H22"/>
    <mergeCell ref="I22:J22"/>
    <mergeCell ref="K22:L22"/>
    <mergeCell ref="E23:H23"/>
    <mergeCell ref="E24:H24"/>
    <mergeCell ref="E25:H25"/>
    <mergeCell ref="E26:L26"/>
    <mergeCell ref="E27:H27"/>
    <mergeCell ref="I27:J27"/>
    <mergeCell ref="K27:L27"/>
    <mergeCell ref="E28:H28"/>
    <mergeCell ref="K14:L14"/>
    <mergeCell ref="E15:F15"/>
    <mergeCell ref="G15:H15"/>
    <mergeCell ref="I15:J15"/>
    <mergeCell ref="K15:L15"/>
    <mergeCell ref="E19:H19"/>
    <mergeCell ref="E20:H20"/>
    <mergeCell ref="E14:F14"/>
    <mergeCell ref="G14:H14"/>
    <mergeCell ref="I14:J14"/>
    <mergeCell ref="E29:H29"/>
    <mergeCell ref="E30:L30"/>
    <mergeCell ref="E31:L31"/>
    <mergeCell ref="E32:H32"/>
    <mergeCell ref="I32:J32"/>
    <mergeCell ref="K32:L32"/>
    <mergeCell ref="E38:H38"/>
    <mergeCell ref="E39:H39"/>
    <mergeCell ref="E40:H40"/>
    <mergeCell ref="E33:H33"/>
    <mergeCell ref="E34:H34"/>
    <mergeCell ref="E35:H35"/>
    <mergeCell ref="E36:L36"/>
    <mergeCell ref="E37:H37"/>
    <mergeCell ref="I37:J37"/>
    <mergeCell ref="K37:L37"/>
  </mergeCells>
  <phoneticPr fontId="2"/>
  <conditionalFormatting sqref="A1:XFD1 A2:J2 M2:XFD2 A3:XFD3 A4:J4 M4:XFD4 A5:XFD5 A6:B6 M6:XFD6 A7:XFD1048576">
    <cfRule type="cellIs" dxfId="12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3D089-91AD-4DFA-8A9C-2214A5AB6E91}">
  <sheetPr codeName="Sheet5">
    <tabColor rgb="FFFFFF00"/>
    <pageSetUpPr fitToPage="1"/>
  </sheetPr>
  <dimension ref="B2:T42"/>
  <sheetViews>
    <sheetView view="pageBreakPreview" zoomScaleNormal="100" zoomScaleSheetLayoutView="100" workbookViewId="0">
      <selection activeCell="I40" sqref="I40"/>
    </sheetView>
  </sheetViews>
  <sheetFormatPr defaultRowHeight="13.5" x14ac:dyDescent="0.25"/>
  <cols>
    <col min="1" max="1" width="4" style="28" customWidth="1"/>
    <col min="2" max="2" width="1.53125" style="28" customWidth="1"/>
    <col min="3" max="3" width="9.19921875" style="28" customWidth="1"/>
    <col min="4" max="4" width="3.19921875" style="28" bestFit="1" customWidth="1"/>
    <col min="5" max="6" width="7.6640625" style="28" bestFit="1" customWidth="1"/>
    <col min="7" max="7" width="7.796875" style="28" customWidth="1"/>
    <col min="8" max="8" width="25.796875" style="28" customWidth="1"/>
    <col min="9" max="9" width="8.46484375" style="28" customWidth="1"/>
    <col min="10" max="10" width="10.796875" style="28" customWidth="1"/>
    <col min="11" max="11" width="11.796875" style="28" bestFit="1" customWidth="1"/>
    <col min="12" max="12" width="1.1328125" style="28" customWidth="1"/>
    <col min="13" max="22" width="5.796875" style="28" customWidth="1"/>
    <col min="23" max="260" width="9.1328125" style="28"/>
    <col min="261" max="261" width="1.6640625" style="28" customWidth="1"/>
    <col min="262" max="262" width="20.6640625" style="28" customWidth="1"/>
    <col min="263" max="263" width="27.86328125" style="28" customWidth="1"/>
    <col min="264" max="264" width="13" style="28" customWidth="1"/>
    <col min="265" max="265" width="12.796875" style="28" customWidth="1"/>
    <col min="266" max="266" width="13.1328125" style="28" customWidth="1"/>
    <col min="267" max="516" width="9.1328125" style="28"/>
    <col min="517" max="517" width="1.6640625" style="28" customWidth="1"/>
    <col min="518" max="518" width="20.6640625" style="28" customWidth="1"/>
    <col min="519" max="519" width="27.86328125" style="28" customWidth="1"/>
    <col min="520" max="520" width="13" style="28" customWidth="1"/>
    <col min="521" max="521" width="12.796875" style="28" customWidth="1"/>
    <col min="522" max="522" width="13.1328125" style="28" customWidth="1"/>
    <col min="523" max="772" width="9.1328125" style="28"/>
    <col min="773" max="773" width="1.6640625" style="28" customWidth="1"/>
    <col min="774" max="774" width="20.6640625" style="28" customWidth="1"/>
    <col min="775" max="775" width="27.86328125" style="28" customWidth="1"/>
    <col min="776" max="776" width="13" style="28" customWidth="1"/>
    <col min="777" max="777" width="12.796875" style="28" customWidth="1"/>
    <col min="778" max="778" width="13.1328125" style="28" customWidth="1"/>
    <col min="779" max="1028" width="9.1328125" style="28"/>
    <col min="1029" max="1029" width="1.6640625" style="28" customWidth="1"/>
    <col min="1030" max="1030" width="20.6640625" style="28" customWidth="1"/>
    <col min="1031" max="1031" width="27.86328125" style="28" customWidth="1"/>
    <col min="1032" max="1032" width="13" style="28" customWidth="1"/>
    <col min="1033" max="1033" width="12.796875" style="28" customWidth="1"/>
    <col min="1034" max="1034" width="13.1328125" style="28" customWidth="1"/>
    <col min="1035" max="1284" width="9.1328125" style="28"/>
    <col min="1285" max="1285" width="1.6640625" style="28" customWidth="1"/>
    <col min="1286" max="1286" width="20.6640625" style="28" customWidth="1"/>
    <col min="1287" max="1287" width="27.86328125" style="28" customWidth="1"/>
    <col min="1288" max="1288" width="13" style="28" customWidth="1"/>
    <col min="1289" max="1289" width="12.796875" style="28" customWidth="1"/>
    <col min="1290" max="1290" width="13.1328125" style="28" customWidth="1"/>
    <col min="1291" max="1540" width="9.1328125" style="28"/>
    <col min="1541" max="1541" width="1.6640625" style="28" customWidth="1"/>
    <col min="1542" max="1542" width="20.6640625" style="28" customWidth="1"/>
    <col min="1543" max="1543" width="27.86328125" style="28" customWidth="1"/>
    <col min="1544" max="1544" width="13" style="28" customWidth="1"/>
    <col min="1545" max="1545" width="12.796875" style="28" customWidth="1"/>
    <col min="1546" max="1546" width="13.1328125" style="28" customWidth="1"/>
    <col min="1547" max="1796" width="9.1328125" style="28"/>
    <col min="1797" max="1797" width="1.6640625" style="28" customWidth="1"/>
    <col min="1798" max="1798" width="20.6640625" style="28" customWidth="1"/>
    <col min="1799" max="1799" width="27.86328125" style="28" customWidth="1"/>
    <col min="1800" max="1800" width="13" style="28" customWidth="1"/>
    <col min="1801" max="1801" width="12.796875" style="28" customWidth="1"/>
    <col min="1802" max="1802" width="13.1328125" style="28" customWidth="1"/>
    <col min="1803" max="2052" width="9.1328125" style="28"/>
    <col min="2053" max="2053" width="1.6640625" style="28" customWidth="1"/>
    <col min="2054" max="2054" width="20.6640625" style="28" customWidth="1"/>
    <col min="2055" max="2055" width="27.86328125" style="28" customWidth="1"/>
    <col min="2056" max="2056" width="13" style="28" customWidth="1"/>
    <col min="2057" max="2057" width="12.796875" style="28" customWidth="1"/>
    <col min="2058" max="2058" width="13.1328125" style="28" customWidth="1"/>
    <col min="2059" max="2308" width="9.1328125" style="28"/>
    <col min="2309" max="2309" width="1.6640625" style="28" customWidth="1"/>
    <col min="2310" max="2310" width="20.6640625" style="28" customWidth="1"/>
    <col min="2311" max="2311" width="27.86328125" style="28" customWidth="1"/>
    <col min="2312" max="2312" width="13" style="28" customWidth="1"/>
    <col min="2313" max="2313" width="12.796875" style="28" customWidth="1"/>
    <col min="2314" max="2314" width="13.1328125" style="28" customWidth="1"/>
    <col min="2315" max="2564" width="9.1328125" style="28"/>
    <col min="2565" max="2565" width="1.6640625" style="28" customWidth="1"/>
    <col min="2566" max="2566" width="20.6640625" style="28" customWidth="1"/>
    <col min="2567" max="2567" width="27.86328125" style="28" customWidth="1"/>
    <col min="2568" max="2568" width="13" style="28" customWidth="1"/>
    <col min="2569" max="2569" width="12.796875" style="28" customWidth="1"/>
    <col min="2570" max="2570" width="13.1328125" style="28" customWidth="1"/>
    <col min="2571" max="2820" width="9.1328125" style="28"/>
    <col min="2821" max="2821" width="1.6640625" style="28" customWidth="1"/>
    <col min="2822" max="2822" width="20.6640625" style="28" customWidth="1"/>
    <col min="2823" max="2823" width="27.86328125" style="28" customWidth="1"/>
    <col min="2824" max="2824" width="13" style="28" customWidth="1"/>
    <col min="2825" max="2825" width="12.796875" style="28" customWidth="1"/>
    <col min="2826" max="2826" width="13.1328125" style="28" customWidth="1"/>
    <col min="2827" max="3076" width="9.1328125" style="28"/>
    <col min="3077" max="3077" width="1.6640625" style="28" customWidth="1"/>
    <col min="3078" max="3078" width="20.6640625" style="28" customWidth="1"/>
    <col min="3079" max="3079" width="27.86328125" style="28" customWidth="1"/>
    <col min="3080" max="3080" width="13" style="28" customWidth="1"/>
    <col min="3081" max="3081" width="12.796875" style="28" customWidth="1"/>
    <col min="3082" max="3082" width="13.1328125" style="28" customWidth="1"/>
    <col min="3083" max="3332" width="9.1328125" style="28"/>
    <col min="3333" max="3333" width="1.6640625" style="28" customWidth="1"/>
    <col min="3334" max="3334" width="20.6640625" style="28" customWidth="1"/>
    <col min="3335" max="3335" width="27.86328125" style="28" customWidth="1"/>
    <col min="3336" max="3336" width="13" style="28" customWidth="1"/>
    <col min="3337" max="3337" width="12.796875" style="28" customWidth="1"/>
    <col min="3338" max="3338" width="13.1328125" style="28" customWidth="1"/>
    <col min="3339" max="3588" width="9.1328125" style="28"/>
    <col min="3589" max="3589" width="1.6640625" style="28" customWidth="1"/>
    <col min="3590" max="3590" width="20.6640625" style="28" customWidth="1"/>
    <col min="3591" max="3591" width="27.86328125" style="28" customWidth="1"/>
    <col min="3592" max="3592" width="13" style="28" customWidth="1"/>
    <col min="3593" max="3593" width="12.796875" style="28" customWidth="1"/>
    <col min="3594" max="3594" width="13.1328125" style="28" customWidth="1"/>
    <col min="3595" max="3844" width="9.1328125" style="28"/>
    <col min="3845" max="3845" width="1.6640625" style="28" customWidth="1"/>
    <col min="3846" max="3846" width="20.6640625" style="28" customWidth="1"/>
    <col min="3847" max="3847" width="27.86328125" style="28" customWidth="1"/>
    <col min="3848" max="3848" width="13" style="28" customWidth="1"/>
    <col min="3849" max="3849" width="12.796875" style="28" customWidth="1"/>
    <col min="3850" max="3850" width="13.1328125" style="28" customWidth="1"/>
    <col min="3851" max="4100" width="9.1328125" style="28"/>
    <col min="4101" max="4101" width="1.6640625" style="28" customWidth="1"/>
    <col min="4102" max="4102" width="20.6640625" style="28" customWidth="1"/>
    <col min="4103" max="4103" width="27.86328125" style="28" customWidth="1"/>
    <col min="4104" max="4104" width="13" style="28" customWidth="1"/>
    <col min="4105" max="4105" width="12.796875" style="28" customWidth="1"/>
    <col min="4106" max="4106" width="13.1328125" style="28" customWidth="1"/>
    <col min="4107" max="4356" width="9.1328125" style="28"/>
    <col min="4357" max="4357" width="1.6640625" style="28" customWidth="1"/>
    <col min="4358" max="4358" width="20.6640625" style="28" customWidth="1"/>
    <col min="4359" max="4359" width="27.86328125" style="28" customWidth="1"/>
    <col min="4360" max="4360" width="13" style="28" customWidth="1"/>
    <col min="4361" max="4361" width="12.796875" style="28" customWidth="1"/>
    <col min="4362" max="4362" width="13.1328125" style="28" customWidth="1"/>
    <col min="4363" max="4612" width="9.1328125" style="28"/>
    <col min="4613" max="4613" width="1.6640625" style="28" customWidth="1"/>
    <col min="4614" max="4614" width="20.6640625" style="28" customWidth="1"/>
    <col min="4615" max="4615" width="27.86328125" style="28" customWidth="1"/>
    <col min="4616" max="4616" width="13" style="28" customWidth="1"/>
    <col min="4617" max="4617" width="12.796875" style="28" customWidth="1"/>
    <col min="4618" max="4618" width="13.1328125" style="28" customWidth="1"/>
    <col min="4619" max="4868" width="9.1328125" style="28"/>
    <col min="4869" max="4869" width="1.6640625" style="28" customWidth="1"/>
    <col min="4870" max="4870" width="20.6640625" style="28" customWidth="1"/>
    <col min="4871" max="4871" width="27.86328125" style="28" customWidth="1"/>
    <col min="4872" max="4872" width="13" style="28" customWidth="1"/>
    <col min="4873" max="4873" width="12.796875" style="28" customWidth="1"/>
    <col min="4874" max="4874" width="13.1328125" style="28" customWidth="1"/>
    <col min="4875" max="5124" width="9.1328125" style="28"/>
    <col min="5125" max="5125" width="1.6640625" style="28" customWidth="1"/>
    <col min="5126" max="5126" width="20.6640625" style="28" customWidth="1"/>
    <col min="5127" max="5127" width="27.86328125" style="28" customWidth="1"/>
    <col min="5128" max="5128" width="13" style="28" customWidth="1"/>
    <col min="5129" max="5129" width="12.796875" style="28" customWidth="1"/>
    <col min="5130" max="5130" width="13.1328125" style="28" customWidth="1"/>
    <col min="5131" max="5380" width="9.1328125" style="28"/>
    <col min="5381" max="5381" width="1.6640625" style="28" customWidth="1"/>
    <col min="5382" max="5382" width="20.6640625" style="28" customWidth="1"/>
    <col min="5383" max="5383" width="27.86328125" style="28" customWidth="1"/>
    <col min="5384" max="5384" width="13" style="28" customWidth="1"/>
    <col min="5385" max="5385" width="12.796875" style="28" customWidth="1"/>
    <col min="5386" max="5386" width="13.1328125" style="28" customWidth="1"/>
    <col min="5387" max="5636" width="9.1328125" style="28"/>
    <col min="5637" max="5637" width="1.6640625" style="28" customWidth="1"/>
    <col min="5638" max="5638" width="20.6640625" style="28" customWidth="1"/>
    <col min="5639" max="5639" width="27.86328125" style="28" customWidth="1"/>
    <col min="5640" max="5640" width="13" style="28" customWidth="1"/>
    <col min="5641" max="5641" width="12.796875" style="28" customWidth="1"/>
    <col min="5642" max="5642" width="13.1328125" style="28" customWidth="1"/>
    <col min="5643" max="5892" width="9.1328125" style="28"/>
    <col min="5893" max="5893" width="1.6640625" style="28" customWidth="1"/>
    <col min="5894" max="5894" width="20.6640625" style="28" customWidth="1"/>
    <col min="5895" max="5895" width="27.86328125" style="28" customWidth="1"/>
    <col min="5896" max="5896" width="13" style="28" customWidth="1"/>
    <col min="5897" max="5897" width="12.796875" style="28" customWidth="1"/>
    <col min="5898" max="5898" width="13.1328125" style="28" customWidth="1"/>
    <col min="5899" max="6148" width="9.1328125" style="28"/>
    <col min="6149" max="6149" width="1.6640625" style="28" customWidth="1"/>
    <col min="6150" max="6150" width="20.6640625" style="28" customWidth="1"/>
    <col min="6151" max="6151" width="27.86328125" style="28" customWidth="1"/>
    <col min="6152" max="6152" width="13" style="28" customWidth="1"/>
    <col min="6153" max="6153" width="12.796875" style="28" customWidth="1"/>
    <col min="6154" max="6154" width="13.1328125" style="28" customWidth="1"/>
    <col min="6155" max="6404" width="9.1328125" style="28"/>
    <col min="6405" max="6405" width="1.6640625" style="28" customWidth="1"/>
    <col min="6406" max="6406" width="20.6640625" style="28" customWidth="1"/>
    <col min="6407" max="6407" width="27.86328125" style="28" customWidth="1"/>
    <col min="6408" max="6408" width="13" style="28" customWidth="1"/>
    <col min="6409" max="6409" width="12.796875" style="28" customWidth="1"/>
    <col min="6410" max="6410" width="13.1328125" style="28" customWidth="1"/>
    <col min="6411" max="6660" width="9.1328125" style="28"/>
    <col min="6661" max="6661" width="1.6640625" style="28" customWidth="1"/>
    <col min="6662" max="6662" width="20.6640625" style="28" customWidth="1"/>
    <col min="6663" max="6663" width="27.86328125" style="28" customWidth="1"/>
    <col min="6664" max="6664" width="13" style="28" customWidth="1"/>
    <col min="6665" max="6665" width="12.796875" style="28" customWidth="1"/>
    <col min="6666" max="6666" width="13.1328125" style="28" customWidth="1"/>
    <col min="6667" max="6916" width="9.1328125" style="28"/>
    <col min="6917" max="6917" width="1.6640625" style="28" customWidth="1"/>
    <col min="6918" max="6918" width="20.6640625" style="28" customWidth="1"/>
    <col min="6919" max="6919" width="27.86328125" style="28" customWidth="1"/>
    <col min="6920" max="6920" width="13" style="28" customWidth="1"/>
    <col min="6921" max="6921" width="12.796875" style="28" customWidth="1"/>
    <col min="6922" max="6922" width="13.1328125" style="28" customWidth="1"/>
    <col min="6923" max="7172" width="9.1328125" style="28"/>
    <col min="7173" max="7173" width="1.6640625" style="28" customWidth="1"/>
    <col min="7174" max="7174" width="20.6640625" style="28" customWidth="1"/>
    <col min="7175" max="7175" width="27.86328125" style="28" customWidth="1"/>
    <col min="7176" max="7176" width="13" style="28" customWidth="1"/>
    <col min="7177" max="7177" width="12.796875" style="28" customWidth="1"/>
    <col min="7178" max="7178" width="13.1328125" style="28" customWidth="1"/>
    <col min="7179" max="7428" width="9.1328125" style="28"/>
    <col min="7429" max="7429" width="1.6640625" style="28" customWidth="1"/>
    <col min="7430" max="7430" width="20.6640625" style="28" customWidth="1"/>
    <col min="7431" max="7431" width="27.86328125" style="28" customWidth="1"/>
    <col min="7432" max="7432" width="13" style="28" customWidth="1"/>
    <col min="7433" max="7433" width="12.796875" style="28" customWidth="1"/>
    <col min="7434" max="7434" width="13.1328125" style="28" customWidth="1"/>
    <col min="7435" max="7684" width="9.1328125" style="28"/>
    <col min="7685" max="7685" width="1.6640625" style="28" customWidth="1"/>
    <col min="7686" max="7686" width="20.6640625" style="28" customWidth="1"/>
    <col min="7687" max="7687" width="27.86328125" style="28" customWidth="1"/>
    <col min="7688" max="7688" width="13" style="28" customWidth="1"/>
    <col min="7689" max="7689" width="12.796875" style="28" customWidth="1"/>
    <col min="7690" max="7690" width="13.1328125" style="28" customWidth="1"/>
    <col min="7691" max="7940" width="9.1328125" style="28"/>
    <col min="7941" max="7941" width="1.6640625" style="28" customWidth="1"/>
    <col min="7942" max="7942" width="20.6640625" style="28" customWidth="1"/>
    <col min="7943" max="7943" width="27.86328125" style="28" customWidth="1"/>
    <col min="7944" max="7944" width="13" style="28" customWidth="1"/>
    <col min="7945" max="7945" width="12.796875" style="28" customWidth="1"/>
    <col min="7946" max="7946" width="13.1328125" style="28" customWidth="1"/>
    <col min="7947" max="8196" width="9.1328125" style="28"/>
    <col min="8197" max="8197" width="1.6640625" style="28" customWidth="1"/>
    <col min="8198" max="8198" width="20.6640625" style="28" customWidth="1"/>
    <col min="8199" max="8199" width="27.86328125" style="28" customWidth="1"/>
    <col min="8200" max="8200" width="13" style="28" customWidth="1"/>
    <col min="8201" max="8201" width="12.796875" style="28" customWidth="1"/>
    <col min="8202" max="8202" width="13.1328125" style="28" customWidth="1"/>
    <col min="8203" max="8452" width="9.1328125" style="28"/>
    <col min="8453" max="8453" width="1.6640625" style="28" customWidth="1"/>
    <col min="8454" max="8454" width="20.6640625" style="28" customWidth="1"/>
    <col min="8455" max="8455" width="27.86328125" style="28" customWidth="1"/>
    <col min="8456" max="8456" width="13" style="28" customWidth="1"/>
    <col min="8457" max="8457" width="12.796875" style="28" customWidth="1"/>
    <col min="8458" max="8458" width="13.1328125" style="28" customWidth="1"/>
    <col min="8459" max="8708" width="9.1328125" style="28"/>
    <col min="8709" max="8709" width="1.6640625" style="28" customWidth="1"/>
    <col min="8710" max="8710" width="20.6640625" style="28" customWidth="1"/>
    <col min="8711" max="8711" width="27.86328125" style="28" customWidth="1"/>
    <col min="8712" max="8712" width="13" style="28" customWidth="1"/>
    <col min="8713" max="8713" width="12.796875" style="28" customWidth="1"/>
    <col min="8714" max="8714" width="13.1328125" style="28" customWidth="1"/>
    <col min="8715" max="8964" width="9.1328125" style="28"/>
    <col min="8965" max="8965" width="1.6640625" style="28" customWidth="1"/>
    <col min="8966" max="8966" width="20.6640625" style="28" customWidth="1"/>
    <col min="8967" max="8967" width="27.86328125" style="28" customWidth="1"/>
    <col min="8968" max="8968" width="13" style="28" customWidth="1"/>
    <col min="8969" max="8969" width="12.796875" style="28" customWidth="1"/>
    <col min="8970" max="8970" width="13.1328125" style="28" customWidth="1"/>
    <col min="8971" max="9220" width="9.1328125" style="28"/>
    <col min="9221" max="9221" width="1.6640625" style="28" customWidth="1"/>
    <col min="9222" max="9222" width="20.6640625" style="28" customWidth="1"/>
    <col min="9223" max="9223" width="27.86328125" style="28" customWidth="1"/>
    <col min="9224" max="9224" width="13" style="28" customWidth="1"/>
    <col min="9225" max="9225" width="12.796875" style="28" customWidth="1"/>
    <col min="9226" max="9226" width="13.1328125" style="28" customWidth="1"/>
    <col min="9227" max="9476" width="9.1328125" style="28"/>
    <col min="9477" max="9477" width="1.6640625" style="28" customWidth="1"/>
    <col min="9478" max="9478" width="20.6640625" style="28" customWidth="1"/>
    <col min="9479" max="9479" width="27.86328125" style="28" customWidth="1"/>
    <col min="9480" max="9480" width="13" style="28" customWidth="1"/>
    <col min="9481" max="9481" width="12.796875" style="28" customWidth="1"/>
    <col min="9482" max="9482" width="13.1328125" style="28" customWidth="1"/>
    <col min="9483" max="9732" width="9.1328125" style="28"/>
    <col min="9733" max="9733" width="1.6640625" style="28" customWidth="1"/>
    <col min="9734" max="9734" width="20.6640625" style="28" customWidth="1"/>
    <col min="9735" max="9735" width="27.86328125" style="28" customWidth="1"/>
    <col min="9736" max="9736" width="13" style="28" customWidth="1"/>
    <col min="9737" max="9737" width="12.796875" style="28" customWidth="1"/>
    <col min="9738" max="9738" width="13.1328125" style="28" customWidth="1"/>
    <col min="9739" max="9988" width="9.1328125" style="28"/>
    <col min="9989" max="9989" width="1.6640625" style="28" customWidth="1"/>
    <col min="9990" max="9990" width="20.6640625" style="28" customWidth="1"/>
    <col min="9991" max="9991" width="27.86328125" style="28" customWidth="1"/>
    <col min="9992" max="9992" width="13" style="28" customWidth="1"/>
    <col min="9993" max="9993" width="12.796875" style="28" customWidth="1"/>
    <col min="9994" max="9994" width="13.1328125" style="28" customWidth="1"/>
    <col min="9995" max="10244" width="9.1328125" style="28"/>
    <col min="10245" max="10245" width="1.6640625" style="28" customWidth="1"/>
    <col min="10246" max="10246" width="20.6640625" style="28" customWidth="1"/>
    <col min="10247" max="10247" width="27.86328125" style="28" customWidth="1"/>
    <col min="10248" max="10248" width="13" style="28" customWidth="1"/>
    <col min="10249" max="10249" width="12.796875" style="28" customWidth="1"/>
    <col min="10250" max="10250" width="13.1328125" style="28" customWidth="1"/>
    <col min="10251" max="10500" width="9.1328125" style="28"/>
    <col min="10501" max="10501" width="1.6640625" style="28" customWidth="1"/>
    <col min="10502" max="10502" width="20.6640625" style="28" customWidth="1"/>
    <col min="10503" max="10503" width="27.86328125" style="28" customWidth="1"/>
    <col min="10504" max="10504" width="13" style="28" customWidth="1"/>
    <col min="10505" max="10505" width="12.796875" style="28" customWidth="1"/>
    <col min="10506" max="10506" width="13.1328125" style="28" customWidth="1"/>
    <col min="10507" max="10756" width="9.1328125" style="28"/>
    <col min="10757" max="10757" width="1.6640625" style="28" customWidth="1"/>
    <col min="10758" max="10758" width="20.6640625" style="28" customWidth="1"/>
    <col min="10759" max="10759" width="27.86328125" style="28" customWidth="1"/>
    <col min="10760" max="10760" width="13" style="28" customWidth="1"/>
    <col min="10761" max="10761" width="12.796875" style="28" customWidth="1"/>
    <col min="10762" max="10762" width="13.1328125" style="28" customWidth="1"/>
    <col min="10763" max="11012" width="9.1328125" style="28"/>
    <col min="11013" max="11013" width="1.6640625" style="28" customWidth="1"/>
    <col min="11014" max="11014" width="20.6640625" style="28" customWidth="1"/>
    <col min="11015" max="11015" width="27.86328125" style="28" customWidth="1"/>
    <col min="11016" max="11016" width="13" style="28" customWidth="1"/>
    <col min="11017" max="11017" width="12.796875" style="28" customWidth="1"/>
    <col min="11018" max="11018" width="13.1328125" style="28" customWidth="1"/>
    <col min="11019" max="11268" width="9.1328125" style="28"/>
    <col min="11269" max="11269" width="1.6640625" style="28" customWidth="1"/>
    <col min="11270" max="11270" width="20.6640625" style="28" customWidth="1"/>
    <col min="11271" max="11271" width="27.86328125" style="28" customWidth="1"/>
    <col min="11272" max="11272" width="13" style="28" customWidth="1"/>
    <col min="11273" max="11273" width="12.796875" style="28" customWidth="1"/>
    <col min="11274" max="11274" width="13.1328125" style="28" customWidth="1"/>
    <col min="11275" max="11524" width="9.1328125" style="28"/>
    <col min="11525" max="11525" width="1.6640625" style="28" customWidth="1"/>
    <col min="11526" max="11526" width="20.6640625" style="28" customWidth="1"/>
    <col min="11527" max="11527" width="27.86328125" style="28" customWidth="1"/>
    <col min="11528" max="11528" width="13" style="28" customWidth="1"/>
    <col min="11529" max="11529" width="12.796875" style="28" customWidth="1"/>
    <col min="11530" max="11530" width="13.1328125" style="28" customWidth="1"/>
    <col min="11531" max="11780" width="9.1328125" style="28"/>
    <col min="11781" max="11781" width="1.6640625" style="28" customWidth="1"/>
    <col min="11782" max="11782" width="20.6640625" style="28" customWidth="1"/>
    <col min="11783" max="11783" width="27.86328125" style="28" customWidth="1"/>
    <col min="11784" max="11784" width="13" style="28" customWidth="1"/>
    <col min="11785" max="11785" width="12.796875" style="28" customWidth="1"/>
    <col min="11786" max="11786" width="13.1328125" style="28" customWidth="1"/>
    <col min="11787" max="12036" width="9.1328125" style="28"/>
    <col min="12037" max="12037" width="1.6640625" style="28" customWidth="1"/>
    <col min="12038" max="12038" width="20.6640625" style="28" customWidth="1"/>
    <col min="12039" max="12039" width="27.86328125" style="28" customWidth="1"/>
    <col min="12040" max="12040" width="13" style="28" customWidth="1"/>
    <col min="12041" max="12041" width="12.796875" style="28" customWidth="1"/>
    <col min="12042" max="12042" width="13.1328125" style="28" customWidth="1"/>
    <col min="12043" max="12292" width="9.1328125" style="28"/>
    <col min="12293" max="12293" width="1.6640625" style="28" customWidth="1"/>
    <col min="12294" max="12294" width="20.6640625" style="28" customWidth="1"/>
    <col min="12295" max="12295" width="27.86328125" style="28" customWidth="1"/>
    <col min="12296" max="12296" width="13" style="28" customWidth="1"/>
    <col min="12297" max="12297" width="12.796875" style="28" customWidth="1"/>
    <col min="12298" max="12298" width="13.1328125" style="28" customWidth="1"/>
    <col min="12299" max="12548" width="9.1328125" style="28"/>
    <col min="12549" max="12549" width="1.6640625" style="28" customWidth="1"/>
    <col min="12550" max="12550" width="20.6640625" style="28" customWidth="1"/>
    <col min="12551" max="12551" width="27.86328125" style="28" customWidth="1"/>
    <col min="12552" max="12552" width="13" style="28" customWidth="1"/>
    <col min="12553" max="12553" width="12.796875" style="28" customWidth="1"/>
    <col min="12554" max="12554" width="13.1328125" style="28" customWidth="1"/>
    <col min="12555" max="12804" width="9.1328125" style="28"/>
    <col min="12805" max="12805" width="1.6640625" style="28" customWidth="1"/>
    <col min="12806" max="12806" width="20.6640625" style="28" customWidth="1"/>
    <col min="12807" max="12807" width="27.86328125" style="28" customWidth="1"/>
    <col min="12808" max="12808" width="13" style="28" customWidth="1"/>
    <col min="12809" max="12809" width="12.796875" style="28" customWidth="1"/>
    <col min="12810" max="12810" width="13.1328125" style="28" customWidth="1"/>
    <col min="12811" max="13060" width="9.1328125" style="28"/>
    <col min="13061" max="13061" width="1.6640625" style="28" customWidth="1"/>
    <col min="13062" max="13062" width="20.6640625" style="28" customWidth="1"/>
    <col min="13063" max="13063" width="27.86328125" style="28" customWidth="1"/>
    <col min="13064" max="13064" width="13" style="28" customWidth="1"/>
    <col min="13065" max="13065" width="12.796875" style="28" customWidth="1"/>
    <col min="13066" max="13066" width="13.1328125" style="28" customWidth="1"/>
    <col min="13067" max="13316" width="9.1328125" style="28"/>
    <col min="13317" max="13317" width="1.6640625" style="28" customWidth="1"/>
    <col min="13318" max="13318" width="20.6640625" style="28" customWidth="1"/>
    <col min="13319" max="13319" width="27.86328125" style="28" customWidth="1"/>
    <col min="13320" max="13320" width="13" style="28" customWidth="1"/>
    <col min="13321" max="13321" width="12.796875" style="28" customWidth="1"/>
    <col min="13322" max="13322" width="13.1328125" style="28" customWidth="1"/>
    <col min="13323" max="13572" width="9.1328125" style="28"/>
    <col min="13573" max="13573" width="1.6640625" style="28" customWidth="1"/>
    <col min="13574" max="13574" width="20.6640625" style="28" customWidth="1"/>
    <col min="13575" max="13575" width="27.86328125" style="28" customWidth="1"/>
    <col min="13576" max="13576" width="13" style="28" customWidth="1"/>
    <col min="13577" max="13577" width="12.796875" style="28" customWidth="1"/>
    <col min="13578" max="13578" width="13.1328125" style="28" customWidth="1"/>
    <col min="13579" max="13828" width="9.1328125" style="28"/>
    <col min="13829" max="13829" width="1.6640625" style="28" customWidth="1"/>
    <col min="13830" max="13830" width="20.6640625" style="28" customWidth="1"/>
    <col min="13831" max="13831" width="27.86328125" style="28" customWidth="1"/>
    <col min="13832" max="13832" width="13" style="28" customWidth="1"/>
    <col min="13833" max="13833" width="12.796875" style="28" customWidth="1"/>
    <col min="13834" max="13834" width="13.1328125" style="28" customWidth="1"/>
    <col min="13835" max="14084" width="9.1328125" style="28"/>
    <col min="14085" max="14085" width="1.6640625" style="28" customWidth="1"/>
    <col min="14086" max="14086" width="20.6640625" style="28" customWidth="1"/>
    <col min="14087" max="14087" width="27.86328125" style="28" customWidth="1"/>
    <col min="14088" max="14088" width="13" style="28" customWidth="1"/>
    <col min="14089" max="14089" width="12.796875" style="28" customWidth="1"/>
    <col min="14090" max="14090" width="13.1328125" style="28" customWidth="1"/>
    <col min="14091" max="14340" width="9.1328125" style="28"/>
    <col min="14341" max="14341" width="1.6640625" style="28" customWidth="1"/>
    <col min="14342" max="14342" width="20.6640625" style="28" customWidth="1"/>
    <col min="14343" max="14343" width="27.86328125" style="28" customWidth="1"/>
    <col min="14344" max="14344" width="13" style="28" customWidth="1"/>
    <col min="14345" max="14345" width="12.796875" style="28" customWidth="1"/>
    <col min="14346" max="14346" width="13.1328125" style="28" customWidth="1"/>
    <col min="14347" max="14596" width="9.1328125" style="28"/>
    <col min="14597" max="14597" width="1.6640625" style="28" customWidth="1"/>
    <col min="14598" max="14598" width="20.6640625" style="28" customWidth="1"/>
    <col min="14599" max="14599" width="27.86328125" style="28" customWidth="1"/>
    <col min="14600" max="14600" width="13" style="28" customWidth="1"/>
    <col min="14601" max="14601" width="12.796875" style="28" customWidth="1"/>
    <col min="14602" max="14602" width="13.1328125" style="28" customWidth="1"/>
    <col min="14603" max="14852" width="9.1328125" style="28"/>
    <col min="14853" max="14853" width="1.6640625" style="28" customWidth="1"/>
    <col min="14854" max="14854" width="20.6640625" style="28" customWidth="1"/>
    <col min="14855" max="14855" width="27.86328125" style="28" customWidth="1"/>
    <col min="14856" max="14856" width="13" style="28" customWidth="1"/>
    <col min="14857" max="14857" width="12.796875" style="28" customWidth="1"/>
    <col min="14858" max="14858" width="13.1328125" style="28" customWidth="1"/>
    <col min="14859" max="15108" width="9.1328125" style="28"/>
    <col min="15109" max="15109" width="1.6640625" style="28" customWidth="1"/>
    <col min="15110" max="15110" width="20.6640625" style="28" customWidth="1"/>
    <col min="15111" max="15111" width="27.86328125" style="28" customWidth="1"/>
    <col min="15112" max="15112" width="13" style="28" customWidth="1"/>
    <col min="15113" max="15113" width="12.796875" style="28" customWidth="1"/>
    <col min="15114" max="15114" width="13.1328125" style="28" customWidth="1"/>
    <col min="15115" max="15364" width="9.1328125" style="28"/>
    <col min="15365" max="15365" width="1.6640625" style="28" customWidth="1"/>
    <col min="15366" max="15366" width="20.6640625" style="28" customWidth="1"/>
    <col min="15367" max="15367" width="27.86328125" style="28" customWidth="1"/>
    <col min="15368" max="15368" width="13" style="28" customWidth="1"/>
    <col min="15369" max="15369" width="12.796875" style="28" customWidth="1"/>
    <col min="15370" max="15370" width="13.1328125" style="28" customWidth="1"/>
    <col min="15371" max="15620" width="9.1328125" style="28"/>
    <col min="15621" max="15621" width="1.6640625" style="28" customWidth="1"/>
    <col min="15622" max="15622" width="20.6640625" style="28" customWidth="1"/>
    <col min="15623" max="15623" width="27.86328125" style="28" customWidth="1"/>
    <col min="15624" max="15624" width="13" style="28" customWidth="1"/>
    <col min="15625" max="15625" width="12.796875" style="28" customWidth="1"/>
    <col min="15626" max="15626" width="13.1328125" style="28" customWidth="1"/>
    <col min="15627" max="15876" width="9.1328125" style="28"/>
    <col min="15877" max="15877" width="1.6640625" style="28" customWidth="1"/>
    <col min="15878" max="15878" width="20.6640625" style="28" customWidth="1"/>
    <col min="15879" max="15879" width="27.86328125" style="28" customWidth="1"/>
    <col min="15880" max="15880" width="13" style="28" customWidth="1"/>
    <col min="15881" max="15881" width="12.796875" style="28" customWidth="1"/>
    <col min="15882" max="15882" width="13.1328125" style="28" customWidth="1"/>
    <col min="15883" max="16132" width="9.1328125" style="28"/>
    <col min="16133" max="16133" width="1.6640625" style="28" customWidth="1"/>
    <col min="16134" max="16134" width="20.6640625" style="28" customWidth="1"/>
    <col min="16135" max="16135" width="27.86328125" style="28" customWidth="1"/>
    <col min="16136" max="16136" width="13" style="28" customWidth="1"/>
    <col min="16137" max="16137" width="12.796875" style="28" customWidth="1"/>
    <col min="16138" max="16138" width="13.1328125" style="28" customWidth="1"/>
    <col min="16139" max="16384" width="9.1328125" style="28"/>
  </cols>
  <sheetData>
    <row r="2" spans="2:20" ht="16.8" customHeight="1" x14ac:dyDescent="0.25">
      <c r="H2" s="39"/>
      <c r="I2" s="39"/>
      <c r="J2" s="39"/>
      <c r="K2" s="139" t="s">
        <v>198</v>
      </c>
      <c r="M2" s="29"/>
      <c r="N2" s="29"/>
      <c r="T2" s="29"/>
    </row>
    <row r="3" spans="2:20" s="34" customFormat="1" ht="19.8" customHeight="1" x14ac:dyDescent="0.25">
      <c r="C3" s="280" t="s">
        <v>66</v>
      </c>
      <c r="D3" s="280"/>
      <c r="E3" s="293">
        <f>事業実施申込書!I19</f>
        <v>0</v>
      </c>
      <c r="F3" s="293"/>
      <c r="G3" s="34" t="str">
        <f>IF(OR(E3="庄内さくら",E3="庄内よつば"),"学園校区地域教育協議会","中学校区地域教育協議会")</f>
        <v>中学校区地域教育協議会</v>
      </c>
    </row>
    <row r="4" spans="2:20" s="34" customFormat="1" ht="34.5" customHeight="1" x14ac:dyDescent="0.25">
      <c r="C4" s="40" t="s">
        <v>67</v>
      </c>
      <c r="D4" s="35">
        <f>事業実施申込書!J11</f>
        <v>0</v>
      </c>
      <c r="E4" s="36" t="s">
        <v>89</v>
      </c>
      <c r="F4" s="35" t="str">
        <f>事業実施申込書!L11</f>
        <v/>
      </c>
      <c r="G4" s="37" t="s">
        <v>90</v>
      </c>
    </row>
    <row r="5" spans="2:20" ht="24.6" customHeight="1" x14ac:dyDescent="0.25">
      <c r="C5" s="294" t="s">
        <v>88</v>
      </c>
      <c r="D5" s="294"/>
      <c r="E5" s="294"/>
      <c r="F5" s="294"/>
      <c r="G5" s="294"/>
      <c r="H5" s="294"/>
      <c r="I5" s="294"/>
      <c r="J5" s="294"/>
      <c r="K5" s="294"/>
    </row>
    <row r="6" spans="2:20" ht="9.6" customHeight="1" x14ac:dyDescent="0.25"/>
    <row r="7" spans="2:20" ht="26.75" customHeight="1" x14ac:dyDescent="0.25">
      <c r="H7" s="64" t="s">
        <v>70</v>
      </c>
      <c r="I7" s="295">
        <f>K41</f>
        <v>0</v>
      </c>
      <c r="J7" s="296"/>
      <c r="K7" s="297"/>
      <c r="L7" s="33"/>
    </row>
    <row r="8" spans="2:20" ht="12.75" customHeight="1" x14ac:dyDescent="0.25"/>
    <row r="9" spans="2:20" ht="20.100000000000001" customHeight="1" x14ac:dyDescent="0.25">
      <c r="C9" s="281" t="s">
        <v>76</v>
      </c>
      <c r="D9" s="281"/>
      <c r="I9" s="41"/>
    </row>
    <row r="10" spans="2:20" ht="20.100000000000001" customHeight="1" x14ac:dyDescent="0.25">
      <c r="C10" s="275" t="s">
        <v>71</v>
      </c>
      <c r="D10" s="276"/>
      <c r="E10" s="277"/>
      <c r="F10" s="275" t="s">
        <v>72</v>
      </c>
      <c r="G10" s="278"/>
      <c r="H10" s="277"/>
      <c r="I10" s="45" t="s">
        <v>73</v>
      </c>
      <c r="J10" s="45" t="s">
        <v>74</v>
      </c>
      <c r="K10" s="45" t="s">
        <v>75</v>
      </c>
      <c r="L10" s="42"/>
    </row>
    <row r="11" spans="2:20" ht="20.100000000000001" customHeight="1" x14ac:dyDescent="0.25">
      <c r="B11" s="43"/>
      <c r="C11" s="300" t="s">
        <v>77</v>
      </c>
      <c r="D11" s="300"/>
      <c r="E11" s="301"/>
      <c r="F11" s="279"/>
      <c r="G11" s="279"/>
      <c r="H11" s="279"/>
      <c r="I11" s="46"/>
      <c r="J11" s="65"/>
      <c r="K11" s="66">
        <f>I11*J11</f>
        <v>0</v>
      </c>
    </row>
    <row r="12" spans="2:20" ht="20.100000000000001" customHeight="1" x14ac:dyDescent="0.25">
      <c r="B12" s="43"/>
      <c r="C12" s="302" t="s">
        <v>78</v>
      </c>
      <c r="D12" s="300"/>
      <c r="E12" s="301"/>
      <c r="F12" s="268"/>
      <c r="G12" s="268"/>
      <c r="H12" s="268"/>
      <c r="I12" s="47"/>
      <c r="J12" s="67"/>
      <c r="K12" s="68">
        <f t="shared" ref="K12:K26" si="0">I12*J12</f>
        <v>0</v>
      </c>
    </row>
    <row r="13" spans="2:20" ht="20.100000000000001" customHeight="1" x14ac:dyDescent="0.25">
      <c r="B13" s="43"/>
      <c r="C13" s="269"/>
      <c r="D13" s="270"/>
      <c r="E13" s="271"/>
      <c r="F13" s="268"/>
      <c r="G13" s="268"/>
      <c r="H13" s="268"/>
      <c r="I13" s="47"/>
      <c r="J13" s="67"/>
      <c r="K13" s="68">
        <f t="shared" si="0"/>
        <v>0</v>
      </c>
    </row>
    <row r="14" spans="2:20" ht="20.100000000000001" customHeight="1" x14ac:dyDescent="0.25">
      <c r="B14" s="43"/>
      <c r="C14" s="269"/>
      <c r="D14" s="270"/>
      <c r="E14" s="271"/>
      <c r="F14" s="268"/>
      <c r="G14" s="268"/>
      <c r="H14" s="268"/>
      <c r="I14" s="47"/>
      <c r="J14" s="67"/>
      <c r="K14" s="68">
        <f t="shared" si="0"/>
        <v>0</v>
      </c>
    </row>
    <row r="15" spans="2:20" ht="20.100000000000001" customHeight="1" x14ac:dyDescent="0.25">
      <c r="B15" s="43"/>
      <c r="C15" s="269"/>
      <c r="D15" s="270"/>
      <c r="E15" s="271"/>
      <c r="F15" s="268"/>
      <c r="G15" s="268"/>
      <c r="H15" s="268"/>
      <c r="I15" s="47"/>
      <c r="J15" s="67"/>
      <c r="K15" s="68">
        <f t="shared" si="0"/>
        <v>0</v>
      </c>
    </row>
    <row r="16" spans="2:20" ht="20.100000000000001" customHeight="1" x14ac:dyDescent="0.25">
      <c r="B16" s="43"/>
      <c r="C16" s="48" t="s">
        <v>79</v>
      </c>
      <c r="D16" s="30"/>
      <c r="E16" s="49"/>
      <c r="F16" s="268"/>
      <c r="G16" s="268"/>
      <c r="H16" s="268"/>
      <c r="I16" s="47"/>
      <c r="J16" s="67"/>
      <c r="K16" s="68">
        <f t="shared" si="0"/>
        <v>0</v>
      </c>
    </row>
    <row r="17" spans="2:11" ht="20.100000000000001" customHeight="1" x14ac:dyDescent="0.25">
      <c r="B17" s="43"/>
      <c r="C17" s="50"/>
      <c r="D17" s="282">
        <f>SUM(K11:K17)</f>
        <v>0</v>
      </c>
      <c r="E17" s="283"/>
      <c r="F17" s="272"/>
      <c r="G17" s="272"/>
      <c r="H17" s="272"/>
      <c r="I17" s="51"/>
      <c r="J17" s="69"/>
      <c r="K17" s="70">
        <f t="shared" si="0"/>
        <v>0</v>
      </c>
    </row>
    <row r="18" spans="2:11" ht="20.100000000000001" customHeight="1" x14ac:dyDescent="0.25">
      <c r="B18" s="43"/>
      <c r="C18" s="303" t="s">
        <v>80</v>
      </c>
      <c r="D18" s="304"/>
      <c r="E18" s="305"/>
      <c r="F18" s="279"/>
      <c r="G18" s="279"/>
      <c r="H18" s="279"/>
      <c r="I18" s="52"/>
      <c r="J18" s="71"/>
      <c r="K18" s="72">
        <f t="shared" si="0"/>
        <v>0</v>
      </c>
    </row>
    <row r="19" spans="2:11" ht="20.45" customHeight="1" x14ac:dyDescent="0.25">
      <c r="B19" s="43"/>
      <c r="C19" s="286" t="s">
        <v>81</v>
      </c>
      <c r="D19" s="286"/>
      <c r="E19" s="287"/>
      <c r="F19" s="268"/>
      <c r="G19" s="268"/>
      <c r="H19" s="268"/>
      <c r="I19" s="53"/>
      <c r="J19" s="73"/>
      <c r="K19" s="68">
        <f t="shared" si="0"/>
        <v>0</v>
      </c>
    </row>
    <row r="20" spans="2:11" ht="20.100000000000001" customHeight="1" x14ac:dyDescent="0.25">
      <c r="B20" s="43"/>
      <c r="C20" s="288"/>
      <c r="D20" s="288"/>
      <c r="E20" s="289"/>
      <c r="F20" s="268"/>
      <c r="G20" s="268"/>
      <c r="H20" s="268"/>
      <c r="I20" s="53"/>
      <c r="J20" s="73"/>
      <c r="K20" s="68">
        <f t="shared" si="0"/>
        <v>0</v>
      </c>
    </row>
    <row r="21" spans="2:11" ht="20.100000000000001" customHeight="1" x14ac:dyDescent="0.25">
      <c r="B21" s="43"/>
      <c r="C21" s="48"/>
      <c r="D21" s="30"/>
      <c r="E21" s="49"/>
      <c r="F21" s="268"/>
      <c r="G21" s="268"/>
      <c r="H21" s="268"/>
      <c r="I21" s="54"/>
      <c r="J21" s="74"/>
      <c r="K21" s="68">
        <f t="shared" si="0"/>
        <v>0</v>
      </c>
    </row>
    <row r="22" spans="2:11" ht="20.100000000000001" customHeight="1" x14ac:dyDescent="0.25">
      <c r="B22" s="43"/>
      <c r="C22" s="48"/>
      <c r="D22" s="30"/>
      <c r="E22" s="49"/>
      <c r="F22" s="268"/>
      <c r="G22" s="268"/>
      <c r="H22" s="268"/>
      <c r="I22" s="54"/>
      <c r="J22" s="74"/>
      <c r="K22" s="68">
        <f t="shared" si="0"/>
        <v>0</v>
      </c>
    </row>
    <row r="23" spans="2:11" ht="20.100000000000001" customHeight="1" x14ac:dyDescent="0.25">
      <c r="B23" s="43"/>
      <c r="C23" s="48"/>
      <c r="D23" s="30"/>
      <c r="E23" s="49"/>
      <c r="F23" s="268"/>
      <c r="G23" s="268"/>
      <c r="H23" s="268"/>
      <c r="I23" s="54"/>
      <c r="J23" s="74"/>
      <c r="K23" s="68">
        <f t="shared" si="0"/>
        <v>0</v>
      </c>
    </row>
    <row r="24" spans="2:11" ht="20.100000000000001" customHeight="1" x14ac:dyDescent="0.25">
      <c r="B24" s="43"/>
      <c r="C24" s="48"/>
      <c r="D24" s="30"/>
      <c r="E24" s="49"/>
      <c r="F24" s="268"/>
      <c r="G24" s="268"/>
      <c r="H24" s="268"/>
      <c r="I24" s="54"/>
      <c r="J24" s="74"/>
      <c r="K24" s="68">
        <f t="shared" si="0"/>
        <v>0</v>
      </c>
    </row>
    <row r="25" spans="2:11" ht="20.100000000000001" customHeight="1" x14ac:dyDescent="0.25">
      <c r="B25" s="43"/>
      <c r="C25" s="48"/>
      <c r="D25" s="30"/>
      <c r="E25" s="49"/>
      <c r="F25" s="268"/>
      <c r="G25" s="268"/>
      <c r="H25" s="268"/>
      <c r="I25" s="54"/>
      <c r="J25" s="74"/>
      <c r="K25" s="68">
        <f>I25*J25</f>
        <v>0</v>
      </c>
    </row>
    <row r="26" spans="2:11" ht="20.100000000000001" customHeight="1" x14ac:dyDescent="0.25">
      <c r="B26" s="43"/>
      <c r="C26" s="48" t="s">
        <v>79</v>
      </c>
      <c r="D26" s="30"/>
      <c r="E26" s="49"/>
      <c r="F26" s="268"/>
      <c r="G26" s="268"/>
      <c r="H26" s="268"/>
      <c r="I26" s="54"/>
      <c r="J26" s="74"/>
      <c r="K26" s="68">
        <f t="shared" si="0"/>
        <v>0</v>
      </c>
    </row>
    <row r="27" spans="2:11" ht="20.100000000000001" customHeight="1" x14ac:dyDescent="0.25">
      <c r="B27" s="43"/>
      <c r="C27" s="50"/>
      <c r="D27" s="284">
        <f>SUM(K18:K27)</f>
        <v>0</v>
      </c>
      <c r="E27" s="285"/>
      <c r="F27" s="273"/>
      <c r="G27" s="273"/>
      <c r="H27" s="273"/>
      <c r="I27" s="55"/>
      <c r="J27" s="75"/>
      <c r="K27" s="70">
        <f>I27*J27</f>
        <v>0</v>
      </c>
    </row>
    <row r="28" spans="2:11" ht="20.100000000000001" customHeight="1" x14ac:dyDescent="0.25">
      <c r="B28" s="43"/>
      <c r="C28" s="290" t="s">
        <v>82</v>
      </c>
      <c r="D28" s="291"/>
      <c r="E28" s="292"/>
      <c r="F28" s="274"/>
      <c r="G28" s="274"/>
      <c r="H28" s="274"/>
      <c r="I28" s="56"/>
      <c r="J28" s="71"/>
      <c r="K28" s="72">
        <f t="shared" ref="K28:K40" si="1">I28*J28</f>
        <v>0</v>
      </c>
    </row>
    <row r="29" spans="2:11" ht="20" customHeight="1" x14ac:dyDescent="0.25">
      <c r="B29" s="43"/>
      <c r="C29" s="306" t="s">
        <v>83</v>
      </c>
      <c r="D29" s="307"/>
      <c r="E29" s="308"/>
      <c r="F29" s="268"/>
      <c r="G29" s="268"/>
      <c r="H29" s="268"/>
      <c r="I29" s="57"/>
      <c r="J29" s="74"/>
      <c r="K29" s="68">
        <f t="shared" si="1"/>
        <v>0</v>
      </c>
    </row>
    <row r="30" spans="2:11" ht="20" customHeight="1" x14ac:dyDescent="0.25">
      <c r="B30" s="43"/>
      <c r="C30" s="309"/>
      <c r="D30" s="288"/>
      <c r="E30" s="289"/>
      <c r="F30" s="268"/>
      <c r="G30" s="268"/>
      <c r="H30" s="268"/>
      <c r="I30" s="57"/>
      <c r="J30" s="74"/>
      <c r="K30" s="68">
        <f t="shared" si="1"/>
        <v>0</v>
      </c>
    </row>
    <row r="31" spans="2:11" ht="20.100000000000001" customHeight="1" x14ac:dyDescent="0.25">
      <c r="B31" s="43"/>
      <c r="C31" s="48" t="s">
        <v>79</v>
      </c>
      <c r="D31" s="30"/>
      <c r="E31" s="49"/>
      <c r="F31" s="268"/>
      <c r="G31" s="268"/>
      <c r="H31" s="268"/>
      <c r="I31" s="57"/>
      <c r="J31" s="74"/>
      <c r="K31" s="68">
        <f t="shared" si="1"/>
        <v>0</v>
      </c>
    </row>
    <row r="32" spans="2:11" ht="20.100000000000001" customHeight="1" x14ac:dyDescent="0.25">
      <c r="B32" s="43"/>
      <c r="C32" s="50"/>
      <c r="D32" s="284">
        <f>SUM(K28:K32)</f>
        <v>0</v>
      </c>
      <c r="E32" s="285"/>
      <c r="F32" s="273"/>
      <c r="G32" s="273"/>
      <c r="H32" s="273"/>
      <c r="I32" s="55"/>
      <c r="J32" s="75"/>
      <c r="K32" s="70">
        <f t="shared" si="1"/>
        <v>0</v>
      </c>
    </row>
    <row r="33" spans="2:11" ht="20.100000000000001" customHeight="1" x14ac:dyDescent="0.25">
      <c r="B33" s="43"/>
      <c r="C33" s="310" t="s">
        <v>84</v>
      </c>
      <c r="D33" s="310"/>
      <c r="E33" s="311"/>
      <c r="F33" s="274"/>
      <c r="G33" s="274"/>
      <c r="H33" s="274"/>
      <c r="I33" s="56"/>
      <c r="J33" s="71"/>
      <c r="K33" s="72">
        <f t="shared" si="1"/>
        <v>0</v>
      </c>
    </row>
    <row r="34" spans="2:11" ht="20.100000000000001" customHeight="1" x14ac:dyDescent="0.25">
      <c r="B34" s="43"/>
      <c r="C34" s="48"/>
      <c r="D34" s="30"/>
      <c r="E34" s="49"/>
      <c r="F34" s="268"/>
      <c r="G34" s="268"/>
      <c r="H34" s="268"/>
      <c r="I34" s="54"/>
      <c r="J34" s="74"/>
      <c r="K34" s="68">
        <f t="shared" si="1"/>
        <v>0</v>
      </c>
    </row>
    <row r="35" spans="2:11" ht="20.100000000000001" customHeight="1" x14ac:dyDescent="0.25">
      <c r="B35" s="43"/>
      <c r="C35" s="58" t="s">
        <v>79</v>
      </c>
      <c r="D35" s="63"/>
      <c r="E35" s="49"/>
      <c r="F35" s="268"/>
      <c r="G35" s="268"/>
      <c r="H35" s="268"/>
      <c r="I35" s="57"/>
      <c r="J35" s="74"/>
      <c r="K35" s="68">
        <f t="shared" si="1"/>
        <v>0</v>
      </c>
    </row>
    <row r="36" spans="2:11" ht="20.100000000000001" customHeight="1" x14ac:dyDescent="0.25">
      <c r="B36" s="43"/>
      <c r="C36" s="50"/>
      <c r="D36" s="284">
        <f>SUM(K33:K36)</f>
        <v>0</v>
      </c>
      <c r="E36" s="285"/>
      <c r="F36" s="273"/>
      <c r="G36" s="273"/>
      <c r="H36" s="273"/>
      <c r="I36" s="55"/>
      <c r="J36" s="75"/>
      <c r="K36" s="70">
        <f t="shared" si="1"/>
        <v>0</v>
      </c>
    </row>
    <row r="37" spans="2:11" ht="24.6" customHeight="1" x14ac:dyDescent="0.25">
      <c r="B37" s="43"/>
      <c r="C37" s="312" t="s">
        <v>85</v>
      </c>
      <c r="D37" s="312"/>
      <c r="E37" s="313"/>
      <c r="F37" s="274"/>
      <c r="G37" s="274"/>
      <c r="H37" s="274"/>
      <c r="I37" s="59"/>
      <c r="J37" s="71"/>
      <c r="K37" s="72">
        <f t="shared" si="1"/>
        <v>0</v>
      </c>
    </row>
    <row r="38" spans="2:11" ht="20.100000000000001" customHeight="1" x14ac:dyDescent="0.25">
      <c r="B38" s="43"/>
      <c r="C38" s="48" t="s">
        <v>86</v>
      </c>
      <c r="D38" s="30"/>
      <c r="E38" s="30"/>
      <c r="F38" s="298"/>
      <c r="G38" s="298"/>
      <c r="H38" s="299"/>
      <c r="I38" s="60"/>
      <c r="J38" s="76"/>
      <c r="K38" s="77">
        <f t="shared" si="1"/>
        <v>0</v>
      </c>
    </row>
    <row r="39" spans="2:11" ht="20.100000000000001" customHeight="1" x14ac:dyDescent="0.25">
      <c r="B39" s="43"/>
      <c r="C39" s="48" t="s">
        <v>79</v>
      </c>
      <c r="D39" s="30"/>
      <c r="E39" s="49"/>
      <c r="F39" s="268"/>
      <c r="G39" s="268"/>
      <c r="H39" s="268"/>
      <c r="I39" s="54"/>
      <c r="J39" s="74"/>
      <c r="K39" s="68">
        <f t="shared" si="1"/>
        <v>0</v>
      </c>
    </row>
    <row r="40" spans="2:11" ht="20.100000000000001" customHeight="1" x14ac:dyDescent="0.25">
      <c r="B40" s="43"/>
      <c r="C40" s="50"/>
      <c r="D40" s="284">
        <f>SUM(K37:K40)</f>
        <v>0</v>
      </c>
      <c r="E40" s="285"/>
      <c r="F40" s="273"/>
      <c r="G40" s="273"/>
      <c r="H40" s="273"/>
      <c r="I40" s="55"/>
      <c r="J40" s="75"/>
      <c r="K40" s="70">
        <f t="shared" si="1"/>
        <v>0</v>
      </c>
    </row>
    <row r="41" spans="2:11" ht="19.5" customHeight="1" x14ac:dyDescent="0.25">
      <c r="C41" s="30"/>
      <c r="D41" s="30"/>
      <c r="E41" s="32"/>
      <c r="F41" s="30"/>
      <c r="G41" s="30"/>
      <c r="H41" s="30"/>
      <c r="I41" s="30"/>
      <c r="J41" s="32" t="s">
        <v>87</v>
      </c>
      <c r="K41" s="62">
        <f>SUM(K11:K40)</f>
        <v>0</v>
      </c>
    </row>
    <row r="42" spans="2:11" x14ac:dyDescent="0.25">
      <c r="H42" s="44">
        <f>SUM(H17,H27,H32,H40)</f>
        <v>0</v>
      </c>
      <c r="I42" s="44"/>
      <c r="J42" s="44"/>
    </row>
  </sheetData>
  <sheetProtection sheet="1" objects="1" scenarios="1" selectLockedCells="1"/>
  <mergeCells count="53">
    <mergeCell ref="F37:H37"/>
    <mergeCell ref="F38:H38"/>
    <mergeCell ref="F39:H39"/>
    <mergeCell ref="F40:H40"/>
    <mergeCell ref="C11:E11"/>
    <mergeCell ref="C12:E12"/>
    <mergeCell ref="C18:E18"/>
    <mergeCell ref="C29:E30"/>
    <mergeCell ref="C33:E33"/>
    <mergeCell ref="C37:E37"/>
    <mergeCell ref="D40:E40"/>
    <mergeCell ref="D36:E36"/>
    <mergeCell ref="F18:H18"/>
    <mergeCell ref="F19:H19"/>
    <mergeCell ref="F20:H20"/>
    <mergeCell ref="F36:H36"/>
    <mergeCell ref="C3:D3"/>
    <mergeCell ref="C9:D9"/>
    <mergeCell ref="D17:E17"/>
    <mergeCell ref="D27:E27"/>
    <mergeCell ref="D32:E32"/>
    <mergeCell ref="C19:E20"/>
    <mergeCell ref="C28:E28"/>
    <mergeCell ref="E3:F3"/>
    <mergeCell ref="C5:K5"/>
    <mergeCell ref="I7:K7"/>
    <mergeCell ref="F34:H34"/>
    <mergeCell ref="F15:H15"/>
    <mergeCell ref="C10:E10"/>
    <mergeCell ref="F10:H10"/>
    <mergeCell ref="F11:H11"/>
    <mergeCell ref="F12:H12"/>
    <mergeCell ref="F27:H27"/>
    <mergeCell ref="F28:H28"/>
    <mergeCell ref="F29:H29"/>
    <mergeCell ref="F30:H30"/>
    <mergeCell ref="F31:H31"/>
    <mergeCell ref="F35:H35"/>
    <mergeCell ref="C13:E13"/>
    <mergeCell ref="C14:E14"/>
    <mergeCell ref="C15:E15"/>
    <mergeCell ref="F23:H23"/>
    <mergeCell ref="F24:H24"/>
    <mergeCell ref="F25:H25"/>
    <mergeCell ref="F26:H26"/>
    <mergeCell ref="F21:H21"/>
    <mergeCell ref="F22:H22"/>
    <mergeCell ref="F16:H16"/>
    <mergeCell ref="F17:H17"/>
    <mergeCell ref="F13:H13"/>
    <mergeCell ref="F14:H14"/>
    <mergeCell ref="F32:H32"/>
    <mergeCell ref="F33:H33"/>
  </mergeCells>
  <phoneticPr fontId="2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822A0-BE20-40EB-897F-AE0321E6737D}">
  <sheetPr codeName="Sheet6">
    <tabColor rgb="FFFFFF00"/>
    <pageSetUpPr fitToPage="1"/>
  </sheetPr>
  <dimension ref="B2:T42"/>
  <sheetViews>
    <sheetView view="pageBreakPreview" zoomScaleNormal="100" zoomScaleSheetLayoutView="100" workbookViewId="0">
      <selection activeCell="K3" sqref="K3"/>
    </sheetView>
  </sheetViews>
  <sheetFormatPr defaultRowHeight="13.5" x14ac:dyDescent="0.25"/>
  <cols>
    <col min="1" max="1" width="4" style="28" customWidth="1"/>
    <col min="2" max="2" width="1.53125" style="28" customWidth="1"/>
    <col min="3" max="3" width="9.19921875" style="28" customWidth="1"/>
    <col min="4" max="4" width="3.19921875" style="28" bestFit="1" customWidth="1"/>
    <col min="5" max="6" width="7.6640625" style="28" bestFit="1" customWidth="1"/>
    <col min="7" max="7" width="7.796875" style="28" customWidth="1"/>
    <col min="8" max="8" width="25.796875" style="28" customWidth="1"/>
    <col min="9" max="9" width="8.46484375" style="28" customWidth="1"/>
    <col min="10" max="10" width="10.796875" style="28" customWidth="1"/>
    <col min="11" max="11" width="11.796875" style="28" bestFit="1" customWidth="1"/>
    <col min="12" max="12" width="1.1328125" style="28" customWidth="1"/>
    <col min="13" max="22" width="5.796875" style="28" customWidth="1"/>
    <col min="23" max="260" width="9.1328125" style="28"/>
    <col min="261" max="261" width="1.6640625" style="28" customWidth="1"/>
    <col min="262" max="262" width="20.6640625" style="28" customWidth="1"/>
    <col min="263" max="263" width="27.86328125" style="28" customWidth="1"/>
    <col min="264" max="264" width="13" style="28" customWidth="1"/>
    <col min="265" max="265" width="12.796875" style="28" customWidth="1"/>
    <col min="266" max="266" width="13.1328125" style="28" customWidth="1"/>
    <col min="267" max="516" width="9.1328125" style="28"/>
    <col min="517" max="517" width="1.6640625" style="28" customWidth="1"/>
    <col min="518" max="518" width="20.6640625" style="28" customWidth="1"/>
    <col min="519" max="519" width="27.86328125" style="28" customWidth="1"/>
    <col min="520" max="520" width="13" style="28" customWidth="1"/>
    <col min="521" max="521" width="12.796875" style="28" customWidth="1"/>
    <col min="522" max="522" width="13.1328125" style="28" customWidth="1"/>
    <col min="523" max="772" width="9.1328125" style="28"/>
    <col min="773" max="773" width="1.6640625" style="28" customWidth="1"/>
    <col min="774" max="774" width="20.6640625" style="28" customWidth="1"/>
    <col min="775" max="775" width="27.86328125" style="28" customWidth="1"/>
    <col min="776" max="776" width="13" style="28" customWidth="1"/>
    <col min="777" max="777" width="12.796875" style="28" customWidth="1"/>
    <col min="778" max="778" width="13.1328125" style="28" customWidth="1"/>
    <col min="779" max="1028" width="9.1328125" style="28"/>
    <col min="1029" max="1029" width="1.6640625" style="28" customWidth="1"/>
    <col min="1030" max="1030" width="20.6640625" style="28" customWidth="1"/>
    <col min="1031" max="1031" width="27.86328125" style="28" customWidth="1"/>
    <col min="1032" max="1032" width="13" style="28" customWidth="1"/>
    <col min="1033" max="1033" width="12.796875" style="28" customWidth="1"/>
    <col min="1034" max="1034" width="13.1328125" style="28" customWidth="1"/>
    <col min="1035" max="1284" width="9.1328125" style="28"/>
    <col min="1285" max="1285" width="1.6640625" style="28" customWidth="1"/>
    <col min="1286" max="1286" width="20.6640625" style="28" customWidth="1"/>
    <col min="1287" max="1287" width="27.86328125" style="28" customWidth="1"/>
    <col min="1288" max="1288" width="13" style="28" customWidth="1"/>
    <col min="1289" max="1289" width="12.796875" style="28" customWidth="1"/>
    <col min="1290" max="1290" width="13.1328125" style="28" customWidth="1"/>
    <col min="1291" max="1540" width="9.1328125" style="28"/>
    <col min="1541" max="1541" width="1.6640625" style="28" customWidth="1"/>
    <col min="1542" max="1542" width="20.6640625" style="28" customWidth="1"/>
    <col min="1543" max="1543" width="27.86328125" style="28" customWidth="1"/>
    <col min="1544" max="1544" width="13" style="28" customWidth="1"/>
    <col min="1545" max="1545" width="12.796875" style="28" customWidth="1"/>
    <col min="1546" max="1546" width="13.1328125" style="28" customWidth="1"/>
    <col min="1547" max="1796" width="9.1328125" style="28"/>
    <col min="1797" max="1797" width="1.6640625" style="28" customWidth="1"/>
    <col min="1798" max="1798" width="20.6640625" style="28" customWidth="1"/>
    <col min="1799" max="1799" width="27.86328125" style="28" customWidth="1"/>
    <col min="1800" max="1800" width="13" style="28" customWidth="1"/>
    <col min="1801" max="1801" width="12.796875" style="28" customWidth="1"/>
    <col min="1802" max="1802" width="13.1328125" style="28" customWidth="1"/>
    <col min="1803" max="2052" width="9.1328125" style="28"/>
    <col min="2053" max="2053" width="1.6640625" style="28" customWidth="1"/>
    <col min="2054" max="2054" width="20.6640625" style="28" customWidth="1"/>
    <col min="2055" max="2055" width="27.86328125" style="28" customWidth="1"/>
    <col min="2056" max="2056" width="13" style="28" customWidth="1"/>
    <col min="2057" max="2057" width="12.796875" style="28" customWidth="1"/>
    <col min="2058" max="2058" width="13.1328125" style="28" customWidth="1"/>
    <col min="2059" max="2308" width="9.1328125" style="28"/>
    <col min="2309" max="2309" width="1.6640625" style="28" customWidth="1"/>
    <col min="2310" max="2310" width="20.6640625" style="28" customWidth="1"/>
    <col min="2311" max="2311" width="27.86328125" style="28" customWidth="1"/>
    <col min="2312" max="2312" width="13" style="28" customWidth="1"/>
    <col min="2313" max="2313" width="12.796875" style="28" customWidth="1"/>
    <col min="2314" max="2314" width="13.1328125" style="28" customWidth="1"/>
    <col min="2315" max="2564" width="9.1328125" style="28"/>
    <col min="2565" max="2565" width="1.6640625" style="28" customWidth="1"/>
    <col min="2566" max="2566" width="20.6640625" style="28" customWidth="1"/>
    <col min="2567" max="2567" width="27.86328125" style="28" customWidth="1"/>
    <col min="2568" max="2568" width="13" style="28" customWidth="1"/>
    <col min="2569" max="2569" width="12.796875" style="28" customWidth="1"/>
    <col min="2570" max="2570" width="13.1328125" style="28" customWidth="1"/>
    <col min="2571" max="2820" width="9.1328125" style="28"/>
    <col min="2821" max="2821" width="1.6640625" style="28" customWidth="1"/>
    <col min="2822" max="2822" width="20.6640625" style="28" customWidth="1"/>
    <col min="2823" max="2823" width="27.86328125" style="28" customWidth="1"/>
    <col min="2824" max="2824" width="13" style="28" customWidth="1"/>
    <col min="2825" max="2825" width="12.796875" style="28" customWidth="1"/>
    <col min="2826" max="2826" width="13.1328125" style="28" customWidth="1"/>
    <col min="2827" max="3076" width="9.1328125" style="28"/>
    <col min="3077" max="3077" width="1.6640625" style="28" customWidth="1"/>
    <col min="3078" max="3078" width="20.6640625" style="28" customWidth="1"/>
    <col min="3079" max="3079" width="27.86328125" style="28" customWidth="1"/>
    <col min="3080" max="3080" width="13" style="28" customWidth="1"/>
    <col min="3081" max="3081" width="12.796875" style="28" customWidth="1"/>
    <col min="3082" max="3082" width="13.1328125" style="28" customWidth="1"/>
    <col min="3083" max="3332" width="9.1328125" style="28"/>
    <col min="3333" max="3333" width="1.6640625" style="28" customWidth="1"/>
    <col min="3334" max="3334" width="20.6640625" style="28" customWidth="1"/>
    <col min="3335" max="3335" width="27.86328125" style="28" customWidth="1"/>
    <col min="3336" max="3336" width="13" style="28" customWidth="1"/>
    <col min="3337" max="3337" width="12.796875" style="28" customWidth="1"/>
    <col min="3338" max="3338" width="13.1328125" style="28" customWidth="1"/>
    <col min="3339" max="3588" width="9.1328125" style="28"/>
    <col min="3589" max="3589" width="1.6640625" style="28" customWidth="1"/>
    <col min="3590" max="3590" width="20.6640625" style="28" customWidth="1"/>
    <col min="3591" max="3591" width="27.86328125" style="28" customWidth="1"/>
    <col min="3592" max="3592" width="13" style="28" customWidth="1"/>
    <col min="3593" max="3593" width="12.796875" style="28" customWidth="1"/>
    <col min="3594" max="3594" width="13.1328125" style="28" customWidth="1"/>
    <col min="3595" max="3844" width="9.1328125" style="28"/>
    <col min="3845" max="3845" width="1.6640625" style="28" customWidth="1"/>
    <col min="3846" max="3846" width="20.6640625" style="28" customWidth="1"/>
    <col min="3847" max="3847" width="27.86328125" style="28" customWidth="1"/>
    <col min="3848" max="3848" width="13" style="28" customWidth="1"/>
    <col min="3849" max="3849" width="12.796875" style="28" customWidth="1"/>
    <col min="3850" max="3850" width="13.1328125" style="28" customWidth="1"/>
    <col min="3851" max="4100" width="9.1328125" style="28"/>
    <col min="4101" max="4101" width="1.6640625" style="28" customWidth="1"/>
    <col min="4102" max="4102" width="20.6640625" style="28" customWidth="1"/>
    <col min="4103" max="4103" width="27.86328125" style="28" customWidth="1"/>
    <col min="4104" max="4104" width="13" style="28" customWidth="1"/>
    <col min="4105" max="4105" width="12.796875" style="28" customWidth="1"/>
    <col min="4106" max="4106" width="13.1328125" style="28" customWidth="1"/>
    <col min="4107" max="4356" width="9.1328125" style="28"/>
    <col min="4357" max="4357" width="1.6640625" style="28" customWidth="1"/>
    <col min="4358" max="4358" width="20.6640625" style="28" customWidth="1"/>
    <col min="4359" max="4359" width="27.86328125" style="28" customWidth="1"/>
    <col min="4360" max="4360" width="13" style="28" customWidth="1"/>
    <col min="4361" max="4361" width="12.796875" style="28" customWidth="1"/>
    <col min="4362" max="4362" width="13.1328125" style="28" customWidth="1"/>
    <col min="4363" max="4612" width="9.1328125" style="28"/>
    <col min="4613" max="4613" width="1.6640625" style="28" customWidth="1"/>
    <col min="4614" max="4614" width="20.6640625" style="28" customWidth="1"/>
    <col min="4615" max="4615" width="27.86328125" style="28" customWidth="1"/>
    <col min="4616" max="4616" width="13" style="28" customWidth="1"/>
    <col min="4617" max="4617" width="12.796875" style="28" customWidth="1"/>
    <col min="4618" max="4618" width="13.1328125" style="28" customWidth="1"/>
    <col min="4619" max="4868" width="9.1328125" style="28"/>
    <col min="4869" max="4869" width="1.6640625" style="28" customWidth="1"/>
    <col min="4870" max="4870" width="20.6640625" style="28" customWidth="1"/>
    <col min="4871" max="4871" width="27.86328125" style="28" customWidth="1"/>
    <col min="4872" max="4872" width="13" style="28" customWidth="1"/>
    <col min="4873" max="4873" width="12.796875" style="28" customWidth="1"/>
    <col min="4874" max="4874" width="13.1328125" style="28" customWidth="1"/>
    <col min="4875" max="5124" width="9.1328125" style="28"/>
    <col min="5125" max="5125" width="1.6640625" style="28" customWidth="1"/>
    <col min="5126" max="5126" width="20.6640625" style="28" customWidth="1"/>
    <col min="5127" max="5127" width="27.86328125" style="28" customWidth="1"/>
    <col min="5128" max="5128" width="13" style="28" customWidth="1"/>
    <col min="5129" max="5129" width="12.796875" style="28" customWidth="1"/>
    <col min="5130" max="5130" width="13.1328125" style="28" customWidth="1"/>
    <col min="5131" max="5380" width="9.1328125" style="28"/>
    <col min="5381" max="5381" width="1.6640625" style="28" customWidth="1"/>
    <col min="5382" max="5382" width="20.6640625" style="28" customWidth="1"/>
    <col min="5383" max="5383" width="27.86328125" style="28" customWidth="1"/>
    <col min="5384" max="5384" width="13" style="28" customWidth="1"/>
    <col min="5385" max="5385" width="12.796875" style="28" customWidth="1"/>
    <col min="5386" max="5386" width="13.1328125" style="28" customWidth="1"/>
    <col min="5387" max="5636" width="9.1328125" style="28"/>
    <col min="5637" max="5637" width="1.6640625" style="28" customWidth="1"/>
    <col min="5638" max="5638" width="20.6640625" style="28" customWidth="1"/>
    <col min="5639" max="5639" width="27.86328125" style="28" customWidth="1"/>
    <col min="5640" max="5640" width="13" style="28" customWidth="1"/>
    <col min="5641" max="5641" width="12.796875" style="28" customWidth="1"/>
    <col min="5642" max="5642" width="13.1328125" style="28" customWidth="1"/>
    <col min="5643" max="5892" width="9.1328125" style="28"/>
    <col min="5893" max="5893" width="1.6640625" style="28" customWidth="1"/>
    <col min="5894" max="5894" width="20.6640625" style="28" customWidth="1"/>
    <col min="5895" max="5895" width="27.86328125" style="28" customWidth="1"/>
    <col min="5896" max="5896" width="13" style="28" customWidth="1"/>
    <col min="5897" max="5897" width="12.796875" style="28" customWidth="1"/>
    <col min="5898" max="5898" width="13.1328125" style="28" customWidth="1"/>
    <col min="5899" max="6148" width="9.1328125" style="28"/>
    <col min="6149" max="6149" width="1.6640625" style="28" customWidth="1"/>
    <col min="6150" max="6150" width="20.6640625" style="28" customWidth="1"/>
    <col min="6151" max="6151" width="27.86328125" style="28" customWidth="1"/>
    <col min="6152" max="6152" width="13" style="28" customWidth="1"/>
    <col min="6153" max="6153" width="12.796875" style="28" customWidth="1"/>
    <col min="6154" max="6154" width="13.1328125" style="28" customWidth="1"/>
    <col min="6155" max="6404" width="9.1328125" style="28"/>
    <col min="6405" max="6405" width="1.6640625" style="28" customWidth="1"/>
    <col min="6406" max="6406" width="20.6640625" style="28" customWidth="1"/>
    <col min="6407" max="6407" width="27.86328125" style="28" customWidth="1"/>
    <col min="6408" max="6408" width="13" style="28" customWidth="1"/>
    <col min="6409" max="6409" width="12.796875" style="28" customWidth="1"/>
    <col min="6410" max="6410" width="13.1328125" style="28" customWidth="1"/>
    <col min="6411" max="6660" width="9.1328125" style="28"/>
    <col min="6661" max="6661" width="1.6640625" style="28" customWidth="1"/>
    <col min="6662" max="6662" width="20.6640625" style="28" customWidth="1"/>
    <col min="6663" max="6663" width="27.86328125" style="28" customWidth="1"/>
    <col min="6664" max="6664" width="13" style="28" customWidth="1"/>
    <col min="6665" max="6665" width="12.796875" style="28" customWidth="1"/>
    <col min="6666" max="6666" width="13.1328125" style="28" customWidth="1"/>
    <col min="6667" max="6916" width="9.1328125" style="28"/>
    <col min="6917" max="6917" width="1.6640625" style="28" customWidth="1"/>
    <col min="6918" max="6918" width="20.6640625" style="28" customWidth="1"/>
    <col min="6919" max="6919" width="27.86328125" style="28" customWidth="1"/>
    <col min="6920" max="6920" width="13" style="28" customWidth="1"/>
    <col min="6921" max="6921" width="12.796875" style="28" customWidth="1"/>
    <col min="6922" max="6922" width="13.1328125" style="28" customWidth="1"/>
    <col min="6923" max="7172" width="9.1328125" style="28"/>
    <col min="7173" max="7173" width="1.6640625" style="28" customWidth="1"/>
    <col min="7174" max="7174" width="20.6640625" style="28" customWidth="1"/>
    <col min="7175" max="7175" width="27.86328125" style="28" customWidth="1"/>
    <col min="7176" max="7176" width="13" style="28" customWidth="1"/>
    <col min="7177" max="7177" width="12.796875" style="28" customWidth="1"/>
    <col min="7178" max="7178" width="13.1328125" style="28" customWidth="1"/>
    <col min="7179" max="7428" width="9.1328125" style="28"/>
    <col min="7429" max="7429" width="1.6640625" style="28" customWidth="1"/>
    <col min="7430" max="7430" width="20.6640625" style="28" customWidth="1"/>
    <col min="7431" max="7431" width="27.86328125" style="28" customWidth="1"/>
    <col min="7432" max="7432" width="13" style="28" customWidth="1"/>
    <col min="7433" max="7433" width="12.796875" style="28" customWidth="1"/>
    <col min="7434" max="7434" width="13.1328125" style="28" customWidth="1"/>
    <col min="7435" max="7684" width="9.1328125" style="28"/>
    <col min="7685" max="7685" width="1.6640625" style="28" customWidth="1"/>
    <col min="7686" max="7686" width="20.6640625" style="28" customWidth="1"/>
    <col min="7687" max="7687" width="27.86328125" style="28" customWidth="1"/>
    <col min="7688" max="7688" width="13" style="28" customWidth="1"/>
    <col min="7689" max="7689" width="12.796875" style="28" customWidth="1"/>
    <col min="7690" max="7690" width="13.1328125" style="28" customWidth="1"/>
    <col min="7691" max="7940" width="9.1328125" style="28"/>
    <col min="7941" max="7941" width="1.6640625" style="28" customWidth="1"/>
    <col min="7942" max="7942" width="20.6640625" style="28" customWidth="1"/>
    <col min="7943" max="7943" width="27.86328125" style="28" customWidth="1"/>
    <col min="7944" max="7944" width="13" style="28" customWidth="1"/>
    <col min="7945" max="7945" width="12.796875" style="28" customWidth="1"/>
    <col min="7946" max="7946" width="13.1328125" style="28" customWidth="1"/>
    <col min="7947" max="8196" width="9.1328125" style="28"/>
    <col min="8197" max="8197" width="1.6640625" style="28" customWidth="1"/>
    <col min="8198" max="8198" width="20.6640625" style="28" customWidth="1"/>
    <col min="8199" max="8199" width="27.86328125" style="28" customWidth="1"/>
    <col min="8200" max="8200" width="13" style="28" customWidth="1"/>
    <col min="8201" max="8201" width="12.796875" style="28" customWidth="1"/>
    <col min="8202" max="8202" width="13.1328125" style="28" customWidth="1"/>
    <col min="8203" max="8452" width="9.1328125" style="28"/>
    <col min="8453" max="8453" width="1.6640625" style="28" customWidth="1"/>
    <col min="8454" max="8454" width="20.6640625" style="28" customWidth="1"/>
    <col min="8455" max="8455" width="27.86328125" style="28" customWidth="1"/>
    <col min="8456" max="8456" width="13" style="28" customWidth="1"/>
    <col min="8457" max="8457" width="12.796875" style="28" customWidth="1"/>
    <col min="8458" max="8458" width="13.1328125" style="28" customWidth="1"/>
    <col min="8459" max="8708" width="9.1328125" style="28"/>
    <col min="8709" max="8709" width="1.6640625" style="28" customWidth="1"/>
    <col min="8710" max="8710" width="20.6640625" style="28" customWidth="1"/>
    <col min="8711" max="8711" width="27.86328125" style="28" customWidth="1"/>
    <col min="8712" max="8712" width="13" style="28" customWidth="1"/>
    <col min="8713" max="8713" width="12.796875" style="28" customWidth="1"/>
    <col min="8714" max="8714" width="13.1328125" style="28" customWidth="1"/>
    <col min="8715" max="8964" width="9.1328125" style="28"/>
    <col min="8965" max="8965" width="1.6640625" style="28" customWidth="1"/>
    <col min="8966" max="8966" width="20.6640625" style="28" customWidth="1"/>
    <col min="8967" max="8967" width="27.86328125" style="28" customWidth="1"/>
    <col min="8968" max="8968" width="13" style="28" customWidth="1"/>
    <col min="8969" max="8969" width="12.796875" style="28" customWidth="1"/>
    <col min="8970" max="8970" width="13.1328125" style="28" customWidth="1"/>
    <col min="8971" max="9220" width="9.1328125" style="28"/>
    <col min="9221" max="9221" width="1.6640625" style="28" customWidth="1"/>
    <col min="9222" max="9222" width="20.6640625" style="28" customWidth="1"/>
    <col min="9223" max="9223" width="27.86328125" style="28" customWidth="1"/>
    <col min="9224" max="9224" width="13" style="28" customWidth="1"/>
    <col min="9225" max="9225" width="12.796875" style="28" customWidth="1"/>
    <col min="9226" max="9226" width="13.1328125" style="28" customWidth="1"/>
    <col min="9227" max="9476" width="9.1328125" style="28"/>
    <col min="9477" max="9477" width="1.6640625" style="28" customWidth="1"/>
    <col min="9478" max="9478" width="20.6640625" style="28" customWidth="1"/>
    <col min="9479" max="9479" width="27.86328125" style="28" customWidth="1"/>
    <col min="9480" max="9480" width="13" style="28" customWidth="1"/>
    <col min="9481" max="9481" width="12.796875" style="28" customWidth="1"/>
    <col min="9482" max="9482" width="13.1328125" style="28" customWidth="1"/>
    <col min="9483" max="9732" width="9.1328125" style="28"/>
    <col min="9733" max="9733" width="1.6640625" style="28" customWidth="1"/>
    <col min="9734" max="9734" width="20.6640625" style="28" customWidth="1"/>
    <col min="9735" max="9735" width="27.86328125" style="28" customWidth="1"/>
    <col min="9736" max="9736" width="13" style="28" customWidth="1"/>
    <col min="9737" max="9737" width="12.796875" style="28" customWidth="1"/>
    <col min="9738" max="9738" width="13.1328125" style="28" customWidth="1"/>
    <col min="9739" max="9988" width="9.1328125" style="28"/>
    <col min="9989" max="9989" width="1.6640625" style="28" customWidth="1"/>
    <col min="9990" max="9990" width="20.6640625" style="28" customWidth="1"/>
    <col min="9991" max="9991" width="27.86328125" style="28" customWidth="1"/>
    <col min="9992" max="9992" width="13" style="28" customWidth="1"/>
    <col min="9993" max="9993" width="12.796875" style="28" customWidth="1"/>
    <col min="9994" max="9994" width="13.1328125" style="28" customWidth="1"/>
    <col min="9995" max="10244" width="9.1328125" style="28"/>
    <col min="10245" max="10245" width="1.6640625" style="28" customWidth="1"/>
    <col min="10246" max="10246" width="20.6640625" style="28" customWidth="1"/>
    <col min="10247" max="10247" width="27.86328125" style="28" customWidth="1"/>
    <col min="10248" max="10248" width="13" style="28" customWidth="1"/>
    <col min="10249" max="10249" width="12.796875" style="28" customWidth="1"/>
    <col min="10250" max="10250" width="13.1328125" style="28" customWidth="1"/>
    <col min="10251" max="10500" width="9.1328125" style="28"/>
    <col min="10501" max="10501" width="1.6640625" style="28" customWidth="1"/>
    <col min="10502" max="10502" width="20.6640625" style="28" customWidth="1"/>
    <col min="10503" max="10503" width="27.86328125" style="28" customWidth="1"/>
    <col min="10504" max="10504" width="13" style="28" customWidth="1"/>
    <col min="10505" max="10505" width="12.796875" style="28" customWidth="1"/>
    <col min="10506" max="10506" width="13.1328125" style="28" customWidth="1"/>
    <col min="10507" max="10756" width="9.1328125" style="28"/>
    <col min="10757" max="10757" width="1.6640625" style="28" customWidth="1"/>
    <col min="10758" max="10758" width="20.6640625" style="28" customWidth="1"/>
    <col min="10759" max="10759" width="27.86328125" style="28" customWidth="1"/>
    <col min="10760" max="10760" width="13" style="28" customWidth="1"/>
    <col min="10761" max="10761" width="12.796875" style="28" customWidth="1"/>
    <col min="10762" max="10762" width="13.1328125" style="28" customWidth="1"/>
    <col min="10763" max="11012" width="9.1328125" style="28"/>
    <col min="11013" max="11013" width="1.6640625" style="28" customWidth="1"/>
    <col min="11014" max="11014" width="20.6640625" style="28" customWidth="1"/>
    <col min="11015" max="11015" width="27.86328125" style="28" customWidth="1"/>
    <col min="11016" max="11016" width="13" style="28" customWidth="1"/>
    <col min="11017" max="11017" width="12.796875" style="28" customWidth="1"/>
    <col min="11018" max="11018" width="13.1328125" style="28" customWidth="1"/>
    <col min="11019" max="11268" width="9.1328125" style="28"/>
    <col min="11269" max="11269" width="1.6640625" style="28" customWidth="1"/>
    <col min="11270" max="11270" width="20.6640625" style="28" customWidth="1"/>
    <col min="11271" max="11271" width="27.86328125" style="28" customWidth="1"/>
    <col min="11272" max="11272" width="13" style="28" customWidth="1"/>
    <col min="11273" max="11273" width="12.796875" style="28" customWidth="1"/>
    <col min="11274" max="11274" width="13.1328125" style="28" customWidth="1"/>
    <col min="11275" max="11524" width="9.1328125" style="28"/>
    <col min="11525" max="11525" width="1.6640625" style="28" customWidth="1"/>
    <col min="11526" max="11526" width="20.6640625" style="28" customWidth="1"/>
    <col min="11527" max="11527" width="27.86328125" style="28" customWidth="1"/>
    <col min="11528" max="11528" width="13" style="28" customWidth="1"/>
    <col min="11529" max="11529" width="12.796875" style="28" customWidth="1"/>
    <col min="11530" max="11530" width="13.1328125" style="28" customWidth="1"/>
    <col min="11531" max="11780" width="9.1328125" style="28"/>
    <col min="11781" max="11781" width="1.6640625" style="28" customWidth="1"/>
    <col min="11782" max="11782" width="20.6640625" style="28" customWidth="1"/>
    <col min="11783" max="11783" width="27.86328125" style="28" customWidth="1"/>
    <col min="11784" max="11784" width="13" style="28" customWidth="1"/>
    <col min="11785" max="11785" width="12.796875" style="28" customWidth="1"/>
    <col min="11786" max="11786" width="13.1328125" style="28" customWidth="1"/>
    <col min="11787" max="12036" width="9.1328125" style="28"/>
    <col min="12037" max="12037" width="1.6640625" style="28" customWidth="1"/>
    <col min="12038" max="12038" width="20.6640625" style="28" customWidth="1"/>
    <col min="12039" max="12039" width="27.86328125" style="28" customWidth="1"/>
    <col min="12040" max="12040" width="13" style="28" customWidth="1"/>
    <col min="12041" max="12041" width="12.796875" style="28" customWidth="1"/>
    <col min="12042" max="12042" width="13.1328125" style="28" customWidth="1"/>
    <col min="12043" max="12292" width="9.1328125" style="28"/>
    <col min="12293" max="12293" width="1.6640625" style="28" customWidth="1"/>
    <col min="12294" max="12294" width="20.6640625" style="28" customWidth="1"/>
    <col min="12295" max="12295" width="27.86328125" style="28" customWidth="1"/>
    <col min="12296" max="12296" width="13" style="28" customWidth="1"/>
    <col min="12297" max="12297" width="12.796875" style="28" customWidth="1"/>
    <col min="12298" max="12298" width="13.1328125" style="28" customWidth="1"/>
    <col min="12299" max="12548" width="9.1328125" style="28"/>
    <col min="12549" max="12549" width="1.6640625" style="28" customWidth="1"/>
    <col min="12550" max="12550" width="20.6640625" style="28" customWidth="1"/>
    <col min="12551" max="12551" width="27.86328125" style="28" customWidth="1"/>
    <col min="12552" max="12552" width="13" style="28" customWidth="1"/>
    <col min="12553" max="12553" width="12.796875" style="28" customWidth="1"/>
    <col min="12554" max="12554" width="13.1328125" style="28" customWidth="1"/>
    <col min="12555" max="12804" width="9.1328125" style="28"/>
    <col min="12805" max="12805" width="1.6640625" style="28" customWidth="1"/>
    <col min="12806" max="12806" width="20.6640625" style="28" customWidth="1"/>
    <col min="12807" max="12807" width="27.86328125" style="28" customWidth="1"/>
    <col min="12808" max="12808" width="13" style="28" customWidth="1"/>
    <col min="12809" max="12809" width="12.796875" style="28" customWidth="1"/>
    <col min="12810" max="12810" width="13.1328125" style="28" customWidth="1"/>
    <col min="12811" max="13060" width="9.1328125" style="28"/>
    <col min="13061" max="13061" width="1.6640625" style="28" customWidth="1"/>
    <col min="13062" max="13062" width="20.6640625" style="28" customWidth="1"/>
    <col min="13063" max="13063" width="27.86328125" style="28" customWidth="1"/>
    <col min="13064" max="13064" width="13" style="28" customWidth="1"/>
    <col min="13065" max="13065" width="12.796875" style="28" customWidth="1"/>
    <col min="13066" max="13066" width="13.1328125" style="28" customWidth="1"/>
    <col min="13067" max="13316" width="9.1328125" style="28"/>
    <col min="13317" max="13317" width="1.6640625" style="28" customWidth="1"/>
    <col min="13318" max="13318" width="20.6640625" style="28" customWidth="1"/>
    <col min="13319" max="13319" width="27.86328125" style="28" customWidth="1"/>
    <col min="13320" max="13320" width="13" style="28" customWidth="1"/>
    <col min="13321" max="13321" width="12.796875" style="28" customWidth="1"/>
    <col min="13322" max="13322" width="13.1328125" style="28" customWidth="1"/>
    <col min="13323" max="13572" width="9.1328125" style="28"/>
    <col min="13573" max="13573" width="1.6640625" style="28" customWidth="1"/>
    <col min="13574" max="13574" width="20.6640625" style="28" customWidth="1"/>
    <col min="13575" max="13575" width="27.86328125" style="28" customWidth="1"/>
    <col min="13576" max="13576" width="13" style="28" customWidth="1"/>
    <col min="13577" max="13577" width="12.796875" style="28" customWidth="1"/>
    <col min="13578" max="13578" width="13.1328125" style="28" customWidth="1"/>
    <col min="13579" max="13828" width="9.1328125" style="28"/>
    <col min="13829" max="13829" width="1.6640625" style="28" customWidth="1"/>
    <col min="13830" max="13830" width="20.6640625" style="28" customWidth="1"/>
    <col min="13831" max="13831" width="27.86328125" style="28" customWidth="1"/>
    <col min="13832" max="13832" width="13" style="28" customWidth="1"/>
    <col min="13833" max="13833" width="12.796875" style="28" customWidth="1"/>
    <col min="13834" max="13834" width="13.1328125" style="28" customWidth="1"/>
    <col min="13835" max="14084" width="9.1328125" style="28"/>
    <col min="14085" max="14085" width="1.6640625" style="28" customWidth="1"/>
    <col min="14086" max="14086" width="20.6640625" style="28" customWidth="1"/>
    <col min="14087" max="14087" width="27.86328125" style="28" customWidth="1"/>
    <col min="14088" max="14088" width="13" style="28" customWidth="1"/>
    <col min="14089" max="14089" width="12.796875" style="28" customWidth="1"/>
    <col min="14090" max="14090" width="13.1328125" style="28" customWidth="1"/>
    <col min="14091" max="14340" width="9.1328125" style="28"/>
    <col min="14341" max="14341" width="1.6640625" style="28" customWidth="1"/>
    <col min="14342" max="14342" width="20.6640625" style="28" customWidth="1"/>
    <col min="14343" max="14343" width="27.86328125" style="28" customWidth="1"/>
    <col min="14344" max="14344" width="13" style="28" customWidth="1"/>
    <col min="14345" max="14345" width="12.796875" style="28" customWidth="1"/>
    <col min="14346" max="14346" width="13.1328125" style="28" customWidth="1"/>
    <col min="14347" max="14596" width="9.1328125" style="28"/>
    <col min="14597" max="14597" width="1.6640625" style="28" customWidth="1"/>
    <col min="14598" max="14598" width="20.6640625" style="28" customWidth="1"/>
    <col min="14599" max="14599" width="27.86328125" style="28" customWidth="1"/>
    <col min="14600" max="14600" width="13" style="28" customWidth="1"/>
    <col min="14601" max="14601" width="12.796875" style="28" customWidth="1"/>
    <col min="14602" max="14602" width="13.1328125" style="28" customWidth="1"/>
    <col min="14603" max="14852" width="9.1328125" style="28"/>
    <col min="14853" max="14853" width="1.6640625" style="28" customWidth="1"/>
    <col min="14854" max="14854" width="20.6640625" style="28" customWidth="1"/>
    <col min="14855" max="14855" width="27.86328125" style="28" customWidth="1"/>
    <col min="14856" max="14856" width="13" style="28" customWidth="1"/>
    <col min="14857" max="14857" width="12.796875" style="28" customWidth="1"/>
    <col min="14858" max="14858" width="13.1328125" style="28" customWidth="1"/>
    <col min="14859" max="15108" width="9.1328125" style="28"/>
    <col min="15109" max="15109" width="1.6640625" style="28" customWidth="1"/>
    <col min="15110" max="15110" width="20.6640625" style="28" customWidth="1"/>
    <col min="15111" max="15111" width="27.86328125" style="28" customWidth="1"/>
    <col min="15112" max="15112" width="13" style="28" customWidth="1"/>
    <col min="15113" max="15113" width="12.796875" style="28" customWidth="1"/>
    <col min="15114" max="15114" width="13.1328125" style="28" customWidth="1"/>
    <col min="15115" max="15364" width="9.1328125" style="28"/>
    <col min="15365" max="15365" width="1.6640625" style="28" customWidth="1"/>
    <col min="15366" max="15366" width="20.6640625" style="28" customWidth="1"/>
    <col min="15367" max="15367" width="27.86328125" style="28" customWidth="1"/>
    <col min="15368" max="15368" width="13" style="28" customWidth="1"/>
    <col min="15369" max="15369" width="12.796875" style="28" customWidth="1"/>
    <col min="15370" max="15370" width="13.1328125" style="28" customWidth="1"/>
    <col min="15371" max="15620" width="9.1328125" style="28"/>
    <col min="15621" max="15621" width="1.6640625" style="28" customWidth="1"/>
    <col min="15622" max="15622" width="20.6640625" style="28" customWidth="1"/>
    <col min="15623" max="15623" width="27.86328125" style="28" customWidth="1"/>
    <col min="15624" max="15624" width="13" style="28" customWidth="1"/>
    <col min="15625" max="15625" width="12.796875" style="28" customWidth="1"/>
    <col min="15626" max="15626" width="13.1328125" style="28" customWidth="1"/>
    <col min="15627" max="15876" width="9.1328125" style="28"/>
    <col min="15877" max="15877" width="1.6640625" style="28" customWidth="1"/>
    <col min="15878" max="15878" width="20.6640625" style="28" customWidth="1"/>
    <col min="15879" max="15879" width="27.86328125" style="28" customWidth="1"/>
    <col min="15880" max="15880" width="13" style="28" customWidth="1"/>
    <col min="15881" max="15881" width="12.796875" style="28" customWidth="1"/>
    <col min="15882" max="15882" width="13.1328125" style="28" customWidth="1"/>
    <col min="15883" max="16132" width="9.1328125" style="28"/>
    <col min="16133" max="16133" width="1.6640625" style="28" customWidth="1"/>
    <col min="16134" max="16134" width="20.6640625" style="28" customWidth="1"/>
    <col min="16135" max="16135" width="27.86328125" style="28" customWidth="1"/>
    <col min="16136" max="16136" width="13" style="28" customWidth="1"/>
    <col min="16137" max="16137" width="12.796875" style="28" customWidth="1"/>
    <col min="16138" max="16138" width="13.1328125" style="28" customWidth="1"/>
    <col min="16139" max="16384" width="9.1328125" style="28"/>
  </cols>
  <sheetData>
    <row r="2" spans="2:20" ht="16.8" customHeight="1" x14ac:dyDescent="0.25">
      <c r="H2" s="39"/>
      <c r="I2" s="39"/>
      <c r="J2" s="39"/>
      <c r="K2" s="5" t="s">
        <v>199</v>
      </c>
      <c r="M2" s="29"/>
      <c r="N2" s="29"/>
      <c r="T2" s="29"/>
    </row>
    <row r="3" spans="2:20" s="34" customFormat="1" ht="19.8" customHeight="1" x14ac:dyDescent="0.25">
      <c r="C3" s="280" t="s">
        <v>66</v>
      </c>
      <c r="D3" s="280"/>
      <c r="E3" s="293">
        <f>事業実施申込書!I19</f>
        <v>0</v>
      </c>
      <c r="F3" s="293"/>
      <c r="G3" s="34" t="str">
        <f>IF(OR(E3="庄内さくら",E3="庄内よつば"),"学園校区地域教育協議会","中学校区地域教育協議会")</f>
        <v>中学校区地域教育協議会</v>
      </c>
    </row>
    <row r="4" spans="2:20" s="34" customFormat="1" ht="34.5" customHeight="1" x14ac:dyDescent="0.25">
      <c r="C4" s="40" t="s">
        <v>67</v>
      </c>
      <c r="D4" s="35">
        <f>事業実施申込書!J11</f>
        <v>0</v>
      </c>
      <c r="E4" s="36" t="s">
        <v>89</v>
      </c>
      <c r="F4" s="35" t="str">
        <f>事業実施申込書!L11</f>
        <v/>
      </c>
      <c r="G4" s="37" t="s">
        <v>90</v>
      </c>
    </row>
    <row r="5" spans="2:20" ht="24.6" customHeight="1" x14ac:dyDescent="0.25">
      <c r="C5" s="294" t="s">
        <v>88</v>
      </c>
      <c r="D5" s="294"/>
      <c r="E5" s="294"/>
      <c r="F5" s="294"/>
      <c r="G5" s="294"/>
      <c r="H5" s="294"/>
      <c r="I5" s="294"/>
      <c r="J5" s="294"/>
      <c r="K5" s="294"/>
    </row>
    <row r="6" spans="2:20" ht="9.6" customHeight="1" x14ac:dyDescent="0.25"/>
    <row r="7" spans="2:20" ht="26.75" customHeight="1" x14ac:dyDescent="0.25">
      <c r="H7" s="64" t="s">
        <v>70</v>
      </c>
      <c r="I7" s="295">
        <f>K41</f>
        <v>126000</v>
      </c>
      <c r="J7" s="296"/>
      <c r="K7" s="297"/>
      <c r="L7" s="33"/>
    </row>
    <row r="8" spans="2:20" ht="12.75" customHeight="1" x14ac:dyDescent="0.25"/>
    <row r="9" spans="2:20" ht="20.100000000000001" customHeight="1" x14ac:dyDescent="0.25">
      <c r="C9" s="281" t="s">
        <v>76</v>
      </c>
      <c r="D9" s="281"/>
      <c r="I9" s="41"/>
    </row>
    <row r="10" spans="2:20" ht="20.100000000000001" customHeight="1" x14ac:dyDescent="0.25">
      <c r="C10" s="275" t="s">
        <v>71</v>
      </c>
      <c r="D10" s="276"/>
      <c r="E10" s="277"/>
      <c r="F10" s="275" t="s">
        <v>72</v>
      </c>
      <c r="G10" s="278"/>
      <c r="H10" s="277"/>
      <c r="I10" s="45" t="s">
        <v>73</v>
      </c>
      <c r="J10" s="45" t="s">
        <v>74</v>
      </c>
      <c r="K10" s="45" t="s">
        <v>75</v>
      </c>
      <c r="L10" s="42"/>
    </row>
    <row r="11" spans="2:20" ht="20.100000000000001" customHeight="1" x14ac:dyDescent="0.25">
      <c r="B11" s="43"/>
      <c r="C11" s="300" t="s">
        <v>77</v>
      </c>
      <c r="D11" s="300"/>
      <c r="E11" s="301"/>
      <c r="F11" s="323" t="s">
        <v>131</v>
      </c>
      <c r="G11" s="320"/>
      <c r="H11" s="320"/>
      <c r="I11" s="97">
        <v>1</v>
      </c>
      <c r="J11" s="98">
        <v>10000</v>
      </c>
      <c r="K11" s="66">
        <f>I11*J11</f>
        <v>10000</v>
      </c>
    </row>
    <row r="12" spans="2:20" ht="20.100000000000001" customHeight="1" x14ac:dyDescent="0.25">
      <c r="B12" s="43"/>
      <c r="C12" s="302" t="s">
        <v>78</v>
      </c>
      <c r="D12" s="300"/>
      <c r="E12" s="301"/>
      <c r="F12" s="324" t="s">
        <v>132</v>
      </c>
      <c r="G12" s="318"/>
      <c r="H12" s="318"/>
      <c r="I12" s="99">
        <v>1</v>
      </c>
      <c r="J12" s="100">
        <v>20000</v>
      </c>
      <c r="K12" s="68">
        <f t="shared" ref="K12:K26" si="0">I12*J12</f>
        <v>20000</v>
      </c>
    </row>
    <row r="13" spans="2:20" ht="20.100000000000001" customHeight="1" x14ac:dyDescent="0.25">
      <c r="B13" s="43"/>
      <c r="C13" s="269"/>
      <c r="D13" s="270"/>
      <c r="E13" s="271"/>
      <c r="F13" s="318"/>
      <c r="G13" s="318"/>
      <c r="H13" s="318"/>
      <c r="I13" s="99"/>
      <c r="J13" s="100"/>
      <c r="K13" s="68">
        <f t="shared" si="0"/>
        <v>0</v>
      </c>
    </row>
    <row r="14" spans="2:20" ht="20.100000000000001" customHeight="1" x14ac:dyDescent="0.25">
      <c r="B14" s="43"/>
      <c r="C14" s="269"/>
      <c r="D14" s="270"/>
      <c r="E14" s="271"/>
      <c r="F14" s="318"/>
      <c r="G14" s="318"/>
      <c r="H14" s="318"/>
      <c r="I14" s="99"/>
      <c r="J14" s="100"/>
      <c r="K14" s="68">
        <f t="shared" si="0"/>
        <v>0</v>
      </c>
    </row>
    <row r="15" spans="2:20" ht="20.100000000000001" customHeight="1" x14ac:dyDescent="0.25">
      <c r="B15" s="43"/>
      <c r="C15" s="269"/>
      <c r="D15" s="270"/>
      <c r="E15" s="271"/>
      <c r="F15" s="318"/>
      <c r="G15" s="318"/>
      <c r="H15" s="318"/>
      <c r="I15" s="99"/>
      <c r="J15" s="100"/>
      <c r="K15" s="68">
        <f t="shared" si="0"/>
        <v>0</v>
      </c>
    </row>
    <row r="16" spans="2:20" ht="20.100000000000001" customHeight="1" x14ac:dyDescent="0.25">
      <c r="B16" s="43"/>
      <c r="C16" s="48" t="s">
        <v>79</v>
      </c>
      <c r="D16" s="30"/>
      <c r="E16" s="49"/>
      <c r="F16" s="318"/>
      <c r="G16" s="318"/>
      <c r="H16" s="318"/>
      <c r="I16" s="99"/>
      <c r="J16" s="100"/>
      <c r="K16" s="68">
        <f t="shared" si="0"/>
        <v>0</v>
      </c>
    </row>
    <row r="17" spans="2:11" ht="20.100000000000001" customHeight="1" x14ac:dyDescent="0.25">
      <c r="B17" s="43"/>
      <c r="C17" s="50"/>
      <c r="D17" s="282">
        <f>SUM(K11:K17)</f>
        <v>30000</v>
      </c>
      <c r="E17" s="283"/>
      <c r="F17" s="322"/>
      <c r="G17" s="322"/>
      <c r="H17" s="322"/>
      <c r="I17" s="101"/>
      <c r="J17" s="102"/>
      <c r="K17" s="70">
        <f t="shared" si="0"/>
        <v>0</v>
      </c>
    </row>
    <row r="18" spans="2:11" ht="20.100000000000001" customHeight="1" x14ac:dyDescent="0.25">
      <c r="B18" s="43"/>
      <c r="C18" s="303" t="s">
        <v>80</v>
      </c>
      <c r="D18" s="304"/>
      <c r="E18" s="305"/>
      <c r="F18" s="319" t="s">
        <v>133</v>
      </c>
      <c r="G18" s="320"/>
      <c r="H18" s="320"/>
      <c r="I18" s="103">
        <v>10</v>
      </c>
      <c r="J18" s="104">
        <v>2000</v>
      </c>
      <c r="K18" s="72">
        <f t="shared" si="0"/>
        <v>20000</v>
      </c>
    </row>
    <row r="19" spans="2:11" ht="20.45" customHeight="1" x14ac:dyDescent="0.25">
      <c r="B19" s="43"/>
      <c r="C19" s="286" t="s">
        <v>81</v>
      </c>
      <c r="D19" s="286"/>
      <c r="E19" s="287"/>
      <c r="F19" s="321" t="s">
        <v>134</v>
      </c>
      <c r="G19" s="318"/>
      <c r="H19" s="318"/>
      <c r="I19" s="105">
        <v>1</v>
      </c>
      <c r="J19" s="106">
        <v>15000</v>
      </c>
      <c r="K19" s="68">
        <f t="shared" si="0"/>
        <v>15000</v>
      </c>
    </row>
    <row r="20" spans="2:11" ht="20.100000000000001" customHeight="1" x14ac:dyDescent="0.25">
      <c r="B20" s="43"/>
      <c r="C20" s="288"/>
      <c r="D20" s="288"/>
      <c r="E20" s="289"/>
      <c r="F20" s="321" t="s">
        <v>135</v>
      </c>
      <c r="G20" s="318"/>
      <c r="H20" s="318"/>
      <c r="I20" s="105">
        <v>10</v>
      </c>
      <c r="J20" s="106">
        <v>2000</v>
      </c>
      <c r="K20" s="68">
        <f t="shared" si="0"/>
        <v>20000</v>
      </c>
    </row>
    <row r="21" spans="2:11" ht="20.100000000000001" customHeight="1" x14ac:dyDescent="0.25">
      <c r="B21" s="43"/>
      <c r="C21" s="48"/>
      <c r="D21" s="30"/>
      <c r="E21" s="49"/>
      <c r="F21" s="321" t="s">
        <v>138</v>
      </c>
      <c r="G21" s="318"/>
      <c r="H21" s="318"/>
      <c r="I21" s="107">
        <v>40</v>
      </c>
      <c r="J21" s="108">
        <v>100</v>
      </c>
      <c r="K21" s="68">
        <f t="shared" si="0"/>
        <v>4000</v>
      </c>
    </row>
    <row r="22" spans="2:11" ht="20.100000000000001" customHeight="1" x14ac:dyDescent="0.25">
      <c r="B22" s="43"/>
      <c r="C22" s="48"/>
      <c r="D22" s="30"/>
      <c r="E22" s="49"/>
      <c r="F22" s="321" t="s">
        <v>139</v>
      </c>
      <c r="G22" s="318"/>
      <c r="H22" s="318"/>
      <c r="I22" s="107">
        <v>10</v>
      </c>
      <c r="J22" s="108">
        <v>100</v>
      </c>
      <c r="K22" s="68">
        <f t="shared" si="0"/>
        <v>1000</v>
      </c>
    </row>
    <row r="23" spans="2:11" ht="20.100000000000001" customHeight="1" x14ac:dyDescent="0.25">
      <c r="B23" s="43"/>
      <c r="C23" s="48"/>
      <c r="D23" s="30"/>
      <c r="E23" s="49"/>
      <c r="F23" s="318"/>
      <c r="G23" s="318"/>
      <c r="H23" s="318"/>
      <c r="I23" s="107"/>
      <c r="J23" s="108"/>
      <c r="K23" s="68">
        <f t="shared" si="0"/>
        <v>0</v>
      </c>
    </row>
    <row r="24" spans="2:11" ht="20.100000000000001" customHeight="1" x14ac:dyDescent="0.25">
      <c r="B24" s="43"/>
      <c r="C24" s="48"/>
      <c r="D24" s="30"/>
      <c r="E24" s="49"/>
      <c r="F24" s="318"/>
      <c r="G24" s="318"/>
      <c r="H24" s="318"/>
      <c r="I24" s="107"/>
      <c r="J24" s="108"/>
      <c r="K24" s="68">
        <f t="shared" si="0"/>
        <v>0</v>
      </c>
    </row>
    <row r="25" spans="2:11" ht="20.100000000000001" customHeight="1" x14ac:dyDescent="0.25">
      <c r="B25" s="43"/>
      <c r="C25" s="48"/>
      <c r="D25" s="30"/>
      <c r="E25" s="49"/>
      <c r="F25" s="318"/>
      <c r="G25" s="318"/>
      <c r="H25" s="318"/>
      <c r="I25" s="107"/>
      <c r="J25" s="108"/>
      <c r="K25" s="68">
        <f>I25*J25</f>
        <v>0</v>
      </c>
    </row>
    <row r="26" spans="2:11" ht="20.100000000000001" customHeight="1" x14ac:dyDescent="0.25">
      <c r="B26" s="43"/>
      <c r="C26" s="48" t="s">
        <v>79</v>
      </c>
      <c r="D26" s="30"/>
      <c r="E26" s="49"/>
      <c r="F26" s="318"/>
      <c r="G26" s="318"/>
      <c r="H26" s="318"/>
      <c r="I26" s="107"/>
      <c r="J26" s="108"/>
      <c r="K26" s="68">
        <f t="shared" si="0"/>
        <v>0</v>
      </c>
    </row>
    <row r="27" spans="2:11" ht="20.100000000000001" customHeight="1" x14ac:dyDescent="0.25">
      <c r="B27" s="43"/>
      <c r="C27" s="50"/>
      <c r="D27" s="284">
        <f>SUM(K18:K27)</f>
        <v>60000</v>
      </c>
      <c r="E27" s="285"/>
      <c r="F27" s="314"/>
      <c r="G27" s="314"/>
      <c r="H27" s="314"/>
      <c r="I27" s="109"/>
      <c r="J27" s="110"/>
      <c r="K27" s="70">
        <f>I27*J27</f>
        <v>0</v>
      </c>
    </row>
    <row r="28" spans="2:11" ht="20.100000000000001" customHeight="1" x14ac:dyDescent="0.25">
      <c r="B28" s="43"/>
      <c r="C28" s="290" t="s">
        <v>82</v>
      </c>
      <c r="D28" s="291"/>
      <c r="E28" s="292"/>
      <c r="F28" s="315" t="s">
        <v>136</v>
      </c>
      <c r="G28" s="316"/>
      <c r="H28" s="316"/>
      <c r="I28" s="111">
        <v>100</v>
      </c>
      <c r="J28" s="104">
        <v>140</v>
      </c>
      <c r="K28" s="72">
        <f t="shared" ref="K28:K40" si="1">I28*J28</f>
        <v>14000</v>
      </c>
    </row>
    <row r="29" spans="2:11" ht="20" customHeight="1" x14ac:dyDescent="0.25">
      <c r="B29" s="43"/>
      <c r="C29" s="306" t="s">
        <v>83</v>
      </c>
      <c r="D29" s="307"/>
      <c r="E29" s="308"/>
      <c r="F29" s="318"/>
      <c r="G29" s="318"/>
      <c r="H29" s="318"/>
      <c r="I29" s="112"/>
      <c r="J29" s="108"/>
      <c r="K29" s="68">
        <f t="shared" si="1"/>
        <v>0</v>
      </c>
    </row>
    <row r="30" spans="2:11" ht="20" customHeight="1" x14ac:dyDescent="0.25">
      <c r="B30" s="43"/>
      <c r="C30" s="309"/>
      <c r="D30" s="288"/>
      <c r="E30" s="289"/>
      <c r="F30" s="318"/>
      <c r="G30" s="318"/>
      <c r="H30" s="318"/>
      <c r="I30" s="112"/>
      <c r="J30" s="108"/>
      <c r="K30" s="68">
        <f t="shared" si="1"/>
        <v>0</v>
      </c>
    </row>
    <row r="31" spans="2:11" ht="20.100000000000001" customHeight="1" x14ac:dyDescent="0.25">
      <c r="B31" s="43"/>
      <c r="C31" s="48" t="s">
        <v>79</v>
      </c>
      <c r="D31" s="30"/>
      <c r="E31" s="49"/>
      <c r="F31" s="318"/>
      <c r="G31" s="318"/>
      <c r="H31" s="318"/>
      <c r="I31" s="112"/>
      <c r="J31" s="108"/>
      <c r="K31" s="68">
        <f t="shared" si="1"/>
        <v>0</v>
      </c>
    </row>
    <row r="32" spans="2:11" ht="20.100000000000001" customHeight="1" x14ac:dyDescent="0.25">
      <c r="B32" s="43"/>
      <c r="C32" s="50"/>
      <c r="D32" s="284">
        <f>SUM(K28:K32)</f>
        <v>14000</v>
      </c>
      <c r="E32" s="285"/>
      <c r="F32" s="314"/>
      <c r="G32" s="314"/>
      <c r="H32" s="314"/>
      <c r="I32" s="109"/>
      <c r="J32" s="110"/>
      <c r="K32" s="70">
        <f t="shared" si="1"/>
        <v>0</v>
      </c>
    </row>
    <row r="33" spans="2:11" ht="20.100000000000001" customHeight="1" x14ac:dyDescent="0.25">
      <c r="B33" s="43"/>
      <c r="C33" s="310" t="s">
        <v>84</v>
      </c>
      <c r="D33" s="310"/>
      <c r="E33" s="311"/>
      <c r="F33" s="315" t="s">
        <v>137</v>
      </c>
      <c r="G33" s="316"/>
      <c r="H33" s="316"/>
      <c r="I33" s="111">
        <v>2</v>
      </c>
      <c r="J33" s="104">
        <v>1000</v>
      </c>
      <c r="K33" s="72">
        <f t="shared" si="1"/>
        <v>2000</v>
      </c>
    </row>
    <row r="34" spans="2:11" ht="20.100000000000001" customHeight="1" x14ac:dyDescent="0.25">
      <c r="B34" s="43"/>
      <c r="C34" s="48"/>
      <c r="D34" s="30"/>
      <c r="E34" s="49"/>
      <c r="F34" s="318"/>
      <c r="G34" s="318"/>
      <c r="H34" s="318"/>
      <c r="I34" s="107"/>
      <c r="J34" s="108"/>
      <c r="K34" s="68">
        <f t="shared" si="1"/>
        <v>0</v>
      </c>
    </row>
    <row r="35" spans="2:11" ht="20.100000000000001" customHeight="1" x14ac:dyDescent="0.25">
      <c r="B35" s="43"/>
      <c r="C35" s="58" t="s">
        <v>79</v>
      </c>
      <c r="D35" s="63"/>
      <c r="E35" s="49"/>
      <c r="F35" s="318"/>
      <c r="G35" s="318"/>
      <c r="H35" s="318"/>
      <c r="I35" s="112"/>
      <c r="J35" s="108"/>
      <c r="K35" s="68">
        <f t="shared" si="1"/>
        <v>0</v>
      </c>
    </row>
    <row r="36" spans="2:11" ht="20.100000000000001" customHeight="1" x14ac:dyDescent="0.25">
      <c r="B36" s="43"/>
      <c r="C36" s="50"/>
      <c r="D36" s="284">
        <f>SUM(K33:K36)</f>
        <v>2000</v>
      </c>
      <c r="E36" s="285"/>
      <c r="F36" s="314"/>
      <c r="G36" s="314"/>
      <c r="H36" s="314"/>
      <c r="I36" s="109"/>
      <c r="J36" s="110"/>
      <c r="K36" s="70">
        <f t="shared" si="1"/>
        <v>0</v>
      </c>
    </row>
    <row r="37" spans="2:11" ht="24.6" customHeight="1" x14ac:dyDescent="0.25">
      <c r="B37" s="43"/>
      <c r="C37" s="312" t="s">
        <v>85</v>
      </c>
      <c r="D37" s="312"/>
      <c r="E37" s="313"/>
      <c r="F37" s="315" t="s">
        <v>140</v>
      </c>
      <c r="G37" s="316"/>
      <c r="H37" s="316"/>
      <c r="I37" s="113">
        <v>1</v>
      </c>
      <c r="J37" s="104">
        <v>15000</v>
      </c>
      <c r="K37" s="72">
        <f t="shared" si="1"/>
        <v>15000</v>
      </c>
    </row>
    <row r="38" spans="2:11" ht="20.100000000000001" customHeight="1" x14ac:dyDescent="0.25">
      <c r="B38" s="43"/>
      <c r="C38" s="48" t="s">
        <v>86</v>
      </c>
      <c r="D38" s="30"/>
      <c r="E38" s="30"/>
      <c r="F38" s="317" t="s">
        <v>141</v>
      </c>
      <c r="G38" s="270"/>
      <c r="H38" s="271"/>
      <c r="I38" s="114">
        <v>1</v>
      </c>
      <c r="J38" s="115">
        <v>5000</v>
      </c>
      <c r="K38" s="77">
        <f t="shared" si="1"/>
        <v>5000</v>
      </c>
    </row>
    <row r="39" spans="2:11" ht="20.100000000000001" customHeight="1" x14ac:dyDescent="0.25">
      <c r="B39" s="43"/>
      <c r="C39" s="48" t="s">
        <v>79</v>
      </c>
      <c r="D39" s="30"/>
      <c r="E39" s="49"/>
      <c r="F39" s="318"/>
      <c r="G39" s="318"/>
      <c r="H39" s="318"/>
      <c r="I39" s="107"/>
      <c r="J39" s="108"/>
      <c r="K39" s="68">
        <f t="shared" si="1"/>
        <v>0</v>
      </c>
    </row>
    <row r="40" spans="2:11" ht="20.100000000000001" customHeight="1" x14ac:dyDescent="0.25">
      <c r="B40" s="43"/>
      <c r="C40" s="50"/>
      <c r="D40" s="284">
        <f>SUM(K37:K40)</f>
        <v>20000</v>
      </c>
      <c r="E40" s="285"/>
      <c r="F40" s="314"/>
      <c r="G40" s="314"/>
      <c r="H40" s="314"/>
      <c r="I40" s="109"/>
      <c r="J40" s="110"/>
      <c r="K40" s="70">
        <f t="shared" si="1"/>
        <v>0</v>
      </c>
    </row>
    <row r="41" spans="2:11" ht="19.5" customHeight="1" x14ac:dyDescent="0.25">
      <c r="C41" s="30"/>
      <c r="D41" s="30"/>
      <c r="E41" s="32"/>
      <c r="F41" s="30"/>
      <c r="G41" s="30"/>
      <c r="H41" s="30"/>
      <c r="I41" s="30"/>
      <c r="J41" s="32" t="s">
        <v>87</v>
      </c>
      <c r="K41" s="62">
        <f>SUM(K11:K40)</f>
        <v>126000</v>
      </c>
    </row>
    <row r="42" spans="2:11" x14ac:dyDescent="0.25">
      <c r="H42" s="44">
        <f>SUM(H17,H27,H32,H40)</f>
        <v>0</v>
      </c>
      <c r="I42" s="44"/>
      <c r="J42" s="44"/>
    </row>
  </sheetData>
  <sheetProtection sheet="1" objects="1" scenarios="1" selectLockedCells="1"/>
  <mergeCells count="53">
    <mergeCell ref="C10:E10"/>
    <mergeCell ref="F10:H10"/>
    <mergeCell ref="C3:D3"/>
    <mergeCell ref="E3:F3"/>
    <mergeCell ref="C5:K5"/>
    <mergeCell ref="I7:K7"/>
    <mergeCell ref="C9:D9"/>
    <mergeCell ref="D17:E17"/>
    <mergeCell ref="F17:H17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F16:H16"/>
    <mergeCell ref="D27:E27"/>
    <mergeCell ref="F27:H27"/>
    <mergeCell ref="C18:E18"/>
    <mergeCell ref="F18:H18"/>
    <mergeCell ref="C19:E20"/>
    <mergeCell ref="F19:H19"/>
    <mergeCell ref="F20:H20"/>
    <mergeCell ref="F21:H21"/>
    <mergeCell ref="F22:H22"/>
    <mergeCell ref="F23:H23"/>
    <mergeCell ref="F24:H24"/>
    <mergeCell ref="F25:H25"/>
    <mergeCell ref="F26:H26"/>
    <mergeCell ref="F35:H35"/>
    <mergeCell ref="C28:E28"/>
    <mergeCell ref="F28:H28"/>
    <mergeCell ref="C29:E30"/>
    <mergeCell ref="F29:H29"/>
    <mergeCell ref="F30:H30"/>
    <mergeCell ref="F31:H31"/>
    <mergeCell ref="D32:E32"/>
    <mergeCell ref="F32:H32"/>
    <mergeCell ref="C33:E33"/>
    <mergeCell ref="F33:H33"/>
    <mergeCell ref="F34:H34"/>
    <mergeCell ref="D40:E40"/>
    <mergeCell ref="F40:H40"/>
    <mergeCell ref="D36:E36"/>
    <mergeCell ref="F36:H36"/>
    <mergeCell ref="C37:E37"/>
    <mergeCell ref="F37:H37"/>
    <mergeCell ref="F38:H38"/>
    <mergeCell ref="F39:H39"/>
  </mergeCells>
  <phoneticPr fontId="2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7B49F-811F-4CC3-8C93-385C1DFD08A1}">
  <sheetPr codeName="Sheet7">
    <tabColor rgb="FF00B0F0"/>
  </sheetPr>
  <dimension ref="B2:U45"/>
  <sheetViews>
    <sheetView view="pageBreakPreview" zoomScaleNormal="85" zoomScaleSheetLayoutView="100" workbookViewId="0">
      <selection activeCell="K35" sqref="K35"/>
    </sheetView>
  </sheetViews>
  <sheetFormatPr defaultColWidth="9.1328125" defaultRowHeight="14.25" x14ac:dyDescent="0.25"/>
  <cols>
    <col min="1" max="1" width="2.86328125" style="140" customWidth="1"/>
    <col min="2" max="2" width="5.6640625" style="140" customWidth="1"/>
    <col min="3" max="3" width="2.46484375" style="140" customWidth="1"/>
    <col min="4" max="4" width="3" style="140" customWidth="1"/>
    <col min="5" max="5" width="3" style="140" bestFit="1" customWidth="1"/>
    <col min="6" max="6" width="10.265625" style="140" customWidth="1"/>
    <col min="7" max="7" width="6.53125" style="140" customWidth="1"/>
    <col min="8" max="8" width="9.796875" style="140" customWidth="1"/>
    <col min="9" max="9" width="8.6640625" style="140" customWidth="1"/>
    <col min="10" max="10" width="6.73046875" style="140" customWidth="1"/>
    <col min="11" max="11" width="4" style="140" customWidth="1"/>
    <col min="12" max="12" width="5.73046875" style="140" customWidth="1"/>
    <col min="13" max="13" width="8.46484375" style="140" customWidth="1"/>
    <col min="14" max="14" width="4.6640625" style="140" customWidth="1"/>
    <col min="15" max="18" width="3.9296875" style="140" customWidth="1"/>
    <col min="19" max="19" width="2.19921875" style="140" customWidth="1"/>
    <col min="20" max="20" width="5.6640625" style="140" customWidth="1"/>
    <col min="21" max="16384" width="9.1328125" style="140"/>
  </cols>
  <sheetData>
    <row r="2" spans="2:21" ht="16.149999999999999" x14ac:dyDescent="0.25">
      <c r="T2" s="147" t="s">
        <v>211</v>
      </c>
    </row>
    <row r="3" spans="2:21" x14ac:dyDescent="0.25">
      <c r="T3" s="141"/>
    </row>
    <row r="5" spans="2:21" ht="30" x14ac:dyDescent="0.25">
      <c r="B5" s="330" t="s">
        <v>210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</row>
    <row r="9" spans="2:21" ht="30" x14ac:dyDescent="0.25">
      <c r="B9" s="142"/>
      <c r="C9" s="328" t="s">
        <v>206</v>
      </c>
      <c r="D9" s="328"/>
      <c r="E9" s="328"/>
      <c r="F9" s="143" t="s">
        <v>14</v>
      </c>
      <c r="G9" s="331">
        <f>'申請-様式2 収支予算書'!I7</f>
        <v>0</v>
      </c>
      <c r="H9" s="331"/>
      <c r="I9" s="331"/>
      <c r="J9" s="144" t="s">
        <v>69</v>
      </c>
      <c r="K9" s="144"/>
      <c r="N9" s="142"/>
      <c r="O9" s="142"/>
      <c r="P9" s="142"/>
      <c r="Q9" s="142"/>
      <c r="R9" s="142"/>
      <c r="S9" s="142"/>
      <c r="T9" s="142"/>
    </row>
    <row r="11" spans="2:21" ht="37.5" customHeight="1" x14ac:dyDescent="0.25">
      <c r="C11" s="328" t="s">
        <v>202</v>
      </c>
      <c r="D11" s="328"/>
      <c r="E11" s="328"/>
      <c r="F11" s="145" t="s">
        <v>214</v>
      </c>
      <c r="G11" s="165">
        <f>事業実施申込書!D24</f>
        <v>0</v>
      </c>
      <c r="H11" s="145" t="s">
        <v>6</v>
      </c>
      <c r="I11" s="165" t="str">
        <f>事業実施申込書!F24</f>
        <v/>
      </c>
      <c r="J11" s="332" t="s">
        <v>203</v>
      </c>
      <c r="K11" s="332"/>
      <c r="L11" s="145" t="s">
        <v>204</v>
      </c>
      <c r="M11" s="145"/>
      <c r="N11" s="145"/>
      <c r="O11" s="145"/>
      <c r="P11" s="145"/>
      <c r="Q11" s="145"/>
      <c r="R11" s="145"/>
      <c r="S11" s="145"/>
      <c r="T11" s="145"/>
    </row>
    <row r="12" spans="2:21" ht="37.5" customHeight="1" x14ac:dyDescent="0.25">
      <c r="F12" s="145" t="s">
        <v>205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</row>
    <row r="14" spans="2:21" ht="14.75" customHeight="1" x14ac:dyDescent="0.25">
      <c r="D14" s="146" t="s">
        <v>68</v>
      </c>
      <c r="E14" s="146"/>
      <c r="F14" s="146"/>
      <c r="G14" s="146"/>
      <c r="H14" s="146"/>
      <c r="I14" s="146"/>
    </row>
    <row r="15" spans="2:21" ht="14.75" customHeight="1" x14ac:dyDescent="0.25">
      <c r="D15" s="146"/>
      <c r="E15" s="146"/>
      <c r="F15" s="146"/>
      <c r="G15" s="146"/>
      <c r="H15" s="146"/>
      <c r="I15" s="146"/>
    </row>
    <row r="16" spans="2:21" ht="14.75" customHeight="1" x14ac:dyDescent="0.25">
      <c r="B16" s="144"/>
      <c r="C16" s="155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7"/>
      <c r="T16" s="144"/>
      <c r="U16" s="144"/>
    </row>
    <row r="17" spans="3:19" ht="14.75" customHeight="1" x14ac:dyDescent="0.25">
      <c r="C17" s="158"/>
      <c r="D17" s="164" t="s">
        <v>217</v>
      </c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9"/>
    </row>
    <row r="18" spans="3:19" ht="14.75" customHeight="1" x14ac:dyDescent="0.25">
      <c r="C18" s="158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9"/>
    </row>
    <row r="19" spans="3:19" ht="16.899999999999999" customHeight="1" x14ac:dyDescent="0.25">
      <c r="C19" s="158"/>
      <c r="D19" s="170" t="s">
        <v>216</v>
      </c>
      <c r="E19" s="153"/>
      <c r="F19" s="329" t="s">
        <v>218</v>
      </c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159"/>
    </row>
    <row r="20" spans="3:19" ht="16.149999999999999" customHeight="1" x14ac:dyDescent="0.25">
      <c r="C20" s="158"/>
      <c r="D20" s="153"/>
      <c r="E20" s="153"/>
      <c r="F20" s="329" t="s">
        <v>219</v>
      </c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159"/>
    </row>
    <row r="21" spans="3:19" x14ac:dyDescent="0.25">
      <c r="C21" s="158"/>
      <c r="D21" s="153"/>
      <c r="E21" s="153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159"/>
    </row>
    <row r="22" spans="3:19" x14ac:dyDescent="0.25">
      <c r="C22" s="158"/>
      <c r="D22" s="170" t="s">
        <v>216</v>
      </c>
      <c r="E22" s="153"/>
      <c r="F22" s="329" t="s">
        <v>220</v>
      </c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159"/>
    </row>
    <row r="23" spans="3:19" s="146" customFormat="1" ht="16.149999999999999" x14ac:dyDescent="0.25">
      <c r="C23" s="158"/>
      <c r="D23" s="153"/>
      <c r="E23" s="153"/>
      <c r="F23" s="329" t="s">
        <v>221</v>
      </c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159"/>
    </row>
    <row r="24" spans="3:19" s="146" customFormat="1" ht="16.149999999999999" x14ac:dyDescent="0.25">
      <c r="C24" s="158"/>
      <c r="D24" s="153"/>
      <c r="E24" s="153"/>
      <c r="F24" s="329" t="s">
        <v>222</v>
      </c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159"/>
    </row>
    <row r="25" spans="3:19" s="146" customFormat="1" ht="16.149999999999999" x14ac:dyDescent="0.25">
      <c r="C25" s="158"/>
      <c r="D25" s="153"/>
      <c r="E25" s="153"/>
      <c r="F25" s="329" t="s">
        <v>223</v>
      </c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159"/>
    </row>
    <row r="26" spans="3:19" s="146" customFormat="1" ht="16.149999999999999" x14ac:dyDescent="0.25">
      <c r="C26" s="158"/>
      <c r="D26" s="153"/>
      <c r="E26" s="153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9"/>
    </row>
    <row r="27" spans="3:19" s="146" customFormat="1" ht="16.149999999999999" x14ac:dyDescent="0.25">
      <c r="C27" s="158"/>
      <c r="D27" s="170" t="s">
        <v>216</v>
      </c>
      <c r="E27" s="153"/>
      <c r="F27" s="329" t="s">
        <v>224</v>
      </c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159"/>
    </row>
    <row r="28" spans="3:19" s="146" customFormat="1" ht="16.149999999999999" x14ac:dyDescent="0.25">
      <c r="C28" s="158"/>
      <c r="D28" s="153"/>
      <c r="E28" s="153"/>
      <c r="F28" s="329" t="s">
        <v>228</v>
      </c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159"/>
    </row>
    <row r="29" spans="3:19" x14ac:dyDescent="0.25">
      <c r="C29" s="158"/>
      <c r="D29" s="153"/>
      <c r="E29" s="153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9"/>
    </row>
    <row r="30" spans="3:19" x14ac:dyDescent="0.25">
      <c r="C30" s="158"/>
      <c r="D30" s="170" t="s">
        <v>216</v>
      </c>
      <c r="E30" s="153"/>
      <c r="F30" s="329" t="s">
        <v>225</v>
      </c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159"/>
    </row>
    <row r="31" spans="3:19" x14ac:dyDescent="0.25">
      <c r="C31" s="158"/>
      <c r="D31" s="153"/>
      <c r="E31" s="153"/>
      <c r="F31" s="329" t="s">
        <v>226</v>
      </c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9"/>
      <c r="R31" s="329"/>
      <c r="S31" s="159"/>
    </row>
    <row r="32" spans="3:19" x14ac:dyDescent="0.25">
      <c r="C32" s="158"/>
      <c r="D32" s="153"/>
      <c r="E32" s="153"/>
      <c r="F32" s="329" t="s">
        <v>227</v>
      </c>
      <c r="G32" s="329"/>
      <c r="H32" s="329"/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159"/>
    </row>
    <row r="33" spans="3:21" x14ac:dyDescent="0.25">
      <c r="C33" s="160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2"/>
    </row>
    <row r="34" spans="3:21" x14ac:dyDescent="0.25">
      <c r="C34" s="152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</row>
    <row r="35" spans="3:21" ht="24.75" customHeight="1" x14ac:dyDescent="0.25">
      <c r="C35" s="146"/>
      <c r="D35" s="146"/>
      <c r="E35" s="146"/>
      <c r="F35" s="146"/>
      <c r="G35" s="146"/>
      <c r="H35" s="146"/>
      <c r="I35" s="146"/>
      <c r="J35" s="147" t="s">
        <v>4</v>
      </c>
      <c r="K35" s="163"/>
      <c r="L35" s="148" t="s">
        <v>229</v>
      </c>
      <c r="M35" s="148">
        <f>K35+2018</f>
        <v>2018</v>
      </c>
      <c r="N35" s="146" t="s">
        <v>65</v>
      </c>
      <c r="O35" s="163"/>
      <c r="P35" s="148" t="s">
        <v>212</v>
      </c>
      <c r="Q35" s="163"/>
      <c r="R35" s="149" t="s">
        <v>213</v>
      </c>
      <c r="S35" s="149"/>
    </row>
    <row r="36" spans="3:21" ht="22.5" customHeight="1" x14ac:dyDescent="0.25">
      <c r="C36" s="146" t="s">
        <v>208</v>
      </c>
      <c r="D36" s="146"/>
      <c r="E36" s="146"/>
      <c r="F36" s="146"/>
      <c r="G36" s="146"/>
      <c r="H36" s="147"/>
      <c r="I36" s="146"/>
      <c r="J36" s="148"/>
      <c r="K36" s="148"/>
      <c r="L36" s="148"/>
      <c r="M36" s="148"/>
      <c r="N36" s="146"/>
      <c r="O36" s="146"/>
      <c r="P36" s="148"/>
      <c r="Q36" s="146"/>
      <c r="R36" s="149"/>
      <c r="S36" s="149"/>
    </row>
    <row r="37" spans="3:21" ht="22.5" customHeight="1" x14ac:dyDescent="0.25">
      <c r="C37" s="327" t="s">
        <v>207</v>
      </c>
      <c r="D37" s="327"/>
      <c r="E37" s="327"/>
      <c r="F37" s="327"/>
      <c r="G37" s="147" t="s">
        <v>209</v>
      </c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41" spans="3:21" ht="23.25" customHeight="1" x14ac:dyDescent="0.3">
      <c r="D41" s="150"/>
      <c r="G41" s="326" t="s">
        <v>231</v>
      </c>
      <c r="H41" s="326"/>
      <c r="I41" s="326"/>
      <c r="J41" s="326"/>
      <c r="K41" s="326"/>
      <c r="L41" s="325" t="e">
        <f>VLOOKUP(事業実施申込書!I19,Sheet6!B3:H19,5,FALSE)</f>
        <v>#N/A</v>
      </c>
      <c r="M41" s="325"/>
      <c r="N41" s="325"/>
      <c r="O41" s="325"/>
      <c r="P41" s="325"/>
      <c r="Q41" s="325"/>
      <c r="R41" s="325"/>
      <c r="S41" s="325"/>
    </row>
    <row r="42" spans="3:21" ht="7.5" customHeight="1" x14ac:dyDescent="0.3">
      <c r="D42" s="150"/>
      <c r="E42" s="166"/>
      <c r="F42" s="166"/>
      <c r="G42" s="167"/>
      <c r="H42" s="167"/>
      <c r="I42" s="167"/>
      <c r="J42" s="167"/>
      <c r="K42" s="167"/>
      <c r="L42" s="168"/>
      <c r="M42" s="168"/>
      <c r="N42" s="168"/>
      <c r="O42" s="168"/>
      <c r="P42" s="168"/>
      <c r="Q42" s="168"/>
      <c r="R42" s="168"/>
      <c r="S42" s="146"/>
    </row>
    <row r="43" spans="3:21" ht="20.25" customHeight="1" x14ac:dyDescent="0.3">
      <c r="D43" s="150"/>
      <c r="G43" s="326" t="s">
        <v>215</v>
      </c>
      <c r="H43" s="326"/>
      <c r="I43" s="326">
        <f>事業実施申込書!I19</f>
        <v>0</v>
      </c>
      <c r="J43" s="326"/>
      <c r="K43" s="326"/>
      <c r="L43" s="326" t="str">
        <f>IF(OR(I43="庄内さくら",I43="庄内よつば"),"学園校区地域教育協議会","中学校区地域教育協議会")</f>
        <v>中学校区地域教育協議会</v>
      </c>
      <c r="M43" s="326"/>
      <c r="N43" s="326"/>
      <c r="O43" s="326"/>
      <c r="P43" s="326"/>
      <c r="Q43" s="326"/>
      <c r="R43" s="326"/>
      <c r="S43" s="326"/>
    </row>
    <row r="44" spans="3:21" ht="7.5" customHeight="1" x14ac:dyDescent="0.3">
      <c r="D44" s="150"/>
      <c r="E44" s="166"/>
      <c r="F44" s="166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46"/>
    </row>
    <row r="45" spans="3:21" ht="20.25" customHeight="1" x14ac:dyDescent="0.3">
      <c r="D45" s="146"/>
      <c r="F45" s="166"/>
      <c r="G45" s="167"/>
      <c r="H45" s="169"/>
      <c r="I45" s="326" t="s">
        <v>230</v>
      </c>
      <c r="J45" s="326"/>
      <c r="K45" s="326"/>
      <c r="L45" s="325">
        <f>事業実施申込書!I20</f>
        <v>0</v>
      </c>
      <c r="M45" s="325"/>
      <c r="N45" s="325"/>
      <c r="O45" s="325"/>
      <c r="P45" s="325"/>
      <c r="Q45" s="325"/>
      <c r="R45" s="325"/>
      <c r="S45" s="325"/>
      <c r="T45" s="151"/>
      <c r="U45" s="151"/>
    </row>
  </sheetData>
  <sheetProtection sheet="1" objects="1" scenarios="1" selectLockedCells="1"/>
  <mergeCells count="25">
    <mergeCell ref="B5:T5"/>
    <mergeCell ref="I43:K43"/>
    <mergeCell ref="F30:R30"/>
    <mergeCell ref="F31:R31"/>
    <mergeCell ref="F32:R32"/>
    <mergeCell ref="G9:I9"/>
    <mergeCell ref="J11:K11"/>
    <mergeCell ref="C37:F37"/>
    <mergeCell ref="C9:E9"/>
    <mergeCell ref="C11:E11"/>
    <mergeCell ref="F19:R19"/>
    <mergeCell ref="F20:R20"/>
    <mergeCell ref="F21:R21"/>
    <mergeCell ref="F22:R22"/>
    <mergeCell ref="F23:R23"/>
    <mergeCell ref="F24:R24"/>
    <mergeCell ref="F25:R25"/>
    <mergeCell ref="F27:R27"/>
    <mergeCell ref="F28:R28"/>
    <mergeCell ref="L41:S41"/>
    <mergeCell ref="L43:S43"/>
    <mergeCell ref="G41:K41"/>
    <mergeCell ref="L45:S45"/>
    <mergeCell ref="I45:K45"/>
    <mergeCell ref="G43:H43"/>
  </mergeCells>
  <phoneticPr fontId="2"/>
  <conditionalFormatting sqref="I43:K43 L45">
    <cfRule type="cellIs" dxfId="11" priority="2" operator="equal">
      <formula>0</formula>
    </cfRule>
  </conditionalFormatting>
  <dataValidations count="1">
    <dataValidation type="list" allowBlank="1" showInputMessage="1" showErrorMessage="1" sqref="D19 D22 D27 D30" xr:uid="{D7C257AE-71A6-4A18-9CDC-2EFE23FC34E1}">
      <formula1>"✔,　"</formula1>
    </dataValidation>
  </dataValidations>
  <printOptions horizontalCentered="1" verticalCentered="1"/>
  <pageMargins left="0.51181102362204722" right="0.51181102362204722" top="0.55118110236220474" bottom="0.55118110236220474" header="0" footer="0"/>
  <pageSetup paperSize="9" scale="88" fitToWidth="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32246-C2A1-4B61-A6E3-D8CC952E99FA}">
  <sheetPr codeName="Sheet8">
    <tabColor theme="9"/>
  </sheetPr>
  <dimension ref="A2:S44"/>
  <sheetViews>
    <sheetView view="pageBreakPreview" zoomScaleNormal="100" zoomScaleSheetLayoutView="100" workbookViewId="0">
      <selection activeCell="I13" sqref="I13:M13"/>
    </sheetView>
  </sheetViews>
  <sheetFormatPr defaultColWidth="8.86328125" defaultRowHeight="17.25" x14ac:dyDescent="0.25"/>
  <cols>
    <col min="1" max="1" width="4.6640625" style="34" customWidth="1"/>
    <col min="2" max="2" width="2" style="34" customWidth="1"/>
    <col min="3" max="3" width="14.46484375" style="34" customWidth="1"/>
    <col min="4" max="4" width="13.33203125" style="34" customWidth="1"/>
    <col min="5" max="5" width="9.53125" style="34" bestFit="1" customWidth="1"/>
    <col min="6" max="6" width="8" style="34" customWidth="1"/>
    <col min="7" max="7" width="4.19921875" style="34" customWidth="1"/>
    <col min="8" max="8" width="3.46484375" style="34" customWidth="1"/>
    <col min="9" max="9" width="7.46484375" style="34" customWidth="1"/>
    <col min="10" max="11" width="4.19921875" style="34" customWidth="1"/>
    <col min="12" max="12" width="3.86328125" style="34" bestFit="1" customWidth="1"/>
    <col min="13" max="13" width="3.86328125" style="34" customWidth="1"/>
    <col min="14" max="14" width="4.19921875" style="34" customWidth="1"/>
    <col min="15" max="15" width="3.19921875" style="34" bestFit="1" customWidth="1"/>
    <col min="16" max="16" width="6.1328125" style="34" customWidth="1"/>
    <col min="17" max="17" width="2" style="34" customWidth="1"/>
    <col min="18" max="16384" width="8.86328125" style="34"/>
  </cols>
  <sheetData>
    <row r="2" spans="3:18" x14ac:dyDescent="0.25">
      <c r="M2" s="333" t="s">
        <v>200</v>
      </c>
      <c r="N2" s="333"/>
      <c r="O2" s="333"/>
      <c r="P2" s="333"/>
      <c r="Q2" s="333"/>
    </row>
    <row r="3" spans="3:18" x14ac:dyDescent="0.25">
      <c r="O3" s="36"/>
      <c r="P3" s="35"/>
      <c r="Q3" s="35"/>
    </row>
    <row r="4" spans="3:18" ht="28.25" customHeight="1" x14ac:dyDescent="0.25">
      <c r="C4" s="358" t="s">
        <v>118</v>
      </c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</row>
    <row r="5" spans="3:18" ht="28.25" customHeight="1" x14ac:dyDescent="0.25">
      <c r="C5" s="358" t="s">
        <v>119</v>
      </c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</row>
    <row r="6" spans="3:18" ht="9" customHeight="1" x14ac:dyDescent="0.25">
      <c r="C6" s="8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3:18" ht="20.25" customHeight="1" x14ac:dyDescent="0.25">
      <c r="C7" s="29"/>
      <c r="D7" s="29"/>
      <c r="E7" s="29"/>
      <c r="F7" s="28"/>
      <c r="I7" s="361" t="s">
        <v>61</v>
      </c>
      <c r="J7" s="361"/>
      <c r="K7" s="31">
        <f>事業実施申込書!J11</f>
        <v>0</v>
      </c>
      <c r="L7" s="31" t="s">
        <v>62</v>
      </c>
      <c r="M7" s="31">
        <f>事業実施申込書!N11</f>
        <v>0</v>
      </c>
      <c r="N7" s="31" t="s">
        <v>63</v>
      </c>
      <c r="O7" s="31">
        <f>事業実施申込書!P11</f>
        <v>0</v>
      </c>
      <c r="P7" s="31" t="s">
        <v>93</v>
      </c>
      <c r="Q7" s="28"/>
      <c r="R7" s="28"/>
    </row>
    <row r="8" spans="3:18" ht="9" customHeight="1" x14ac:dyDescent="0.25">
      <c r="C8" s="39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3:18" ht="19.25" customHeight="1" x14ac:dyDescent="0.25">
      <c r="C9" s="317" t="s">
        <v>114</v>
      </c>
      <c r="D9" s="317"/>
      <c r="E9" s="39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3:18" ht="18.5" customHeight="1" x14ac:dyDescent="0.25">
      <c r="C10" s="29"/>
      <c r="D10" s="28"/>
      <c r="E10" s="28"/>
      <c r="F10" s="270" t="s">
        <v>64</v>
      </c>
      <c r="G10" s="270"/>
      <c r="H10" s="270">
        <f>事業実施申込書!I19</f>
        <v>0</v>
      </c>
      <c r="I10" s="270"/>
      <c r="J10" s="270"/>
      <c r="K10" s="30" t="str">
        <f>IF(OR(H10="庄内さくら",H10="庄内よつば"),"学園校区地域教育協議会","中学校区地域教育協議会")</f>
        <v>中学校区地域教育協議会</v>
      </c>
      <c r="L10" s="30"/>
      <c r="M10" s="30"/>
      <c r="N10" s="28"/>
      <c r="O10" s="28"/>
      <c r="P10" s="28"/>
      <c r="Q10" s="28"/>
      <c r="R10" s="28"/>
    </row>
    <row r="11" spans="3:18" ht="18.5" customHeight="1" x14ac:dyDescent="0.25">
      <c r="C11" s="29"/>
      <c r="D11" s="28"/>
      <c r="E11" s="28"/>
      <c r="F11" s="270" t="s">
        <v>91</v>
      </c>
      <c r="G11" s="270"/>
      <c r="H11" s="30"/>
      <c r="I11" s="30" t="e">
        <f>VLOOKUP(事業実施申込書!I19,Sheet6!B3:H19,5,FALSE)</f>
        <v>#N/A</v>
      </c>
      <c r="J11" s="30"/>
      <c r="K11" s="30"/>
      <c r="L11" s="30"/>
      <c r="M11" s="31"/>
      <c r="N11" s="28"/>
      <c r="O11" s="28"/>
      <c r="P11" s="28"/>
      <c r="Q11" s="28"/>
      <c r="R11" s="28"/>
    </row>
    <row r="12" spans="3:18" ht="18.5" customHeight="1" x14ac:dyDescent="0.25">
      <c r="C12" s="29"/>
      <c r="D12" s="28"/>
      <c r="E12" s="28"/>
      <c r="F12" s="270" t="s">
        <v>94</v>
      </c>
      <c r="G12" s="270"/>
      <c r="H12" s="30"/>
      <c r="I12" s="30">
        <f>事業実施申込書!I20</f>
        <v>0</v>
      </c>
      <c r="J12" s="30"/>
      <c r="K12" s="30"/>
      <c r="L12" s="30"/>
      <c r="M12" s="31"/>
      <c r="N12" s="28"/>
      <c r="O12" s="28"/>
      <c r="P12" s="28"/>
      <c r="Q12" s="28"/>
      <c r="R12" s="28"/>
    </row>
    <row r="13" spans="3:18" ht="18.5" customHeight="1" x14ac:dyDescent="0.25">
      <c r="C13" s="29"/>
      <c r="D13" s="28"/>
      <c r="E13" s="28"/>
      <c r="F13" s="270" t="s">
        <v>95</v>
      </c>
      <c r="G13" s="270"/>
      <c r="H13" s="30"/>
      <c r="I13" s="298"/>
      <c r="J13" s="298"/>
      <c r="K13" s="298"/>
      <c r="L13" s="298"/>
      <c r="M13" s="298"/>
      <c r="N13" s="28"/>
      <c r="O13" s="28"/>
      <c r="P13" s="28"/>
      <c r="Q13" s="28"/>
      <c r="R13" s="28"/>
    </row>
    <row r="14" spans="3:18" ht="9.75" customHeight="1" x14ac:dyDescent="0.25">
      <c r="C14" s="82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3:18" x14ac:dyDescent="0.25">
      <c r="C15" s="270" t="s">
        <v>96</v>
      </c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8"/>
      <c r="R15" s="28"/>
    </row>
    <row r="16" spans="3:18" ht="9.5" customHeight="1" x14ac:dyDescent="0.25"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28"/>
      <c r="R16" s="28"/>
    </row>
    <row r="17" spans="1:19" s="79" customFormat="1" ht="18" customHeight="1" x14ac:dyDescent="0.25">
      <c r="C17" s="270" t="s">
        <v>97</v>
      </c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39"/>
      <c r="R17" s="39"/>
    </row>
    <row r="18" spans="1:19" s="79" customFormat="1" ht="10.25" customHeight="1" x14ac:dyDescent="0.25"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39"/>
      <c r="R18" s="39"/>
    </row>
    <row r="19" spans="1:19" s="79" customFormat="1" ht="24" customHeight="1" x14ac:dyDescent="0.25">
      <c r="A19" s="80"/>
      <c r="C19" s="343" t="s">
        <v>92</v>
      </c>
      <c r="D19" s="345"/>
      <c r="E19" s="345"/>
      <c r="F19" s="346"/>
      <c r="G19" s="90"/>
      <c r="H19" s="341" t="s">
        <v>123</v>
      </c>
      <c r="I19" s="341"/>
      <c r="J19" s="92"/>
      <c r="K19" s="341" t="s">
        <v>124</v>
      </c>
      <c r="L19" s="341"/>
      <c r="M19" s="341"/>
      <c r="N19" s="92"/>
      <c r="O19" s="341" t="s">
        <v>125</v>
      </c>
      <c r="P19" s="342"/>
      <c r="Q19" s="39"/>
      <c r="R19" s="39"/>
    </row>
    <row r="20" spans="1:19" s="79" customFormat="1" ht="24" customHeight="1" x14ac:dyDescent="0.25">
      <c r="A20" s="80"/>
      <c r="C20" s="344"/>
      <c r="D20" s="347"/>
      <c r="E20" s="347"/>
      <c r="F20" s="348"/>
      <c r="G20" s="91"/>
      <c r="H20" s="340" t="s">
        <v>128</v>
      </c>
      <c r="I20" s="340"/>
      <c r="J20" s="93"/>
      <c r="K20" s="340" t="s">
        <v>129</v>
      </c>
      <c r="L20" s="340"/>
      <c r="M20" s="340"/>
      <c r="N20" s="200"/>
      <c r="O20" s="200"/>
      <c r="P20" s="202"/>
      <c r="Q20" s="39"/>
      <c r="R20" s="39"/>
      <c r="S20" s="78" t="s">
        <v>127</v>
      </c>
    </row>
    <row r="21" spans="1:19" s="79" customFormat="1" ht="31.5" customHeight="1" x14ac:dyDescent="0.25">
      <c r="A21" s="80"/>
      <c r="C21" s="88" t="s">
        <v>100</v>
      </c>
      <c r="D21" s="336"/>
      <c r="E21" s="336"/>
      <c r="F21" s="337"/>
      <c r="G21" s="338" t="s">
        <v>101</v>
      </c>
      <c r="H21" s="338"/>
      <c r="I21" s="338"/>
      <c r="J21" s="338"/>
      <c r="K21" s="338"/>
      <c r="L21" s="338"/>
      <c r="M21" s="338"/>
      <c r="N21" s="338"/>
      <c r="O21" s="338"/>
      <c r="P21" s="339"/>
      <c r="Q21" s="39"/>
    </row>
    <row r="22" spans="1:19" s="79" customFormat="1" ht="31.5" customHeight="1" x14ac:dyDescent="0.25">
      <c r="A22" s="80"/>
      <c r="C22" s="88" t="s">
        <v>102</v>
      </c>
      <c r="D22" s="338" t="s">
        <v>103</v>
      </c>
      <c r="E22" s="338"/>
      <c r="F22" s="338"/>
      <c r="G22" s="338"/>
      <c r="H22" s="338"/>
      <c r="I22" s="338"/>
      <c r="J22" s="338"/>
      <c r="K22" s="338"/>
      <c r="L22" s="338"/>
      <c r="M22" s="338"/>
      <c r="N22" s="338"/>
      <c r="O22" s="338"/>
      <c r="P22" s="339"/>
      <c r="Q22" s="39"/>
      <c r="R22" s="39"/>
    </row>
    <row r="23" spans="1:19" s="79" customFormat="1" ht="31.5" customHeight="1" x14ac:dyDescent="0.25">
      <c r="A23" s="80"/>
      <c r="C23" s="88" t="s">
        <v>104</v>
      </c>
      <c r="D23" s="336"/>
      <c r="E23" s="336"/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50"/>
      <c r="Q23" s="39"/>
      <c r="R23" s="39"/>
    </row>
    <row r="24" spans="1:19" s="79" customFormat="1" ht="21" customHeight="1" x14ac:dyDescent="0.25">
      <c r="A24" s="80"/>
      <c r="C24" s="88" t="s">
        <v>105</v>
      </c>
      <c r="D24" s="351"/>
      <c r="E24" s="351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2"/>
      <c r="Q24" s="39"/>
      <c r="R24" s="39"/>
    </row>
    <row r="25" spans="1:19" s="79" customFormat="1" ht="31.5" customHeight="1" x14ac:dyDescent="0.25">
      <c r="A25" s="80"/>
      <c r="C25" s="89" t="s">
        <v>106</v>
      </c>
      <c r="D25" s="334"/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4"/>
      <c r="P25" s="335"/>
      <c r="Q25" s="39"/>
      <c r="R25" s="39"/>
    </row>
    <row r="26" spans="1:19" s="79" customFormat="1" ht="20" customHeight="1" x14ac:dyDescent="0.25">
      <c r="C26" s="355" t="s">
        <v>107</v>
      </c>
      <c r="D26" s="355"/>
      <c r="E26" s="355"/>
      <c r="F26" s="355"/>
      <c r="G26" s="355"/>
      <c r="H26" s="355"/>
      <c r="I26" s="355"/>
      <c r="J26" s="355"/>
      <c r="K26" s="355"/>
      <c r="L26" s="355"/>
      <c r="M26" s="355"/>
      <c r="N26" s="355"/>
      <c r="O26" s="355"/>
      <c r="P26" s="355"/>
      <c r="Q26" s="39"/>
      <c r="R26" s="39"/>
    </row>
    <row r="27" spans="1:19" s="79" customFormat="1" ht="20" customHeight="1" x14ac:dyDescent="0.25">
      <c r="C27" s="354" t="s">
        <v>116</v>
      </c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9"/>
      <c r="R27" s="39"/>
    </row>
    <row r="28" spans="1:19" s="79" customFormat="1" ht="20" customHeight="1" x14ac:dyDescent="0.25">
      <c r="C28" s="356" t="s">
        <v>117</v>
      </c>
      <c r="D28" s="357"/>
      <c r="E28" s="357"/>
      <c r="F28" s="357"/>
      <c r="G28" s="357"/>
      <c r="H28" s="357"/>
      <c r="I28" s="357"/>
      <c r="J28" s="357"/>
      <c r="K28" s="357"/>
      <c r="L28" s="357"/>
      <c r="M28" s="357"/>
      <c r="N28" s="357"/>
      <c r="O28" s="357"/>
      <c r="P28" s="357"/>
      <c r="Q28" s="39"/>
      <c r="R28" s="39"/>
    </row>
    <row r="29" spans="1:19" s="79" customFormat="1" x14ac:dyDescent="0.25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 spans="1:19" s="79" customFormat="1" ht="7.5" customHeight="1" x14ac:dyDescent="0.25"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39"/>
      <c r="R30" s="39"/>
    </row>
    <row r="31" spans="1:19" s="79" customFormat="1" ht="18.75" x14ac:dyDescent="0.25">
      <c r="C31" s="353" t="s">
        <v>115</v>
      </c>
      <c r="D31" s="353"/>
      <c r="E31" s="353"/>
      <c r="F31" s="353"/>
      <c r="G31" s="353"/>
      <c r="H31" s="353"/>
      <c r="I31" s="353"/>
      <c r="J31" s="353"/>
      <c r="K31" s="353"/>
      <c r="L31" s="353"/>
      <c r="M31" s="353"/>
      <c r="N31" s="353"/>
      <c r="O31" s="353"/>
      <c r="P31" s="353"/>
      <c r="Q31" s="39"/>
      <c r="R31" s="39"/>
    </row>
    <row r="32" spans="1:19" s="79" customFormat="1" ht="7.5" customHeight="1" x14ac:dyDescent="0.25"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39"/>
      <c r="R32" s="39"/>
    </row>
    <row r="33" spans="3:18" s="79" customFormat="1" x14ac:dyDescent="0.25"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</row>
    <row r="34" spans="3:18" s="79" customFormat="1" x14ac:dyDescent="0.25">
      <c r="C34" s="293" t="s">
        <v>113</v>
      </c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39"/>
      <c r="R34" s="39"/>
    </row>
    <row r="35" spans="3:18" s="79" customFormat="1" ht="19.5" customHeight="1" x14ac:dyDescent="0.25">
      <c r="C35" s="39" t="s">
        <v>108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</row>
    <row r="36" spans="3:18" s="79" customFormat="1" ht="19.5" customHeight="1" x14ac:dyDescent="0.25">
      <c r="C36" s="29" t="s">
        <v>109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3:18" s="79" customFormat="1" ht="22.5" customHeight="1" x14ac:dyDescent="0.25">
      <c r="C37" s="183" t="s">
        <v>110</v>
      </c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39"/>
      <c r="R37" s="39"/>
    </row>
    <row r="38" spans="3:18" s="79" customFormat="1" ht="27" customHeight="1" x14ac:dyDescent="0.25">
      <c r="D38" s="29" t="s">
        <v>111</v>
      </c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Q38" s="39"/>
      <c r="R38" s="39"/>
    </row>
    <row r="39" spans="3:18" s="79" customFormat="1" ht="22.5" customHeight="1" x14ac:dyDescent="0.25">
      <c r="D39" s="3" t="s">
        <v>51</v>
      </c>
      <c r="E39" s="33" t="s">
        <v>98</v>
      </c>
      <c r="F39" s="180">
        <f>事業実施申込書!I19</f>
        <v>0</v>
      </c>
      <c r="G39" s="180"/>
      <c r="H39" s="359" t="str">
        <f>IF(OR(F39="庄内さくら",F39="庄内よつば"),"学園校区地域教育協議会","中学校区地域教育協議会")</f>
        <v>中学校区地域教育協議会</v>
      </c>
      <c r="I39" s="359"/>
      <c r="J39" s="359"/>
      <c r="K39" s="359"/>
      <c r="L39" s="359"/>
      <c r="M39" s="359"/>
      <c r="N39" s="359"/>
      <c r="O39" s="359"/>
      <c r="P39" s="39"/>
      <c r="Q39" s="39"/>
      <c r="R39" s="39"/>
    </row>
    <row r="40" spans="3:18" s="79" customFormat="1" ht="22.5" customHeight="1" x14ac:dyDescent="0.25">
      <c r="C40" s="85"/>
      <c r="D40" s="39"/>
      <c r="E40" s="39"/>
      <c r="F40" s="183" t="s">
        <v>99</v>
      </c>
      <c r="G40" s="183"/>
      <c r="H40" s="360" t="e">
        <f>VLOOKUP(事業実施申込書!I19,Sheet6!B3:H19,5,FALSE)</f>
        <v>#N/A</v>
      </c>
      <c r="I40" s="360"/>
      <c r="J40" s="360"/>
      <c r="K40" s="360"/>
      <c r="L40" s="360"/>
      <c r="M40" s="360"/>
      <c r="N40" s="360"/>
      <c r="O40" s="360"/>
      <c r="P40" s="39"/>
      <c r="Q40" s="39"/>
      <c r="R40" s="39"/>
    </row>
    <row r="41" spans="3:18" s="79" customFormat="1" ht="22.5" customHeight="1" x14ac:dyDescent="0.25">
      <c r="C41" s="85"/>
      <c r="F41" s="183" t="s">
        <v>112</v>
      </c>
      <c r="G41" s="183"/>
      <c r="H41" s="357">
        <f>事業実施申込書!I20</f>
        <v>0</v>
      </c>
      <c r="I41" s="357"/>
      <c r="J41" s="357"/>
      <c r="K41" s="357"/>
      <c r="L41" s="357"/>
      <c r="M41" s="357"/>
      <c r="N41" s="357"/>
      <c r="O41" s="357"/>
      <c r="P41" s="39"/>
      <c r="Q41" s="39"/>
      <c r="R41" s="39"/>
    </row>
    <row r="42" spans="3:18" s="79" customFormat="1" x14ac:dyDescent="0.25"/>
    <row r="43" spans="3:18" s="79" customFormat="1" x14ac:dyDescent="0.25"/>
    <row r="44" spans="3:18" s="79" customFormat="1" x14ac:dyDescent="0.25"/>
  </sheetData>
  <sheetProtection sheet="1" selectLockedCells="1"/>
  <mergeCells count="40">
    <mergeCell ref="F41:G41"/>
    <mergeCell ref="C4:P4"/>
    <mergeCell ref="C5:P5"/>
    <mergeCell ref="F39:G39"/>
    <mergeCell ref="H39:O39"/>
    <mergeCell ref="H40:O40"/>
    <mergeCell ref="H41:O41"/>
    <mergeCell ref="C9:D9"/>
    <mergeCell ref="H19:I19"/>
    <mergeCell ref="H20:I20"/>
    <mergeCell ref="I7:J7"/>
    <mergeCell ref="H10:J10"/>
    <mergeCell ref="C15:P15"/>
    <mergeCell ref="F40:G40"/>
    <mergeCell ref="K19:M19"/>
    <mergeCell ref="C37:P37"/>
    <mergeCell ref="E38:O38"/>
    <mergeCell ref="C34:P34"/>
    <mergeCell ref="D22:P22"/>
    <mergeCell ref="D23:P23"/>
    <mergeCell ref="D24:P24"/>
    <mergeCell ref="C31:P31"/>
    <mergeCell ref="C27:P27"/>
    <mergeCell ref="C26:P26"/>
    <mergeCell ref="C28:P28"/>
    <mergeCell ref="M2:Q2"/>
    <mergeCell ref="I13:M13"/>
    <mergeCell ref="D25:P25"/>
    <mergeCell ref="C17:P17"/>
    <mergeCell ref="F10:G10"/>
    <mergeCell ref="F11:G11"/>
    <mergeCell ref="F12:G12"/>
    <mergeCell ref="F13:G13"/>
    <mergeCell ref="D21:F21"/>
    <mergeCell ref="G21:P21"/>
    <mergeCell ref="K20:M20"/>
    <mergeCell ref="O19:P19"/>
    <mergeCell ref="C19:C20"/>
    <mergeCell ref="D19:F20"/>
    <mergeCell ref="N20:P20"/>
  </mergeCells>
  <phoneticPr fontId="2"/>
  <conditionalFormatting sqref="F39:G39">
    <cfRule type="cellIs" dxfId="10" priority="4" operator="equal">
      <formula>0</formula>
    </cfRule>
  </conditionalFormatting>
  <conditionalFormatting sqref="H10:J10">
    <cfRule type="cellIs" dxfId="9" priority="5" operator="equal">
      <formula>0</formula>
    </cfRule>
  </conditionalFormatting>
  <conditionalFormatting sqref="H41:O41">
    <cfRule type="cellIs" dxfId="8" priority="3" operator="equal">
      <formula>0</formula>
    </cfRule>
  </conditionalFormatting>
  <conditionalFormatting sqref="I7 K7">
    <cfRule type="cellIs" dxfId="7" priority="8" operator="equal">
      <formula>0</formula>
    </cfRule>
    <cfRule type="cellIs" dxfId="6" priority="9" operator="equal">
      <formula>0</formula>
    </cfRule>
  </conditionalFormatting>
  <conditionalFormatting sqref="I11">
    <cfRule type="containsText" dxfId="5" priority="1" operator="containsText" text="#N/A">
      <formula>NOT(ISERROR(SEARCH("#N/A",I11)))</formula>
    </cfRule>
  </conditionalFormatting>
  <conditionalFormatting sqref="I12">
    <cfRule type="cellIs" dxfId="4" priority="2" operator="equal">
      <formula>0</formula>
    </cfRule>
  </conditionalFormatting>
  <conditionalFormatting sqref="M7">
    <cfRule type="cellIs" dxfId="3" priority="7" operator="equal">
      <formula>0</formula>
    </cfRule>
  </conditionalFormatting>
  <conditionalFormatting sqref="O7">
    <cfRule type="cellIs" dxfId="2" priority="6" operator="equal">
      <formula>0</formula>
    </cfRule>
  </conditionalFormatting>
  <dataValidations count="1">
    <dataValidation type="list" allowBlank="1" showInputMessage="1" showErrorMessage="1" sqref="G19:G20 J19:J20 N19" xr:uid="{D759FAF1-549F-473E-BECF-C8D657CCE4EF}">
      <formula1>$S$19:$S$20</formula1>
    </dataValidation>
  </dataValidations>
  <printOptions horizontalCentered="1" verticalCentered="1"/>
  <pageMargins left="0.51181102362204722" right="0.51181102362204722" top="0.55118110236220474" bottom="0.55118110236220474" header="0.11811023622047245" footer="0.11811023622047245"/>
  <pageSetup paperSize="9" fitToWidth="0" fitToHeight="0" orientation="portrait" r:id="rId1"/>
  <colBreaks count="1" manualBreakCount="1">
    <brk id="17" min="3" max="3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8FE7-C5BB-4F97-976D-C9774B7EA951}">
  <sheetPr codeName="Sheet9">
    <tabColor theme="9"/>
  </sheetPr>
  <dimension ref="A2:S44"/>
  <sheetViews>
    <sheetView view="pageBreakPreview" zoomScaleNormal="100" zoomScaleSheetLayoutView="100" workbookViewId="0">
      <selection activeCell="L12" sqref="L12"/>
    </sheetView>
  </sheetViews>
  <sheetFormatPr defaultColWidth="8.86328125" defaultRowHeight="17.25" x14ac:dyDescent="0.25"/>
  <cols>
    <col min="1" max="1" width="4.6640625" style="34" customWidth="1"/>
    <col min="2" max="2" width="2" style="34" customWidth="1"/>
    <col min="3" max="3" width="14.46484375" style="34" customWidth="1"/>
    <col min="4" max="4" width="13.33203125" style="34" customWidth="1"/>
    <col min="5" max="5" width="9.53125" style="34" bestFit="1" customWidth="1"/>
    <col min="6" max="6" width="8" style="34" customWidth="1"/>
    <col min="7" max="7" width="4.19921875" style="34" customWidth="1"/>
    <col min="8" max="8" width="3.46484375" style="34" customWidth="1"/>
    <col min="9" max="9" width="7.46484375" style="34" customWidth="1"/>
    <col min="10" max="11" width="4.19921875" style="34" customWidth="1"/>
    <col min="12" max="12" width="3.86328125" style="34" bestFit="1" customWidth="1"/>
    <col min="13" max="13" width="3" style="34" bestFit="1" customWidth="1"/>
    <col min="14" max="14" width="4.19921875" style="34" customWidth="1"/>
    <col min="15" max="15" width="3.19921875" style="34" bestFit="1" customWidth="1"/>
    <col min="16" max="16" width="6.1328125" style="34" customWidth="1"/>
    <col min="17" max="17" width="2" style="34" customWidth="1"/>
    <col min="18" max="16384" width="8.86328125" style="34"/>
  </cols>
  <sheetData>
    <row r="2" spans="3:18" x14ac:dyDescent="0.25">
      <c r="K2" s="333" t="s">
        <v>201</v>
      </c>
      <c r="L2" s="333"/>
      <c r="M2" s="333"/>
      <c r="N2" s="333"/>
      <c r="O2" s="333"/>
      <c r="P2" s="333"/>
      <c r="Q2" s="333"/>
    </row>
    <row r="3" spans="3:18" x14ac:dyDescent="0.25">
      <c r="O3" s="36"/>
      <c r="P3" s="35"/>
      <c r="Q3" s="35"/>
    </row>
    <row r="4" spans="3:18" ht="28.25" customHeight="1" x14ac:dyDescent="0.25">
      <c r="C4" s="358" t="s">
        <v>118</v>
      </c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</row>
    <row r="5" spans="3:18" ht="28.25" customHeight="1" x14ac:dyDescent="0.25">
      <c r="C5" s="358" t="s">
        <v>119</v>
      </c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</row>
    <row r="6" spans="3:18" ht="9" customHeight="1" x14ac:dyDescent="0.25">
      <c r="C6" s="8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3:18" ht="20.25" customHeight="1" x14ac:dyDescent="0.25">
      <c r="C7" s="29"/>
      <c r="D7" s="29"/>
      <c r="E7" s="29"/>
      <c r="F7" s="28"/>
      <c r="I7" s="250" t="s">
        <v>61</v>
      </c>
      <c r="J7" s="250"/>
      <c r="K7" s="31">
        <f>事業実施申込書!J11</f>
        <v>0</v>
      </c>
      <c r="L7" s="31" t="s">
        <v>62</v>
      </c>
      <c r="M7" s="31">
        <f>事業実施申込書!N11</f>
        <v>0</v>
      </c>
      <c r="N7" s="31" t="s">
        <v>63</v>
      </c>
      <c r="O7" s="31">
        <f>事業実施申込書!P11</f>
        <v>0</v>
      </c>
      <c r="P7" s="31" t="s">
        <v>93</v>
      </c>
      <c r="Q7" s="28"/>
      <c r="R7" s="28"/>
    </row>
    <row r="8" spans="3:18" ht="9" customHeight="1" x14ac:dyDescent="0.25">
      <c r="C8" s="39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3:18" ht="19.25" customHeight="1" x14ac:dyDescent="0.25">
      <c r="C9" s="317" t="s">
        <v>114</v>
      </c>
      <c r="D9" s="317"/>
      <c r="E9" s="39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3:18" ht="18.5" customHeight="1" x14ac:dyDescent="0.25">
      <c r="C10" s="29"/>
      <c r="D10" s="28"/>
      <c r="E10" s="28"/>
      <c r="F10" s="270" t="s">
        <v>64</v>
      </c>
      <c r="G10" s="270"/>
      <c r="H10" s="270">
        <f>事業実施申込書!I19</f>
        <v>0</v>
      </c>
      <c r="I10" s="270"/>
      <c r="J10" s="270"/>
      <c r="K10" s="30" t="str">
        <f>IF(OR(H10="庄内さくら",H10="庄内よつば"),"学園校区地域教育協議会","中学校区地域教育協議会")</f>
        <v>中学校区地域教育協議会</v>
      </c>
      <c r="L10" s="30"/>
      <c r="M10" s="30"/>
      <c r="N10" s="28"/>
      <c r="O10" s="28"/>
      <c r="P10" s="28"/>
      <c r="Q10" s="28"/>
      <c r="R10" s="28"/>
    </row>
    <row r="11" spans="3:18" ht="18.5" customHeight="1" x14ac:dyDescent="0.25">
      <c r="C11" s="29"/>
      <c r="D11" s="28"/>
      <c r="E11" s="28"/>
      <c r="F11" s="270" t="s">
        <v>91</v>
      </c>
      <c r="G11" s="270"/>
      <c r="H11" s="30"/>
      <c r="I11" s="30" t="e">
        <f>VLOOKUP(事業実施申込書!I19,Sheet6!B3:H19,5,FALSE)</f>
        <v>#N/A</v>
      </c>
      <c r="J11" s="30"/>
      <c r="K11" s="30"/>
      <c r="L11" s="30"/>
      <c r="M11" s="31"/>
      <c r="N11" s="28"/>
      <c r="O11" s="28"/>
      <c r="P11" s="28"/>
      <c r="Q11" s="28"/>
      <c r="R11" s="28"/>
    </row>
    <row r="12" spans="3:18" ht="18.5" customHeight="1" x14ac:dyDescent="0.25">
      <c r="C12" s="29"/>
      <c r="D12" s="28"/>
      <c r="E12" s="28"/>
      <c r="F12" s="270" t="s">
        <v>94</v>
      </c>
      <c r="G12" s="270"/>
      <c r="H12" s="30"/>
      <c r="I12" s="30">
        <f>事業実施申込書!I20</f>
        <v>0</v>
      </c>
      <c r="J12" s="30"/>
      <c r="K12" s="30"/>
      <c r="L12" s="30"/>
      <c r="M12" s="31"/>
      <c r="N12" s="28"/>
      <c r="O12" s="28"/>
      <c r="P12" s="28"/>
      <c r="Q12" s="28"/>
      <c r="R12" s="28"/>
    </row>
    <row r="13" spans="3:18" ht="18.5" customHeight="1" x14ac:dyDescent="0.25">
      <c r="C13" s="29"/>
      <c r="D13" s="28"/>
      <c r="E13" s="28"/>
      <c r="F13" s="270" t="s">
        <v>95</v>
      </c>
      <c r="G13" s="270"/>
      <c r="H13" s="30"/>
      <c r="I13" s="362" t="s">
        <v>120</v>
      </c>
      <c r="J13" s="362"/>
      <c r="K13" s="362"/>
      <c r="L13" s="362"/>
      <c r="M13" s="362"/>
      <c r="N13" s="28"/>
      <c r="O13" s="28"/>
      <c r="P13" s="28"/>
      <c r="Q13" s="28"/>
      <c r="R13" s="28"/>
    </row>
    <row r="14" spans="3:18" ht="9.75" customHeight="1" x14ac:dyDescent="0.25">
      <c r="C14" s="82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3:18" x14ac:dyDescent="0.25">
      <c r="C15" s="270" t="s">
        <v>96</v>
      </c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8"/>
      <c r="R15" s="28"/>
    </row>
    <row r="16" spans="3:18" ht="9.5" customHeight="1" x14ac:dyDescent="0.25"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28"/>
      <c r="R16" s="28"/>
    </row>
    <row r="17" spans="1:19" s="79" customFormat="1" ht="18" customHeight="1" x14ac:dyDescent="0.25">
      <c r="C17" s="270" t="s">
        <v>97</v>
      </c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39"/>
      <c r="R17" s="39"/>
    </row>
    <row r="18" spans="1:19" s="79" customFormat="1" ht="10.25" customHeight="1" x14ac:dyDescent="0.25"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39"/>
      <c r="R18" s="39"/>
    </row>
    <row r="19" spans="1:19" s="79" customFormat="1" ht="24" customHeight="1" x14ac:dyDescent="0.25">
      <c r="A19" s="80"/>
      <c r="C19" s="343" t="s">
        <v>92</v>
      </c>
      <c r="D19" s="366" t="s">
        <v>59</v>
      </c>
      <c r="E19" s="367"/>
      <c r="F19" s="368"/>
      <c r="G19" s="94" t="s">
        <v>126</v>
      </c>
      <c r="H19" s="341" t="s">
        <v>123</v>
      </c>
      <c r="I19" s="341"/>
      <c r="J19" s="95"/>
      <c r="K19" s="341" t="s">
        <v>124</v>
      </c>
      <c r="L19" s="341"/>
      <c r="M19" s="341"/>
      <c r="N19" s="95"/>
      <c r="O19" s="341" t="s">
        <v>125</v>
      </c>
      <c r="P19" s="342"/>
      <c r="Q19" s="39"/>
      <c r="R19" s="39"/>
    </row>
    <row r="20" spans="1:19" s="79" customFormat="1" ht="24" customHeight="1" x14ac:dyDescent="0.25">
      <c r="A20" s="80"/>
      <c r="C20" s="344"/>
      <c r="D20" s="369"/>
      <c r="E20" s="369"/>
      <c r="F20" s="370"/>
      <c r="G20" s="96"/>
      <c r="H20" s="371" t="s">
        <v>128</v>
      </c>
      <c r="I20" s="371"/>
      <c r="J20" s="96"/>
      <c r="K20" s="371" t="s">
        <v>129</v>
      </c>
      <c r="L20" s="371"/>
      <c r="M20" s="371"/>
      <c r="N20" s="200"/>
      <c r="O20" s="200"/>
      <c r="P20" s="202"/>
      <c r="Q20" s="39"/>
      <c r="R20" s="39"/>
      <c r="S20" s="78" t="s">
        <v>127</v>
      </c>
    </row>
    <row r="21" spans="1:19" s="79" customFormat="1" ht="31.5" customHeight="1" x14ac:dyDescent="0.25">
      <c r="A21" s="80"/>
      <c r="C21" s="88" t="s">
        <v>100</v>
      </c>
      <c r="D21" s="372" t="s">
        <v>60</v>
      </c>
      <c r="E21" s="373"/>
      <c r="F21" s="374"/>
      <c r="G21" s="338" t="s">
        <v>101</v>
      </c>
      <c r="H21" s="338"/>
      <c r="I21" s="338"/>
      <c r="J21" s="338"/>
      <c r="K21" s="338"/>
      <c r="L21" s="338"/>
      <c r="M21" s="338"/>
      <c r="N21" s="338"/>
      <c r="O21" s="338"/>
      <c r="P21" s="339"/>
      <c r="Q21" s="39"/>
    </row>
    <row r="22" spans="1:19" s="79" customFormat="1" ht="31.5" customHeight="1" x14ac:dyDescent="0.25">
      <c r="A22" s="80"/>
      <c r="C22" s="88" t="s">
        <v>102</v>
      </c>
      <c r="D22" s="338" t="s">
        <v>103</v>
      </c>
      <c r="E22" s="338"/>
      <c r="F22" s="338"/>
      <c r="G22" s="338"/>
      <c r="H22" s="338"/>
      <c r="I22" s="338"/>
      <c r="J22" s="338"/>
      <c r="K22" s="338"/>
      <c r="L22" s="338"/>
      <c r="M22" s="338"/>
      <c r="N22" s="338"/>
      <c r="O22" s="338"/>
      <c r="P22" s="339"/>
      <c r="Q22" s="39"/>
      <c r="R22" s="39"/>
    </row>
    <row r="23" spans="1:19" s="79" customFormat="1" ht="31.5" customHeight="1" x14ac:dyDescent="0.25">
      <c r="A23" s="80"/>
      <c r="C23" s="88" t="s">
        <v>104</v>
      </c>
      <c r="D23" s="373">
        <v>1234567</v>
      </c>
      <c r="E23" s="373"/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P23" s="375"/>
      <c r="Q23" s="39"/>
      <c r="R23" s="39"/>
    </row>
    <row r="24" spans="1:19" s="79" customFormat="1" ht="21" customHeight="1" x14ac:dyDescent="0.25">
      <c r="A24" s="80"/>
      <c r="C24" s="88" t="s">
        <v>105</v>
      </c>
      <c r="D24" s="376" t="s">
        <v>121</v>
      </c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39"/>
      <c r="Q24" s="39"/>
      <c r="R24" s="39"/>
    </row>
    <row r="25" spans="1:19" s="79" customFormat="1" ht="31.5" customHeight="1" x14ac:dyDescent="0.25">
      <c r="A25" s="80"/>
      <c r="C25" s="89" t="s">
        <v>106</v>
      </c>
      <c r="D25" s="363" t="s">
        <v>130</v>
      </c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365"/>
      <c r="Q25" s="39"/>
      <c r="R25" s="39"/>
    </row>
    <row r="26" spans="1:19" s="79" customFormat="1" ht="20" customHeight="1" x14ac:dyDescent="0.25">
      <c r="C26" s="355" t="s">
        <v>107</v>
      </c>
      <c r="D26" s="355"/>
      <c r="E26" s="355"/>
      <c r="F26" s="355"/>
      <c r="G26" s="355"/>
      <c r="H26" s="355"/>
      <c r="I26" s="355"/>
      <c r="J26" s="355"/>
      <c r="K26" s="355"/>
      <c r="L26" s="355"/>
      <c r="M26" s="355"/>
      <c r="N26" s="355"/>
      <c r="O26" s="355"/>
      <c r="P26" s="355"/>
      <c r="Q26" s="39"/>
      <c r="R26" s="39"/>
    </row>
    <row r="27" spans="1:19" s="79" customFormat="1" ht="20" customHeight="1" x14ac:dyDescent="0.25">
      <c r="C27" s="354" t="s">
        <v>116</v>
      </c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9"/>
      <c r="R27" s="39"/>
    </row>
    <row r="28" spans="1:19" s="79" customFormat="1" ht="20" customHeight="1" x14ac:dyDescent="0.25">
      <c r="C28" s="356" t="s">
        <v>117</v>
      </c>
      <c r="D28" s="357"/>
      <c r="E28" s="357"/>
      <c r="F28" s="357"/>
      <c r="G28" s="357"/>
      <c r="H28" s="357"/>
      <c r="I28" s="357"/>
      <c r="J28" s="357"/>
      <c r="K28" s="357"/>
      <c r="L28" s="357"/>
      <c r="M28" s="357"/>
      <c r="N28" s="357"/>
      <c r="O28" s="357"/>
      <c r="P28" s="357"/>
      <c r="Q28" s="39"/>
      <c r="R28" s="39"/>
    </row>
    <row r="29" spans="1:19" s="79" customFormat="1" x14ac:dyDescent="0.25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 spans="1:19" s="79" customFormat="1" ht="7.5" customHeight="1" x14ac:dyDescent="0.25"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39"/>
      <c r="R30" s="39"/>
    </row>
    <row r="31" spans="1:19" s="79" customFormat="1" ht="18.75" x14ac:dyDescent="0.25">
      <c r="C31" s="353" t="s">
        <v>115</v>
      </c>
      <c r="D31" s="353"/>
      <c r="E31" s="353"/>
      <c r="F31" s="353"/>
      <c r="G31" s="353"/>
      <c r="H31" s="353"/>
      <c r="I31" s="353"/>
      <c r="J31" s="353"/>
      <c r="K31" s="353"/>
      <c r="L31" s="353"/>
      <c r="M31" s="353"/>
      <c r="N31" s="353"/>
      <c r="O31" s="353"/>
      <c r="P31" s="353"/>
      <c r="Q31" s="39"/>
      <c r="R31" s="39"/>
    </row>
    <row r="32" spans="1:19" s="79" customFormat="1" ht="7.5" customHeight="1" x14ac:dyDescent="0.25"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39"/>
      <c r="R32" s="39"/>
    </row>
    <row r="33" spans="3:18" s="79" customFormat="1" x14ac:dyDescent="0.25"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</row>
    <row r="34" spans="3:18" s="79" customFormat="1" x14ac:dyDescent="0.25">
      <c r="C34" s="293" t="s">
        <v>113</v>
      </c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39"/>
      <c r="R34" s="39"/>
    </row>
    <row r="35" spans="3:18" s="79" customFormat="1" ht="19.5" customHeight="1" x14ac:dyDescent="0.25">
      <c r="C35" s="39" t="s">
        <v>108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</row>
    <row r="36" spans="3:18" s="79" customFormat="1" ht="19.5" customHeight="1" x14ac:dyDescent="0.25">
      <c r="C36" s="29" t="s">
        <v>109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3:18" s="79" customFormat="1" ht="22.5" customHeight="1" x14ac:dyDescent="0.25">
      <c r="C37" s="183" t="s">
        <v>110</v>
      </c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39"/>
      <c r="R37" s="39"/>
    </row>
    <row r="38" spans="3:18" s="79" customFormat="1" ht="27" customHeight="1" x14ac:dyDescent="0.25">
      <c r="D38" s="29" t="s">
        <v>111</v>
      </c>
      <c r="E38" s="377" t="s">
        <v>122</v>
      </c>
      <c r="F38" s="378"/>
      <c r="G38" s="378"/>
      <c r="H38" s="378"/>
      <c r="I38" s="378"/>
      <c r="J38" s="378"/>
      <c r="K38" s="378"/>
      <c r="L38" s="378"/>
      <c r="M38" s="378"/>
      <c r="N38" s="378"/>
      <c r="O38" s="378"/>
      <c r="Q38" s="39"/>
      <c r="R38" s="39"/>
    </row>
    <row r="39" spans="3:18" s="79" customFormat="1" ht="22.5" customHeight="1" x14ac:dyDescent="0.25">
      <c r="D39" s="3" t="s">
        <v>51</v>
      </c>
      <c r="E39" s="33" t="s">
        <v>98</v>
      </c>
      <c r="F39" s="180">
        <f>事業実施申込書!I19</f>
        <v>0</v>
      </c>
      <c r="G39" s="180"/>
      <c r="H39" s="359" t="str">
        <f>IF(OR(F39="庄内さくら",F39="庄内よつば"),"学園校区地域教育協議会","中学校区地域教育協議会")</f>
        <v>中学校区地域教育協議会</v>
      </c>
      <c r="I39" s="359"/>
      <c r="J39" s="359"/>
      <c r="K39" s="359"/>
      <c r="L39" s="359"/>
      <c r="M39" s="359"/>
      <c r="N39" s="359"/>
      <c r="O39" s="359"/>
      <c r="P39" s="39"/>
      <c r="Q39" s="39"/>
      <c r="R39" s="39"/>
    </row>
    <row r="40" spans="3:18" s="79" customFormat="1" ht="22.5" customHeight="1" x14ac:dyDescent="0.25">
      <c r="C40" s="85"/>
      <c r="D40" s="39"/>
      <c r="E40" s="39"/>
      <c r="F40" s="183" t="s">
        <v>99</v>
      </c>
      <c r="G40" s="183"/>
      <c r="H40" s="360" t="e">
        <f>VLOOKUP(事業実施申込書!I19,Sheet6!B3:H19,5,FALSE)</f>
        <v>#N/A</v>
      </c>
      <c r="I40" s="360"/>
      <c r="J40" s="360"/>
      <c r="K40" s="360"/>
      <c r="L40" s="360"/>
      <c r="M40" s="360"/>
      <c r="N40" s="360"/>
      <c r="O40" s="360"/>
      <c r="P40" s="39"/>
      <c r="Q40" s="39"/>
      <c r="R40" s="39"/>
    </row>
    <row r="41" spans="3:18" s="79" customFormat="1" ht="22.5" customHeight="1" x14ac:dyDescent="0.25">
      <c r="C41" s="85"/>
      <c r="F41" s="183" t="s">
        <v>112</v>
      </c>
      <c r="G41" s="183"/>
      <c r="H41" s="357">
        <f>事業実施申込書!I20</f>
        <v>0</v>
      </c>
      <c r="I41" s="357"/>
      <c r="J41" s="357"/>
      <c r="K41" s="357"/>
      <c r="L41" s="357"/>
      <c r="M41" s="357"/>
      <c r="N41" s="357"/>
      <c r="O41" s="357"/>
      <c r="P41" s="39"/>
      <c r="Q41" s="39"/>
      <c r="R41" s="39"/>
    </row>
    <row r="42" spans="3:18" s="79" customFormat="1" x14ac:dyDescent="0.25"/>
    <row r="43" spans="3:18" s="79" customFormat="1" x14ac:dyDescent="0.25"/>
    <row r="44" spans="3:18" s="79" customFormat="1" x14ac:dyDescent="0.25"/>
  </sheetData>
  <sheetProtection sheet="1" objects="1" scenarios="1" selectLockedCells="1"/>
  <mergeCells count="40">
    <mergeCell ref="F41:G41"/>
    <mergeCell ref="H41:O41"/>
    <mergeCell ref="C26:P26"/>
    <mergeCell ref="C27:P27"/>
    <mergeCell ref="C28:P28"/>
    <mergeCell ref="C31:P31"/>
    <mergeCell ref="C34:P34"/>
    <mergeCell ref="C37:P37"/>
    <mergeCell ref="E38:O38"/>
    <mergeCell ref="F39:G39"/>
    <mergeCell ref="H39:O39"/>
    <mergeCell ref="F40:G40"/>
    <mergeCell ref="H40:O40"/>
    <mergeCell ref="D25:P25"/>
    <mergeCell ref="C19:C20"/>
    <mergeCell ref="D19:F20"/>
    <mergeCell ref="H19:I19"/>
    <mergeCell ref="K19:M19"/>
    <mergeCell ref="O19:P19"/>
    <mergeCell ref="H20:I20"/>
    <mergeCell ref="K20:M20"/>
    <mergeCell ref="N20:P20"/>
    <mergeCell ref="D21:F21"/>
    <mergeCell ref="G21:P21"/>
    <mergeCell ref="D22:P22"/>
    <mergeCell ref="D23:P23"/>
    <mergeCell ref="D24:P24"/>
    <mergeCell ref="K2:Q2"/>
    <mergeCell ref="C17:P17"/>
    <mergeCell ref="C4:P4"/>
    <mergeCell ref="C5:P5"/>
    <mergeCell ref="I7:J7"/>
    <mergeCell ref="C9:D9"/>
    <mergeCell ref="F10:G10"/>
    <mergeCell ref="H10:J10"/>
    <mergeCell ref="F11:G11"/>
    <mergeCell ref="F12:G12"/>
    <mergeCell ref="F13:G13"/>
    <mergeCell ref="I13:M13"/>
    <mergeCell ref="C15:P15"/>
  </mergeCells>
  <phoneticPr fontId="2"/>
  <conditionalFormatting sqref="I7 K7">
    <cfRule type="cellIs" dxfId="1" priority="1" operator="equal">
      <formula>0</formula>
    </cfRule>
    <cfRule type="cellIs" dxfId="0" priority="2" operator="equal">
      <formula>0</formula>
    </cfRule>
  </conditionalFormatting>
  <dataValidations count="1">
    <dataValidation type="list" allowBlank="1" showInputMessage="1" showErrorMessage="1" sqref="N19 G19:G20 J19:J20" xr:uid="{73234EBA-487E-4C0A-BA58-3B0760D32D81}">
      <formula1>$S$19:$S$20</formula1>
    </dataValidation>
  </dataValidations>
  <printOptions horizontalCentered="1" verticalCentered="1"/>
  <pageMargins left="0.51181102362204722" right="0.51181102362204722" top="0.55118110236220474" bottom="0.55118110236220474" header="0.11811023622047245" footer="0.11811023622047245"/>
  <pageSetup paperSize="9" fitToWidth="0" fitToHeight="0" orientation="portrait" r:id="rId1"/>
  <colBreaks count="1" manualBreakCount="1">
    <brk id="17" min="3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事業実施申込書</vt:lpstr>
      <vt:lpstr>記入例</vt:lpstr>
      <vt:lpstr>申請-様式1 事業計画書</vt:lpstr>
      <vt:lpstr>1 記入例</vt:lpstr>
      <vt:lpstr>申請-様式2 収支予算書</vt:lpstr>
      <vt:lpstr>2 記入例</vt:lpstr>
      <vt:lpstr>申請‐様式3 請求書</vt:lpstr>
      <vt:lpstr>申請-様式4 口座振替依頼書</vt:lpstr>
      <vt:lpstr>4 記入例</vt:lpstr>
      <vt:lpstr>Sheet6</vt:lpstr>
      <vt:lpstr>'1 記入例'!Print_Area</vt:lpstr>
      <vt:lpstr>'2 記入例'!Print_Area</vt:lpstr>
      <vt:lpstr>'4 記入例'!Print_Area</vt:lpstr>
      <vt:lpstr>記入例!Print_Area</vt:lpstr>
      <vt:lpstr>事業実施申込書!Print_Area</vt:lpstr>
      <vt:lpstr>'申請-様式1 事業計画書'!Print_Area</vt:lpstr>
      <vt:lpstr>'申請-様式2 収支予算書'!Print_Area</vt:lpstr>
      <vt:lpstr>'申請‐様式3 請求書'!Print_Area</vt:lpstr>
      <vt:lpstr>'申請-様式4 口座振替依頼書'!Print_Area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聡</dc:creator>
  <cp:lastModifiedBy>尾石 陽菜</cp:lastModifiedBy>
  <cp:lastPrinted>2026-05-20T00:50:27Z</cp:lastPrinted>
  <dcterms:created xsi:type="dcterms:W3CDTF">2005-01-27T11:23:03Z</dcterms:created>
  <dcterms:modified xsi:type="dcterms:W3CDTF">2026-05-20T01:24:08Z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2025-12-15T04:33:44Z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030d957d-4e0e-47b2-b928-ef891b5f0288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