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P1000\P1100\各選挙\01衆議院\R3年衆議院\15.開票・選挙会・当選\開票結果・選挙会・結果概要\選挙結果の概要\"/>
    </mc:Choice>
  </mc:AlternateContent>
  <bookViews>
    <workbookView xWindow="-48" yWindow="72" windowWidth="15228" windowHeight="8352"/>
  </bookViews>
  <sheets>
    <sheet name="結果概要①" sheetId="1" r:id="rId1"/>
    <sheet name="結果概要②" sheetId="4" r:id="rId2"/>
    <sheet name="結果概要③" sheetId="5" r:id="rId3"/>
    <sheet name="総計①貼付（小選挙）" sheetId="6" r:id="rId4"/>
    <sheet name="総計②貼付（比例）" sheetId="7" r:id="rId5"/>
    <sheet name="総計③貼付（国民審査）" sheetId="8" r:id="rId6"/>
  </sheets>
  <definedNames>
    <definedName name="_xlnm.Print_Area" localSheetId="0">結果概要①!$A$1:$J$43</definedName>
    <definedName name="_xlnm.Print_Area" localSheetId="1">結果概要②!$A$1:$I$43</definedName>
    <definedName name="_xlnm.Print_Area" localSheetId="2">結果概要③!$A$1:$L$52</definedName>
    <definedName name="_xlnm.Print_Area" localSheetId="3">'総計①貼付（小選挙）'!$A$1:$M$78</definedName>
    <definedName name="_xlnm.Print_Area" localSheetId="4">'総計②貼付（比例）'!$A$1:$M$78</definedName>
  </definedNames>
  <calcPr calcId="162913"/>
</workbook>
</file>

<file path=xl/calcChain.xml><?xml version="1.0" encoding="utf-8"?>
<calcChain xmlns="http://schemas.openxmlformats.org/spreadsheetml/2006/main">
  <c r="K8" i="5" l="1"/>
  <c r="B2" i="6" l="1"/>
  <c r="B2" i="7"/>
  <c r="B2" i="8"/>
  <c r="C17" i="1" l="1"/>
  <c r="H22" i="5"/>
  <c r="I22" i="5" l="1"/>
  <c r="I18" i="5"/>
  <c r="I14" i="5"/>
  <c r="I8" i="5"/>
  <c r="I16" i="5"/>
  <c r="I6" i="5"/>
  <c r="I10" i="5"/>
  <c r="I20" i="5"/>
  <c r="I12" i="5"/>
  <c r="I4" i="5"/>
  <c r="L22" i="5"/>
  <c r="K18" i="5"/>
  <c r="H9" i="4"/>
  <c r="F9" i="4"/>
  <c r="D9" i="4"/>
  <c r="E22" i="1"/>
  <c r="D23" i="1"/>
  <c r="C23" i="1"/>
  <c r="E21" i="1"/>
  <c r="H17" i="1"/>
  <c r="E16" i="1"/>
  <c r="D17" i="1"/>
  <c r="J10" i="1"/>
  <c r="J9" i="1"/>
  <c r="E9" i="1"/>
  <c r="D11" i="1"/>
  <c r="I11" i="1"/>
  <c r="E10" i="1"/>
  <c r="H11" i="1"/>
  <c r="J16" i="1"/>
  <c r="I17" i="1"/>
  <c r="C11" i="1"/>
  <c r="E15" i="1"/>
  <c r="E17" i="1" s="1"/>
  <c r="J15" i="1"/>
  <c r="F22" i="5"/>
  <c r="F40" i="4"/>
  <c r="H34" i="4" s="1"/>
  <c r="G6" i="5" l="1"/>
  <c r="G18" i="5"/>
  <c r="H36" i="4"/>
  <c r="H32" i="4"/>
  <c r="E23" i="1"/>
  <c r="J17" i="1"/>
  <c r="J11" i="1"/>
  <c r="E11" i="1"/>
  <c r="G20" i="5"/>
  <c r="G4" i="5"/>
  <c r="G8" i="5"/>
  <c r="G22" i="5"/>
  <c r="G16" i="5"/>
  <c r="G12" i="5"/>
  <c r="G14" i="5"/>
  <c r="K22" i="5"/>
  <c r="K4" i="5"/>
  <c r="K14" i="5"/>
  <c r="K12" i="5"/>
  <c r="K10" i="5"/>
  <c r="K16" i="5"/>
  <c r="K20" i="5"/>
  <c r="K6" i="5"/>
  <c r="H38" i="4"/>
  <c r="G10" i="5"/>
  <c r="O5" i="6" l="1"/>
</calcChain>
</file>

<file path=xl/sharedStrings.xml><?xml version="1.0" encoding="utf-8"?>
<sst xmlns="http://schemas.openxmlformats.org/spreadsheetml/2006/main" count="563" uniqueCount="214">
  <si>
    <t>当日有権者数・投票者数・投票率</t>
    <rPh sb="0" eb="2">
      <t>トウジツ</t>
    </rPh>
    <rPh sb="2" eb="4">
      <t>ユウケン</t>
    </rPh>
    <rPh sb="4" eb="5">
      <t>シャ</t>
    </rPh>
    <rPh sb="5" eb="6">
      <t>スウ</t>
    </rPh>
    <rPh sb="7" eb="10">
      <t>トウヒョウシャ</t>
    </rPh>
    <rPh sb="10" eb="11">
      <t>スウ</t>
    </rPh>
    <rPh sb="12" eb="14">
      <t>トウヒョウ</t>
    </rPh>
    <rPh sb="14" eb="15">
      <t>リツ</t>
    </rPh>
    <phoneticPr fontId="1"/>
  </si>
  <si>
    <t>当日有権者数</t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</si>
  <si>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"/>
  </si>
  <si>
    <t>投 票 者 数</t>
  </si>
  <si>
    <t>投 票 者 数</t>
    <rPh sb="0" eb="1">
      <t>ナ</t>
    </rPh>
    <rPh sb="2" eb="3">
      <t>ヒョウ</t>
    </rPh>
    <rPh sb="4" eb="5">
      <t>モノ</t>
    </rPh>
    <rPh sb="6" eb="7">
      <t>スウ</t>
    </rPh>
    <phoneticPr fontId="1"/>
  </si>
  <si>
    <t>男</t>
  </si>
  <si>
    <t>男</t>
    <rPh sb="0" eb="1">
      <t>オトコ</t>
    </rPh>
    <phoneticPr fontId="1"/>
  </si>
  <si>
    <t>女</t>
  </si>
  <si>
    <t>女</t>
    <rPh sb="0" eb="1">
      <t>オンナ</t>
    </rPh>
    <phoneticPr fontId="1"/>
  </si>
  <si>
    <t>計</t>
  </si>
  <si>
    <t>計</t>
    <rPh sb="0" eb="1">
      <t>ケイ</t>
    </rPh>
    <phoneticPr fontId="1"/>
  </si>
  <si>
    <t>選　挙　結　果　の　概　要</t>
    <rPh sb="0" eb="1">
      <t>セン</t>
    </rPh>
    <rPh sb="2" eb="3">
      <t>キョ</t>
    </rPh>
    <rPh sb="4" eb="5">
      <t>ケツ</t>
    </rPh>
    <rPh sb="6" eb="7">
      <t>カ</t>
    </rPh>
    <rPh sb="10" eb="11">
      <t>オオムネ</t>
    </rPh>
    <rPh sb="12" eb="13">
      <t>ヨウ</t>
    </rPh>
    <phoneticPr fontId="1"/>
  </si>
  <si>
    <t>豊中市</t>
    <rPh sb="0" eb="3">
      <t>トヨナカシ</t>
    </rPh>
    <phoneticPr fontId="1"/>
  </si>
  <si>
    <t>時間別投票率</t>
    <rPh sb="0" eb="2">
      <t>ジカン</t>
    </rPh>
    <rPh sb="2" eb="3">
      <t>ベツ</t>
    </rPh>
    <rPh sb="3" eb="5">
      <t>トウヒョウ</t>
    </rPh>
    <rPh sb="5" eb="6">
      <t>リツ</t>
    </rPh>
    <phoneticPr fontId="1"/>
  </si>
  <si>
    <t>衆議院小選挙区</t>
    <rPh sb="0" eb="3">
      <t>シュウギイン</t>
    </rPh>
    <rPh sb="3" eb="7">
      <t>ショウセンキョク</t>
    </rPh>
    <phoneticPr fontId="1"/>
  </si>
  <si>
    <t>衆議院比例代表</t>
    <rPh sb="0" eb="3">
      <t>シュウギイン</t>
    </rPh>
    <rPh sb="3" eb="5">
      <t>ヒレイ</t>
    </rPh>
    <rPh sb="5" eb="7">
      <t>ダイヒョウ</t>
    </rPh>
    <phoneticPr fontId="1"/>
  </si>
  <si>
    <t>裁判官</t>
    <rPh sb="0" eb="3">
      <t>サイバンカン</t>
    </rPh>
    <phoneticPr fontId="1"/>
  </si>
  <si>
    <t>時　　　　　間　　　　　別</t>
    <rPh sb="0" eb="1">
      <t>トキ</t>
    </rPh>
    <rPh sb="6" eb="7">
      <t>アイダ</t>
    </rPh>
    <rPh sb="12" eb="13">
      <t>ベツ</t>
    </rPh>
    <phoneticPr fontId="1"/>
  </si>
  <si>
    <t>無効投票率</t>
    <rPh sb="0" eb="2">
      <t>ムコウ</t>
    </rPh>
    <rPh sb="2" eb="4">
      <t>トウヒョウ</t>
    </rPh>
    <rPh sb="4" eb="5">
      <t>リツ</t>
    </rPh>
    <phoneticPr fontId="1"/>
  </si>
  <si>
    <t>投 票 総 数</t>
    <rPh sb="0" eb="1">
      <t>ナ</t>
    </rPh>
    <rPh sb="2" eb="3">
      <t>ヒョウ</t>
    </rPh>
    <rPh sb="4" eb="5">
      <t>フサ</t>
    </rPh>
    <rPh sb="6" eb="7">
      <t>カズ</t>
    </rPh>
    <phoneticPr fontId="1"/>
  </si>
  <si>
    <t>有 効 投 票</t>
    <rPh sb="0" eb="1">
      <t>ユウ</t>
    </rPh>
    <rPh sb="2" eb="3">
      <t>コウ</t>
    </rPh>
    <rPh sb="4" eb="5">
      <t>ナ</t>
    </rPh>
    <rPh sb="6" eb="7">
      <t>ヒョウ</t>
    </rPh>
    <phoneticPr fontId="1"/>
  </si>
  <si>
    <t>無 効 投 票</t>
    <rPh sb="0" eb="1">
      <t>ム</t>
    </rPh>
    <rPh sb="2" eb="3">
      <t>コウ</t>
    </rPh>
    <rPh sb="4" eb="5">
      <t>ナ</t>
    </rPh>
    <rPh sb="6" eb="7">
      <t>ヒョウ</t>
    </rPh>
    <phoneticPr fontId="1"/>
  </si>
  <si>
    <t>不 受 理 票</t>
    <rPh sb="0" eb="1">
      <t>フ</t>
    </rPh>
    <rPh sb="2" eb="3">
      <t>ウケ</t>
    </rPh>
    <rPh sb="4" eb="5">
      <t>リ</t>
    </rPh>
    <rPh sb="6" eb="7">
      <t>ヒョウ</t>
    </rPh>
    <phoneticPr fontId="1"/>
  </si>
  <si>
    <t>持 帰 り 票</t>
    <rPh sb="0" eb="1">
      <t>ジ</t>
    </rPh>
    <rPh sb="2" eb="3">
      <t>キ</t>
    </rPh>
    <rPh sb="6" eb="7">
      <t>ヒョウ</t>
    </rPh>
    <phoneticPr fontId="1"/>
  </si>
  <si>
    <t>区　　　　分</t>
    <rPh sb="0" eb="1">
      <t>ク</t>
    </rPh>
    <rPh sb="5" eb="6">
      <t>ブン</t>
    </rPh>
    <phoneticPr fontId="1"/>
  </si>
  <si>
    <t>開票数</t>
    <rPh sb="0" eb="1">
      <t>カイ</t>
    </rPh>
    <rPh sb="1" eb="3">
      <t>ヒョウスウ</t>
    </rPh>
    <phoneticPr fontId="1"/>
  </si>
  <si>
    <t>開票率</t>
    <rPh sb="0" eb="3">
      <t>カイヒョウリツ</t>
    </rPh>
    <phoneticPr fontId="1"/>
  </si>
  <si>
    <t>時　　間　　別</t>
    <rPh sb="0" eb="1">
      <t>トキ</t>
    </rPh>
    <rPh sb="3" eb="4">
      <t>アイダ</t>
    </rPh>
    <rPh sb="6" eb="7">
      <t>ベツ</t>
    </rPh>
    <phoneticPr fontId="1"/>
  </si>
  <si>
    <t>（　最　終　）</t>
    <rPh sb="2" eb="3">
      <t>サイ</t>
    </rPh>
    <rPh sb="4" eb="5">
      <t>オワリ</t>
    </rPh>
    <phoneticPr fontId="1"/>
  </si>
  <si>
    <t>届出番号</t>
    <rPh sb="0" eb="2">
      <t>トドケデ</t>
    </rPh>
    <rPh sb="2" eb="4">
      <t>バンゴウ</t>
    </rPh>
    <phoneticPr fontId="1"/>
  </si>
  <si>
    <t>届出　番号</t>
    <rPh sb="0" eb="2">
      <t>トドケデ</t>
    </rPh>
    <rPh sb="3" eb="5">
      <t>バンゴウ</t>
    </rPh>
    <phoneticPr fontId="1"/>
  </si>
  <si>
    <t>候補者氏名</t>
    <rPh sb="0" eb="3">
      <t>コウホシャ</t>
    </rPh>
    <rPh sb="3" eb="5">
      <t>シメイ</t>
    </rPh>
    <phoneticPr fontId="1"/>
  </si>
  <si>
    <t>得票数</t>
    <rPh sb="0" eb="3">
      <t>トクヒョウスウ</t>
    </rPh>
    <phoneticPr fontId="1"/>
  </si>
  <si>
    <t>得票率</t>
    <rPh sb="0" eb="2">
      <t>トクヒョウ</t>
    </rPh>
    <rPh sb="2" eb="3">
      <t>リツ</t>
    </rPh>
    <phoneticPr fontId="1"/>
  </si>
  <si>
    <t>当落の別</t>
    <rPh sb="0" eb="2">
      <t>トウラク</t>
    </rPh>
    <rPh sb="3" eb="4">
      <t>ベツ</t>
    </rPh>
    <phoneticPr fontId="1"/>
  </si>
  <si>
    <t>得　票　数</t>
    <rPh sb="0" eb="1">
      <t>エ</t>
    </rPh>
    <rPh sb="2" eb="3">
      <t>ヒョウ</t>
    </rPh>
    <rPh sb="4" eb="5">
      <t>カズ</t>
    </rPh>
    <phoneticPr fontId="1"/>
  </si>
  <si>
    <t>豊　　中　　市</t>
    <rPh sb="0" eb="1">
      <t>ユタカ</t>
    </rPh>
    <rPh sb="3" eb="4">
      <t>ナカ</t>
    </rPh>
    <rPh sb="6" eb="7">
      <t>シ</t>
    </rPh>
    <phoneticPr fontId="1"/>
  </si>
  <si>
    <t>大　　阪　　府</t>
    <rPh sb="0" eb="1">
      <t>ダイ</t>
    </rPh>
    <rPh sb="3" eb="4">
      <t>サカ</t>
    </rPh>
    <rPh sb="6" eb="7">
      <t>フ</t>
    </rPh>
    <phoneticPr fontId="1"/>
  </si>
  <si>
    <t>近　　　　畿</t>
    <rPh sb="0" eb="1">
      <t>コン</t>
    </rPh>
    <rPh sb="5" eb="6">
      <t>ミヤコ</t>
    </rPh>
    <phoneticPr fontId="1"/>
  </si>
  <si>
    <t>当選　　人数</t>
    <rPh sb="0" eb="2">
      <t>トウセン</t>
    </rPh>
    <rPh sb="4" eb="6">
      <t>ニンズウ</t>
    </rPh>
    <phoneticPr fontId="1"/>
  </si>
  <si>
    <t>審査に付された裁判官の罷免可、罷免否の投票数</t>
    <rPh sb="0" eb="2">
      <t>シンサ</t>
    </rPh>
    <rPh sb="3" eb="4">
      <t>フ</t>
    </rPh>
    <rPh sb="7" eb="10">
      <t>サイバンカン</t>
    </rPh>
    <rPh sb="11" eb="13">
      <t>ヒメン</t>
    </rPh>
    <rPh sb="13" eb="14">
      <t>カ</t>
    </rPh>
    <rPh sb="15" eb="17">
      <t>ヒメン</t>
    </rPh>
    <rPh sb="17" eb="18">
      <t>イナ</t>
    </rPh>
    <rPh sb="19" eb="22">
      <t>トウヒョウスウ</t>
    </rPh>
    <phoneticPr fontId="1"/>
  </si>
  <si>
    <t>告示順序</t>
    <rPh sb="0" eb="2">
      <t>コクジ</t>
    </rPh>
    <rPh sb="2" eb="4">
      <t>ジュンジョ</t>
    </rPh>
    <phoneticPr fontId="1"/>
  </si>
  <si>
    <t>裁判官氏名</t>
    <rPh sb="0" eb="3">
      <t>サイバンカン</t>
    </rPh>
    <rPh sb="3" eb="5">
      <t>シメイ</t>
    </rPh>
    <phoneticPr fontId="1"/>
  </si>
  <si>
    <t>罷免を可とする投票数</t>
    <rPh sb="0" eb="2">
      <t>ヒメン</t>
    </rPh>
    <rPh sb="3" eb="4">
      <t>カ</t>
    </rPh>
    <rPh sb="7" eb="10">
      <t>トウヒョウスウ</t>
    </rPh>
    <phoneticPr fontId="1"/>
  </si>
  <si>
    <t>罷免を可としない投票数</t>
    <rPh sb="0" eb="2">
      <t>ヒメン</t>
    </rPh>
    <rPh sb="3" eb="4">
      <t>カ</t>
    </rPh>
    <rPh sb="8" eb="11">
      <t>トウヒョウスウ</t>
    </rPh>
    <phoneticPr fontId="1"/>
  </si>
  <si>
    <t>-</t>
    <phoneticPr fontId="1"/>
  </si>
  <si>
    <t>-</t>
  </si>
  <si>
    <t>衆議院比例代表選出議員選挙近畿選挙区名簿届出政党別得票数・得票率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3" eb="15">
      <t>キンキ</t>
    </rPh>
    <rPh sb="15" eb="18">
      <t>センキョク</t>
    </rPh>
    <rPh sb="18" eb="20">
      <t>メイボ</t>
    </rPh>
    <rPh sb="20" eb="22">
      <t>トドケデ</t>
    </rPh>
    <rPh sb="22" eb="24">
      <t>セイトウ</t>
    </rPh>
    <rPh sb="24" eb="25">
      <t>ベツ</t>
    </rPh>
    <rPh sb="25" eb="28">
      <t>トクヒョウスウ</t>
    </rPh>
    <rPh sb="29" eb="31">
      <t>トクヒョウ</t>
    </rPh>
    <rPh sb="31" eb="32">
      <t>リツ</t>
    </rPh>
    <phoneticPr fontId="1"/>
  </si>
  <si>
    <t>６．</t>
    <phoneticPr fontId="1"/>
  </si>
  <si>
    <t>1．</t>
    <phoneticPr fontId="1"/>
  </si>
  <si>
    <t>７．</t>
    <phoneticPr fontId="1"/>
  </si>
  <si>
    <t>２．</t>
    <phoneticPr fontId="1"/>
  </si>
  <si>
    <t>投   票   率</t>
    <rPh sb="0" eb="1">
      <t>ナ</t>
    </rPh>
    <rPh sb="4" eb="5">
      <t>ヒョウ</t>
    </rPh>
    <rPh sb="8" eb="9">
      <t>リツ</t>
    </rPh>
    <phoneticPr fontId="1"/>
  </si>
  <si>
    <t>－左記の内、在外投票－</t>
    <rPh sb="1" eb="3">
      <t>サキ</t>
    </rPh>
    <rPh sb="4" eb="5">
      <t>ウチ</t>
    </rPh>
    <rPh sb="6" eb="8">
      <t>ザイガイ</t>
    </rPh>
    <rPh sb="8" eb="10">
      <t>トウヒョウ</t>
    </rPh>
    <phoneticPr fontId="1"/>
  </si>
  <si>
    <t>裁判官</t>
    <rPh sb="0" eb="1">
      <t>サバ</t>
    </rPh>
    <rPh sb="1" eb="2">
      <t>ハン</t>
    </rPh>
    <rPh sb="2" eb="3">
      <t>カン</t>
    </rPh>
    <phoneticPr fontId="1"/>
  </si>
  <si>
    <t>〃　  ９ 時</t>
    <rPh sb="6" eb="7">
      <t>ジ</t>
    </rPh>
    <phoneticPr fontId="1"/>
  </si>
  <si>
    <t>午前  ８ 時</t>
    <rPh sb="0" eb="2">
      <t>ゴゼン</t>
    </rPh>
    <rPh sb="6" eb="7">
      <t>ジ</t>
    </rPh>
    <phoneticPr fontId="1"/>
  </si>
  <si>
    <t>〃　１０ 時</t>
    <rPh sb="5" eb="6">
      <t>ジ</t>
    </rPh>
    <phoneticPr fontId="1"/>
  </si>
  <si>
    <t>〃　１１ 時</t>
    <rPh sb="5" eb="6">
      <t>ジ</t>
    </rPh>
    <phoneticPr fontId="1"/>
  </si>
  <si>
    <t>午後  ０ 時</t>
    <rPh sb="0" eb="2">
      <t>ゴゴ</t>
    </rPh>
    <rPh sb="6" eb="7">
      <t>ジ</t>
    </rPh>
    <phoneticPr fontId="1"/>
  </si>
  <si>
    <t>〃　　１ 時</t>
    <rPh sb="5" eb="6">
      <t>ジ</t>
    </rPh>
    <phoneticPr fontId="1"/>
  </si>
  <si>
    <t>〃　　２ 時</t>
    <rPh sb="5" eb="6">
      <t>ジ</t>
    </rPh>
    <phoneticPr fontId="1"/>
  </si>
  <si>
    <t>〃　　４ 時</t>
    <rPh sb="5" eb="6">
      <t>ジ</t>
    </rPh>
    <phoneticPr fontId="1"/>
  </si>
  <si>
    <t>〃　　５ 時</t>
    <rPh sb="5" eb="6">
      <t>ジ</t>
    </rPh>
    <phoneticPr fontId="1"/>
  </si>
  <si>
    <t>〃　　６ 時</t>
    <rPh sb="5" eb="6">
      <t>ジ</t>
    </rPh>
    <phoneticPr fontId="1"/>
  </si>
  <si>
    <t>〃　　７ 時</t>
    <rPh sb="5" eb="6">
      <t>ジ</t>
    </rPh>
    <phoneticPr fontId="1"/>
  </si>
  <si>
    <t>1</t>
    <phoneticPr fontId="1"/>
  </si>
  <si>
    <t>2</t>
    <phoneticPr fontId="1"/>
  </si>
  <si>
    <t>3</t>
    <phoneticPr fontId="1"/>
  </si>
  <si>
    <t>（在外投票を含む）</t>
    <phoneticPr fontId="1"/>
  </si>
  <si>
    <t>候補者届出政党の名称</t>
    <rPh sb="0" eb="3">
      <t>コウホシャ</t>
    </rPh>
    <rPh sb="3" eb="5">
      <t>トドケデ</t>
    </rPh>
    <rPh sb="5" eb="6">
      <t>セイ</t>
    </rPh>
    <rPh sb="6" eb="7">
      <t>トウ</t>
    </rPh>
    <rPh sb="8" eb="10">
      <t>メイショウ</t>
    </rPh>
    <phoneticPr fontId="1"/>
  </si>
  <si>
    <t>　名簿届出政党等</t>
    <rPh sb="1" eb="3">
      <t>メイボ</t>
    </rPh>
    <rPh sb="3" eb="5">
      <t>トドケデ</t>
    </rPh>
    <rPh sb="5" eb="6">
      <t>セイ</t>
    </rPh>
    <rPh sb="6" eb="7">
      <t>トウ</t>
    </rPh>
    <rPh sb="7" eb="8">
      <t>ナド</t>
    </rPh>
    <phoneticPr fontId="1"/>
  </si>
  <si>
    <t>　の名称</t>
    <rPh sb="2" eb="3">
      <t>ナ</t>
    </rPh>
    <rPh sb="3" eb="4">
      <t>ショウ</t>
    </rPh>
    <phoneticPr fontId="1"/>
  </si>
  <si>
    <t>（３）最高裁判所裁判官国民審査</t>
    <rPh sb="3" eb="5">
      <t>サイコウ</t>
    </rPh>
    <rPh sb="5" eb="7">
      <t>サイバン</t>
    </rPh>
    <rPh sb="7" eb="8">
      <t>ショ</t>
    </rPh>
    <rPh sb="8" eb="11">
      <t>サイバンカン</t>
    </rPh>
    <rPh sb="11" eb="13">
      <t>コクミン</t>
    </rPh>
    <rPh sb="13" eb="15">
      <t>シンサ</t>
    </rPh>
    <phoneticPr fontId="1"/>
  </si>
  <si>
    <t>３．投票総数・有効投票・無効投票等</t>
    <phoneticPr fontId="1"/>
  </si>
  <si>
    <t>４．開 票（選挙会）事務進行状況</t>
    <phoneticPr fontId="1"/>
  </si>
  <si>
    <t>５．衆議院小選挙区選出議員選挙大阪府第８区選挙区候補者別得票数・得票率</t>
    <rPh sb="24" eb="27">
      <t>コウホシャ</t>
    </rPh>
    <rPh sb="27" eb="28">
      <t>ベツ</t>
    </rPh>
    <rPh sb="28" eb="29">
      <t>トク</t>
    </rPh>
    <rPh sb="29" eb="31">
      <t>ヒョウスウ</t>
    </rPh>
    <rPh sb="32" eb="34">
      <t>トクヒョウ</t>
    </rPh>
    <rPh sb="34" eb="35">
      <t>リツ</t>
    </rPh>
    <phoneticPr fontId="1"/>
  </si>
  <si>
    <t>(注2）大阪府、近畿は各府県選挙管理員会の開票速報による。</t>
    <rPh sb="1" eb="2">
      <t>チュウ</t>
    </rPh>
    <rPh sb="4" eb="7">
      <t>オオサカフ</t>
    </rPh>
    <rPh sb="8" eb="10">
      <t>キンキ</t>
    </rPh>
    <rPh sb="11" eb="14">
      <t>カクフケン</t>
    </rPh>
    <rPh sb="14" eb="16">
      <t>センキョ</t>
    </rPh>
    <rPh sb="16" eb="18">
      <t>カンリ</t>
    </rPh>
    <rPh sb="18" eb="19">
      <t>イン</t>
    </rPh>
    <rPh sb="19" eb="20">
      <t>カイ</t>
    </rPh>
    <rPh sb="21" eb="23">
      <t>カイヒョウ</t>
    </rPh>
    <rPh sb="23" eb="25">
      <t>ソクホウ</t>
    </rPh>
    <phoneticPr fontId="1"/>
  </si>
  <si>
    <t>　</t>
    <phoneticPr fontId="1"/>
  </si>
  <si>
    <t>6</t>
  </si>
  <si>
    <t>7</t>
  </si>
  <si>
    <t>〃  　８ 時</t>
    <rPh sb="6" eb="7">
      <t>ジ</t>
    </rPh>
    <phoneticPr fontId="1"/>
  </si>
  <si>
    <t>(注１）得票率は小数点第３位を四捨五入したもので、合計したものは必ずしも１００になるとは限らない。</t>
    <rPh sb="1" eb="2">
      <t>チュウ</t>
    </rPh>
    <rPh sb="4" eb="6">
      <t>トクヒョウ</t>
    </rPh>
    <rPh sb="6" eb="7">
      <t>リツ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5" eb="27">
      <t>ゴウケイ</t>
    </rPh>
    <rPh sb="32" eb="33">
      <t>カナラ</t>
    </rPh>
    <rPh sb="44" eb="45">
      <t>カギ</t>
    </rPh>
    <phoneticPr fontId="1"/>
  </si>
  <si>
    <t>（最　　終）</t>
    <rPh sb="1" eb="2">
      <t>サイ</t>
    </rPh>
    <rPh sb="4" eb="5">
      <t>オワリ</t>
    </rPh>
    <phoneticPr fontId="1"/>
  </si>
  <si>
    <r>
      <t>（１）衆議院小選挙区選出議員選挙</t>
    </r>
    <r>
      <rPr>
        <sz val="8"/>
        <rFont val="游明朝"/>
        <family val="1"/>
        <charset val="128"/>
      </rPr>
      <t>(在外投票を含む)</t>
    </r>
    <rPh sb="3" eb="6">
      <t>シュウギイン</t>
    </rPh>
    <rPh sb="6" eb="10">
      <t>ショウセンキョク</t>
    </rPh>
    <rPh sb="10" eb="12">
      <t>センシュツ</t>
    </rPh>
    <rPh sb="12" eb="14">
      <t>ギイン</t>
    </rPh>
    <rPh sb="14" eb="16">
      <t>センキョ</t>
    </rPh>
    <rPh sb="17" eb="19">
      <t>ザイガイ</t>
    </rPh>
    <rPh sb="19" eb="21">
      <t>トウヒョウ</t>
    </rPh>
    <rPh sb="22" eb="23">
      <t>フク</t>
    </rPh>
    <phoneticPr fontId="1"/>
  </si>
  <si>
    <r>
      <t>（２）衆議院比例代表選出議員選挙</t>
    </r>
    <r>
      <rPr>
        <sz val="8"/>
        <rFont val="游明朝"/>
        <family val="1"/>
        <charset val="128"/>
      </rPr>
      <t xml:space="preserve">(在外投票を含む)       </t>
    </r>
    <rPh sb="3" eb="6">
      <t>シュウギイン</t>
    </rPh>
    <rPh sb="6" eb="8">
      <t>ヒレイ</t>
    </rPh>
    <rPh sb="8" eb="10">
      <t>ダイヒョウ</t>
    </rPh>
    <rPh sb="10" eb="12">
      <t>センシュツ</t>
    </rPh>
    <rPh sb="12" eb="14">
      <t>ギイン</t>
    </rPh>
    <rPh sb="14" eb="16">
      <t>センキョ</t>
    </rPh>
    <rPh sb="17" eb="19">
      <t>ザイガイ</t>
    </rPh>
    <rPh sb="19" eb="21">
      <t>トウヒョウ</t>
    </rPh>
    <rPh sb="22" eb="23">
      <t>フク</t>
    </rPh>
    <phoneticPr fontId="1"/>
  </si>
  <si>
    <t>午後</t>
    <rPh sb="0" eb="2">
      <t>ゴゴ</t>
    </rPh>
    <phoneticPr fontId="1"/>
  </si>
  <si>
    <t>１０時</t>
    <phoneticPr fontId="1"/>
  </si>
  <si>
    <t>〃</t>
    <phoneticPr fontId="1"/>
  </si>
  <si>
    <t>１０時３０分</t>
    <rPh sb="5" eb="6">
      <t>フン</t>
    </rPh>
    <phoneticPr fontId="1"/>
  </si>
  <si>
    <t>１１時</t>
    <phoneticPr fontId="1"/>
  </si>
  <si>
    <t>１１時３０分</t>
    <rPh sb="5" eb="6">
      <t>フン</t>
    </rPh>
    <phoneticPr fontId="1"/>
  </si>
  <si>
    <t>１０時４５分</t>
    <rPh sb="5" eb="6">
      <t>フン</t>
    </rPh>
    <phoneticPr fontId="1"/>
  </si>
  <si>
    <t>１１時４５分</t>
    <rPh sb="5" eb="6">
      <t>フン</t>
    </rPh>
    <phoneticPr fontId="1"/>
  </si>
  <si>
    <t>午前</t>
    <rPh sb="0" eb="2">
      <t>ゴゼン</t>
    </rPh>
    <phoneticPr fontId="1"/>
  </si>
  <si>
    <t>　０時</t>
    <phoneticPr fontId="1"/>
  </si>
  <si>
    <t>　０時３０分</t>
    <rPh sb="5" eb="6">
      <t>フン</t>
    </rPh>
    <phoneticPr fontId="1"/>
  </si>
  <si>
    <t>4</t>
  </si>
  <si>
    <t>5</t>
  </si>
  <si>
    <t>8</t>
  </si>
  <si>
    <t>9</t>
  </si>
  <si>
    <t>10</t>
  </si>
  <si>
    <t>11</t>
  </si>
  <si>
    <t>深山　卓也</t>
    <rPh sb="0" eb="2">
      <t>ミヤマ</t>
    </rPh>
    <rPh sb="3" eb="5">
      <t>タクヤ</t>
    </rPh>
    <phoneticPr fontId="1"/>
  </si>
  <si>
    <t>岡　　正晶</t>
    <rPh sb="0" eb="1">
      <t>おか</t>
    </rPh>
    <rPh sb="3" eb="4">
      <t>ただし</t>
    </rPh>
    <rPh sb="4" eb="5">
      <t>あきら</t>
    </rPh>
    <phoneticPr fontId="2" type="Hiragana" alignment="center"/>
  </si>
  <si>
    <t>宇賀　克也</t>
    <rPh sb="0" eb="2">
      <t>うが</t>
    </rPh>
    <rPh sb="3" eb="5">
      <t>かつや</t>
    </rPh>
    <phoneticPr fontId="2" type="Hiragana" alignment="center"/>
  </si>
  <si>
    <t>林　　道晴</t>
    <rPh sb="0" eb="1">
      <t>はやし</t>
    </rPh>
    <rPh sb="3" eb="4">
      <t>みち</t>
    </rPh>
    <rPh sb="4" eb="5">
      <t>はれ</t>
    </rPh>
    <phoneticPr fontId="2" type="Hiragana" alignment="center"/>
  </si>
  <si>
    <t>岡村　和美</t>
    <rPh sb="0" eb="2">
      <t>おかむら</t>
    </rPh>
    <rPh sb="3" eb="5">
      <t>かずみ</t>
    </rPh>
    <phoneticPr fontId="2" type="Hiragana" alignment="center"/>
  </si>
  <si>
    <t>三浦　　守</t>
    <rPh sb="0" eb="2">
      <t>みうら</t>
    </rPh>
    <rPh sb="4" eb="5">
      <t>まも</t>
    </rPh>
    <phoneticPr fontId="2" type="Hiragana" alignment="center"/>
  </si>
  <si>
    <t>堺　　　徹</t>
    <rPh sb="0" eb="1">
      <t>さかい</t>
    </rPh>
    <rPh sb="4" eb="5">
      <t>とおる</t>
    </rPh>
    <phoneticPr fontId="2" type="Hiragana" alignment="center"/>
  </si>
  <si>
    <t>草野　耕一</t>
    <rPh sb="0" eb="2">
      <t>くさの</t>
    </rPh>
    <rPh sb="3" eb="5">
      <t>こういち</t>
    </rPh>
    <phoneticPr fontId="2" type="Hiragana" alignment="center"/>
  </si>
  <si>
    <t>渡邉　惠理子</t>
    <rPh sb="0" eb="2">
      <t>わたなべ</t>
    </rPh>
    <rPh sb="3" eb="4">
      <t>めぐみ</t>
    </rPh>
    <rPh sb="4" eb="5">
      <t>り</t>
    </rPh>
    <rPh sb="5" eb="6">
      <t>こ</t>
    </rPh>
    <phoneticPr fontId="2" type="Hiragana" alignment="center"/>
  </si>
  <si>
    <t>安浪　亮介</t>
    <rPh sb="0" eb="2">
      <t>やすなみ</t>
    </rPh>
    <rPh sb="3" eb="5">
      <t>りょうすけ</t>
    </rPh>
    <phoneticPr fontId="2" type="Hiragana" alignment="center"/>
  </si>
  <si>
    <t>長嶺　安政</t>
    <rPh sb="0" eb="2">
      <t>ながみね</t>
    </rPh>
    <rPh sb="3" eb="5">
      <t>あんせい</t>
    </rPh>
    <phoneticPr fontId="2" type="Hiragana" alignment="center"/>
  </si>
  <si>
    <t>区分</t>
    <rPh sb="0" eb="1">
      <t>ク</t>
    </rPh>
    <rPh sb="1" eb="2">
      <t>ブン</t>
    </rPh>
    <phoneticPr fontId="1"/>
  </si>
  <si>
    <t>　０時４５分</t>
    <phoneticPr fontId="1"/>
  </si>
  <si>
    <t xml:space="preserve"> 当日有権者数・投票者数・投票率 </t>
    <rPh sb="1" eb="3">
      <t>トウジツ</t>
    </rPh>
    <rPh sb="3" eb="6">
      <t>ユウケンシャ</t>
    </rPh>
    <rPh sb="6" eb="7">
      <t>スウ</t>
    </rPh>
    <rPh sb="8" eb="11">
      <t>トウヒョウシャ</t>
    </rPh>
    <rPh sb="11" eb="12">
      <t>スウ</t>
    </rPh>
    <rPh sb="13" eb="16">
      <t>トウヒョウリツ</t>
    </rPh>
    <phoneticPr fontId="10"/>
  </si>
  <si>
    <t>区</t>
  </si>
  <si>
    <t>投票所</t>
  </si>
  <si>
    <t>投票者数</t>
  </si>
  <si>
    <t xml:space="preserve"> 投票率（％）</t>
  </si>
  <si>
    <t>備　考</t>
  </si>
  <si>
    <t>順位</t>
  </si>
  <si>
    <t>克明小学校</t>
  </si>
  <si>
    <t>第五中学校</t>
  </si>
  <si>
    <t>箕輪小学校</t>
  </si>
  <si>
    <t>螢池小学校</t>
    <rPh sb="0" eb="1">
      <t>ホタル</t>
    </rPh>
    <phoneticPr fontId="10"/>
  </si>
  <si>
    <t>第十八中学校</t>
  </si>
  <si>
    <t>石橋文化幼稚園</t>
    <rPh sb="2" eb="4">
      <t>ブンカ</t>
    </rPh>
    <phoneticPr fontId="10"/>
  </si>
  <si>
    <t>刀根山小学校</t>
    <rPh sb="0" eb="1">
      <t>カタナ</t>
    </rPh>
    <phoneticPr fontId="10"/>
  </si>
  <si>
    <t>神童幼稚園</t>
  </si>
  <si>
    <t>大池小学校</t>
    <rPh sb="0" eb="2">
      <t>オオイケ</t>
    </rPh>
    <rPh sb="2" eb="5">
      <t>ショウガッコウ</t>
    </rPh>
    <phoneticPr fontId="10"/>
  </si>
  <si>
    <t>堀田会館</t>
  </si>
  <si>
    <t>上野小学校</t>
  </si>
  <si>
    <t>桜井谷小学校</t>
  </si>
  <si>
    <t>野畑小学校</t>
  </si>
  <si>
    <t>少路小学校</t>
  </si>
  <si>
    <t>西丘小学校</t>
    <rPh sb="0" eb="1">
      <t>ニシ</t>
    </rPh>
    <rPh sb="1" eb="2">
      <t>オカ</t>
    </rPh>
    <rPh sb="2" eb="5">
      <t>ショウガッコウ</t>
    </rPh>
    <phoneticPr fontId="10"/>
  </si>
  <si>
    <t>北丘小学校</t>
    <phoneticPr fontId="10"/>
  </si>
  <si>
    <t>東丘小学校</t>
  </si>
  <si>
    <t>新田小学校</t>
    <rPh sb="0" eb="2">
      <t>シンデン</t>
    </rPh>
    <rPh sb="2" eb="5">
      <t>ショウガッコウ</t>
    </rPh>
    <phoneticPr fontId="10"/>
  </si>
  <si>
    <t>新田南小学校</t>
  </si>
  <si>
    <t>南丘小学校</t>
  </si>
  <si>
    <t>東豊中小学校</t>
  </si>
  <si>
    <t>熊野田小学校</t>
    <rPh sb="0" eb="3">
      <t>クマノダ</t>
    </rPh>
    <rPh sb="3" eb="6">
      <t>ショウガッコウ</t>
    </rPh>
    <phoneticPr fontId="10"/>
  </si>
  <si>
    <t>泉丘小学校</t>
    <rPh sb="2" eb="5">
      <t>ショウガッコウ</t>
    </rPh>
    <phoneticPr fontId="10"/>
  </si>
  <si>
    <t>旭ケ丘団地中央集会所</t>
    <rPh sb="5" eb="7">
      <t>チュウオウ</t>
    </rPh>
    <phoneticPr fontId="10"/>
  </si>
  <si>
    <t>府営桜塚住宅集会所</t>
    <rPh sb="0" eb="2">
      <t>フエイ</t>
    </rPh>
    <rPh sb="2" eb="4">
      <t>サクラヅカ</t>
    </rPh>
    <rPh sb="4" eb="6">
      <t>ジュウタク</t>
    </rPh>
    <rPh sb="6" eb="9">
      <t>シュウカイショ</t>
    </rPh>
    <phoneticPr fontId="10"/>
  </si>
  <si>
    <t>桜塚小学校</t>
  </si>
  <si>
    <t>地域共生センター</t>
    <rPh sb="0" eb="2">
      <t>チイキ</t>
    </rPh>
    <rPh sb="2" eb="4">
      <t>キョウセイ</t>
    </rPh>
    <phoneticPr fontId="10"/>
  </si>
  <si>
    <t>南桜塚小学校</t>
  </si>
  <si>
    <t>寺内会館</t>
  </si>
  <si>
    <t>北条小学校</t>
  </si>
  <si>
    <t>中豊島小学校</t>
  </si>
  <si>
    <t>服部幼稚園</t>
    <rPh sb="2" eb="4">
      <t>ヨウチ</t>
    </rPh>
    <phoneticPr fontId="10"/>
  </si>
  <si>
    <t>服部南センター</t>
  </si>
  <si>
    <t>小曽根小学校</t>
  </si>
  <si>
    <t>高川小学校</t>
  </si>
  <si>
    <t>庄内東センター</t>
    <rPh sb="0" eb="2">
      <t>ショウナイ</t>
    </rPh>
    <rPh sb="2" eb="3">
      <t>ヒガシ</t>
    </rPh>
    <phoneticPr fontId="10"/>
  </si>
  <si>
    <t>豊南小学校</t>
  </si>
  <si>
    <t>ほうなん子ども園</t>
    <rPh sb="4" eb="5">
      <t>コ</t>
    </rPh>
    <rPh sb="7" eb="8">
      <t>エン</t>
    </rPh>
    <phoneticPr fontId="10"/>
  </si>
  <si>
    <t>三国センター</t>
  </si>
  <si>
    <t>庄内出張所</t>
  </si>
  <si>
    <t>庄内南小学校</t>
  </si>
  <si>
    <t>千成小学校</t>
  </si>
  <si>
    <t>大島文化会館</t>
  </si>
  <si>
    <t>庄内西小学校</t>
  </si>
  <si>
    <t>第七中学校</t>
  </si>
  <si>
    <t>野田小学校・庄内小学校</t>
    <rPh sb="6" eb="8">
      <t>ショウナイ</t>
    </rPh>
    <rPh sb="8" eb="11">
      <t>ショウガッコウ</t>
    </rPh>
    <phoneticPr fontId="10"/>
  </si>
  <si>
    <t>島田小学校</t>
  </si>
  <si>
    <t>庄内さくら学園中学校</t>
    <rPh sb="0" eb="2">
      <t>ショウナイ</t>
    </rPh>
    <rPh sb="5" eb="7">
      <t>ガクエン</t>
    </rPh>
    <rPh sb="7" eb="10">
      <t>チュウガッコウ</t>
    </rPh>
    <phoneticPr fontId="10"/>
  </si>
  <si>
    <t>豊島西小学校</t>
  </si>
  <si>
    <t>服部寿センター</t>
  </si>
  <si>
    <t>豊島小学校</t>
  </si>
  <si>
    <t>豊島体育館</t>
    <rPh sb="0" eb="2">
      <t>テシマ</t>
    </rPh>
    <rPh sb="2" eb="5">
      <t>タイイクカン</t>
    </rPh>
    <phoneticPr fontId="10"/>
  </si>
  <si>
    <t>豊島北小学校</t>
  </si>
  <si>
    <t>第一中学校</t>
  </si>
  <si>
    <t>原田小学校</t>
  </si>
  <si>
    <t>第二中学校</t>
  </si>
  <si>
    <t>東豊中団地集会所</t>
    <rPh sb="0" eb="1">
      <t>ヒガシ</t>
    </rPh>
    <rPh sb="1" eb="3">
      <t>トヨナカ</t>
    </rPh>
    <rPh sb="3" eb="5">
      <t>ダンチ</t>
    </rPh>
    <rPh sb="5" eb="7">
      <t>シュウカイ</t>
    </rPh>
    <rPh sb="7" eb="8">
      <t>ショ</t>
    </rPh>
    <phoneticPr fontId="10"/>
  </si>
  <si>
    <t>緑地小学校</t>
  </si>
  <si>
    <t>第十四中学校</t>
    <rPh sb="2" eb="3">
      <t>ヨン</t>
    </rPh>
    <phoneticPr fontId="10"/>
  </si>
  <si>
    <t>東泉丘小学校</t>
  </si>
  <si>
    <t>利倉西センター</t>
    <rPh sb="0" eb="2">
      <t>トクラ</t>
    </rPh>
    <rPh sb="2" eb="3">
      <t>ニシ</t>
    </rPh>
    <phoneticPr fontId="10"/>
  </si>
  <si>
    <t>第十五中学校</t>
  </si>
  <si>
    <t>第十三中学校</t>
  </si>
  <si>
    <t>北緑丘小学校</t>
  </si>
  <si>
    <t>東豊会館</t>
    <phoneticPr fontId="10"/>
  </si>
  <si>
    <t>総　　計</t>
    <rPh sb="0" eb="1">
      <t>フサ</t>
    </rPh>
    <rPh sb="3" eb="4">
      <t>ケイ</t>
    </rPh>
    <phoneticPr fontId="10"/>
  </si>
  <si>
    <t>在外総計</t>
    <rPh sb="0" eb="2">
      <t>ザイガイ</t>
    </rPh>
    <rPh sb="2" eb="4">
      <t>ソウケイ</t>
    </rPh>
    <phoneticPr fontId="10"/>
  </si>
  <si>
    <t>総計（在外含む）</t>
    <rPh sb="0" eb="2">
      <t>ソウケイ</t>
    </rPh>
    <rPh sb="3" eb="5">
      <t>ザイガイ</t>
    </rPh>
    <rPh sb="5" eb="6">
      <t>フク</t>
    </rPh>
    <phoneticPr fontId="10"/>
  </si>
  <si>
    <t>第49回衆議院議員総選挙及び第25回最高裁判所裁判官国民審査</t>
    <rPh sb="0" eb="1">
      <t>ダイ</t>
    </rPh>
    <rPh sb="3" eb="4">
      <t>カイ</t>
    </rPh>
    <rPh sb="4" eb="7">
      <t>シュウギイン</t>
    </rPh>
    <rPh sb="7" eb="9">
      <t>ギイン</t>
    </rPh>
    <rPh sb="9" eb="12">
      <t>ソウセンキョ</t>
    </rPh>
    <rPh sb="12" eb="13">
      <t>オヨ</t>
    </rPh>
    <rPh sb="14" eb="15">
      <t>ダイ</t>
    </rPh>
    <rPh sb="17" eb="18">
      <t>カイ</t>
    </rPh>
    <rPh sb="18" eb="20">
      <t>サイコウ</t>
    </rPh>
    <rPh sb="20" eb="22">
      <t>サイバン</t>
    </rPh>
    <rPh sb="22" eb="23">
      <t>ショ</t>
    </rPh>
    <rPh sb="23" eb="26">
      <t>サイバンカン</t>
    </rPh>
    <rPh sb="26" eb="28">
      <t>コクミン</t>
    </rPh>
    <rPh sb="28" eb="30">
      <t>シンサ</t>
    </rPh>
    <phoneticPr fontId="1"/>
  </si>
  <si>
    <t>総計</t>
    <phoneticPr fontId="1"/>
  </si>
  <si>
    <t>総計</t>
    <phoneticPr fontId="1"/>
  </si>
  <si>
    <t>〃　　３ 時</t>
    <rPh sb="5" eb="6">
      <t>ジ</t>
    </rPh>
    <phoneticPr fontId="1"/>
  </si>
  <si>
    <t>こうらい　啓一郎</t>
    <rPh sb="5" eb="8">
      <t>ケイイチロウ</t>
    </rPh>
    <phoneticPr fontId="1"/>
  </si>
  <si>
    <t>うるま　譲司</t>
    <rPh sb="4" eb="6">
      <t>ジョウジ</t>
    </rPh>
    <phoneticPr fontId="1"/>
  </si>
  <si>
    <t>松井　博史</t>
    <rPh sb="0" eb="2">
      <t>マツイ</t>
    </rPh>
    <rPh sb="3" eb="5">
      <t>ヒロフミ</t>
    </rPh>
    <phoneticPr fontId="1"/>
  </si>
  <si>
    <t>自由民主党</t>
    <rPh sb="0" eb="2">
      <t>ジユウ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</si>
  <si>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</si>
  <si>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立憲民主党</t>
    <rPh sb="0" eb="2">
      <t>リッケン</t>
    </rPh>
    <rPh sb="2" eb="5">
      <t>ミンシュトウ</t>
    </rPh>
    <phoneticPr fontId="1"/>
  </si>
  <si>
    <t>落</t>
    <rPh sb="0" eb="1">
      <t>ラク</t>
    </rPh>
    <phoneticPr fontId="1"/>
  </si>
  <si>
    <t>当</t>
    <rPh sb="0" eb="1">
      <t>トウ</t>
    </rPh>
    <phoneticPr fontId="1"/>
  </si>
  <si>
    <t/>
  </si>
  <si>
    <t>令和3年（2021年）10月31日執行</t>
    <rPh sb="0" eb="1">
      <t>レイ</t>
    </rPh>
    <rPh sb="1" eb="2">
      <t>ワ</t>
    </rPh>
    <rPh sb="3" eb="4">
      <t>ネン</t>
    </rPh>
    <rPh sb="9" eb="10">
      <t>ネン</t>
    </rPh>
    <rPh sb="13" eb="14">
      <t>ガツ</t>
    </rPh>
    <rPh sb="16" eb="17">
      <t>ニチ</t>
    </rPh>
    <rPh sb="17" eb="19">
      <t>シッコウ</t>
    </rPh>
    <phoneticPr fontId="1"/>
  </si>
  <si>
    <t>れいわ新選組</t>
    <rPh sb="3" eb="5">
      <t>シンセン</t>
    </rPh>
    <rPh sb="5" eb="6">
      <t>グミ</t>
    </rPh>
    <phoneticPr fontId="1"/>
  </si>
  <si>
    <t>国民民主党</t>
    <rPh sb="0" eb="2">
      <t>コクミン</t>
    </rPh>
    <rPh sb="2" eb="5">
      <t>ミンシュトウ</t>
    </rPh>
    <phoneticPr fontId="1"/>
  </si>
  <si>
    <t>社会民主党</t>
    <rPh sb="0" eb="2">
      <t>シャカイ</t>
    </rPh>
    <rPh sb="2" eb="5">
      <t>ミンシュトウ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</si>
  <si>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</si>
  <si>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</si>
  <si>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NHKと裁判してる党弁護士法７２条違反で</t>
    <rPh sb="4" eb="6">
      <t>サイバン</t>
    </rPh>
    <rPh sb="9" eb="10">
      <t>トウ</t>
    </rPh>
    <rPh sb="10" eb="13">
      <t>ベンゴシ</t>
    </rPh>
    <rPh sb="13" eb="14">
      <t>ホウ</t>
    </rPh>
    <rPh sb="16" eb="17">
      <t>ジョウ</t>
    </rPh>
    <rPh sb="17" eb="19">
      <t>イハン</t>
    </rPh>
    <phoneticPr fontId="1"/>
  </si>
  <si>
    <t>（午前0時30分）</t>
    <rPh sb="1" eb="3">
      <t>ゴゼン</t>
    </rPh>
    <rPh sb="4" eb="5">
      <t>ジ</t>
    </rPh>
    <rPh sb="7" eb="8">
      <t>フン</t>
    </rPh>
    <phoneticPr fontId="1"/>
  </si>
  <si>
    <t>（午前1時30分）</t>
    <rPh sb="1" eb="3">
      <t>ゴゼン</t>
    </rPh>
    <rPh sb="4" eb="5">
      <t>ジ</t>
    </rPh>
    <rPh sb="7" eb="8">
      <t>フン</t>
    </rPh>
    <phoneticPr fontId="1"/>
  </si>
  <si>
    <t>（午前6時20分）</t>
    <rPh sb="1" eb="3">
      <t>ゴゼン</t>
    </rPh>
    <rPh sb="4" eb="5">
      <t>ジ</t>
    </rPh>
    <rPh sb="7" eb="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</si>
</sst>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#,###"/>
    <numFmt numFmtId="179" formatCode="#,##0.00;\-#,##0.00;0\ \ \ "/>
    <numFmt numFmtId="180" formatCode="0.00_ "/>
    <numFmt numFmtId="181" formatCode="#,##0.00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18"/>
      <name val="游明朝"/>
      <family val="1"/>
      <charset val="128"/>
    </font>
    <font>
      <u/>
      <sz val="12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游明朝"/>
      <family val="1"/>
      <charset val="128"/>
    </font>
    <font>
      <b/>
      <u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19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6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justifyLastLine="1"/>
    </xf>
    <xf numFmtId="10" fontId="3" fillId="0" borderId="4" xfId="0" applyNumberFormat="1" applyFont="1" applyFill="1" applyBorder="1" applyAlignment="1">
      <alignment vertical="center"/>
    </xf>
    <xf numFmtId="0" fontId="4" fillId="0" borderId="0" xfId="0" applyFont="1" applyFill="1"/>
    <xf numFmtId="0" fontId="11" fillId="0" borderId="0" xfId="0" applyFont="1" applyAlignment="1" applyProtection="1">
      <alignment horizontal="right" vertical="center"/>
      <protection locked="0"/>
    </xf>
    <xf numFmtId="0" fontId="11" fillId="2" borderId="35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 applyProtection="1">
      <alignment vertical="center" shrinkToFit="1"/>
      <protection locked="0"/>
    </xf>
    <xf numFmtId="179" fontId="13" fillId="0" borderId="35" xfId="0" applyNumberFormat="1" applyFont="1" applyBorder="1" applyAlignment="1">
      <alignment horizontal="right" vertical="center"/>
    </xf>
    <xf numFmtId="179" fontId="13" fillId="0" borderId="54" xfId="0" applyNumberFormat="1" applyFont="1" applyBorder="1" applyAlignment="1">
      <alignment horizontal="right" vertical="center"/>
    </xf>
    <xf numFmtId="38" fontId="13" fillId="0" borderId="53" xfId="1" applyFont="1" applyBorder="1" applyAlignment="1" applyProtection="1">
      <alignment vertical="center"/>
      <protection locked="0"/>
    </xf>
    <xf numFmtId="38" fontId="13" fillId="0" borderId="54" xfId="1" applyFont="1" applyBorder="1" applyAlignment="1" applyProtection="1">
      <alignment vertical="center"/>
      <protection locked="0"/>
    </xf>
    <xf numFmtId="0" fontId="11" fillId="2" borderId="35" xfId="0" applyFont="1" applyFill="1" applyBorder="1" applyAlignment="1" applyProtection="1">
      <alignment horizontal="center" vertical="center" shrinkToFit="1"/>
      <protection locked="0"/>
    </xf>
    <xf numFmtId="180" fontId="13" fillId="0" borderId="35" xfId="0" applyNumberFormat="1" applyFont="1" applyBorder="1" applyAlignment="1">
      <alignment horizontal="right" vertical="center"/>
    </xf>
    <xf numFmtId="180" fontId="13" fillId="0" borderId="54" xfId="0" applyNumberFormat="1" applyFont="1" applyBorder="1" applyAlignment="1">
      <alignment horizontal="right" vertical="center"/>
    </xf>
    <xf numFmtId="38" fontId="13" fillId="0" borderId="53" xfId="1" applyFont="1" applyBorder="1" applyAlignment="1" applyProtection="1">
      <alignment vertical="center"/>
    </xf>
    <xf numFmtId="38" fontId="13" fillId="0" borderId="54" xfId="1" applyFont="1" applyBorder="1" applyAlignment="1" applyProtection="1">
      <alignment vertical="center"/>
    </xf>
    <xf numFmtId="0" fontId="11" fillId="0" borderId="0" xfId="0" applyNumberFormat="1" applyFont="1" applyAlignment="1" applyProtection="1">
      <alignment horizontal="left" vertical="center"/>
      <protection locked="0"/>
    </xf>
    <xf numFmtId="38" fontId="13" fillId="0" borderId="53" xfId="1" applyFont="1" applyFill="1" applyBorder="1" applyAlignment="1" applyProtection="1">
      <alignment vertical="center"/>
      <protection locked="0"/>
    </xf>
    <xf numFmtId="38" fontId="13" fillId="0" borderId="54" xfId="1" applyFont="1" applyFill="1" applyBorder="1" applyAlignment="1" applyProtection="1">
      <alignment vertical="center"/>
      <protection locked="0"/>
    </xf>
    <xf numFmtId="0" fontId="11" fillId="0" borderId="39" xfId="0" applyFont="1" applyBorder="1" applyAlignment="1">
      <alignment vertical="center"/>
    </xf>
    <xf numFmtId="0" fontId="11" fillId="0" borderId="39" xfId="0" applyFont="1" applyBorder="1" applyAlignment="1">
      <alignment horizontal="right" vertical="center"/>
    </xf>
    <xf numFmtId="0" fontId="12" fillId="0" borderId="2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35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 applyProtection="1">
      <alignment vertical="center" shrinkToFit="1"/>
      <protection locked="0"/>
    </xf>
    <xf numFmtId="179" fontId="13" fillId="0" borderId="35" xfId="0" applyNumberFormat="1" applyFont="1" applyFill="1" applyBorder="1" applyAlignment="1">
      <alignment horizontal="right" vertical="center"/>
    </xf>
    <xf numFmtId="179" fontId="13" fillId="0" borderId="54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180" fontId="13" fillId="0" borderId="35" xfId="0" applyNumberFormat="1" applyFont="1" applyFill="1" applyBorder="1" applyAlignment="1">
      <alignment horizontal="right" vertical="center"/>
    </xf>
    <xf numFmtId="180" fontId="13" fillId="0" borderId="54" xfId="0" applyNumberFormat="1" applyFont="1" applyFill="1" applyBorder="1" applyAlignment="1">
      <alignment horizontal="right" vertical="center"/>
    </xf>
    <xf numFmtId="0" fontId="11" fillId="0" borderId="39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38" fontId="13" fillId="0" borderId="53" xfId="1" applyFont="1" applyFill="1" applyBorder="1" applyAlignment="1" applyProtection="1">
      <alignment vertical="center"/>
    </xf>
    <xf numFmtId="38" fontId="13" fillId="0" borderId="54" xfId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3" fillId="0" borderId="35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39" xfId="0" applyFont="1" applyBorder="1" applyAlignment="1">
      <alignment vertical="center"/>
    </xf>
    <xf numFmtId="178" fontId="13" fillId="0" borderId="55" xfId="1" applyNumberFormat="1" applyFont="1" applyBorder="1" applyAlignment="1">
      <alignment vertical="center"/>
    </xf>
    <xf numFmtId="38" fontId="13" fillId="0" borderId="35" xfId="1" applyFont="1" applyBorder="1" applyAlignment="1" applyProtection="1">
      <alignment vertical="center"/>
      <protection locked="0"/>
    </xf>
    <xf numFmtId="38" fontId="13" fillId="0" borderId="36" xfId="1" applyFont="1" applyBorder="1" applyAlignment="1">
      <alignment vertical="center"/>
    </xf>
    <xf numFmtId="0" fontId="13" fillId="0" borderId="5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vertical="center"/>
      <protection locked="0"/>
    </xf>
    <xf numFmtId="38" fontId="13" fillId="0" borderId="36" xfId="1" applyNumberFormat="1" applyFont="1" applyBorder="1" applyAlignment="1">
      <alignment vertical="center"/>
    </xf>
    <xf numFmtId="38" fontId="13" fillId="0" borderId="55" xfId="1" applyFont="1" applyBorder="1" applyAlignment="1">
      <alignment vertical="center"/>
    </xf>
    <xf numFmtId="38" fontId="13" fillId="0" borderId="54" xfId="1" applyFont="1" applyBorder="1" applyAlignment="1">
      <alignment vertical="center"/>
    </xf>
    <xf numFmtId="38" fontId="13" fillId="0" borderId="35" xfId="1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38" fontId="13" fillId="0" borderId="36" xfId="0" applyNumberFormat="1" applyFont="1" applyBorder="1" applyAlignment="1" applyProtection="1">
      <alignment vertical="center"/>
    </xf>
    <xf numFmtId="38" fontId="13" fillId="0" borderId="35" xfId="0" applyNumberFormat="1" applyFont="1" applyBorder="1" applyAlignment="1" applyProtection="1">
      <alignment vertical="center"/>
    </xf>
    <xf numFmtId="38" fontId="13" fillId="0" borderId="54" xfId="0" applyNumberFormat="1" applyFont="1" applyBorder="1" applyAlignment="1" applyProtection="1">
      <alignment vertical="center"/>
    </xf>
    <xf numFmtId="40" fontId="13" fillId="0" borderId="35" xfId="0" applyNumberFormat="1" applyFont="1" applyBorder="1" applyAlignment="1" applyProtection="1">
      <alignment horizontal="center" vertical="center"/>
    </xf>
    <xf numFmtId="180" fontId="13" fillId="0" borderId="54" xfId="0" applyNumberFormat="1" applyFont="1" applyBorder="1" applyAlignment="1" applyProtection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vertical="center"/>
      <protection locked="0"/>
    </xf>
    <xf numFmtId="0" fontId="17" fillId="0" borderId="39" xfId="0" applyFont="1" applyFill="1" applyBorder="1" applyAlignment="1">
      <alignment vertical="center"/>
    </xf>
    <xf numFmtId="0" fontId="11" fillId="0" borderId="39" xfId="0" applyFont="1" applyFill="1" applyBorder="1" applyAlignment="1">
      <alignment horizontal="right" vertical="center"/>
    </xf>
    <xf numFmtId="178" fontId="13" fillId="0" borderId="55" xfId="1" applyNumberFormat="1" applyFont="1" applyFill="1" applyBorder="1" applyAlignment="1">
      <alignment vertical="center"/>
    </xf>
    <xf numFmtId="38" fontId="13" fillId="0" borderId="35" xfId="1" applyFont="1" applyFill="1" applyBorder="1" applyAlignment="1" applyProtection="1">
      <alignment vertical="center"/>
      <protection locked="0"/>
    </xf>
    <xf numFmtId="38" fontId="13" fillId="0" borderId="36" xfId="1" applyFont="1" applyFill="1" applyBorder="1" applyAlignment="1">
      <alignment vertical="center"/>
    </xf>
    <xf numFmtId="0" fontId="13" fillId="0" borderId="55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/>
      <protection locked="0"/>
    </xf>
    <xf numFmtId="38" fontId="13" fillId="0" borderId="36" xfId="1" applyNumberFormat="1" applyFont="1" applyFill="1" applyBorder="1" applyAlignment="1">
      <alignment vertical="center"/>
    </xf>
    <xf numFmtId="38" fontId="13" fillId="0" borderId="56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55" xfId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38" fontId="13" fillId="0" borderId="36" xfId="0" applyNumberFormat="1" applyFont="1" applyFill="1" applyBorder="1" applyAlignment="1" applyProtection="1">
      <alignment vertical="center"/>
    </xf>
    <xf numFmtId="38" fontId="13" fillId="0" borderId="35" xfId="0" applyNumberFormat="1" applyFont="1" applyFill="1" applyBorder="1" applyAlignment="1" applyProtection="1">
      <alignment vertical="center"/>
    </xf>
    <xf numFmtId="38" fontId="13" fillId="0" borderId="54" xfId="0" applyNumberFormat="1" applyFont="1" applyFill="1" applyBorder="1" applyAlignment="1" applyProtection="1">
      <alignment vertical="center"/>
    </xf>
    <xf numFmtId="40" fontId="13" fillId="0" borderId="35" xfId="0" applyNumberFormat="1" applyFont="1" applyFill="1" applyBorder="1" applyAlignment="1">
      <alignment horizontal="center" vertical="center"/>
    </xf>
    <xf numFmtId="180" fontId="13" fillId="0" borderId="54" xfId="0" applyNumberFormat="1" applyFont="1" applyFill="1" applyBorder="1" applyAlignment="1">
      <alignment horizontal="center" vertical="center"/>
    </xf>
    <xf numFmtId="40" fontId="13" fillId="0" borderId="35" xfId="0" applyNumberFormat="1" applyFont="1" applyFill="1" applyBorder="1" applyAlignment="1" applyProtection="1">
      <alignment horizontal="center" vertical="center"/>
    </xf>
    <xf numFmtId="180" fontId="13" fillId="0" borderId="54" xfId="0" applyNumberFormat="1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>
      <alignment vertical="center"/>
    </xf>
    <xf numFmtId="0" fontId="11" fillId="0" borderId="5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vertical="center"/>
    </xf>
    <xf numFmtId="0" fontId="11" fillId="0" borderId="0" xfId="0" applyFont="1" applyFill="1" applyAlignment="1" applyProtection="1">
      <alignment horizontal="right" vertical="center"/>
      <protection hidden="1"/>
    </xf>
    <xf numFmtId="180" fontId="13" fillId="0" borderId="3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indent="1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0" fontId="3" fillId="0" borderId="3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indent="1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10" fontId="3" fillId="0" borderId="4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left" vertical="center" indent="1"/>
    </xf>
    <xf numFmtId="0" fontId="3" fillId="0" borderId="28" xfId="0" applyFont="1" applyFill="1" applyBorder="1" applyAlignment="1">
      <alignment horizontal="right" vertical="center"/>
    </xf>
    <xf numFmtId="10" fontId="3" fillId="0" borderId="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10" fontId="3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0" fontId="3" fillId="0" borderId="22" xfId="0" applyNumberFormat="1" applyFont="1" applyFill="1" applyBorder="1" applyAlignment="1">
      <alignment horizontal="left" vertical="center" indent="3"/>
    </xf>
    <xf numFmtId="49" fontId="4" fillId="0" borderId="0" xfId="0" applyNumberFormat="1" applyFont="1" applyFill="1"/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49" fontId="3" fillId="0" borderId="37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 shrinkToFit="1"/>
    </xf>
    <xf numFmtId="10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right" vertical="center"/>
    </xf>
    <xf numFmtId="10" fontId="3" fillId="0" borderId="23" xfId="0" applyNumberFormat="1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10" fontId="3" fillId="0" borderId="1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right" vertical="center" indent="5"/>
    </xf>
    <xf numFmtId="0" fontId="4" fillId="0" borderId="0" xfId="0" applyFont="1" applyFill="1" applyBorder="1" applyAlignment="1">
      <alignment horizontal="right" vertical="center" indent="5"/>
    </xf>
    <xf numFmtId="176" fontId="3" fillId="0" borderId="0" xfId="0" applyNumberFormat="1" applyFont="1" applyFill="1" applyBorder="1" applyAlignment="1">
      <alignment horizontal="right" vertical="center" indent="6"/>
    </xf>
    <xf numFmtId="0" fontId="4" fillId="0" borderId="0" xfId="0" applyFont="1" applyFill="1" applyBorder="1" applyAlignment="1">
      <alignment horizontal="right" vertical="center" indent="6"/>
    </xf>
    <xf numFmtId="49" fontId="1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0" fontId="3" fillId="0" borderId="22" xfId="0" applyNumberFormat="1" applyFont="1" applyFill="1" applyBorder="1" applyAlignment="1">
      <alignment horizontal="right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right" vertical="center"/>
    </xf>
    <xf numFmtId="10" fontId="3" fillId="0" borderId="9" xfId="0" applyNumberFormat="1" applyFont="1" applyFill="1" applyBorder="1" applyAlignment="1">
      <alignment horizontal="right" vertical="center"/>
    </xf>
    <xf numFmtId="10" fontId="3" fillId="0" borderId="32" xfId="0" applyNumberFormat="1" applyFont="1" applyFill="1" applyBorder="1" applyAlignment="1">
      <alignment horizontal="right" vertical="center"/>
    </xf>
    <xf numFmtId="10" fontId="3" fillId="0" borderId="33" xfId="0" applyNumberFormat="1" applyFont="1" applyFill="1" applyBorder="1" applyAlignment="1">
      <alignment horizontal="right" vertical="center"/>
    </xf>
    <xf numFmtId="10" fontId="3" fillId="0" borderId="34" xfId="0" applyNumberFormat="1" applyFont="1" applyFill="1" applyBorder="1" applyAlignment="1">
      <alignment horizontal="center" vertical="center"/>
    </xf>
    <xf numFmtId="10" fontId="3" fillId="0" borderId="12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right" vertical="center"/>
    </xf>
    <xf numFmtId="10" fontId="3" fillId="0" borderId="19" xfId="0" applyNumberFormat="1" applyFont="1" applyFill="1" applyBorder="1" applyAlignment="1">
      <alignment horizontal="right" vertical="center"/>
    </xf>
    <xf numFmtId="10" fontId="3" fillId="0" borderId="22" xfId="0" applyNumberFormat="1" applyFont="1" applyFill="1" applyBorder="1" applyAlignment="1">
      <alignment horizontal="left" vertical="center" indent="3"/>
    </xf>
    <xf numFmtId="10" fontId="3" fillId="0" borderId="34" xfId="0" applyNumberFormat="1" applyFont="1" applyFill="1" applyBorder="1" applyAlignment="1">
      <alignment horizontal="right" vertical="center"/>
    </xf>
    <xf numFmtId="10" fontId="3" fillId="0" borderId="12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49" fontId="5" fillId="0" borderId="0" xfId="0" applyNumberFormat="1" applyFont="1" applyFill="1" applyAlignment="1">
      <alignment horizontal="center" vertical="center"/>
    </xf>
    <xf numFmtId="10" fontId="3" fillId="0" borderId="13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0" fontId="3" fillId="0" borderId="32" xfId="0" applyNumberFormat="1" applyFont="1" applyFill="1" applyBorder="1" applyAlignment="1">
      <alignment horizontal="center" vertical="center"/>
    </xf>
    <xf numFmtId="10" fontId="3" fillId="0" borderId="33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center" vertical="center"/>
    </xf>
    <xf numFmtId="10" fontId="3" fillId="0" borderId="19" xfId="0" applyNumberFormat="1" applyFont="1" applyFill="1" applyBorder="1" applyAlignment="1">
      <alignment horizontal="center" vertical="center"/>
    </xf>
    <xf numFmtId="10" fontId="3" fillId="0" borderId="13" xfId="0" applyNumberFormat="1" applyFont="1" applyFill="1" applyBorder="1" applyAlignment="1">
      <alignment horizontal="right" vertical="center"/>
    </xf>
    <xf numFmtId="10" fontId="3" fillId="0" borderId="10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30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right" vertical="center" shrinkToFit="1"/>
    </xf>
    <xf numFmtId="0" fontId="3" fillId="0" borderId="34" xfId="0" applyFont="1" applyFill="1" applyBorder="1" applyAlignment="1">
      <alignment horizontal="right" vertical="center" shrinkToFit="1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 indent="1"/>
    </xf>
    <xf numFmtId="0" fontId="3" fillId="0" borderId="38" xfId="0" applyFont="1" applyFill="1" applyBorder="1" applyAlignment="1">
      <alignment horizontal="left" vertical="center" indent="1"/>
    </xf>
    <xf numFmtId="0" fontId="3" fillId="0" borderId="40" xfId="0" applyFont="1" applyFill="1" applyBorder="1" applyAlignment="1">
      <alignment horizontal="left" vertical="center" indent="1"/>
    </xf>
    <xf numFmtId="176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3" fillId="0" borderId="40" xfId="0" applyNumberFormat="1" applyFont="1" applyFill="1" applyBorder="1" applyAlignment="1">
      <alignment horizontal="right" vertical="center"/>
    </xf>
    <xf numFmtId="10" fontId="3" fillId="0" borderId="41" xfId="0" applyNumberFormat="1" applyFont="1" applyFill="1" applyBorder="1" applyAlignment="1">
      <alignment horizontal="center" vertical="center"/>
    </xf>
    <xf numFmtId="10" fontId="3" fillId="0" borderId="4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vertical="center"/>
    </xf>
    <xf numFmtId="181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distributed" vertical="center" indent="1"/>
    </xf>
    <xf numFmtId="0" fontId="3" fillId="0" borderId="37" xfId="0" applyFont="1" applyFill="1" applyBorder="1" applyAlignment="1">
      <alignment horizontal="distributed" vertical="center" indent="1"/>
    </xf>
    <xf numFmtId="0" fontId="3" fillId="0" borderId="38" xfId="0" applyFont="1" applyFill="1" applyBorder="1" applyAlignment="1">
      <alignment horizontal="distributed" vertical="center" indent="1"/>
    </xf>
    <xf numFmtId="0" fontId="3" fillId="0" borderId="40" xfId="0" applyFont="1" applyFill="1" applyBorder="1" applyAlignment="1">
      <alignment horizontal="distributed" vertical="center" indent="1"/>
    </xf>
    <xf numFmtId="176" fontId="3" fillId="0" borderId="27" xfId="0" applyNumberFormat="1" applyFont="1" applyFill="1" applyBorder="1" applyAlignment="1">
      <alignment horizontal="right" vertical="center" indent="5"/>
    </xf>
    <xf numFmtId="176" fontId="3" fillId="0" borderId="22" xfId="0" applyNumberFormat="1" applyFont="1" applyFill="1" applyBorder="1" applyAlignment="1">
      <alignment horizontal="right" vertical="center" indent="5"/>
    </xf>
    <xf numFmtId="176" fontId="3" fillId="0" borderId="37" xfId="0" applyNumberFormat="1" applyFont="1" applyFill="1" applyBorder="1" applyAlignment="1">
      <alignment horizontal="right" vertical="center" indent="5"/>
    </xf>
    <xf numFmtId="176" fontId="3" fillId="0" borderId="38" xfId="0" applyNumberFormat="1" applyFont="1" applyFill="1" applyBorder="1" applyAlignment="1">
      <alignment horizontal="right" vertical="center" indent="5"/>
    </xf>
    <xf numFmtId="176" fontId="3" fillId="0" borderId="39" xfId="0" applyNumberFormat="1" applyFont="1" applyFill="1" applyBorder="1" applyAlignment="1">
      <alignment horizontal="right" vertical="center" indent="5"/>
    </xf>
    <xf numFmtId="176" fontId="3" fillId="0" borderId="40" xfId="0" applyNumberFormat="1" applyFont="1" applyFill="1" applyBorder="1" applyAlignment="1">
      <alignment horizontal="right" vertical="center" indent="5"/>
    </xf>
    <xf numFmtId="176" fontId="3" fillId="0" borderId="27" xfId="0" applyNumberFormat="1" applyFont="1" applyFill="1" applyBorder="1" applyAlignment="1">
      <alignment horizontal="right" vertical="center" indent="6"/>
    </xf>
    <xf numFmtId="176" fontId="3" fillId="0" borderId="22" xfId="0" applyNumberFormat="1" applyFont="1" applyFill="1" applyBorder="1" applyAlignment="1">
      <alignment horizontal="right" vertical="center" indent="6"/>
    </xf>
    <xf numFmtId="176" fontId="3" fillId="0" borderId="37" xfId="0" applyNumberFormat="1" applyFont="1" applyFill="1" applyBorder="1" applyAlignment="1">
      <alignment horizontal="right" vertical="center" indent="6"/>
    </xf>
    <xf numFmtId="176" fontId="3" fillId="0" borderId="38" xfId="0" applyNumberFormat="1" applyFont="1" applyFill="1" applyBorder="1" applyAlignment="1">
      <alignment horizontal="right" vertical="center" indent="6"/>
    </xf>
    <xf numFmtId="176" fontId="3" fillId="0" borderId="39" xfId="0" applyNumberFormat="1" applyFont="1" applyFill="1" applyBorder="1" applyAlignment="1">
      <alignment horizontal="right" vertical="center" indent="6"/>
    </xf>
    <xf numFmtId="176" fontId="3" fillId="0" borderId="40" xfId="0" applyNumberFormat="1" applyFont="1" applyFill="1" applyBorder="1" applyAlignment="1">
      <alignment horizontal="right" vertical="center" indent="6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2" borderId="35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5" xfId="0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"/>
  <sheetViews>
    <sheetView tabSelected="1" view="pageBreakPreview" zoomScale="80" zoomScaleNormal="100" zoomScaleSheetLayoutView="80" workbookViewId="0">
      <selection activeCell="X29" sqref="X29"/>
    </sheetView>
  </sheetViews>
  <sheetFormatPr defaultColWidth="9" defaultRowHeight="18" x14ac:dyDescent="0.45"/>
  <cols>
    <col min="1" max="1" width="3" style="140" customWidth="1"/>
    <col min="2" max="2" width="14.109375" style="8" customWidth="1"/>
    <col min="3" max="3" width="9.77734375" style="8" customWidth="1"/>
    <col min="4" max="4" width="9.6640625" style="8" customWidth="1"/>
    <col min="5" max="5" width="11.44140625" style="8" customWidth="1"/>
    <col min="6" max="6" width="2.44140625" style="8" customWidth="1"/>
    <col min="7" max="7" width="13.77734375" style="8" customWidth="1"/>
    <col min="8" max="8" width="9.21875" style="8" customWidth="1"/>
    <col min="9" max="9" width="9.88671875" style="8" customWidth="1"/>
    <col min="10" max="10" width="9" style="8"/>
    <col min="11" max="11" width="3" style="8" customWidth="1"/>
    <col min="12" max="12" width="5.33203125" style="8" customWidth="1"/>
    <col min="13" max="13" width="18" style="8" customWidth="1"/>
    <col min="14" max="14" width="9.88671875" style="8" customWidth="1"/>
    <col min="15" max="15" width="10.88671875" style="8" customWidth="1"/>
    <col min="16" max="16" width="9.88671875" style="8" bestFit="1" customWidth="1"/>
    <col min="17" max="17" width="11" style="8" customWidth="1"/>
    <col min="18" max="18" width="9.88671875" style="8" bestFit="1" customWidth="1"/>
    <col min="19" max="19" width="11.44140625" style="8" customWidth="1"/>
    <col min="20" max="20" width="99.88671875" style="8" hidden="1" customWidth="1"/>
    <col min="21" max="21" width="3.44140625" style="8" customWidth="1"/>
    <col min="22" max="22" width="4.88671875" style="8" customWidth="1"/>
    <col min="23" max="24" width="8.88671875" style="8" customWidth="1"/>
    <col min="25" max="26" width="9.44140625" style="8" bestFit="1" customWidth="1"/>
    <col min="27" max="27" width="13.21875" style="8" bestFit="1" customWidth="1"/>
    <col min="28" max="28" width="9.44140625" style="8" bestFit="1" customWidth="1"/>
    <col min="29" max="29" width="11.6640625" style="8" bestFit="1" customWidth="1"/>
    <col min="30" max="30" width="9.6640625" style="8" customWidth="1"/>
    <col min="31" max="32" width="8.88671875" style="8" customWidth="1"/>
    <col min="33" max="16384" width="9" style="8"/>
  </cols>
  <sheetData>
    <row r="1" spans="1:32" s="3" customFormat="1" ht="17.100000000000001" customHeight="1" x14ac:dyDescent="0.45">
      <c r="A1" s="176" t="s">
        <v>204</v>
      </c>
      <c r="B1" s="176"/>
      <c r="C1" s="176"/>
      <c r="D1" s="176"/>
      <c r="E1" s="176"/>
      <c r="F1" s="176"/>
      <c r="G1" s="176"/>
      <c r="H1" s="176"/>
      <c r="I1" s="176"/>
      <c r="J1" s="176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3" customFormat="1" ht="17.100000000000001" customHeight="1" x14ac:dyDescent="0.45">
      <c r="A2" s="176" t="s">
        <v>191</v>
      </c>
      <c r="B2" s="176"/>
      <c r="C2" s="176"/>
      <c r="D2" s="176"/>
      <c r="E2" s="176"/>
      <c r="F2" s="176"/>
      <c r="G2" s="176"/>
      <c r="H2" s="176"/>
      <c r="I2" s="176"/>
      <c r="J2" s="17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.75" customHeight="1" x14ac:dyDescent="0.45">
      <c r="A3" s="196" t="s">
        <v>11</v>
      </c>
      <c r="B3" s="196"/>
      <c r="C3" s="196"/>
      <c r="D3" s="196"/>
      <c r="E3" s="196"/>
      <c r="F3" s="196"/>
      <c r="G3" s="196"/>
      <c r="H3" s="196"/>
      <c r="I3" s="196"/>
      <c r="J3" s="196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" customFormat="1" ht="17.100000000000001" customHeight="1" x14ac:dyDescent="0.4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3" customFormat="1" ht="17.100000000000001" customHeight="1" x14ac:dyDescent="0.45">
      <c r="A5" s="112"/>
      <c r="J5" s="113" t="s">
        <v>12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3" customFormat="1" ht="17.100000000000001" customHeight="1" x14ac:dyDescent="0.45">
      <c r="A6" s="112" t="s">
        <v>49</v>
      </c>
      <c r="B6" s="3" t="s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3" customFormat="1" ht="17.100000000000001" customHeight="1" x14ac:dyDescent="0.45">
      <c r="A7" s="112"/>
      <c r="B7" s="3" t="s">
        <v>84</v>
      </c>
      <c r="E7" s="114"/>
      <c r="G7" s="115" t="s">
        <v>53</v>
      </c>
      <c r="H7" s="116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3" customFormat="1" ht="17.100000000000001" customHeight="1" x14ac:dyDescent="0.45">
      <c r="A8" s="112"/>
      <c r="B8" s="117" t="s">
        <v>114</v>
      </c>
      <c r="C8" s="118" t="s">
        <v>6</v>
      </c>
      <c r="D8" s="118" t="s">
        <v>8</v>
      </c>
      <c r="E8" s="118" t="s">
        <v>10</v>
      </c>
      <c r="G8" s="117" t="s">
        <v>114</v>
      </c>
      <c r="H8" s="118" t="s">
        <v>6</v>
      </c>
      <c r="I8" s="118" t="s">
        <v>8</v>
      </c>
      <c r="J8" s="118" t="s">
        <v>10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s="3" customFormat="1" ht="17.100000000000001" customHeight="1" x14ac:dyDescent="0.45">
      <c r="A9" s="112"/>
      <c r="B9" s="1" t="s">
        <v>2</v>
      </c>
      <c r="C9" s="2">
        <v>157476</v>
      </c>
      <c r="D9" s="2">
        <v>179629</v>
      </c>
      <c r="E9" s="2">
        <f>IF(SUM(C9:D9)=0,"",SUM(C9:D9))</f>
        <v>337105</v>
      </c>
      <c r="G9" s="1" t="s">
        <v>2</v>
      </c>
      <c r="H9" s="2">
        <v>139</v>
      </c>
      <c r="I9" s="2">
        <v>197</v>
      </c>
      <c r="J9" s="2">
        <f>IF(SUM(H9:I9)=0,"",SUM(H9:I9))</f>
        <v>336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3" customFormat="1" ht="17.100000000000001" customHeight="1" x14ac:dyDescent="0.45">
      <c r="A10" s="112"/>
      <c r="B10" s="4" t="s">
        <v>4</v>
      </c>
      <c r="C10" s="5">
        <v>93396</v>
      </c>
      <c r="D10" s="5">
        <v>108017</v>
      </c>
      <c r="E10" s="5">
        <f>IF(SUM(C10:D10)=0,"",SUM(C10:D10))</f>
        <v>201413</v>
      </c>
      <c r="G10" s="4" t="s">
        <v>4</v>
      </c>
      <c r="H10" s="5">
        <v>38</v>
      </c>
      <c r="I10" s="5">
        <v>51</v>
      </c>
      <c r="J10" s="5">
        <f>IF(SUM(H10:I10)=0,"",SUM(H10:I10))</f>
        <v>89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s="3" customFormat="1" ht="17.100000000000001" customHeight="1" x14ac:dyDescent="0.45">
      <c r="A11" s="112"/>
      <c r="B11" s="6" t="s">
        <v>52</v>
      </c>
      <c r="C11" s="7">
        <f>IF(C9="","",ROUND(C10/C9,4))</f>
        <v>0.59309999999999996</v>
      </c>
      <c r="D11" s="7">
        <f>IF(D9="","",ROUND(D10/D9,4))</f>
        <v>0.60129999999999995</v>
      </c>
      <c r="E11" s="7">
        <f>IF(E9="","",ROUND(E10/E9,4))</f>
        <v>0.59750000000000003</v>
      </c>
      <c r="G11" s="6" t="s">
        <v>52</v>
      </c>
      <c r="H11" s="7">
        <f>IF(H9="","",ROUND(H10/H9,4))</f>
        <v>0.27339999999999998</v>
      </c>
      <c r="I11" s="7">
        <f>IF(I9="","",ROUND(I10/I9,4))</f>
        <v>0.25890000000000002</v>
      </c>
      <c r="J11" s="7">
        <f>IF(J9="","",ROUND(J10/J9,4))</f>
        <v>0.26490000000000002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3" customFormat="1" ht="17.100000000000001" customHeight="1" x14ac:dyDescent="0.45">
      <c r="A12" s="1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120" customFormat="1" ht="17.100000000000001" customHeight="1" x14ac:dyDescent="0.45">
      <c r="A13" s="119"/>
      <c r="B13" s="3" t="s">
        <v>85</v>
      </c>
      <c r="G13" s="115" t="s">
        <v>53</v>
      </c>
      <c r="H13" s="116"/>
      <c r="I13" s="3"/>
      <c r="J13" s="3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3" customFormat="1" ht="17.100000000000001" customHeight="1" x14ac:dyDescent="0.45">
      <c r="A14" s="112"/>
      <c r="B14" s="117" t="s">
        <v>114</v>
      </c>
      <c r="C14" s="118" t="s">
        <v>6</v>
      </c>
      <c r="D14" s="118" t="s">
        <v>8</v>
      </c>
      <c r="E14" s="118" t="s">
        <v>10</v>
      </c>
      <c r="G14" s="117" t="s">
        <v>114</v>
      </c>
      <c r="H14" s="118" t="s">
        <v>6</v>
      </c>
      <c r="I14" s="118" t="s">
        <v>8</v>
      </c>
      <c r="J14" s="118" t="s">
        <v>10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s="3" customFormat="1" ht="17.100000000000001" customHeight="1" x14ac:dyDescent="0.45">
      <c r="A15" s="112"/>
      <c r="B15" s="1" t="s">
        <v>2</v>
      </c>
      <c r="C15" s="2">
        <v>157476</v>
      </c>
      <c r="D15" s="2">
        <v>179629</v>
      </c>
      <c r="E15" s="2">
        <f>IF(SUM(C15:D15)=0,"",SUM(C15:D15))</f>
        <v>337105</v>
      </c>
      <c r="G15" s="1" t="s">
        <v>2</v>
      </c>
      <c r="H15" s="2">
        <v>139</v>
      </c>
      <c r="I15" s="2">
        <v>197</v>
      </c>
      <c r="J15" s="2">
        <f>IF(SUM(H15:I15)=0,"",SUM(H15:I15))</f>
        <v>336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s="3" customFormat="1" ht="17.100000000000001" customHeight="1" x14ac:dyDescent="0.45">
      <c r="A16" s="112"/>
      <c r="B16" s="4" t="s">
        <v>4</v>
      </c>
      <c r="C16" s="5">
        <v>93386</v>
      </c>
      <c r="D16" s="5">
        <v>108010</v>
      </c>
      <c r="E16" s="2">
        <f>IF(SUM(C16:D16)=0,"",SUM(C16:D16))</f>
        <v>201396</v>
      </c>
      <c r="G16" s="4" t="s">
        <v>4</v>
      </c>
      <c r="H16" s="5">
        <v>39</v>
      </c>
      <c r="I16" s="5">
        <v>52</v>
      </c>
      <c r="J16" s="2">
        <f>IF(SUM(H16:I16)=0,"",SUM(H16:I16))</f>
        <v>91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s="3" customFormat="1" ht="17.100000000000001" customHeight="1" x14ac:dyDescent="0.45">
      <c r="A17" s="112"/>
      <c r="B17" s="6" t="s">
        <v>52</v>
      </c>
      <c r="C17" s="7">
        <f>IF(C15="","",ROUND(C16/C15,4))</f>
        <v>0.59299999999999997</v>
      </c>
      <c r="D17" s="7">
        <f>IF(D15="","",ROUND(D16/D15,4))</f>
        <v>0.60129999999999995</v>
      </c>
      <c r="E17" s="7">
        <f>IF(E15="","",ROUND(E16/E15,4))</f>
        <v>0.59740000000000004</v>
      </c>
      <c r="G17" s="6" t="s">
        <v>52</v>
      </c>
      <c r="H17" s="7">
        <f>IF(H15="","",ROUND(H16/H15,4))</f>
        <v>0.28060000000000002</v>
      </c>
      <c r="I17" s="7">
        <f>IF(I15="","",ROUND(I16/I15,4))</f>
        <v>0.26400000000000001</v>
      </c>
      <c r="J17" s="7">
        <f>IF(J15="","",ROUND(J16/J15,4))</f>
        <v>0.27079999999999999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s="3" customFormat="1" ht="17.100000000000001" customHeight="1" x14ac:dyDescent="0.45">
      <c r="A18" s="1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s="3" customFormat="1" ht="17.100000000000001" customHeight="1" x14ac:dyDescent="0.45">
      <c r="A19" s="112"/>
      <c r="B19" s="3" t="s">
        <v>73</v>
      </c>
      <c r="H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s="3" customFormat="1" ht="17.100000000000001" customHeight="1" x14ac:dyDescent="0.45">
      <c r="A20" s="112"/>
      <c r="B20" s="117" t="s">
        <v>114</v>
      </c>
      <c r="C20" s="118" t="s">
        <v>5</v>
      </c>
      <c r="D20" s="118" t="s">
        <v>7</v>
      </c>
      <c r="E20" s="118" t="s">
        <v>9</v>
      </c>
      <c r="G20" s="11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s="3" customFormat="1" ht="17.100000000000001" customHeight="1" x14ac:dyDescent="0.45">
      <c r="A21" s="112"/>
      <c r="B21" s="1" t="s">
        <v>1</v>
      </c>
      <c r="C21" s="2">
        <v>157337</v>
      </c>
      <c r="D21" s="2">
        <v>179432</v>
      </c>
      <c r="E21" s="2">
        <f>IF(SUM(C21:D21)=0,"",SUM(C21:D21))</f>
        <v>336769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s="3" customFormat="1" ht="17.100000000000001" customHeight="1" x14ac:dyDescent="0.45">
      <c r="A22" s="112"/>
      <c r="B22" s="4" t="s">
        <v>3</v>
      </c>
      <c r="C22" s="5">
        <v>92603</v>
      </c>
      <c r="D22" s="5">
        <v>106904</v>
      </c>
      <c r="E22" s="5">
        <f>IF(SUM(C22:D22)=0,"",SUM(C22:D22))</f>
        <v>199507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s="3" customFormat="1" ht="17.100000000000001" customHeight="1" x14ac:dyDescent="0.45">
      <c r="A23" s="112"/>
      <c r="B23" s="6" t="s">
        <v>52</v>
      </c>
      <c r="C23" s="7">
        <f>IF(C21="","",ROUND(C22/C21,4))</f>
        <v>0.58860000000000001</v>
      </c>
      <c r="D23" s="7">
        <f>IF(D21="","",ROUND(D22/D21,4))</f>
        <v>0.5958</v>
      </c>
      <c r="E23" s="7">
        <f>IF(E21="","",ROUND(E22/E21,4))</f>
        <v>0.59240000000000004</v>
      </c>
      <c r="J23" s="3" t="s">
        <v>78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3" customFormat="1" ht="17.100000000000001" customHeight="1" x14ac:dyDescent="0.45">
      <c r="A24" s="1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s="3" customFormat="1" ht="17.100000000000001" customHeight="1" x14ac:dyDescent="0.45">
      <c r="A25" s="112" t="s">
        <v>51</v>
      </c>
      <c r="B25" s="3" t="s">
        <v>13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s="3" customFormat="1" ht="17.100000000000001" customHeight="1" x14ac:dyDescent="0.45">
      <c r="A26" s="112"/>
      <c r="B26" s="177" t="s">
        <v>17</v>
      </c>
      <c r="C26" s="177"/>
      <c r="D26" s="178"/>
      <c r="E26" s="177" t="s">
        <v>6</v>
      </c>
      <c r="F26" s="177"/>
      <c r="G26" s="118" t="s">
        <v>8</v>
      </c>
      <c r="H26" s="179" t="s">
        <v>10</v>
      </c>
      <c r="I26" s="17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3" customFormat="1" ht="17.100000000000001" customHeight="1" x14ac:dyDescent="0.45">
      <c r="A27" s="112"/>
      <c r="B27" s="121" t="s">
        <v>56</v>
      </c>
      <c r="C27" s="122"/>
      <c r="D27" s="123"/>
      <c r="E27" s="203">
        <v>1.0200000000000001E-2</v>
      </c>
      <c r="F27" s="204"/>
      <c r="G27" s="124">
        <v>5.1999999999999998E-3</v>
      </c>
      <c r="H27" s="197">
        <v>7.6E-3</v>
      </c>
      <c r="I27" s="19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s="3" customFormat="1" ht="17.100000000000001" customHeight="1" x14ac:dyDescent="0.45">
      <c r="A28" s="112"/>
      <c r="B28" s="125" t="s">
        <v>55</v>
      </c>
      <c r="C28" s="126"/>
      <c r="D28" s="127"/>
      <c r="E28" s="183">
        <v>2.8400000000000002E-2</v>
      </c>
      <c r="F28" s="184"/>
      <c r="G28" s="128">
        <v>1.7299999999999999E-2</v>
      </c>
      <c r="H28" s="181">
        <v>2.2499999999999999E-2</v>
      </c>
      <c r="I28" s="18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s="3" customFormat="1" ht="17.100000000000001" customHeight="1" x14ac:dyDescent="0.45">
      <c r="A29" s="112"/>
      <c r="B29" s="125" t="s">
        <v>57</v>
      </c>
      <c r="C29" s="126"/>
      <c r="D29" s="127"/>
      <c r="E29" s="183">
        <v>6.1499999999999999E-2</v>
      </c>
      <c r="F29" s="184"/>
      <c r="G29" s="128">
        <v>4.2099999999999999E-2</v>
      </c>
      <c r="H29" s="181">
        <v>5.1200000000000002E-2</v>
      </c>
      <c r="I29" s="18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s="3" customFormat="1" ht="17.100000000000001" customHeight="1" x14ac:dyDescent="0.45">
      <c r="A30" s="112"/>
      <c r="B30" s="125" t="s">
        <v>58</v>
      </c>
      <c r="C30" s="126"/>
      <c r="D30" s="127"/>
      <c r="E30" s="183">
        <v>0.11260000000000001</v>
      </c>
      <c r="F30" s="184"/>
      <c r="G30" s="128">
        <v>8.7099999999999997E-2</v>
      </c>
      <c r="H30" s="181">
        <v>9.9000000000000005E-2</v>
      </c>
      <c r="I30" s="18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s="3" customFormat="1" ht="17.100000000000001" customHeight="1" x14ac:dyDescent="0.45">
      <c r="A31" s="112"/>
      <c r="B31" s="125" t="s">
        <v>59</v>
      </c>
      <c r="C31" s="126"/>
      <c r="D31" s="127"/>
      <c r="E31" s="183">
        <v>0.16470000000000001</v>
      </c>
      <c r="F31" s="184"/>
      <c r="G31" s="128">
        <v>0.13730000000000001</v>
      </c>
      <c r="H31" s="181">
        <v>0.15010000000000001</v>
      </c>
      <c r="I31" s="18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s="3" customFormat="1" ht="17.100000000000001" customHeight="1" x14ac:dyDescent="0.45">
      <c r="A32" s="112"/>
      <c r="B32" s="125" t="s">
        <v>60</v>
      </c>
      <c r="C32" s="126"/>
      <c r="D32" s="127"/>
      <c r="E32" s="183">
        <v>0.20449999999999999</v>
      </c>
      <c r="F32" s="184"/>
      <c r="G32" s="128">
        <v>0.1777</v>
      </c>
      <c r="H32" s="181">
        <v>0.19020000000000001</v>
      </c>
      <c r="I32" s="18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3" customFormat="1" ht="17.100000000000001" customHeight="1" x14ac:dyDescent="0.45">
      <c r="A33" s="112"/>
      <c r="B33" s="125" t="s">
        <v>61</v>
      </c>
      <c r="C33" s="126"/>
      <c r="D33" s="127"/>
      <c r="E33" s="183">
        <v>0.24460000000000001</v>
      </c>
      <c r="F33" s="184"/>
      <c r="G33" s="128">
        <v>0.2167</v>
      </c>
      <c r="H33" s="181">
        <v>0.22969999999999999</v>
      </c>
      <c r="I33" s="18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3" customFormat="1" ht="17.100000000000001" customHeight="1" x14ac:dyDescent="0.45">
      <c r="A34" s="112"/>
      <c r="B34" s="125" t="s">
        <v>194</v>
      </c>
      <c r="C34" s="126"/>
      <c r="D34" s="127"/>
      <c r="E34" s="183">
        <v>0.2802</v>
      </c>
      <c r="F34" s="184"/>
      <c r="G34" s="128">
        <v>0.2535</v>
      </c>
      <c r="H34" s="181">
        <v>0.26600000000000001</v>
      </c>
      <c r="I34" s="18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3" customFormat="1" ht="17.100000000000001" customHeight="1" x14ac:dyDescent="0.45">
      <c r="A35" s="112"/>
      <c r="B35" s="125" t="s">
        <v>62</v>
      </c>
      <c r="C35" s="126"/>
      <c r="D35" s="127"/>
      <c r="E35" s="183">
        <v>0.31280000000000002</v>
      </c>
      <c r="F35" s="184"/>
      <c r="G35" s="128">
        <v>0.28810000000000002</v>
      </c>
      <c r="H35" s="181">
        <v>0.29959999999999998</v>
      </c>
      <c r="I35" s="18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3" customFormat="1" ht="17.100000000000001" customHeight="1" x14ac:dyDescent="0.45">
      <c r="A36" s="112"/>
      <c r="B36" s="125" t="s">
        <v>63</v>
      </c>
      <c r="C36" s="126"/>
      <c r="D36" s="127"/>
      <c r="E36" s="183">
        <v>0.34420000000000001</v>
      </c>
      <c r="F36" s="184"/>
      <c r="G36" s="128">
        <v>0.3216</v>
      </c>
      <c r="H36" s="181">
        <v>0.3322</v>
      </c>
      <c r="I36" s="18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s="3" customFormat="1" ht="17.100000000000001" customHeight="1" x14ac:dyDescent="0.45">
      <c r="A37" s="112"/>
      <c r="B37" s="125" t="s">
        <v>64</v>
      </c>
      <c r="C37" s="126"/>
      <c r="D37" s="127"/>
      <c r="E37" s="183">
        <v>0.37590000000000001</v>
      </c>
      <c r="F37" s="184"/>
      <c r="G37" s="128">
        <v>0.35420000000000001</v>
      </c>
      <c r="H37" s="181">
        <v>0.3644</v>
      </c>
      <c r="I37" s="18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s="3" customFormat="1" ht="17.100000000000001" customHeight="1" x14ac:dyDescent="0.45">
      <c r="A38" s="112"/>
      <c r="B38" s="129" t="s">
        <v>65</v>
      </c>
      <c r="C38" s="130"/>
      <c r="D38" s="131"/>
      <c r="E38" s="192">
        <v>0.4042</v>
      </c>
      <c r="F38" s="193"/>
      <c r="G38" s="132">
        <v>0.38300000000000001</v>
      </c>
      <c r="H38" s="187">
        <v>0.39290000000000003</v>
      </c>
      <c r="I38" s="18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s="3" customFormat="1" ht="17.100000000000001" customHeight="1" x14ac:dyDescent="0.45">
      <c r="A39" s="112"/>
      <c r="B39" s="133" t="s">
        <v>81</v>
      </c>
      <c r="C39" s="205" t="s">
        <v>14</v>
      </c>
      <c r="D39" s="206"/>
      <c r="E39" s="203">
        <v>0.59309999999999996</v>
      </c>
      <c r="F39" s="204"/>
      <c r="G39" s="124">
        <v>0.60129999999999995</v>
      </c>
      <c r="H39" s="197">
        <v>0.59750000000000003</v>
      </c>
      <c r="I39" s="19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s="3" customFormat="1" ht="17.100000000000001" customHeight="1" x14ac:dyDescent="0.45">
      <c r="A40" s="112"/>
      <c r="B40" s="134" t="s">
        <v>83</v>
      </c>
      <c r="C40" s="207" t="s">
        <v>15</v>
      </c>
      <c r="D40" s="208"/>
      <c r="E40" s="185">
        <v>0.59299999999999997</v>
      </c>
      <c r="F40" s="186"/>
      <c r="G40" s="135">
        <v>0.60129999999999995</v>
      </c>
      <c r="H40" s="199">
        <v>0.59740000000000004</v>
      </c>
      <c r="I40" s="20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3" customFormat="1" ht="17.100000000000001" customHeight="1" x14ac:dyDescent="0.45">
      <c r="A41" s="112"/>
      <c r="B41" s="136"/>
      <c r="C41" s="194" t="s">
        <v>54</v>
      </c>
      <c r="D41" s="195"/>
      <c r="E41" s="189">
        <v>0.58860000000000001</v>
      </c>
      <c r="F41" s="190"/>
      <c r="G41" s="137">
        <v>0.5958</v>
      </c>
      <c r="H41" s="201">
        <v>0.59240000000000004</v>
      </c>
      <c r="I41" s="20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3" customFormat="1" ht="17.100000000000001" customHeight="1" x14ac:dyDescent="0.45">
      <c r="A42" s="112"/>
      <c r="B42" s="138"/>
      <c r="E42" s="191"/>
      <c r="F42" s="191"/>
      <c r="G42" s="139"/>
      <c r="H42" s="180"/>
      <c r="I42" s="180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3" customFormat="1" ht="17.100000000000001" customHeight="1" x14ac:dyDescent="0.45">
      <c r="A43" s="1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3" customFormat="1" ht="17.100000000000001" customHeight="1" x14ac:dyDescent="0.45">
      <c r="A44" s="1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3" customFormat="1" ht="17.100000000000001" customHeight="1" x14ac:dyDescent="0.45">
      <c r="A45" s="1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3" customFormat="1" ht="17.100000000000001" customHeight="1" x14ac:dyDescent="0.45">
      <c r="A46" s="1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3" customFormat="1" ht="17.100000000000001" customHeight="1" x14ac:dyDescent="0.45">
      <c r="A47" s="1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3" customFormat="1" ht="17.100000000000001" customHeight="1" x14ac:dyDescent="0.45">
      <c r="A48" s="1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s="3" customFormat="1" ht="17.100000000000001" customHeight="1" x14ac:dyDescent="0.45">
      <c r="A49" s="1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s="3" customFormat="1" ht="17.100000000000001" customHeight="1" x14ac:dyDescent="0.45">
      <c r="A50" s="1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s="3" customFormat="1" ht="17.100000000000001" customHeight="1" x14ac:dyDescent="0.45">
      <c r="A51" s="1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s="3" customFormat="1" ht="17.100000000000001" customHeight="1" x14ac:dyDescent="0.45">
      <c r="A52" s="1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s="3" customFormat="1" ht="17.100000000000001" customHeight="1" x14ac:dyDescent="0.45">
      <c r="A53" s="1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s="3" customFormat="1" ht="17.100000000000001" customHeight="1" x14ac:dyDescent="0.45">
      <c r="A54" s="1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3" customFormat="1" ht="17.100000000000001" customHeight="1" x14ac:dyDescent="0.45">
      <c r="A55" s="1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s="3" customFormat="1" ht="17.100000000000001" customHeight="1" x14ac:dyDescent="0.45">
      <c r="A56" s="1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s="3" customFormat="1" ht="17.100000000000001" customHeight="1" x14ac:dyDescent="0.45">
      <c r="A57" s="1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s="3" customFormat="1" ht="17.100000000000001" customHeight="1" x14ac:dyDescent="0.45">
      <c r="A58" s="1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s="3" customFormat="1" ht="17.100000000000001" customHeight="1" x14ac:dyDescent="0.45">
      <c r="A59" s="112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s="3" customFormat="1" ht="17.100000000000001" customHeight="1" x14ac:dyDescent="0.45">
      <c r="A60" s="112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s="3" customFormat="1" ht="17.100000000000001" customHeight="1" x14ac:dyDescent="0.45">
      <c r="A61" s="1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s="3" customFormat="1" ht="17.100000000000001" customHeight="1" x14ac:dyDescent="0.45">
      <c r="A62" s="1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s="3" customFormat="1" ht="17.100000000000001" customHeight="1" x14ac:dyDescent="0.45">
      <c r="A63" s="112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s="3" customFormat="1" ht="17.100000000000001" customHeight="1" x14ac:dyDescent="0.45">
      <c r="A64" s="11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7.100000000000001" customHeight="1" x14ac:dyDescent="0.45">
      <c r="A65" s="1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7.100000000000001" customHeight="1" x14ac:dyDescent="0.45">
      <c r="A66" s="1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7.100000000000001" customHeight="1" x14ac:dyDescent="0.45">
      <c r="A67" s="1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s="3" customFormat="1" ht="17.100000000000001" customHeight="1" x14ac:dyDescent="0.45">
      <c r="A68" s="11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s="3" customFormat="1" ht="17.100000000000001" customHeight="1" x14ac:dyDescent="0.45">
      <c r="A69" s="112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s="3" customFormat="1" ht="17.100000000000001" customHeight="1" x14ac:dyDescent="0.45">
      <c r="A70" s="11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s="3" customFormat="1" ht="17.100000000000001" customHeight="1" x14ac:dyDescent="0.45">
      <c r="A71" s="112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s="3" customFormat="1" ht="17.100000000000001" customHeight="1" x14ac:dyDescent="0.45">
      <c r="A72" s="11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s="3" customFormat="1" ht="17.100000000000001" customHeight="1" x14ac:dyDescent="0.45">
      <c r="A73" s="112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s="3" customFormat="1" ht="17.100000000000001" customHeight="1" x14ac:dyDescent="0.45">
      <c r="A74" s="11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s="3" customFormat="1" ht="17.100000000000001" customHeight="1" x14ac:dyDescent="0.45">
      <c r="A75" s="11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s="3" customFormat="1" ht="17.100000000000001" customHeight="1" x14ac:dyDescent="0.45">
      <c r="A76" s="11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s="3" customFormat="1" ht="17.100000000000001" customHeight="1" x14ac:dyDescent="0.45">
      <c r="A77" s="1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s="3" customFormat="1" ht="17.100000000000001" customHeight="1" x14ac:dyDescent="0.45">
      <c r="A78" s="112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s="3" customFormat="1" ht="17.100000000000001" customHeight="1" x14ac:dyDescent="0.45">
      <c r="A79" s="112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s="3" customFormat="1" ht="17.100000000000001" customHeight="1" x14ac:dyDescent="0.45">
      <c r="A80" s="1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s="3" customFormat="1" ht="17.100000000000001" customHeight="1" x14ac:dyDescent="0.45">
      <c r="A81" s="1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s="3" customFormat="1" ht="17.100000000000001" customHeight="1" x14ac:dyDescent="0.45">
      <c r="A82" s="112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s="3" customFormat="1" ht="17.100000000000001" customHeight="1" x14ac:dyDescent="0.45">
      <c r="A83" s="112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s="3" customFormat="1" ht="17.100000000000001" customHeight="1" x14ac:dyDescent="0.45">
      <c r="A84" s="112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s="3" customFormat="1" ht="17.100000000000001" customHeight="1" x14ac:dyDescent="0.45">
      <c r="A85" s="112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s="3" customFormat="1" ht="17.100000000000001" customHeight="1" x14ac:dyDescent="0.45">
      <c r="A86" s="112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s="3" customFormat="1" ht="17.100000000000001" customHeight="1" x14ac:dyDescent="0.45">
      <c r="A87" s="1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s="3" customFormat="1" ht="17.100000000000001" customHeight="1" x14ac:dyDescent="0.45">
      <c r="A88" s="1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s="3" customFormat="1" ht="17.100000000000001" customHeight="1" x14ac:dyDescent="0.45">
      <c r="A89" s="11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s="3" customFormat="1" ht="17.100000000000001" customHeight="1" x14ac:dyDescent="0.45">
      <c r="A90" s="112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s="3" customFormat="1" ht="17.100000000000001" customHeight="1" x14ac:dyDescent="0.45">
      <c r="A91" s="11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s="3" customFormat="1" ht="17.100000000000001" customHeight="1" x14ac:dyDescent="0.45">
      <c r="A92" s="11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s="3" customFormat="1" ht="17.100000000000001" customHeight="1" x14ac:dyDescent="0.45">
      <c r="A93" s="11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s="3" customFormat="1" ht="17.100000000000001" customHeight="1" x14ac:dyDescent="0.45">
      <c r="A94" s="112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s="3" customFormat="1" ht="17.100000000000001" customHeight="1" x14ac:dyDescent="0.45">
      <c r="A95" s="11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s="3" customFormat="1" ht="17.100000000000001" customHeight="1" x14ac:dyDescent="0.45">
      <c r="A96" s="112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s="3" customFormat="1" ht="17.100000000000001" customHeight="1" x14ac:dyDescent="0.45">
      <c r="A97" s="11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s="3" customFormat="1" ht="17.100000000000001" customHeight="1" x14ac:dyDescent="0.45">
      <c r="A98" s="112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s="3" customFormat="1" ht="17.100000000000001" customHeight="1" x14ac:dyDescent="0.45">
      <c r="A99" s="11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s="3" customFormat="1" ht="17.100000000000001" customHeight="1" x14ac:dyDescent="0.45">
      <c r="A100" s="112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s="3" customFormat="1" ht="17.100000000000001" customHeight="1" x14ac:dyDescent="0.45">
      <c r="A101" s="11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s="3" customFormat="1" ht="17.100000000000001" customHeight="1" x14ac:dyDescent="0.45">
      <c r="A102" s="112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s="3" customFormat="1" ht="17.100000000000001" customHeight="1" x14ac:dyDescent="0.45">
      <c r="A103" s="11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s="3" customFormat="1" ht="17.100000000000001" customHeight="1" x14ac:dyDescent="0.45">
      <c r="A104" s="112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s="3" customFormat="1" ht="17.100000000000001" customHeight="1" x14ac:dyDescent="0.45">
      <c r="A105" s="112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s="3" customFormat="1" ht="17.100000000000001" customHeight="1" x14ac:dyDescent="0.45">
      <c r="A106" s="112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s="3" customFormat="1" ht="17.100000000000001" customHeight="1" x14ac:dyDescent="0.45">
      <c r="A107" s="112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s="3" customFormat="1" ht="17.100000000000001" customHeight="1" x14ac:dyDescent="0.45">
      <c r="A108" s="112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s="3" customFormat="1" ht="17.100000000000001" customHeight="1" x14ac:dyDescent="0.45">
      <c r="A109" s="112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s="3" customFormat="1" ht="17.100000000000001" customHeight="1" x14ac:dyDescent="0.45">
      <c r="A110" s="112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s="3" customFormat="1" ht="17.100000000000001" customHeight="1" x14ac:dyDescent="0.45">
      <c r="A111" s="112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s="3" customFormat="1" ht="17.100000000000001" customHeight="1" x14ac:dyDescent="0.45">
      <c r="A112" s="112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s="3" customFormat="1" ht="17.100000000000001" customHeight="1" x14ac:dyDescent="0.45">
      <c r="A113" s="11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s="3" customFormat="1" ht="17.100000000000001" customHeight="1" x14ac:dyDescent="0.45">
      <c r="A114" s="112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s="3" customFormat="1" ht="17.100000000000001" customHeight="1" x14ac:dyDescent="0.45">
      <c r="A115" s="112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s="3" customFormat="1" ht="17.100000000000001" customHeight="1" x14ac:dyDescent="0.45">
      <c r="A116" s="11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s="3" customFormat="1" ht="17.100000000000001" customHeight="1" x14ac:dyDescent="0.45">
      <c r="A117" s="112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s="3" customFormat="1" ht="17.100000000000001" customHeight="1" x14ac:dyDescent="0.45">
      <c r="A118" s="11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s="3" customFormat="1" ht="17.100000000000001" customHeight="1" x14ac:dyDescent="0.45">
      <c r="A119" s="112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s="3" customFormat="1" ht="17.100000000000001" customHeight="1" x14ac:dyDescent="0.45">
      <c r="A120" s="11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s="3" customFormat="1" ht="17.100000000000001" customHeight="1" x14ac:dyDescent="0.45">
      <c r="A121" s="112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s="3" customFormat="1" ht="17.100000000000001" customHeight="1" x14ac:dyDescent="0.45">
      <c r="A122" s="11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s="3" customFormat="1" ht="17.100000000000001" customHeight="1" x14ac:dyDescent="0.45">
      <c r="A123" s="112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s="3" customFormat="1" ht="17.100000000000001" customHeight="1" x14ac:dyDescent="0.45">
      <c r="A124" s="11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s="3" customFormat="1" ht="17.100000000000001" customHeight="1" x14ac:dyDescent="0.45">
      <c r="A125" s="112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s="3" customFormat="1" ht="17.100000000000001" customHeight="1" x14ac:dyDescent="0.45">
      <c r="A126" s="11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s="3" customFormat="1" ht="17.100000000000001" customHeight="1" x14ac:dyDescent="0.45">
      <c r="A127" s="112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s="3" customFormat="1" ht="17.100000000000001" customHeight="1" x14ac:dyDescent="0.45">
      <c r="A128" s="11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s="3" customFormat="1" ht="17.100000000000001" customHeight="1" x14ac:dyDescent="0.45">
      <c r="A129" s="112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s="3" customFormat="1" ht="17.100000000000001" customHeight="1" x14ac:dyDescent="0.45">
      <c r="A130" s="112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s="3" customFormat="1" ht="17.100000000000001" customHeight="1" x14ac:dyDescent="0.45">
      <c r="A131" s="112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s="3" customFormat="1" ht="17.100000000000001" customHeight="1" x14ac:dyDescent="0.45">
      <c r="A132" s="11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s="3" customFormat="1" ht="17.100000000000001" customHeight="1" x14ac:dyDescent="0.45">
      <c r="A133" s="112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s="3" customFormat="1" ht="17.100000000000001" customHeight="1" x14ac:dyDescent="0.45">
      <c r="A134" s="112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s="3" customFormat="1" ht="17.100000000000001" customHeight="1" x14ac:dyDescent="0.45">
      <c r="A135" s="112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s="3" customFormat="1" ht="17.100000000000001" customHeight="1" x14ac:dyDescent="0.45">
      <c r="A136" s="112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s="3" customFormat="1" ht="17.100000000000001" customHeight="1" x14ac:dyDescent="0.45">
      <c r="A137" s="112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s="3" customFormat="1" ht="17.100000000000001" customHeight="1" x14ac:dyDescent="0.45">
      <c r="A138" s="112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s="3" customFormat="1" ht="17.100000000000001" customHeight="1" x14ac:dyDescent="0.45">
      <c r="A139" s="112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s="3" customFormat="1" ht="17.100000000000001" customHeight="1" x14ac:dyDescent="0.45">
      <c r="A140" s="112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s="3" customFormat="1" ht="17.100000000000001" customHeight="1" x14ac:dyDescent="0.45">
      <c r="A141" s="112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s="3" customFormat="1" ht="17.100000000000001" customHeight="1" x14ac:dyDescent="0.45">
      <c r="A142" s="11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s="3" customFormat="1" ht="17.100000000000001" customHeight="1" x14ac:dyDescent="0.45">
      <c r="A143" s="11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s="3" customFormat="1" ht="17.100000000000001" customHeight="1" x14ac:dyDescent="0.45">
      <c r="A144" s="112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s="3" customFormat="1" ht="17.100000000000001" customHeight="1" x14ac:dyDescent="0.45">
      <c r="A145" s="11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s="3" customFormat="1" ht="17.100000000000001" customHeight="1" x14ac:dyDescent="0.45">
      <c r="A146" s="112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s="3" customFormat="1" ht="17.100000000000001" customHeight="1" x14ac:dyDescent="0.45">
      <c r="A147" s="11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s="3" customFormat="1" ht="17.100000000000001" customHeight="1" x14ac:dyDescent="0.45">
      <c r="A148" s="112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s="3" customFormat="1" ht="17.100000000000001" customHeight="1" x14ac:dyDescent="0.45">
      <c r="A149" s="11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s="3" customFormat="1" ht="17.100000000000001" customHeight="1" x14ac:dyDescent="0.45">
      <c r="A150" s="112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s="3" customFormat="1" ht="17.100000000000001" customHeight="1" x14ac:dyDescent="0.45">
      <c r="A151" s="112"/>
      <c r="B151" s="8"/>
      <c r="C151" s="8"/>
      <c r="D151" s="8"/>
      <c r="E151" s="8"/>
      <c r="F151" s="8"/>
      <c r="G151" s="8"/>
      <c r="H151" s="8"/>
      <c r="I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s="3" customFormat="1" ht="17.100000000000001" customHeight="1" x14ac:dyDescent="0.45">
      <c r="A152" s="112"/>
      <c r="B152" s="8"/>
      <c r="C152" s="8"/>
      <c r="D152" s="8"/>
      <c r="E152" s="8"/>
      <c r="F152" s="8"/>
      <c r="G152" s="8"/>
      <c r="H152" s="8"/>
      <c r="I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</sheetData>
  <mergeCells count="41">
    <mergeCell ref="C40:D40"/>
    <mergeCell ref="E31:F31"/>
    <mergeCell ref="H33:I33"/>
    <mergeCell ref="H34:I34"/>
    <mergeCell ref="H32:I32"/>
    <mergeCell ref="C41:D41"/>
    <mergeCell ref="A3:J4"/>
    <mergeCell ref="H39:I39"/>
    <mergeCell ref="H40:I40"/>
    <mergeCell ref="H41:I41"/>
    <mergeCell ref="H28:I28"/>
    <mergeCell ref="H29:I29"/>
    <mergeCell ref="H30:I30"/>
    <mergeCell ref="H31:I31"/>
    <mergeCell ref="E39:F39"/>
    <mergeCell ref="E28:F28"/>
    <mergeCell ref="E29:F29"/>
    <mergeCell ref="E30:F30"/>
    <mergeCell ref="E27:F27"/>
    <mergeCell ref="H27:I27"/>
    <mergeCell ref="C39:D39"/>
    <mergeCell ref="H42:I42"/>
    <mergeCell ref="H35:I35"/>
    <mergeCell ref="H36:I36"/>
    <mergeCell ref="H37:I37"/>
    <mergeCell ref="E32:F32"/>
    <mergeCell ref="E33:F33"/>
    <mergeCell ref="E34:F34"/>
    <mergeCell ref="E40:F40"/>
    <mergeCell ref="H38:I38"/>
    <mergeCell ref="E41:F41"/>
    <mergeCell ref="E42:F42"/>
    <mergeCell ref="E35:F35"/>
    <mergeCell ref="E36:F36"/>
    <mergeCell ref="E37:F37"/>
    <mergeCell ref="E38:F38"/>
    <mergeCell ref="A1:J1"/>
    <mergeCell ref="A2:J2"/>
    <mergeCell ref="B26:D26"/>
    <mergeCell ref="E26:F26"/>
    <mergeCell ref="H26:I26"/>
  </mergeCells>
  <phoneticPr fontId="1"/>
  <pageMargins left="0.51181102362204722" right="7.874015748031496E-2" top="0.78740157480314965" bottom="0.59055118110236227" header="0.51181102362204722" footer="0.51181102362204722"/>
  <pageSetup paperSize="9" scale="93" orientation="portrait" horizontalDpi="4294967293" verticalDpi="0" r:id="rId1"/>
  <headerFooter alignWithMargins="0"/>
  <colBreaks count="2" manualBreakCount="2">
    <brk id="10" max="1048575" man="1"/>
    <brk id="19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0"/>
  <sheetViews>
    <sheetView view="pageBreakPreview" topLeftCell="C1" zoomScale="80" zoomScaleNormal="80" zoomScaleSheetLayoutView="80" workbookViewId="0">
      <selection activeCell="AC18" sqref="AC18"/>
    </sheetView>
  </sheetViews>
  <sheetFormatPr defaultColWidth="9" defaultRowHeight="18" x14ac:dyDescent="0.45"/>
  <cols>
    <col min="1" max="1" width="3" style="140" customWidth="1"/>
    <col min="2" max="2" width="6.33203125" style="140" customWidth="1"/>
    <col min="3" max="3" width="19.33203125" style="8" customWidth="1"/>
    <col min="4" max="4" width="9.88671875" style="8" customWidth="1"/>
    <col min="5" max="5" width="17.5546875" style="8" bestFit="1" customWidth="1"/>
    <col min="6" max="6" width="9.88671875" style="8" customWidth="1"/>
    <col min="7" max="7" width="17.5546875" style="8" bestFit="1" customWidth="1"/>
    <col min="8" max="8" width="10.77734375" style="8" bestFit="1" customWidth="1"/>
    <col min="9" max="9" width="17.5546875" style="8" bestFit="1" customWidth="1"/>
    <col min="10" max="10" width="99.88671875" style="8" hidden="1" customWidth="1"/>
    <col min="11" max="11" width="3.44140625" style="8" customWidth="1"/>
    <col min="12" max="12" width="4.88671875" style="8" customWidth="1"/>
    <col min="13" max="14" width="8.88671875" style="8" customWidth="1"/>
    <col min="15" max="16" width="9.44140625" style="8" bestFit="1" customWidth="1"/>
    <col min="17" max="17" width="13.21875" style="8" bestFit="1" customWidth="1"/>
    <col min="18" max="18" width="9.44140625" style="8" bestFit="1" customWidth="1"/>
    <col min="19" max="19" width="11.6640625" style="8" bestFit="1" customWidth="1"/>
    <col min="20" max="20" width="9.6640625" style="8" customWidth="1"/>
    <col min="21" max="27" width="8.88671875" style="8" customWidth="1"/>
    <col min="28" max="16384" width="9" style="8"/>
  </cols>
  <sheetData>
    <row r="1" spans="1:27" s="3" customFormat="1" ht="17.100000000000001" customHeight="1" x14ac:dyDescent="0.45">
      <c r="A1" s="112" t="s">
        <v>74</v>
      </c>
      <c r="B1" s="112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3" customFormat="1" ht="17.100000000000001" customHeight="1" x14ac:dyDescent="0.45">
      <c r="A2" s="112"/>
      <c r="B2" s="178" t="s">
        <v>24</v>
      </c>
      <c r="C2" s="179"/>
      <c r="D2" s="209" t="s">
        <v>14</v>
      </c>
      <c r="E2" s="209"/>
      <c r="F2" s="209" t="s">
        <v>15</v>
      </c>
      <c r="G2" s="209"/>
      <c r="H2" s="209" t="s">
        <v>16</v>
      </c>
      <c r="I2" s="20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3" customFormat="1" ht="15.75" customHeight="1" x14ac:dyDescent="0.45">
      <c r="A3" s="112"/>
      <c r="B3" s="210" t="s">
        <v>4</v>
      </c>
      <c r="C3" s="211"/>
      <c r="D3" s="212">
        <v>201413</v>
      </c>
      <c r="E3" s="212"/>
      <c r="F3" s="213">
        <v>201396</v>
      </c>
      <c r="G3" s="213"/>
      <c r="H3" s="213">
        <v>199507</v>
      </c>
      <c r="I3" s="2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3" customFormat="1" ht="17.100000000000001" customHeight="1" x14ac:dyDescent="0.45">
      <c r="A4" s="112"/>
      <c r="B4" s="214" t="s">
        <v>19</v>
      </c>
      <c r="C4" s="215"/>
      <c r="D4" s="216">
        <v>201413</v>
      </c>
      <c r="E4" s="216"/>
      <c r="F4" s="217">
        <v>201392</v>
      </c>
      <c r="G4" s="217"/>
      <c r="H4" s="217">
        <v>199507</v>
      </c>
      <c r="I4" s="21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3" customFormat="1" ht="17.100000000000001" customHeight="1" x14ac:dyDescent="0.45">
      <c r="A5" s="112"/>
      <c r="B5" s="214" t="s">
        <v>20</v>
      </c>
      <c r="C5" s="215"/>
      <c r="D5" s="216">
        <v>197408</v>
      </c>
      <c r="E5" s="216"/>
      <c r="F5" s="217">
        <v>198535</v>
      </c>
      <c r="G5" s="217"/>
      <c r="H5" s="217">
        <v>195516</v>
      </c>
      <c r="I5" s="21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3" customFormat="1" ht="17.100000000000001" customHeight="1" x14ac:dyDescent="0.45">
      <c r="A6" s="112"/>
      <c r="B6" s="214" t="s">
        <v>21</v>
      </c>
      <c r="C6" s="215"/>
      <c r="D6" s="216">
        <v>4005</v>
      </c>
      <c r="E6" s="216"/>
      <c r="F6" s="217">
        <v>2857</v>
      </c>
      <c r="G6" s="217"/>
      <c r="H6" s="217">
        <v>3991</v>
      </c>
      <c r="I6" s="21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3" customFormat="1" ht="17.100000000000001" customHeight="1" x14ac:dyDescent="0.45">
      <c r="A7" s="112"/>
      <c r="B7" s="214" t="s">
        <v>22</v>
      </c>
      <c r="C7" s="215"/>
      <c r="D7" s="216">
        <v>0</v>
      </c>
      <c r="E7" s="216"/>
      <c r="F7" s="217">
        <v>0</v>
      </c>
      <c r="G7" s="217"/>
      <c r="H7" s="217">
        <v>0</v>
      </c>
      <c r="I7" s="21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3" customFormat="1" ht="17.100000000000001" customHeight="1" x14ac:dyDescent="0.45">
      <c r="A8" s="112"/>
      <c r="B8" s="214" t="s">
        <v>23</v>
      </c>
      <c r="C8" s="215"/>
      <c r="D8" s="216">
        <v>0</v>
      </c>
      <c r="E8" s="216"/>
      <c r="F8" s="217">
        <v>4</v>
      </c>
      <c r="G8" s="217"/>
      <c r="H8" s="217">
        <v>0</v>
      </c>
      <c r="I8" s="21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3" customFormat="1" ht="17.100000000000001" customHeight="1" x14ac:dyDescent="0.45">
      <c r="A9" s="112"/>
      <c r="B9" s="231" t="s">
        <v>18</v>
      </c>
      <c r="C9" s="232"/>
      <c r="D9" s="228">
        <f>IF(D4="","",ROUND(D6/D4,4))</f>
        <v>1.9900000000000001E-2</v>
      </c>
      <c r="E9" s="228"/>
      <c r="F9" s="228">
        <f>IF(F4="","",ROUND(F6/F4,4))</f>
        <v>1.4200000000000001E-2</v>
      </c>
      <c r="G9" s="228"/>
      <c r="H9" s="228">
        <f>IF(H4="","",ROUND(H6/H4,4))</f>
        <v>0.02</v>
      </c>
      <c r="I9" s="22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3" customFormat="1" ht="17.100000000000001" customHeight="1" x14ac:dyDescent="0.45">
      <c r="A10" s="112"/>
      <c r="B10" s="11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3" customFormat="1" ht="17.100000000000001" customHeight="1" x14ac:dyDescent="0.45">
      <c r="A11" s="112" t="s">
        <v>75</v>
      </c>
      <c r="B11" s="112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s="3" customFormat="1" ht="17.100000000000001" customHeight="1" x14ac:dyDescent="0.45">
      <c r="A12" s="112"/>
      <c r="B12" s="218" t="s">
        <v>27</v>
      </c>
      <c r="C12" s="219"/>
      <c r="D12" s="177" t="s">
        <v>14</v>
      </c>
      <c r="E12" s="177"/>
      <c r="F12" s="177" t="s">
        <v>15</v>
      </c>
      <c r="G12" s="177"/>
      <c r="H12" s="177" t="s">
        <v>16</v>
      </c>
      <c r="I12" s="17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s="120" customFormat="1" ht="17.100000000000001" customHeight="1" x14ac:dyDescent="0.45">
      <c r="A13" s="119"/>
      <c r="B13" s="229"/>
      <c r="C13" s="230"/>
      <c r="D13" s="141" t="s">
        <v>25</v>
      </c>
      <c r="E13" s="142" t="s">
        <v>26</v>
      </c>
      <c r="F13" s="141" t="s">
        <v>25</v>
      </c>
      <c r="G13" s="142" t="s">
        <v>26</v>
      </c>
      <c r="H13" s="141" t="s">
        <v>25</v>
      </c>
      <c r="I13" s="142" t="s">
        <v>26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s="3" customFormat="1" ht="17.100000000000001" customHeight="1" x14ac:dyDescent="0.45">
      <c r="A14" s="119"/>
      <c r="B14" s="143" t="s">
        <v>86</v>
      </c>
      <c r="C14" s="144" t="s">
        <v>87</v>
      </c>
      <c r="D14" s="145" t="s">
        <v>46</v>
      </c>
      <c r="E14" s="146" t="s">
        <v>46</v>
      </c>
      <c r="F14" s="145" t="s">
        <v>46</v>
      </c>
      <c r="G14" s="146" t="s">
        <v>46</v>
      </c>
      <c r="H14" s="147" t="s">
        <v>46</v>
      </c>
      <c r="I14" s="148" t="s">
        <v>46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s="3" customFormat="1" ht="17.100000000000001" customHeight="1" x14ac:dyDescent="0.45">
      <c r="A15" s="119"/>
      <c r="B15" s="149" t="s">
        <v>88</v>
      </c>
      <c r="C15" s="150" t="s">
        <v>89</v>
      </c>
      <c r="D15" s="151">
        <v>9000</v>
      </c>
      <c r="E15" s="152">
        <v>4.4699999999999997E-2</v>
      </c>
      <c r="F15" s="149" t="s">
        <v>46</v>
      </c>
      <c r="G15" s="153" t="s">
        <v>46</v>
      </c>
      <c r="H15" s="154" t="s">
        <v>46</v>
      </c>
      <c r="I15" s="155" t="s">
        <v>46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s="3" customFormat="1" ht="17.100000000000001" customHeight="1" x14ac:dyDescent="0.45">
      <c r="A16" s="119"/>
      <c r="B16" s="149" t="s">
        <v>88</v>
      </c>
      <c r="C16" s="150" t="s">
        <v>92</v>
      </c>
      <c r="D16" s="156" t="s">
        <v>46</v>
      </c>
      <c r="E16" s="153" t="s">
        <v>46</v>
      </c>
      <c r="F16" s="149" t="s">
        <v>46</v>
      </c>
      <c r="G16" s="153" t="s">
        <v>46</v>
      </c>
      <c r="H16" s="154" t="s">
        <v>46</v>
      </c>
      <c r="I16" s="155" t="s">
        <v>46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s="3" customFormat="1" ht="17.100000000000001" customHeight="1" x14ac:dyDescent="0.45">
      <c r="A17" s="112"/>
      <c r="B17" s="149" t="s">
        <v>88</v>
      </c>
      <c r="C17" s="150" t="s">
        <v>90</v>
      </c>
      <c r="D17" s="151">
        <v>65000</v>
      </c>
      <c r="E17" s="152">
        <v>0.32269999999999999</v>
      </c>
      <c r="F17" s="157" t="s">
        <v>45</v>
      </c>
      <c r="G17" s="158" t="s">
        <v>45</v>
      </c>
      <c r="H17" s="159" t="s">
        <v>45</v>
      </c>
      <c r="I17" s="160" t="s">
        <v>46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3" customFormat="1" ht="17.100000000000001" customHeight="1" x14ac:dyDescent="0.45">
      <c r="A18" s="112"/>
      <c r="B18" s="149" t="s">
        <v>88</v>
      </c>
      <c r="C18" s="150" t="s">
        <v>91</v>
      </c>
      <c r="D18" s="151">
        <v>122000</v>
      </c>
      <c r="E18" s="152">
        <v>0.60570000000000002</v>
      </c>
      <c r="F18" s="157" t="s">
        <v>45</v>
      </c>
      <c r="G18" s="158" t="s">
        <v>45</v>
      </c>
      <c r="H18" s="159" t="s">
        <v>45</v>
      </c>
      <c r="I18" s="160" t="s">
        <v>46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s="3" customFormat="1" ht="17.100000000000001" customHeight="1" x14ac:dyDescent="0.45">
      <c r="A19" s="112"/>
      <c r="B19" s="149" t="s">
        <v>88</v>
      </c>
      <c r="C19" s="150" t="s">
        <v>93</v>
      </c>
      <c r="D19" s="161" t="s">
        <v>45</v>
      </c>
      <c r="E19" s="158" t="s">
        <v>45</v>
      </c>
      <c r="F19" s="162">
        <v>55600</v>
      </c>
      <c r="G19" s="152">
        <v>0.27610000000000001</v>
      </c>
      <c r="H19" s="159" t="s">
        <v>45</v>
      </c>
      <c r="I19" s="160" t="s">
        <v>46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s="3" customFormat="1" ht="17.100000000000001" customHeight="1" x14ac:dyDescent="0.45">
      <c r="A20" s="112"/>
      <c r="B20" s="149" t="s">
        <v>94</v>
      </c>
      <c r="C20" s="150" t="s">
        <v>95</v>
      </c>
      <c r="D20" s="151">
        <v>197200</v>
      </c>
      <c r="E20" s="163">
        <v>0.97909999999999997</v>
      </c>
      <c r="F20" s="157" t="s">
        <v>46</v>
      </c>
      <c r="G20" s="158" t="s">
        <v>46</v>
      </c>
      <c r="H20" s="159" t="s">
        <v>46</v>
      </c>
      <c r="I20" s="160" t="s">
        <v>46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3" customFormat="1" ht="17.100000000000001" customHeight="1" x14ac:dyDescent="0.45">
      <c r="A21" s="112"/>
      <c r="B21" s="149" t="s">
        <v>88</v>
      </c>
      <c r="C21" s="150" t="s">
        <v>96</v>
      </c>
      <c r="D21" s="161" t="s">
        <v>45</v>
      </c>
      <c r="E21" s="158" t="s">
        <v>45</v>
      </c>
      <c r="F21" s="157" t="s">
        <v>46</v>
      </c>
      <c r="G21" s="158" t="s">
        <v>46</v>
      </c>
      <c r="H21" s="159" t="s">
        <v>46</v>
      </c>
      <c r="I21" s="160" t="s">
        <v>46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s="3" customFormat="1" ht="17.100000000000001" customHeight="1" x14ac:dyDescent="0.45">
      <c r="A22" s="112"/>
      <c r="B22" s="149" t="s">
        <v>88</v>
      </c>
      <c r="C22" s="150" t="s">
        <v>115</v>
      </c>
      <c r="D22" s="161" t="s">
        <v>45</v>
      </c>
      <c r="E22" s="158" t="s">
        <v>45</v>
      </c>
      <c r="F22" s="157" t="s">
        <v>46</v>
      </c>
      <c r="G22" s="158" t="s">
        <v>46</v>
      </c>
      <c r="H22" s="159" t="s">
        <v>46</v>
      </c>
      <c r="I22" s="160" t="s">
        <v>46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3" customFormat="1" ht="17.100000000000001" hidden="1" customHeight="1" x14ac:dyDescent="0.45">
      <c r="A23" s="112"/>
      <c r="B23" s="149"/>
      <c r="C23" s="150"/>
      <c r="D23" s="151"/>
      <c r="E23" s="163"/>
      <c r="F23" s="157"/>
      <c r="G23" s="158"/>
      <c r="H23" s="159"/>
      <c r="I23" s="160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3" customFormat="1" ht="17.100000000000001" hidden="1" customHeight="1" x14ac:dyDescent="0.45">
      <c r="A24" s="112"/>
      <c r="B24" s="149"/>
      <c r="C24" s="150"/>
      <c r="D24" s="151"/>
      <c r="E24" s="163"/>
      <c r="F24" s="157"/>
      <c r="G24" s="158"/>
      <c r="H24" s="159"/>
      <c r="I24" s="16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s="3" customFormat="1" ht="17.100000000000001" hidden="1" customHeight="1" x14ac:dyDescent="0.45">
      <c r="A25" s="112"/>
      <c r="B25" s="149"/>
      <c r="C25" s="150"/>
      <c r="D25" s="161"/>
      <c r="E25" s="158"/>
      <c r="F25" s="157"/>
      <c r="G25" s="158"/>
      <c r="H25" s="159"/>
      <c r="I25" s="16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s="3" customFormat="1" ht="17.100000000000001" customHeight="1" x14ac:dyDescent="0.45">
      <c r="A26" s="112"/>
      <c r="B26" s="218" t="s">
        <v>28</v>
      </c>
      <c r="C26" s="219"/>
      <c r="D26" s="222">
        <v>201413</v>
      </c>
      <c r="E26" s="164">
        <v>1</v>
      </c>
      <c r="F26" s="224">
        <v>201392</v>
      </c>
      <c r="G26" s="164">
        <v>1</v>
      </c>
      <c r="H26" s="226">
        <v>199507</v>
      </c>
      <c r="I26" s="165">
        <v>1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3" customFormat="1" ht="17.100000000000001" customHeight="1" x14ac:dyDescent="0.45">
      <c r="A27" s="112"/>
      <c r="B27" s="220"/>
      <c r="C27" s="221"/>
      <c r="D27" s="223"/>
      <c r="E27" s="166" t="s">
        <v>211</v>
      </c>
      <c r="F27" s="225"/>
      <c r="G27" s="166" t="s">
        <v>212</v>
      </c>
      <c r="H27" s="227"/>
      <c r="I27" s="167" t="s">
        <v>213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3" customFormat="1" ht="17.100000000000001" customHeight="1" x14ac:dyDescent="0.45">
      <c r="A28" s="112"/>
      <c r="B28" s="11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3" customFormat="1" ht="17.100000000000001" customHeight="1" x14ac:dyDescent="0.45">
      <c r="A29" s="112" t="s">
        <v>76</v>
      </c>
      <c r="B29" s="11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s="3" customFormat="1" ht="17.100000000000001" customHeight="1" x14ac:dyDescent="0.45">
      <c r="A30" s="112"/>
      <c r="B30" s="233" t="s">
        <v>30</v>
      </c>
      <c r="C30" s="177" t="s">
        <v>31</v>
      </c>
      <c r="D30" s="234" t="s">
        <v>70</v>
      </c>
      <c r="E30" s="235"/>
      <c r="F30" s="177" t="s">
        <v>35</v>
      </c>
      <c r="G30" s="177"/>
      <c r="H30" s="177" t="s">
        <v>33</v>
      </c>
      <c r="I30" s="177" t="s">
        <v>34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3" customFormat="1" ht="17.100000000000001" customHeight="1" x14ac:dyDescent="0.45">
      <c r="A31" s="112"/>
      <c r="B31" s="233"/>
      <c r="C31" s="177"/>
      <c r="D31" s="236"/>
      <c r="E31" s="237"/>
      <c r="F31" s="177"/>
      <c r="G31" s="177"/>
      <c r="H31" s="177"/>
      <c r="I31" s="17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s="3" customFormat="1" ht="17.100000000000001" customHeight="1" x14ac:dyDescent="0.45">
      <c r="A32" s="112"/>
      <c r="B32" s="238">
        <v>1</v>
      </c>
      <c r="C32" s="239" t="s">
        <v>195</v>
      </c>
      <c r="D32" s="240" t="s">
        <v>198</v>
      </c>
      <c r="E32" s="241"/>
      <c r="F32" s="244">
        <v>53877</v>
      </c>
      <c r="G32" s="244"/>
      <c r="H32" s="245">
        <f>IF(F32="","",ROUND(F32/F$40,4))</f>
        <v>0.27289999999999998</v>
      </c>
      <c r="I32" s="177" t="s">
        <v>201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s="3" customFormat="1" ht="17.100000000000001" customHeight="1" x14ac:dyDescent="0.45">
      <c r="A33" s="112"/>
      <c r="B33" s="238"/>
      <c r="C33" s="239"/>
      <c r="D33" s="242"/>
      <c r="E33" s="243"/>
      <c r="F33" s="244"/>
      <c r="G33" s="244"/>
      <c r="H33" s="245"/>
      <c r="I33" s="17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3" customFormat="1" ht="17.100000000000001" customHeight="1" x14ac:dyDescent="0.45">
      <c r="A34" s="112"/>
      <c r="B34" s="238">
        <v>2</v>
      </c>
      <c r="C34" s="246" t="s">
        <v>196</v>
      </c>
      <c r="D34" s="240" t="s">
        <v>199</v>
      </c>
      <c r="E34" s="241"/>
      <c r="F34" s="244">
        <v>105073</v>
      </c>
      <c r="G34" s="244"/>
      <c r="H34" s="245">
        <f>IF(F34="","",ROUND(F34/F$40,4))</f>
        <v>0.5323</v>
      </c>
      <c r="I34" s="177" t="s">
        <v>202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s="3" customFormat="1" ht="17.100000000000001" customHeight="1" x14ac:dyDescent="0.45">
      <c r="A35" s="112"/>
      <c r="B35" s="238"/>
      <c r="C35" s="247"/>
      <c r="D35" s="242"/>
      <c r="E35" s="243"/>
      <c r="F35" s="244"/>
      <c r="G35" s="244"/>
      <c r="H35" s="245"/>
      <c r="I35" s="17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s="3" customFormat="1" ht="17.100000000000001" customHeight="1" x14ac:dyDescent="0.45">
      <c r="A36" s="112"/>
      <c r="B36" s="238">
        <v>3</v>
      </c>
      <c r="C36" s="239" t="s">
        <v>197</v>
      </c>
      <c r="D36" s="240" t="s">
        <v>200</v>
      </c>
      <c r="E36" s="241"/>
      <c r="F36" s="244">
        <v>38458</v>
      </c>
      <c r="G36" s="244"/>
      <c r="H36" s="245">
        <f>IF(F36="","",ROUND(F36/F$40,4))</f>
        <v>0.1948</v>
      </c>
      <c r="I36" s="177" t="s">
        <v>201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s="3" customFormat="1" ht="17.100000000000001" customHeight="1" x14ac:dyDescent="0.45">
      <c r="A37" s="112"/>
      <c r="B37" s="238"/>
      <c r="C37" s="239"/>
      <c r="D37" s="242"/>
      <c r="E37" s="243"/>
      <c r="F37" s="244"/>
      <c r="G37" s="244"/>
      <c r="H37" s="245"/>
      <c r="I37" s="17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s="3" customFormat="1" ht="17.100000000000001" hidden="1" customHeight="1" x14ac:dyDescent="0.45">
      <c r="A38" s="112"/>
      <c r="B38" s="238">
        <v>4</v>
      </c>
      <c r="C38" s="239"/>
      <c r="D38" s="240"/>
      <c r="E38" s="241"/>
      <c r="F38" s="244"/>
      <c r="G38" s="244"/>
      <c r="H38" s="245" t="str">
        <f>IF(F38="","",ROUND(F38/F$40,4))</f>
        <v/>
      </c>
      <c r="I38" s="17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3" customFormat="1" ht="17.100000000000001" hidden="1" customHeight="1" x14ac:dyDescent="0.45">
      <c r="A39" s="112"/>
      <c r="B39" s="238"/>
      <c r="C39" s="239"/>
      <c r="D39" s="242"/>
      <c r="E39" s="243"/>
      <c r="F39" s="244"/>
      <c r="G39" s="244"/>
      <c r="H39" s="245"/>
      <c r="I39" s="17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s="3" customFormat="1" ht="17.100000000000001" customHeight="1" x14ac:dyDescent="0.45">
      <c r="A40" s="112"/>
      <c r="B40" s="248" t="s">
        <v>10</v>
      </c>
      <c r="C40" s="249"/>
      <c r="D40" s="249"/>
      <c r="E40" s="250"/>
      <c r="F40" s="254">
        <f>IF(SUM(F32:G39)=0,"",SUM(F32:G39))</f>
        <v>197408</v>
      </c>
      <c r="G40" s="255"/>
      <c r="H40" s="258">
        <v>1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s="3" customFormat="1" ht="17.100000000000001" customHeight="1" x14ac:dyDescent="0.45">
      <c r="A41" s="112"/>
      <c r="B41" s="251"/>
      <c r="C41" s="252"/>
      <c r="D41" s="252"/>
      <c r="E41" s="253"/>
      <c r="F41" s="256"/>
      <c r="G41" s="257"/>
      <c r="H41" s="25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s="3" customFormat="1" ht="17.100000000000001" customHeight="1" x14ac:dyDescent="0.45">
      <c r="A42" s="112"/>
      <c r="B42" s="112"/>
      <c r="C42" s="168" t="s">
        <v>69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3" customFormat="1" ht="17.100000000000001" customHeight="1" x14ac:dyDescent="0.45">
      <c r="A43" s="112"/>
      <c r="B43" s="112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3" customFormat="1" ht="17.100000000000001" customHeight="1" x14ac:dyDescent="0.45">
      <c r="A44" s="112"/>
      <c r="B44" s="112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s="3" customFormat="1" ht="17.100000000000001" customHeight="1" x14ac:dyDescent="0.45">
      <c r="A45" s="112"/>
      <c r="B45" s="11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s="3" customFormat="1" ht="17.100000000000001" customHeight="1" x14ac:dyDescent="0.45">
      <c r="A46" s="112"/>
      <c r="B46" s="11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s="3" customFormat="1" ht="17.100000000000001" customHeight="1" x14ac:dyDescent="0.45">
      <c r="A47" s="112"/>
      <c r="B47" s="11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s="3" customFormat="1" ht="17.100000000000001" customHeight="1" x14ac:dyDescent="0.45">
      <c r="A48" s="112"/>
      <c r="B48" s="11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s="3" customFormat="1" ht="17.100000000000001" customHeight="1" x14ac:dyDescent="0.45">
      <c r="A49" s="112"/>
      <c r="B49" s="112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s="3" customFormat="1" ht="17.100000000000001" customHeight="1" x14ac:dyDescent="0.45">
      <c r="A50" s="112"/>
      <c r="B50" s="112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s="3" customFormat="1" ht="17.100000000000001" customHeight="1" x14ac:dyDescent="0.45">
      <c r="A51" s="112"/>
      <c r="B51" s="112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3" customFormat="1" ht="17.100000000000001" customHeight="1" x14ac:dyDescent="0.45">
      <c r="A52" s="112"/>
      <c r="B52" s="11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3" customFormat="1" ht="17.100000000000001" customHeight="1" x14ac:dyDescent="0.45">
      <c r="A53" s="112"/>
      <c r="B53" s="11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3" customFormat="1" ht="17.100000000000001" customHeight="1" x14ac:dyDescent="0.45">
      <c r="A54" s="112"/>
      <c r="B54" s="11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3" customFormat="1" ht="17.100000000000001" customHeight="1" x14ac:dyDescent="0.45">
      <c r="A55" s="112"/>
      <c r="B55" s="11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3" customFormat="1" ht="17.100000000000001" customHeight="1" x14ac:dyDescent="0.45">
      <c r="A56" s="112"/>
      <c r="B56" s="112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3" customFormat="1" ht="17.100000000000001" customHeight="1" x14ac:dyDescent="0.45">
      <c r="A57" s="112"/>
      <c r="B57" s="112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3" customFormat="1" ht="17.100000000000001" customHeight="1" x14ac:dyDescent="0.45">
      <c r="A58" s="112"/>
      <c r="B58" s="112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3" customFormat="1" ht="17.100000000000001" customHeight="1" x14ac:dyDescent="0.45">
      <c r="A59" s="112"/>
      <c r="B59" s="112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s="3" customFormat="1" ht="17.100000000000001" customHeight="1" x14ac:dyDescent="0.45">
      <c r="A60" s="112"/>
      <c r="B60" s="112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3" customFormat="1" ht="17.100000000000001" customHeight="1" x14ac:dyDescent="0.45">
      <c r="A61" s="112"/>
      <c r="B61" s="11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3" customFormat="1" ht="17.100000000000001" customHeight="1" x14ac:dyDescent="0.45">
      <c r="A62" s="112"/>
      <c r="B62" s="112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3" customFormat="1" ht="17.100000000000001" customHeight="1" x14ac:dyDescent="0.45">
      <c r="A63" s="112"/>
      <c r="B63" s="112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3" customFormat="1" ht="17.100000000000001" customHeight="1" x14ac:dyDescent="0.45">
      <c r="A64" s="112"/>
      <c r="B64" s="112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3" customFormat="1" ht="17.100000000000001" customHeight="1" x14ac:dyDescent="0.45">
      <c r="A65" s="112"/>
      <c r="B65" s="112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3" customFormat="1" ht="17.100000000000001" customHeight="1" x14ac:dyDescent="0.45">
      <c r="A66" s="112"/>
      <c r="B66" s="112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3" customFormat="1" ht="17.100000000000001" customHeight="1" x14ac:dyDescent="0.45">
      <c r="A67" s="112"/>
      <c r="B67" s="112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3" customFormat="1" ht="17.100000000000001" customHeight="1" x14ac:dyDescent="0.45">
      <c r="A68" s="112"/>
      <c r="B68" s="112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3" customFormat="1" ht="17.100000000000001" customHeight="1" x14ac:dyDescent="0.45">
      <c r="A69" s="112"/>
      <c r="B69" s="112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3" customFormat="1" ht="17.100000000000001" customHeight="1" x14ac:dyDescent="0.45">
      <c r="A70" s="112"/>
      <c r="B70" s="112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s="3" customFormat="1" ht="17.100000000000001" customHeight="1" x14ac:dyDescent="0.45">
      <c r="A71" s="112"/>
      <c r="B71" s="112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s="3" customFormat="1" ht="17.100000000000001" customHeight="1" x14ac:dyDescent="0.45">
      <c r="A72" s="112"/>
      <c r="B72" s="112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3" customFormat="1" ht="17.100000000000001" customHeight="1" x14ac:dyDescent="0.45">
      <c r="A73" s="112"/>
      <c r="B73" s="11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s="3" customFormat="1" ht="17.100000000000001" customHeight="1" x14ac:dyDescent="0.45">
      <c r="A74" s="112"/>
      <c r="B74" s="112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s="3" customFormat="1" ht="17.100000000000001" customHeight="1" x14ac:dyDescent="0.45">
      <c r="A75" s="112"/>
      <c r="B75" s="112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3" customFormat="1" ht="17.100000000000001" customHeight="1" x14ac:dyDescent="0.45">
      <c r="A76" s="112"/>
      <c r="B76" s="11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s="3" customFormat="1" ht="17.100000000000001" customHeight="1" x14ac:dyDescent="0.45">
      <c r="A77" s="112"/>
      <c r="B77" s="11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s="3" customFormat="1" ht="17.100000000000001" customHeight="1" x14ac:dyDescent="0.45">
      <c r="A78" s="112"/>
      <c r="B78" s="11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s="3" customFormat="1" ht="17.100000000000001" customHeight="1" x14ac:dyDescent="0.45">
      <c r="A79" s="112"/>
      <c r="B79" s="11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s="3" customFormat="1" ht="17.100000000000001" customHeight="1" x14ac:dyDescent="0.45">
      <c r="A80" s="112"/>
      <c r="B80" s="11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s="3" customFormat="1" ht="17.100000000000001" customHeight="1" x14ac:dyDescent="0.45">
      <c r="A81" s="112"/>
      <c r="B81" s="112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s="3" customFormat="1" ht="17.100000000000001" customHeight="1" x14ac:dyDescent="0.45">
      <c r="A82" s="112"/>
      <c r="B82" s="11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s="3" customFormat="1" ht="17.100000000000001" customHeight="1" x14ac:dyDescent="0.45">
      <c r="A83" s="112"/>
      <c r="B83" s="112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s="3" customFormat="1" ht="17.100000000000001" customHeight="1" x14ac:dyDescent="0.45">
      <c r="A84" s="112"/>
      <c r="B84" s="112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s="3" customFormat="1" ht="17.100000000000001" customHeight="1" x14ac:dyDescent="0.45">
      <c r="A85" s="112"/>
      <c r="B85" s="112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s="3" customFormat="1" ht="17.100000000000001" customHeight="1" x14ac:dyDescent="0.45">
      <c r="A86" s="112"/>
      <c r="B86" s="112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s="3" customFormat="1" ht="17.100000000000001" customHeight="1" x14ac:dyDescent="0.45">
      <c r="A87" s="112"/>
      <c r="B87" s="112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s="3" customFormat="1" ht="17.100000000000001" customHeight="1" x14ac:dyDescent="0.45">
      <c r="A88" s="112"/>
      <c r="B88" s="112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s="3" customFormat="1" ht="17.100000000000001" customHeight="1" x14ac:dyDescent="0.45">
      <c r="A89" s="112"/>
      <c r="B89" s="11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s="3" customFormat="1" ht="17.100000000000001" customHeight="1" x14ac:dyDescent="0.45">
      <c r="A90" s="112"/>
      <c r="B90" s="112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s="3" customFormat="1" ht="17.100000000000001" customHeight="1" x14ac:dyDescent="0.45">
      <c r="A91" s="112"/>
      <c r="B91" s="112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s="3" customFormat="1" ht="17.100000000000001" customHeight="1" x14ac:dyDescent="0.45">
      <c r="A92" s="112"/>
      <c r="B92" s="11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s="3" customFormat="1" ht="17.100000000000001" customHeight="1" x14ac:dyDescent="0.45">
      <c r="A93" s="112"/>
      <c r="B93" s="112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s="3" customFormat="1" ht="17.100000000000001" customHeight="1" x14ac:dyDescent="0.45">
      <c r="A94" s="112"/>
      <c r="B94" s="112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s="3" customFormat="1" ht="17.100000000000001" customHeight="1" x14ac:dyDescent="0.45">
      <c r="A95" s="112"/>
      <c r="B95" s="112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s="3" customFormat="1" ht="17.100000000000001" customHeight="1" x14ac:dyDescent="0.45">
      <c r="A96" s="112"/>
      <c r="B96" s="112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s="3" customFormat="1" ht="17.100000000000001" customHeight="1" x14ac:dyDescent="0.45">
      <c r="A97" s="112"/>
      <c r="B97" s="112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s="3" customFormat="1" ht="17.100000000000001" customHeight="1" x14ac:dyDescent="0.45">
      <c r="A98" s="112"/>
      <c r="B98" s="112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s="3" customFormat="1" ht="17.100000000000001" customHeight="1" x14ac:dyDescent="0.45">
      <c r="A99" s="112"/>
      <c r="B99" s="112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s="3" customFormat="1" ht="17.100000000000001" customHeight="1" x14ac:dyDescent="0.45">
      <c r="A100" s="112"/>
      <c r="B100" s="112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3" customFormat="1" ht="17.100000000000001" customHeight="1" x14ac:dyDescent="0.45">
      <c r="A101" s="112"/>
      <c r="B101" s="112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3" customFormat="1" ht="17.100000000000001" customHeight="1" x14ac:dyDescent="0.45">
      <c r="A102" s="112"/>
      <c r="B102" s="112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3" customFormat="1" ht="17.100000000000001" customHeight="1" x14ac:dyDescent="0.45">
      <c r="A103" s="112"/>
      <c r="B103" s="112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3" customFormat="1" ht="17.100000000000001" customHeight="1" x14ac:dyDescent="0.45">
      <c r="A104" s="112"/>
      <c r="B104" s="112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3" customFormat="1" ht="17.100000000000001" customHeight="1" x14ac:dyDescent="0.45">
      <c r="A105" s="112"/>
      <c r="B105" s="112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3" customFormat="1" ht="17.100000000000001" customHeight="1" x14ac:dyDescent="0.45">
      <c r="A106" s="112"/>
      <c r="B106" s="112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3" customFormat="1" ht="17.100000000000001" customHeight="1" x14ac:dyDescent="0.45">
      <c r="A107" s="112"/>
      <c r="B107" s="112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3" customFormat="1" ht="17.100000000000001" customHeight="1" x14ac:dyDescent="0.45">
      <c r="A108" s="112"/>
      <c r="B108" s="112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3" customFormat="1" ht="17.100000000000001" customHeight="1" x14ac:dyDescent="0.45">
      <c r="A109" s="112"/>
      <c r="B109" s="112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3" customFormat="1" ht="17.100000000000001" customHeight="1" x14ac:dyDescent="0.45">
      <c r="A110" s="112"/>
      <c r="B110" s="112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3" customFormat="1" ht="17.100000000000001" customHeight="1" x14ac:dyDescent="0.45">
      <c r="A111" s="112"/>
      <c r="B111" s="112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3" customFormat="1" ht="17.100000000000001" customHeight="1" x14ac:dyDescent="0.45">
      <c r="A112" s="112"/>
      <c r="B112" s="112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3" customFormat="1" ht="17.100000000000001" customHeight="1" x14ac:dyDescent="0.45">
      <c r="A113" s="112"/>
      <c r="B113" s="112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3" customFormat="1" ht="17.100000000000001" customHeight="1" x14ac:dyDescent="0.45">
      <c r="A114" s="112"/>
      <c r="B114" s="112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3" customFormat="1" ht="17.100000000000001" customHeight="1" x14ac:dyDescent="0.45">
      <c r="A115" s="112"/>
      <c r="B115" s="11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3" customFormat="1" ht="17.100000000000001" customHeight="1" x14ac:dyDescent="0.45">
      <c r="A116" s="112"/>
      <c r="B116" s="112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3" customFormat="1" ht="17.100000000000001" customHeight="1" x14ac:dyDescent="0.45">
      <c r="A117" s="112"/>
      <c r="B117" s="112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3" customFormat="1" ht="17.100000000000001" customHeight="1" x14ac:dyDescent="0.45">
      <c r="A118" s="112"/>
      <c r="B118" s="112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3" customFormat="1" ht="17.100000000000001" customHeight="1" x14ac:dyDescent="0.45">
      <c r="A119" s="112"/>
      <c r="B119" s="112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3" customFormat="1" ht="17.100000000000001" customHeight="1" x14ac:dyDescent="0.45">
      <c r="A120" s="112"/>
      <c r="B120" s="112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3" customFormat="1" ht="17.100000000000001" customHeight="1" x14ac:dyDescent="0.45">
      <c r="A121" s="112"/>
      <c r="B121" s="112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3" customFormat="1" ht="17.100000000000001" customHeight="1" x14ac:dyDescent="0.45">
      <c r="A122" s="112"/>
      <c r="B122" s="112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3" customFormat="1" ht="17.100000000000001" customHeight="1" x14ac:dyDescent="0.45">
      <c r="A123" s="112"/>
      <c r="B123" s="112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3" customFormat="1" ht="17.100000000000001" customHeight="1" x14ac:dyDescent="0.45">
      <c r="A124" s="112"/>
      <c r="B124" s="11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3" customFormat="1" ht="17.100000000000001" customHeight="1" x14ac:dyDescent="0.45">
      <c r="A125" s="112"/>
      <c r="B125" s="11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3" customFormat="1" ht="17.100000000000001" customHeight="1" x14ac:dyDescent="0.45">
      <c r="A126" s="112"/>
      <c r="B126" s="112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3" customFormat="1" ht="17.100000000000001" customHeight="1" x14ac:dyDescent="0.45">
      <c r="A127" s="112"/>
      <c r="B127" s="112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3" customFormat="1" ht="17.100000000000001" customHeight="1" x14ac:dyDescent="0.45">
      <c r="A128" s="112"/>
      <c r="B128" s="112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3" customFormat="1" ht="17.100000000000001" customHeight="1" x14ac:dyDescent="0.45">
      <c r="A129" s="112"/>
      <c r="B129" s="11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3" customFormat="1" ht="17.100000000000001" customHeight="1" x14ac:dyDescent="0.45">
      <c r="A130" s="112"/>
      <c r="B130" s="11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3" customFormat="1" ht="17.100000000000001" customHeight="1" x14ac:dyDescent="0.45">
      <c r="A131" s="112"/>
      <c r="B131" s="11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3" customFormat="1" ht="17.100000000000001" customHeight="1" x14ac:dyDescent="0.45">
      <c r="A132" s="112"/>
      <c r="B132" s="11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3" customFormat="1" ht="17.100000000000001" customHeight="1" x14ac:dyDescent="0.45">
      <c r="A133" s="112"/>
      <c r="B133" s="11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3" customFormat="1" ht="17.100000000000001" customHeight="1" x14ac:dyDescent="0.45">
      <c r="A134" s="112"/>
      <c r="B134" s="11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3" customFormat="1" ht="17.100000000000001" customHeight="1" x14ac:dyDescent="0.45">
      <c r="A135" s="112"/>
      <c r="B135" s="11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3" customFormat="1" ht="17.100000000000001" customHeight="1" x14ac:dyDescent="0.45">
      <c r="A136" s="112"/>
      <c r="B136" s="11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3" customFormat="1" ht="17.100000000000001" customHeight="1" x14ac:dyDescent="0.45">
      <c r="A137" s="112"/>
      <c r="B137" s="11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3" customFormat="1" ht="17.100000000000001" customHeight="1" x14ac:dyDescent="0.45">
      <c r="A138" s="112"/>
      <c r="B138" s="11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3" customFormat="1" ht="17.100000000000001" customHeight="1" x14ac:dyDescent="0.45">
      <c r="A139" s="112"/>
      <c r="B139" s="11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3" customFormat="1" ht="17.100000000000001" customHeight="1" x14ac:dyDescent="0.45">
      <c r="A140" s="112"/>
      <c r="B140" s="11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3" customFormat="1" ht="17.100000000000001" customHeight="1" x14ac:dyDescent="0.45">
      <c r="A141" s="112"/>
      <c r="B141" s="11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3" customFormat="1" ht="17.100000000000001" customHeight="1" x14ac:dyDescent="0.45">
      <c r="A142" s="112"/>
      <c r="B142" s="11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3" customFormat="1" ht="17.100000000000001" customHeight="1" x14ac:dyDescent="0.45">
      <c r="A143" s="112"/>
      <c r="B143" s="11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3" customFormat="1" ht="17.100000000000001" customHeight="1" x14ac:dyDescent="0.45">
      <c r="A144" s="112"/>
      <c r="B144" s="11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3" customFormat="1" ht="17.100000000000001" customHeight="1" x14ac:dyDescent="0.45">
      <c r="A145" s="112"/>
      <c r="B145" s="11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3" customFormat="1" ht="17.100000000000001" customHeight="1" x14ac:dyDescent="0.45">
      <c r="A146" s="112"/>
      <c r="B146" s="11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3" customFormat="1" ht="17.100000000000001" customHeight="1" x14ac:dyDescent="0.45">
      <c r="A147" s="112"/>
      <c r="B147" s="11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3" customFormat="1" ht="17.100000000000001" customHeight="1" x14ac:dyDescent="0.45">
      <c r="A148" s="112"/>
      <c r="B148" s="11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3" customFormat="1" ht="17.100000000000001" customHeight="1" x14ac:dyDescent="0.45">
      <c r="A149" s="112"/>
      <c r="B149" s="11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3" customFormat="1" ht="17.100000000000001" customHeight="1" x14ac:dyDescent="0.45">
      <c r="A150" s="112"/>
      <c r="B150" s="11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3" customFormat="1" ht="17.100000000000001" customHeight="1" x14ac:dyDescent="0.45">
      <c r="A151" s="112"/>
      <c r="B151" s="11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3" customFormat="1" ht="17.100000000000001" customHeight="1" x14ac:dyDescent="0.45">
      <c r="A152" s="112"/>
      <c r="B152" s="11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9.8" x14ac:dyDescent="0.45">
      <c r="A153" s="112"/>
      <c r="B153" s="112"/>
      <c r="C153" s="3"/>
      <c r="D153" s="3"/>
      <c r="E153" s="3"/>
      <c r="F153" s="3"/>
      <c r="G153" s="3"/>
      <c r="H153" s="3"/>
      <c r="I153" s="3"/>
    </row>
    <row r="154" spans="1:27" ht="19.8" x14ac:dyDescent="0.45">
      <c r="A154" s="112"/>
      <c r="B154" s="112"/>
      <c r="C154" s="3"/>
      <c r="D154" s="3"/>
      <c r="E154" s="3"/>
      <c r="F154" s="3"/>
      <c r="G154" s="3"/>
      <c r="H154" s="3"/>
      <c r="I154" s="3"/>
    </row>
    <row r="155" spans="1:27" ht="19.8" x14ac:dyDescent="0.45">
      <c r="A155" s="112"/>
    </row>
    <row r="156" spans="1:27" ht="19.8" x14ac:dyDescent="0.45">
      <c r="A156" s="112"/>
    </row>
    <row r="157" spans="1:27" ht="19.8" x14ac:dyDescent="0.45">
      <c r="A157" s="112"/>
    </row>
    <row r="158" spans="1:27" ht="19.8" x14ac:dyDescent="0.45">
      <c r="A158" s="112"/>
    </row>
    <row r="159" spans="1:27" ht="19.8" x14ac:dyDescent="0.45">
      <c r="A159" s="112"/>
    </row>
    <row r="160" spans="1:27" ht="19.8" x14ac:dyDescent="0.45">
      <c r="A160" s="112"/>
    </row>
  </sheetData>
  <mergeCells count="73">
    <mergeCell ref="B40:E41"/>
    <mergeCell ref="F40:G41"/>
    <mergeCell ref="H40:H41"/>
    <mergeCell ref="D38:E39"/>
    <mergeCell ref="F38:G39"/>
    <mergeCell ref="H38:H39"/>
    <mergeCell ref="I38:I39"/>
    <mergeCell ref="B38:B39"/>
    <mergeCell ref="C38:C39"/>
    <mergeCell ref="B36:B37"/>
    <mergeCell ref="C36:C37"/>
    <mergeCell ref="D36:E37"/>
    <mergeCell ref="F36:G37"/>
    <mergeCell ref="H36:H37"/>
    <mergeCell ref="I36:I37"/>
    <mergeCell ref="I34:I35"/>
    <mergeCell ref="B34:B35"/>
    <mergeCell ref="C34:C35"/>
    <mergeCell ref="D34:E35"/>
    <mergeCell ref="F34:G35"/>
    <mergeCell ref="H34:H35"/>
    <mergeCell ref="I32:I33"/>
    <mergeCell ref="B30:B31"/>
    <mergeCell ref="C30:C31"/>
    <mergeCell ref="D30:E31"/>
    <mergeCell ref="F30:G31"/>
    <mergeCell ref="H30:H31"/>
    <mergeCell ref="I30:I31"/>
    <mergeCell ref="B32:B33"/>
    <mergeCell ref="C32:C33"/>
    <mergeCell ref="D32:E33"/>
    <mergeCell ref="F32:G33"/>
    <mergeCell ref="H32:H33"/>
    <mergeCell ref="B26:C27"/>
    <mergeCell ref="D26:D27"/>
    <mergeCell ref="F26:F27"/>
    <mergeCell ref="H26:H27"/>
    <mergeCell ref="H9:I9"/>
    <mergeCell ref="B12:C13"/>
    <mergeCell ref="D12:E12"/>
    <mergeCell ref="F12:G12"/>
    <mergeCell ref="H12:I12"/>
    <mergeCell ref="B9:C9"/>
    <mergeCell ref="D9:E9"/>
    <mergeCell ref="F9:G9"/>
    <mergeCell ref="B7:C7"/>
    <mergeCell ref="D7:E7"/>
    <mergeCell ref="F7:G7"/>
    <mergeCell ref="H7:I7"/>
    <mergeCell ref="B8:C8"/>
    <mergeCell ref="D8:E8"/>
    <mergeCell ref="F8:G8"/>
    <mergeCell ref="H8:I8"/>
    <mergeCell ref="B4:C4"/>
    <mergeCell ref="D4:E4"/>
    <mergeCell ref="F4:G4"/>
    <mergeCell ref="H4:I4"/>
    <mergeCell ref="B6:C6"/>
    <mergeCell ref="D6:E6"/>
    <mergeCell ref="F6:G6"/>
    <mergeCell ref="H6:I6"/>
    <mergeCell ref="B5:C5"/>
    <mergeCell ref="D5:E5"/>
    <mergeCell ref="F5:G5"/>
    <mergeCell ref="H5:I5"/>
    <mergeCell ref="B2:C2"/>
    <mergeCell ref="D2:E2"/>
    <mergeCell ref="F2:G2"/>
    <mergeCell ref="H2:I2"/>
    <mergeCell ref="B3:C3"/>
    <mergeCell ref="D3:E3"/>
    <mergeCell ref="F3:G3"/>
    <mergeCell ref="H3:I3"/>
  </mergeCells>
  <phoneticPr fontId="1"/>
  <pageMargins left="0.51181102362204722" right="7.874015748031496E-2" top="0.78740157480314965" bottom="0.59055118110236227" header="0.51181102362204722" footer="0.51181102362204722"/>
  <pageSetup paperSize="9" scale="87" fitToHeight="0" orientation="portrait" r:id="rId1"/>
  <headerFooter alignWithMargins="0"/>
  <colBreaks count="1" manualBreakCount="1">
    <brk id="9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view="pageBreakPreview" topLeftCell="B1" zoomScale="85" zoomScaleNormal="100" zoomScaleSheetLayoutView="85" workbookViewId="0">
      <selection activeCell="O28" sqref="O28"/>
    </sheetView>
  </sheetViews>
  <sheetFormatPr defaultColWidth="9" defaultRowHeight="18" x14ac:dyDescent="0.45"/>
  <cols>
    <col min="1" max="1" width="99.88671875" style="8" hidden="1" customWidth="1"/>
    <col min="2" max="2" width="3.44140625" style="140" customWidth="1"/>
    <col min="3" max="3" width="4.88671875" style="8" customWidth="1"/>
    <col min="4" max="5" width="10" style="8" customWidth="1"/>
    <col min="6" max="6" width="13.33203125" style="8" bestFit="1" customWidth="1"/>
    <col min="7" max="7" width="10.77734375" style="8" bestFit="1" customWidth="1"/>
    <col min="8" max="8" width="16.5546875" style="8" bestFit="1" customWidth="1"/>
    <col min="9" max="9" width="10.77734375" style="8" bestFit="1" customWidth="1"/>
    <col min="10" max="10" width="16.5546875" style="8" bestFit="1" customWidth="1"/>
    <col min="11" max="11" width="10.77734375" style="8" bestFit="1" customWidth="1"/>
    <col min="12" max="12" width="9.109375" style="8" bestFit="1" customWidth="1"/>
    <col min="13" max="14" width="9" style="8"/>
    <col min="15" max="15" width="10.77734375" style="8" bestFit="1" customWidth="1"/>
    <col min="16" max="16384" width="9" style="8"/>
  </cols>
  <sheetData>
    <row r="1" spans="1:12" s="3" customFormat="1" ht="17.100000000000001" customHeight="1" x14ac:dyDescent="0.2">
      <c r="B1" s="112" t="s">
        <v>48</v>
      </c>
      <c r="C1" s="3" t="s">
        <v>47</v>
      </c>
    </row>
    <row r="2" spans="1:12" s="3" customFormat="1" ht="17.100000000000001" customHeight="1" x14ac:dyDescent="0.2">
      <c r="B2" s="112"/>
      <c r="C2" s="264" t="s">
        <v>29</v>
      </c>
      <c r="D2" s="265" t="s">
        <v>71</v>
      </c>
      <c r="E2" s="265"/>
      <c r="F2" s="177" t="s">
        <v>36</v>
      </c>
      <c r="G2" s="177"/>
      <c r="H2" s="177" t="s">
        <v>37</v>
      </c>
      <c r="I2" s="177"/>
      <c r="J2" s="177" t="s">
        <v>38</v>
      </c>
      <c r="K2" s="177"/>
      <c r="L2" s="262" t="s">
        <v>39</v>
      </c>
    </row>
    <row r="3" spans="1:12" s="3" customFormat="1" ht="15.75" customHeight="1" x14ac:dyDescent="0.2">
      <c r="B3" s="112"/>
      <c r="C3" s="264"/>
      <c r="D3" s="263" t="s">
        <v>72</v>
      </c>
      <c r="E3" s="263"/>
      <c r="F3" s="118" t="s">
        <v>32</v>
      </c>
      <c r="G3" s="118" t="s">
        <v>33</v>
      </c>
      <c r="H3" s="118" t="s">
        <v>32</v>
      </c>
      <c r="I3" s="118" t="s">
        <v>33</v>
      </c>
      <c r="J3" s="118" t="s">
        <v>32</v>
      </c>
      <c r="K3" s="118" t="s">
        <v>33</v>
      </c>
      <c r="L3" s="262"/>
    </row>
    <row r="4" spans="1:12" s="3" customFormat="1" ht="17.100000000000001" customHeight="1" x14ac:dyDescent="0.2">
      <c r="B4" s="112"/>
      <c r="C4" s="177">
        <v>1</v>
      </c>
      <c r="D4" s="260" t="s">
        <v>205</v>
      </c>
      <c r="E4" s="260"/>
      <c r="F4" s="244">
        <v>5747</v>
      </c>
      <c r="G4" s="261">
        <f>IF(F4="","",ROUND(F4/$F$22,4))</f>
        <v>2.8899999999999999E-2</v>
      </c>
      <c r="H4" s="244">
        <v>114198</v>
      </c>
      <c r="I4" s="261">
        <f>IF($H$22="","",ROUND(H4/$H$22,4))</f>
        <v>2.8299999999999999E-2</v>
      </c>
      <c r="J4" s="244">
        <v>292483</v>
      </c>
      <c r="K4" s="261">
        <f>IF($J$22="","",ROUND(J4/$J$22,4))</f>
        <v>3.1199999999999999E-2</v>
      </c>
      <c r="L4" s="177">
        <v>1</v>
      </c>
    </row>
    <row r="5" spans="1:12" s="3" customFormat="1" ht="17.100000000000001" customHeight="1" x14ac:dyDescent="0.2">
      <c r="B5" s="112"/>
      <c r="C5" s="177"/>
      <c r="D5" s="260"/>
      <c r="E5" s="260"/>
      <c r="F5" s="244"/>
      <c r="G5" s="261"/>
      <c r="H5" s="244"/>
      <c r="I5" s="261"/>
      <c r="J5" s="244"/>
      <c r="K5" s="261"/>
      <c r="L5" s="177"/>
    </row>
    <row r="6" spans="1:12" s="3" customFormat="1" ht="17.100000000000001" customHeight="1" x14ac:dyDescent="0.2">
      <c r="B6" s="112"/>
      <c r="C6" s="177">
        <v>2</v>
      </c>
      <c r="D6" s="260" t="s">
        <v>206</v>
      </c>
      <c r="E6" s="260"/>
      <c r="F6" s="266">
        <v>4998.1400000000003</v>
      </c>
      <c r="G6" s="261">
        <f>IF(F6="","",ROUND(F6/$F$22,4))</f>
        <v>2.52E-2</v>
      </c>
      <c r="H6" s="266">
        <v>89173.241999999998</v>
      </c>
      <c r="I6" s="261">
        <f>IF($H$22="","",ROUND(H6/$H$22,4))</f>
        <v>2.2100000000000002E-2</v>
      </c>
      <c r="J6" s="266">
        <v>303480.00099999999</v>
      </c>
      <c r="K6" s="261">
        <f>IF($J$22="","",ROUND(J6/$J$22,4))</f>
        <v>3.2399999999999998E-2</v>
      </c>
      <c r="L6" s="177">
        <v>1</v>
      </c>
    </row>
    <row r="7" spans="1:12" s="3" customFormat="1" ht="17.100000000000001" customHeight="1" x14ac:dyDescent="0.2">
      <c r="B7" s="112"/>
      <c r="C7" s="177"/>
      <c r="D7" s="260"/>
      <c r="E7" s="260"/>
      <c r="F7" s="266"/>
      <c r="G7" s="261"/>
      <c r="H7" s="266"/>
      <c r="I7" s="261"/>
      <c r="J7" s="266"/>
      <c r="K7" s="261"/>
      <c r="L7" s="177"/>
    </row>
    <row r="8" spans="1:12" s="3" customFormat="1" ht="17.100000000000001" customHeight="1" x14ac:dyDescent="0.2">
      <c r="B8" s="112"/>
      <c r="C8" s="177">
        <v>3</v>
      </c>
      <c r="D8" s="260" t="s">
        <v>200</v>
      </c>
      <c r="E8" s="260"/>
      <c r="F8" s="266">
        <v>20770.859</v>
      </c>
      <c r="G8" s="261">
        <f>IF(F8="","",ROUND(F8/$F$22,4))</f>
        <v>0.1046</v>
      </c>
      <c r="H8" s="266">
        <v>363555.68599999999</v>
      </c>
      <c r="I8" s="261">
        <f>IF($H$22="","",ROUND(H8/$H$22,4))</f>
        <v>9.01E-2</v>
      </c>
      <c r="J8" s="266">
        <v>1090665.7590000001</v>
      </c>
      <c r="K8" s="261">
        <f>IF($J$22="","",ROUND(J8/$J$22,4))</f>
        <v>0.1163</v>
      </c>
      <c r="L8" s="177">
        <v>3</v>
      </c>
    </row>
    <row r="9" spans="1:12" s="3" customFormat="1" ht="17.100000000000001" customHeight="1" x14ac:dyDescent="0.2">
      <c r="A9" s="267"/>
      <c r="B9" s="267"/>
      <c r="C9" s="177"/>
      <c r="D9" s="260"/>
      <c r="E9" s="260"/>
      <c r="F9" s="266"/>
      <c r="G9" s="261"/>
      <c r="H9" s="266"/>
      <c r="I9" s="261"/>
      <c r="J9" s="266"/>
      <c r="K9" s="261"/>
      <c r="L9" s="177"/>
    </row>
    <row r="10" spans="1:12" s="3" customFormat="1" ht="17.100000000000001" customHeight="1" x14ac:dyDescent="0.2">
      <c r="B10" s="112"/>
      <c r="C10" s="177">
        <v>4</v>
      </c>
      <c r="D10" s="260" t="s">
        <v>207</v>
      </c>
      <c r="E10" s="260"/>
      <c r="F10" s="244">
        <v>2157</v>
      </c>
      <c r="G10" s="261">
        <f>IF(F10="","",ROUND(F10/$F$22,4))</f>
        <v>1.09E-2</v>
      </c>
      <c r="H10" s="244">
        <v>38596</v>
      </c>
      <c r="I10" s="261">
        <f>IF($H$22="","",ROUND(H10/$H$22,4))</f>
        <v>9.5999999999999992E-3</v>
      </c>
      <c r="J10" s="244">
        <v>100980</v>
      </c>
      <c r="K10" s="261">
        <f>IF($J$22="","",ROUND(J10/$J$22,4))</f>
        <v>1.0800000000000001E-2</v>
      </c>
      <c r="L10" s="177">
        <v>0</v>
      </c>
    </row>
    <row r="11" spans="1:12" s="3" customFormat="1" ht="17.100000000000001" customHeight="1" x14ac:dyDescent="0.2">
      <c r="B11" s="112"/>
      <c r="C11" s="177"/>
      <c r="D11" s="260"/>
      <c r="E11" s="260"/>
      <c r="F11" s="244"/>
      <c r="G11" s="261"/>
      <c r="H11" s="244"/>
      <c r="I11" s="261"/>
      <c r="J11" s="244"/>
      <c r="K11" s="261"/>
      <c r="L11" s="177"/>
    </row>
    <row r="12" spans="1:12" s="3" customFormat="1" ht="17.100000000000001" customHeight="1" x14ac:dyDescent="0.2">
      <c r="B12" s="112"/>
      <c r="C12" s="177">
        <v>5</v>
      </c>
      <c r="D12" s="260" t="s">
        <v>208</v>
      </c>
      <c r="E12" s="260"/>
      <c r="F12" s="244">
        <v>22376</v>
      </c>
      <c r="G12" s="261">
        <f>IF(F12="","",ROUND(F12/$F$22,4))</f>
        <v>0.11269999999999999</v>
      </c>
      <c r="H12" s="244">
        <v>539724</v>
      </c>
      <c r="I12" s="261">
        <f>IF($H$22="","",ROUND(H12/$H$22,4))</f>
        <v>0.13370000000000001</v>
      </c>
      <c r="J12" s="244">
        <v>1155683</v>
      </c>
      <c r="K12" s="261">
        <f>IF($J$22="","",ROUND(J12/$J$22,4))</f>
        <v>0.1232</v>
      </c>
      <c r="L12" s="177">
        <v>3</v>
      </c>
    </row>
    <row r="13" spans="1:12" s="120" customFormat="1" ht="17.100000000000001" customHeight="1" x14ac:dyDescent="0.2">
      <c r="B13" s="119"/>
      <c r="C13" s="177"/>
      <c r="D13" s="260"/>
      <c r="E13" s="260"/>
      <c r="F13" s="244"/>
      <c r="G13" s="261"/>
      <c r="H13" s="244"/>
      <c r="I13" s="261"/>
      <c r="J13" s="244"/>
      <c r="K13" s="261"/>
      <c r="L13" s="177"/>
    </row>
    <row r="14" spans="1:12" s="3" customFormat="1" ht="17.100000000000001" customHeight="1" x14ac:dyDescent="0.2">
      <c r="B14" s="112"/>
      <c r="C14" s="177">
        <v>6</v>
      </c>
      <c r="D14" s="260" t="s">
        <v>198</v>
      </c>
      <c r="E14" s="260"/>
      <c r="F14" s="244">
        <v>42008</v>
      </c>
      <c r="G14" s="261">
        <f>IF(F14="","",ROUND(F14/$F$22,4))</f>
        <v>0.21160000000000001</v>
      </c>
      <c r="H14" s="244">
        <v>823963</v>
      </c>
      <c r="I14" s="261">
        <f>IF($H$22="","",ROUND(H14/$H$22,4))</f>
        <v>0.2041</v>
      </c>
      <c r="J14" s="244">
        <v>2407699</v>
      </c>
      <c r="K14" s="261">
        <f>IF($J$22="","",ROUND(J14/$J$22,4))</f>
        <v>0.25669999999999998</v>
      </c>
      <c r="L14" s="177">
        <v>8</v>
      </c>
    </row>
    <row r="15" spans="1:12" s="3" customFormat="1" ht="17.100000000000001" customHeight="1" x14ac:dyDescent="0.2">
      <c r="B15" s="112"/>
      <c r="C15" s="177"/>
      <c r="D15" s="260"/>
      <c r="E15" s="260"/>
      <c r="F15" s="244"/>
      <c r="G15" s="261"/>
      <c r="H15" s="244"/>
      <c r="I15" s="261"/>
      <c r="J15" s="244"/>
      <c r="K15" s="261"/>
      <c r="L15" s="177"/>
    </row>
    <row r="16" spans="1:12" s="3" customFormat="1" ht="17.100000000000001" customHeight="1" x14ac:dyDescent="0.2">
      <c r="B16" s="112"/>
      <c r="C16" s="177">
        <v>7</v>
      </c>
      <c r="D16" s="260" t="s">
        <v>209</v>
      </c>
      <c r="E16" s="260"/>
      <c r="F16" s="244">
        <v>12461</v>
      </c>
      <c r="G16" s="261">
        <f>IF(F16="","",ROUND(F16/$F$22,4))</f>
        <v>6.2799999999999995E-2</v>
      </c>
      <c r="H16" s="244">
        <v>306725</v>
      </c>
      <c r="I16" s="261">
        <f>IF($H$22="","",ROUND(H16/$H$22,4))</f>
        <v>7.5999999999999998E-2</v>
      </c>
      <c r="J16" s="244">
        <v>736156</v>
      </c>
      <c r="K16" s="261">
        <f>IF($J$22="","",ROUND(J16/$J$22,4))</f>
        <v>7.85E-2</v>
      </c>
      <c r="L16" s="177">
        <v>2</v>
      </c>
    </row>
    <row r="17" spans="2:15" s="3" customFormat="1" ht="17.100000000000001" customHeight="1" x14ac:dyDescent="0.2">
      <c r="C17" s="177"/>
      <c r="D17" s="260"/>
      <c r="E17" s="260"/>
      <c r="F17" s="244"/>
      <c r="G17" s="261"/>
      <c r="H17" s="244"/>
      <c r="I17" s="261"/>
      <c r="J17" s="244"/>
      <c r="K17" s="261"/>
      <c r="L17" s="177"/>
    </row>
    <row r="18" spans="2:15" s="3" customFormat="1" ht="17.100000000000001" customHeight="1" x14ac:dyDescent="0.2">
      <c r="B18" s="112"/>
      <c r="C18" s="177">
        <v>8</v>
      </c>
      <c r="D18" s="260" t="s">
        <v>199</v>
      </c>
      <c r="E18" s="260"/>
      <c r="F18" s="244">
        <v>85675</v>
      </c>
      <c r="G18" s="261">
        <f>IF(F18="","",ROUND(F18/$F$22,4))</f>
        <v>0.43149999999999999</v>
      </c>
      <c r="H18" s="244">
        <v>1715862</v>
      </c>
      <c r="I18" s="261">
        <f>IF($H$22="","",ROUND(H18/$H$22,4))</f>
        <v>0.42509999999999998</v>
      </c>
      <c r="J18" s="244">
        <v>3180219</v>
      </c>
      <c r="K18" s="261">
        <f>IF($J$22="","",ROUND(J18/$J$22,4))</f>
        <v>0.33910000000000001</v>
      </c>
      <c r="L18" s="177">
        <v>10</v>
      </c>
    </row>
    <row r="19" spans="2:15" s="3" customFormat="1" ht="17.100000000000001" customHeight="1" x14ac:dyDescent="0.2">
      <c r="B19" s="112"/>
      <c r="C19" s="177"/>
      <c r="D19" s="260"/>
      <c r="E19" s="260"/>
      <c r="F19" s="244"/>
      <c r="G19" s="261"/>
      <c r="H19" s="244"/>
      <c r="I19" s="261"/>
      <c r="J19" s="244"/>
      <c r="K19" s="261"/>
      <c r="L19" s="177"/>
    </row>
    <row r="20" spans="2:15" s="3" customFormat="1" ht="17.100000000000001" customHeight="1" x14ac:dyDescent="0.2">
      <c r="B20" s="112"/>
      <c r="C20" s="177">
        <v>9</v>
      </c>
      <c r="D20" s="269" t="s">
        <v>210</v>
      </c>
      <c r="E20" s="269"/>
      <c r="F20" s="244">
        <v>2342</v>
      </c>
      <c r="G20" s="261">
        <f>IF(F20="","",ROUND(F20/$F$22,4))</f>
        <v>1.18E-2</v>
      </c>
      <c r="H20" s="244">
        <v>44851</v>
      </c>
      <c r="I20" s="261">
        <f>IF($H$22="","",ROUND(H20/$H$22,4))</f>
        <v>1.11E-2</v>
      </c>
      <c r="J20" s="244">
        <v>111539</v>
      </c>
      <c r="K20" s="261">
        <f>IF($J$22="","",ROUND(J20/$J$22,4))</f>
        <v>1.1900000000000001E-2</v>
      </c>
      <c r="L20" s="177">
        <v>0</v>
      </c>
    </row>
    <row r="21" spans="2:15" s="3" customFormat="1" ht="17.100000000000001" customHeight="1" x14ac:dyDescent="0.2">
      <c r="B21" s="112"/>
      <c r="C21" s="177"/>
      <c r="D21" s="269"/>
      <c r="E21" s="269"/>
      <c r="F21" s="244"/>
      <c r="G21" s="261"/>
      <c r="H21" s="244"/>
      <c r="I21" s="261"/>
      <c r="J21" s="244"/>
      <c r="K21" s="261"/>
      <c r="L21" s="177"/>
    </row>
    <row r="22" spans="2:15" s="3" customFormat="1" ht="17.100000000000001" customHeight="1" x14ac:dyDescent="0.2">
      <c r="B22" s="112"/>
      <c r="C22" s="177" t="s">
        <v>10</v>
      </c>
      <c r="D22" s="177"/>
      <c r="E22" s="177"/>
      <c r="F22" s="244">
        <f>IF(SUM(F4:F21)=0,"",SUM(F4:F21))</f>
        <v>198534.99900000001</v>
      </c>
      <c r="G22" s="261">
        <f>IF(F22="","",ROUND(F22/$F$22,4))</f>
        <v>1</v>
      </c>
      <c r="H22" s="266">
        <f>IF(SUM(H4:H21)=0,"",SUM(H4:H21))</f>
        <v>4036647.9279999998</v>
      </c>
      <c r="I22" s="245">
        <f>IF($H$22="","",ROUND(H22/$H$22,4))</f>
        <v>1</v>
      </c>
      <c r="J22" s="266">
        <v>9378904.7599999998</v>
      </c>
      <c r="K22" s="245">
        <f>IF($J$22="","",ROUND(J22/$J$22,4))</f>
        <v>1</v>
      </c>
      <c r="L22" s="209">
        <f>IF(SUM(L4:L21)=0,"",SUM(L4:L21))</f>
        <v>28</v>
      </c>
    </row>
    <row r="23" spans="2:15" s="3" customFormat="1" ht="17.100000000000001" customHeight="1" x14ac:dyDescent="0.2">
      <c r="B23" s="112"/>
      <c r="C23" s="177"/>
      <c r="D23" s="177"/>
      <c r="E23" s="177"/>
      <c r="F23" s="244"/>
      <c r="G23" s="261"/>
      <c r="H23" s="266"/>
      <c r="I23" s="245"/>
      <c r="J23" s="266"/>
      <c r="K23" s="245"/>
      <c r="L23" s="268"/>
    </row>
    <row r="24" spans="2:15" s="3" customFormat="1" ht="17.100000000000001" customHeight="1" x14ac:dyDescent="0.2">
      <c r="B24" s="112"/>
      <c r="D24" s="120" t="s">
        <v>82</v>
      </c>
    </row>
    <row r="25" spans="2:15" s="3" customFormat="1" ht="17.100000000000001" customHeight="1" x14ac:dyDescent="0.2">
      <c r="B25" s="112"/>
      <c r="D25" s="120" t="s">
        <v>77</v>
      </c>
    </row>
    <row r="26" spans="2:15" s="3" customFormat="1" ht="17.100000000000001" customHeight="1" x14ac:dyDescent="0.2">
      <c r="B26" s="112"/>
    </row>
    <row r="27" spans="2:15" s="3" customFormat="1" ht="17.100000000000001" customHeight="1" x14ac:dyDescent="0.2">
      <c r="B27" s="112" t="s">
        <v>50</v>
      </c>
      <c r="C27" s="3" t="s">
        <v>40</v>
      </c>
    </row>
    <row r="28" spans="2:15" s="3" customFormat="1" ht="17.100000000000001" customHeight="1" x14ac:dyDescent="0.2">
      <c r="B28" s="112"/>
      <c r="C28" s="264" t="s">
        <v>41</v>
      </c>
      <c r="D28" s="177" t="s">
        <v>42</v>
      </c>
      <c r="E28" s="177"/>
      <c r="F28" s="177" t="s">
        <v>43</v>
      </c>
      <c r="G28" s="177"/>
      <c r="H28" s="177"/>
      <c r="I28" s="177" t="s">
        <v>44</v>
      </c>
      <c r="J28" s="177"/>
      <c r="K28" s="177"/>
      <c r="L28" s="177"/>
    </row>
    <row r="29" spans="2:15" s="3" customFormat="1" ht="17.100000000000001" customHeight="1" x14ac:dyDescent="0.2">
      <c r="B29" s="112"/>
      <c r="C29" s="264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2:15" s="3" customFormat="1" ht="17.100000000000001" customHeight="1" x14ac:dyDescent="0.2">
      <c r="B30" s="112"/>
      <c r="C30" s="270" t="s">
        <v>66</v>
      </c>
      <c r="D30" s="271" t="s">
        <v>103</v>
      </c>
      <c r="E30" s="272"/>
      <c r="F30" s="275">
        <v>17899</v>
      </c>
      <c r="G30" s="276"/>
      <c r="H30" s="277"/>
      <c r="I30" s="281">
        <v>177617</v>
      </c>
      <c r="J30" s="282"/>
      <c r="K30" s="282"/>
      <c r="L30" s="283"/>
      <c r="O30" s="169"/>
    </row>
    <row r="31" spans="2:15" s="3" customFormat="1" ht="17.100000000000001" customHeight="1" x14ac:dyDescent="0.2">
      <c r="B31" s="112"/>
      <c r="C31" s="270"/>
      <c r="D31" s="273"/>
      <c r="E31" s="274"/>
      <c r="F31" s="278"/>
      <c r="G31" s="279"/>
      <c r="H31" s="280"/>
      <c r="I31" s="284"/>
      <c r="J31" s="285"/>
      <c r="K31" s="285"/>
      <c r="L31" s="286"/>
      <c r="O31" s="169"/>
    </row>
    <row r="32" spans="2:15" s="3" customFormat="1" ht="17.100000000000001" customHeight="1" x14ac:dyDescent="0.2">
      <c r="B32" s="112"/>
      <c r="C32" s="270" t="s">
        <v>67</v>
      </c>
      <c r="D32" s="271" t="s">
        <v>104</v>
      </c>
      <c r="E32" s="272"/>
      <c r="F32" s="275">
        <v>14079</v>
      </c>
      <c r="G32" s="276"/>
      <c r="H32" s="277"/>
      <c r="I32" s="281">
        <v>181437</v>
      </c>
      <c r="J32" s="282"/>
      <c r="K32" s="282"/>
      <c r="L32" s="283"/>
      <c r="O32" s="169"/>
    </row>
    <row r="33" spans="2:15" s="3" customFormat="1" ht="17.100000000000001" customHeight="1" x14ac:dyDescent="0.2">
      <c r="B33" s="112"/>
      <c r="C33" s="270"/>
      <c r="D33" s="273"/>
      <c r="E33" s="274"/>
      <c r="F33" s="278"/>
      <c r="G33" s="279"/>
      <c r="H33" s="280"/>
      <c r="I33" s="284"/>
      <c r="J33" s="285"/>
      <c r="K33" s="285"/>
      <c r="L33" s="286"/>
      <c r="O33" s="169"/>
    </row>
    <row r="34" spans="2:15" s="3" customFormat="1" ht="17.100000000000001" customHeight="1" x14ac:dyDescent="0.2">
      <c r="B34" s="112"/>
      <c r="C34" s="270" t="s">
        <v>68</v>
      </c>
      <c r="D34" s="271" t="s">
        <v>105</v>
      </c>
      <c r="E34" s="272"/>
      <c r="F34" s="275">
        <v>16237</v>
      </c>
      <c r="G34" s="276"/>
      <c r="H34" s="277"/>
      <c r="I34" s="281">
        <v>179279</v>
      </c>
      <c r="J34" s="282"/>
      <c r="K34" s="282"/>
      <c r="L34" s="283"/>
      <c r="O34" s="169"/>
    </row>
    <row r="35" spans="2:15" s="3" customFormat="1" ht="17.100000000000001" customHeight="1" x14ac:dyDescent="0.2">
      <c r="B35" s="112"/>
      <c r="C35" s="270"/>
      <c r="D35" s="273"/>
      <c r="E35" s="274"/>
      <c r="F35" s="278"/>
      <c r="G35" s="279"/>
      <c r="H35" s="280"/>
      <c r="I35" s="284"/>
      <c r="J35" s="285"/>
      <c r="K35" s="285"/>
      <c r="L35" s="286"/>
      <c r="O35" s="169"/>
    </row>
    <row r="36" spans="2:15" s="3" customFormat="1" ht="17.100000000000001" customHeight="1" x14ac:dyDescent="0.2">
      <c r="B36" s="112"/>
      <c r="C36" s="270" t="s">
        <v>97</v>
      </c>
      <c r="D36" s="271" t="s">
        <v>109</v>
      </c>
      <c r="E36" s="272"/>
      <c r="F36" s="275">
        <v>14052</v>
      </c>
      <c r="G36" s="276"/>
      <c r="H36" s="277"/>
      <c r="I36" s="281">
        <v>181464</v>
      </c>
      <c r="J36" s="282"/>
      <c r="K36" s="282"/>
      <c r="L36" s="283"/>
      <c r="O36" s="169"/>
    </row>
    <row r="37" spans="2:15" s="3" customFormat="1" ht="17.100000000000001" customHeight="1" x14ac:dyDescent="0.2">
      <c r="B37" s="112"/>
      <c r="C37" s="270"/>
      <c r="D37" s="273"/>
      <c r="E37" s="274"/>
      <c r="F37" s="278"/>
      <c r="G37" s="279"/>
      <c r="H37" s="280"/>
      <c r="I37" s="284"/>
      <c r="J37" s="285"/>
      <c r="K37" s="285"/>
      <c r="L37" s="286"/>
      <c r="O37" s="169"/>
    </row>
    <row r="38" spans="2:15" s="3" customFormat="1" ht="17.100000000000001" customHeight="1" x14ac:dyDescent="0.2">
      <c r="B38" s="112"/>
      <c r="C38" s="270" t="s">
        <v>98</v>
      </c>
      <c r="D38" s="271" t="s">
        <v>106</v>
      </c>
      <c r="E38" s="272"/>
      <c r="F38" s="275">
        <v>17560</v>
      </c>
      <c r="G38" s="276"/>
      <c r="H38" s="277"/>
      <c r="I38" s="281">
        <v>177956</v>
      </c>
      <c r="J38" s="282"/>
      <c r="K38" s="282"/>
      <c r="L38" s="283"/>
      <c r="O38" s="169"/>
    </row>
    <row r="39" spans="2:15" s="3" customFormat="1" ht="17.100000000000001" customHeight="1" x14ac:dyDescent="0.2">
      <c r="B39" s="112"/>
      <c r="C39" s="270"/>
      <c r="D39" s="273"/>
      <c r="E39" s="274"/>
      <c r="F39" s="278"/>
      <c r="G39" s="279"/>
      <c r="H39" s="280"/>
      <c r="I39" s="284"/>
      <c r="J39" s="285"/>
      <c r="K39" s="285"/>
      <c r="L39" s="286"/>
      <c r="O39" s="169"/>
    </row>
    <row r="40" spans="2:15" s="3" customFormat="1" ht="17.100000000000001" customHeight="1" x14ac:dyDescent="0.2">
      <c r="B40" s="112"/>
      <c r="C40" s="270" t="s">
        <v>79</v>
      </c>
      <c r="D40" s="271" t="s">
        <v>107</v>
      </c>
      <c r="E40" s="272"/>
      <c r="F40" s="275">
        <v>16638</v>
      </c>
      <c r="G40" s="276"/>
      <c r="H40" s="277"/>
      <c r="I40" s="281">
        <v>178878</v>
      </c>
      <c r="J40" s="282"/>
      <c r="K40" s="282"/>
      <c r="L40" s="283"/>
      <c r="O40" s="169"/>
    </row>
    <row r="41" spans="2:15" s="3" customFormat="1" ht="17.100000000000001" customHeight="1" x14ac:dyDescent="0.2">
      <c r="B41" s="112"/>
      <c r="C41" s="270"/>
      <c r="D41" s="273"/>
      <c r="E41" s="274"/>
      <c r="F41" s="278"/>
      <c r="G41" s="279"/>
      <c r="H41" s="280"/>
      <c r="I41" s="284"/>
      <c r="J41" s="285"/>
      <c r="K41" s="285"/>
      <c r="L41" s="286"/>
      <c r="O41" s="169"/>
    </row>
    <row r="42" spans="2:15" s="3" customFormat="1" ht="17.100000000000001" customHeight="1" x14ac:dyDescent="0.2">
      <c r="B42" s="112"/>
      <c r="C42" s="270" t="s">
        <v>80</v>
      </c>
      <c r="D42" s="271" t="s">
        <v>108</v>
      </c>
      <c r="E42" s="272"/>
      <c r="F42" s="275">
        <v>15569</v>
      </c>
      <c r="G42" s="276"/>
      <c r="H42" s="277"/>
      <c r="I42" s="281">
        <v>179947</v>
      </c>
      <c r="J42" s="282"/>
      <c r="K42" s="282"/>
      <c r="L42" s="283"/>
    </row>
    <row r="43" spans="2:15" s="3" customFormat="1" ht="17.100000000000001" customHeight="1" x14ac:dyDescent="0.2">
      <c r="B43" s="112"/>
      <c r="C43" s="270"/>
      <c r="D43" s="273"/>
      <c r="E43" s="274"/>
      <c r="F43" s="278"/>
      <c r="G43" s="279"/>
      <c r="H43" s="280"/>
      <c r="I43" s="284"/>
      <c r="J43" s="285"/>
      <c r="K43" s="285"/>
      <c r="L43" s="286"/>
    </row>
    <row r="44" spans="2:15" s="3" customFormat="1" ht="17.100000000000001" customHeight="1" x14ac:dyDescent="0.2">
      <c r="B44" s="112"/>
      <c r="C44" s="270" t="s">
        <v>99</v>
      </c>
      <c r="D44" s="271" t="s">
        <v>110</v>
      </c>
      <c r="E44" s="272"/>
      <c r="F44" s="275">
        <v>15524</v>
      </c>
      <c r="G44" s="276"/>
      <c r="H44" s="277"/>
      <c r="I44" s="281">
        <v>179992</v>
      </c>
      <c r="J44" s="282"/>
      <c r="K44" s="282"/>
      <c r="L44" s="283"/>
      <c r="O44" s="169"/>
    </row>
    <row r="45" spans="2:15" s="3" customFormat="1" ht="17.100000000000001" customHeight="1" x14ac:dyDescent="0.2">
      <c r="B45" s="112"/>
      <c r="C45" s="270"/>
      <c r="D45" s="273"/>
      <c r="E45" s="274"/>
      <c r="F45" s="278"/>
      <c r="G45" s="279"/>
      <c r="H45" s="280"/>
      <c r="I45" s="284"/>
      <c r="J45" s="285"/>
      <c r="K45" s="285"/>
      <c r="L45" s="286"/>
      <c r="O45" s="169"/>
    </row>
    <row r="46" spans="2:15" s="3" customFormat="1" ht="17.100000000000001" customHeight="1" x14ac:dyDescent="0.2">
      <c r="B46" s="112"/>
      <c r="C46" s="270" t="s">
        <v>100</v>
      </c>
      <c r="D46" s="271" t="s">
        <v>111</v>
      </c>
      <c r="E46" s="272"/>
      <c r="F46" s="275">
        <v>13913</v>
      </c>
      <c r="G46" s="276"/>
      <c r="H46" s="277"/>
      <c r="I46" s="281">
        <v>181603</v>
      </c>
      <c r="J46" s="282"/>
      <c r="K46" s="282"/>
      <c r="L46" s="283"/>
      <c r="O46" s="169"/>
    </row>
    <row r="47" spans="2:15" s="3" customFormat="1" ht="17.100000000000001" customHeight="1" x14ac:dyDescent="0.2">
      <c r="B47" s="112"/>
      <c r="C47" s="270"/>
      <c r="D47" s="273"/>
      <c r="E47" s="274"/>
      <c r="F47" s="278"/>
      <c r="G47" s="279"/>
      <c r="H47" s="280"/>
      <c r="I47" s="284"/>
      <c r="J47" s="285"/>
      <c r="K47" s="285"/>
      <c r="L47" s="286"/>
      <c r="O47" s="169"/>
    </row>
    <row r="48" spans="2:15" s="3" customFormat="1" ht="17.100000000000001" customHeight="1" x14ac:dyDescent="0.2">
      <c r="B48" s="112"/>
      <c r="C48" s="270" t="s">
        <v>101</v>
      </c>
      <c r="D48" s="271" t="s">
        <v>112</v>
      </c>
      <c r="E48" s="272"/>
      <c r="F48" s="275">
        <v>13513</v>
      </c>
      <c r="G48" s="276"/>
      <c r="H48" s="277"/>
      <c r="I48" s="281">
        <v>182003</v>
      </c>
      <c r="J48" s="282"/>
      <c r="K48" s="282"/>
      <c r="L48" s="283"/>
      <c r="O48" s="169"/>
    </row>
    <row r="49" spans="2:15" s="3" customFormat="1" ht="17.100000000000001" customHeight="1" x14ac:dyDescent="0.2">
      <c r="B49" s="112"/>
      <c r="C49" s="270"/>
      <c r="D49" s="273"/>
      <c r="E49" s="274"/>
      <c r="F49" s="278"/>
      <c r="G49" s="279"/>
      <c r="H49" s="280"/>
      <c r="I49" s="284"/>
      <c r="J49" s="285"/>
      <c r="K49" s="285"/>
      <c r="L49" s="286"/>
      <c r="O49" s="169"/>
    </row>
    <row r="50" spans="2:15" s="3" customFormat="1" ht="17.100000000000001" customHeight="1" x14ac:dyDescent="0.2">
      <c r="B50" s="112"/>
      <c r="C50" s="270" t="s">
        <v>102</v>
      </c>
      <c r="D50" s="271" t="s">
        <v>113</v>
      </c>
      <c r="E50" s="272"/>
      <c r="F50" s="275">
        <v>16591</v>
      </c>
      <c r="G50" s="276"/>
      <c r="H50" s="277"/>
      <c r="I50" s="281">
        <v>178925</v>
      </c>
      <c r="J50" s="282"/>
      <c r="K50" s="282"/>
      <c r="L50" s="283"/>
    </row>
    <row r="51" spans="2:15" s="3" customFormat="1" ht="17.100000000000001" customHeight="1" x14ac:dyDescent="0.2">
      <c r="B51" s="112"/>
      <c r="C51" s="270"/>
      <c r="D51" s="273"/>
      <c r="E51" s="274"/>
      <c r="F51" s="278"/>
      <c r="G51" s="279"/>
      <c r="H51" s="280"/>
      <c r="I51" s="284"/>
      <c r="J51" s="285"/>
      <c r="K51" s="285"/>
      <c r="L51" s="286"/>
    </row>
    <row r="52" spans="2:15" s="3" customFormat="1" ht="17.100000000000001" customHeight="1" x14ac:dyDescent="0.2">
      <c r="B52" s="112"/>
      <c r="C52" s="170"/>
      <c r="D52" s="171"/>
      <c r="E52" s="171"/>
      <c r="F52" s="172"/>
      <c r="G52" s="173"/>
      <c r="H52" s="173"/>
      <c r="I52" s="174"/>
      <c r="J52" s="175"/>
      <c r="K52" s="175"/>
      <c r="L52" s="175"/>
    </row>
    <row r="53" spans="2:15" s="3" customFormat="1" ht="17.100000000000001" customHeight="1" x14ac:dyDescent="0.2">
      <c r="B53" s="112"/>
      <c r="C53" s="170"/>
      <c r="D53" s="171"/>
      <c r="E53" s="171"/>
      <c r="F53" s="173"/>
      <c r="G53" s="173"/>
      <c r="H53" s="173"/>
      <c r="I53" s="175"/>
      <c r="J53" s="175"/>
      <c r="K53" s="175"/>
      <c r="L53" s="175"/>
    </row>
    <row r="54" spans="2:15" s="3" customFormat="1" ht="17.100000000000001" customHeight="1" x14ac:dyDescent="0.2">
      <c r="B54" s="112"/>
      <c r="C54" s="170"/>
      <c r="D54" s="171"/>
      <c r="E54" s="171"/>
      <c r="F54" s="172"/>
      <c r="G54" s="173"/>
      <c r="H54" s="173"/>
      <c r="I54" s="174"/>
      <c r="J54" s="175"/>
      <c r="K54" s="175"/>
      <c r="L54" s="175"/>
    </row>
    <row r="55" spans="2:15" s="3" customFormat="1" ht="17.100000000000001" customHeight="1" x14ac:dyDescent="0.2">
      <c r="B55" s="112"/>
      <c r="C55" s="170"/>
      <c r="D55" s="171"/>
      <c r="E55" s="171"/>
      <c r="F55" s="173"/>
      <c r="G55" s="173"/>
      <c r="H55" s="173"/>
      <c r="I55" s="175"/>
      <c r="J55" s="175"/>
      <c r="K55" s="175"/>
      <c r="L55" s="175"/>
    </row>
    <row r="56" spans="2:15" s="3" customFormat="1" ht="17.100000000000001" customHeight="1" x14ac:dyDescent="0.2">
      <c r="B56" s="112"/>
    </row>
    <row r="57" spans="2:15" s="3" customFormat="1" ht="17.100000000000001" customHeight="1" x14ac:dyDescent="0.2">
      <c r="B57" s="112"/>
    </row>
    <row r="58" spans="2:15" s="3" customFormat="1" ht="17.100000000000001" customHeight="1" x14ac:dyDescent="0.2">
      <c r="B58" s="112"/>
    </row>
    <row r="59" spans="2:15" s="3" customFormat="1" ht="17.100000000000001" customHeight="1" x14ac:dyDescent="0.2">
      <c r="B59" s="112"/>
    </row>
    <row r="60" spans="2:15" s="3" customFormat="1" ht="17.100000000000001" customHeight="1" x14ac:dyDescent="0.2">
      <c r="B60" s="112"/>
    </row>
    <row r="61" spans="2:15" s="3" customFormat="1" ht="17.100000000000001" customHeight="1" x14ac:dyDescent="0.2">
      <c r="B61" s="112"/>
    </row>
    <row r="62" spans="2:15" s="3" customFormat="1" ht="17.100000000000001" customHeight="1" x14ac:dyDescent="0.2">
      <c r="B62" s="112"/>
    </row>
    <row r="63" spans="2:15" s="3" customFormat="1" ht="17.100000000000001" customHeight="1" x14ac:dyDescent="0.2">
      <c r="B63" s="112"/>
    </row>
    <row r="64" spans="2:15" s="3" customFormat="1" ht="17.100000000000001" customHeight="1" x14ac:dyDescent="0.2">
      <c r="B64" s="112"/>
    </row>
    <row r="65" spans="2:2" s="3" customFormat="1" ht="17.100000000000001" customHeight="1" x14ac:dyDescent="0.2">
      <c r="B65" s="112"/>
    </row>
    <row r="66" spans="2:2" s="3" customFormat="1" ht="17.100000000000001" customHeight="1" x14ac:dyDescent="0.2">
      <c r="B66" s="112"/>
    </row>
    <row r="67" spans="2:2" s="3" customFormat="1" ht="17.100000000000001" customHeight="1" x14ac:dyDescent="0.2">
      <c r="B67" s="112"/>
    </row>
    <row r="68" spans="2:2" s="3" customFormat="1" ht="17.100000000000001" customHeight="1" x14ac:dyDescent="0.2">
      <c r="B68" s="112"/>
    </row>
    <row r="69" spans="2:2" s="3" customFormat="1" ht="17.100000000000001" customHeight="1" x14ac:dyDescent="0.2">
      <c r="B69" s="112"/>
    </row>
    <row r="70" spans="2:2" s="3" customFormat="1" ht="17.100000000000001" customHeight="1" x14ac:dyDescent="0.2">
      <c r="B70" s="112"/>
    </row>
    <row r="71" spans="2:2" s="3" customFormat="1" ht="17.100000000000001" customHeight="1" x14ac:dyDescent="0.2">
      <c r="B71" s="112"/>
    </row>
    <row r="72" spans="2:2" s="3" customFormat="1" ht="17.100000000000001" customHeight="1" x14ac:dyDescent="0.2">
      <c r="B72" s="112"/>
    </row>
    <row r="73" spans="2:2" s="3" customFormat="1" ht="17.100000000000001" customHeight="1" x14ac:dyDescent="0.2">
      <c r="B73" s="112"/>
    </row>
    <row r="74" spans="2:2" s="3" customFormat="1" ht="17.100000000000001" customHeight="1" x14ac:dyDescent="0.2">
      <c r="B74" s="112"/>
    </row>
    <row r="75" spans="2:2" s="3" customFormat="1" ht="17.100000000000001" customHeight="1" x14ac:dyDescent="0.2">
      <c r="B75" s="112"/>
    </row>
    <row r="76" spans="2:2" s="3" customFormat="1" ht="17.100000000000001" customHeight="1" x14ac:dyDescent="0.2">
      <c r="B76" s="112"/>
    </row>
    <row r="77" spans="2:2" s="3" customFormat="1" ht="17.100000000000001" customHeight="1" x14ac:dyDescent="0.2">
      <c r="B77" s="112"/>
    </row>
    <row r="78" spans="2:2" s="3" customFormat="1" ht="17.100000000000001" customHeight="1" x14ac:dyDescent="0.2">
      <c r="B78" s="112"/>
    </row>
    <row r="79" spans="2:2" s="3" customFormat="1" ht="17.100000000000001" customHeight="1" x14ac:dyDescent="0.2">
      <c r="B79" s="112"/>
    </row>
    <row r="80" spans="2:2" s="3" customFormat="1" ht="17.100000000000001" customHeight="1" x14ac:dyDescent="0.2">
      <c r="B80" s="112"/>
    </row>
    <row r="81" spans="2:2" s="3" customFormat="1" ht="17.100000000000001" customHeight="1" x14ac:dyDescent="0.2">
      <c r="B81" s="112"/>
    </row>
    <row r="82" spans="2:2" s="3" customFormat="1" ht="17.100000000000001" customHeight="1" x14ac:dyDescent="0.2">
      <c r="B82" s="112"/>
    </row>
    <row r="83" spans="2:2" s="3" customFormat="1" ht="17.100000000000001" customHeight="1" x14ac:dyDescent="0.2">
      <c r="B83" s="112"/>
    </row>
    <row r="84" spans="2:2" s="3" customFormat="1" ht="17.100000000000001" customHeight="1" x14ac:dyDescent="0.2">
      <c r="B84" s="112"/>
    </row>
    <row r="85" spans="2:2" s="3" customFormat="1" ht="17.100000000000001" customHeight="1" x14ac:dyDescent="0.2">
      <c r="B85" s="112"/>
    </row>
    <row r="86" spans="2:2" s="3" customFormat="1" ht="17.100000000000001" customHeight="1" x14ac:dyDescent="0.2">
      <c r="B86" s="112"/>
    </row>
    <row r="87" spans="2:2" s="3" customFormat="1" ht="17.100000000000001" customHeight="1" x14ac:dyDescent="0.2">
      <c r="B87" s="112"/>
    </row>
    <row r="88" spans="2:2" s="3" customFormat="1" ht="17.100000000000001" customHeight="1" x14ac:dyDescent="0.2">
      <c r="B88" s="112"/>
    </row>
    <row r="89" spans="2:2" s="3" customFormat="1" ht="17.100000000000001" customHeight="1" x14ac:dyDescent="0.2">
      <c r="B89" s="112"/>
    </row>
    <row r="90" spans="2:2" s="3" customFormat="1" ht="17.100000000000001" customHeight="1" x14ac:dyDescent="0.2">
      <c r="B90" s="112"/>
    </row>
    <row r="91" spans="2:2" s="3" customFormat="1" ht="17.100000000000001" customHeight="1" x14ac:dyDescent="0.2">
      <c r="B91" s="112"/>
    </row>
    <row r="92" spans="2:2" s="3" customFormat="1" ht="17.100000000000001" customHeight="1" x14ac:dyDescent="0.2">
      <c r="B92" s="112"/>
    </row>
    <row r="93" spans="2:2" s="3" customFormat="1" ht="17.100000000000001" customHeight="1" x14ac:dyDescent="0.2">
      <c r="B93" s="112"/>
    </row>
    <row r="94" spans="2:2" s="3" customFormat="1" ht="17.100000000000001" customHeight="1" x14ac:dyDescent="0.2">
      <c r="B94" s="112"/>
    </row>
    <row r="95" spans="2:2" s="3" customFormat="1" ht="17.100000000000001" customHeight="1" x14ac:dyDescent="0.2">
      <c r="B95" s="112"/>
    </row>
    <row r="96" spans="2:2" s="3" customFormat="1" ht="17.100000000000001" customHeight="1" x14ac:dyDescent="0.2">
      <c r="B96" s="112"/>
    </row>
    <row r="97" spans="2:2" s="3" customFormat="1" ht="17.100000000000001" customHeight="1" x14ac:dyDescent="0.2">
      <c r="B97" s="112"/>
    </row>
    <row r="98" spans="2:2" s="3" customFormat="1" ht="17.100000000000001" customHeight="1" x14ac:dyDescent="0.2">
      <c r="B98" s="112"/>
    </row>
    <row r="99" spans="2:2" s="3" customFormat="1" ht="17.100000000000001" customHeight="1" x14ac:dyDescent="0.2">
      <c r="B99" s="112"/>
    </row>
    <row r="100" spans="2:2" s="3" customFormat="1" ht="17.100000000000001" customHeight="1" x14ac:dyDescent="0.2">
      <c r="B100" s="112"/>
    </row>
    <row r="101" spans="2:2" s="3" customFormat="1" ht="17.100000000000001" customHeight="1" x14ac:dyDescent="0.2">
      <c r="B101" s="112"/>
    </row>
    <row r="102" spans="2:2" s="3" customFormat="1" ht="17.100000000000001" customHeight="1" x14ac:dyDescent="0.2">
      <c r="B102" s="112"/>
    </row>
    <row r="103" spans="2:2" s="3" customFormat="1" ht="17.100000000000001" customHeight="1" x14ac:dyDescent="0.2">
      <c r="B103" s="112"/>
    </row>
    <row r="104" spans="2:2" s="3" customFormat="1" ht="17.100000000000001" customHeight="1" x14ac:dyDescent="0.2">
      <c r="B104" s="112"/>
    </row>
    <row r="105" spans="2:2" s="3" customFormat="1" ht="17.100000000000001" customHeight="1" x14ac:dyDescent="0.2">
      <c r="B105" s="112"/>
    </row>
    <row r="106" spans="2:2" s="3" customFormat="1" ht="17.100000000000001" customHeight="1" x14ac:dyDescent="0.2">
      <c r="B106" s="112"/>
    </row>
    <row r="107" spans="2:2" s="3" customFormat="1" ht="17.100000000000001" customHeight="1" x14ac:dyDescent="0.2">
      <c r="B107" s="112"/>
    </row>
    <row r="108" spans="2:2" s="3" customFormat="1" ht="17.100000000000001" customHeight="1" x14ac:dyDescent="0.2">
      <c r="B108" s="112"/>
    </row>
    <row r="109" spans="2:2" s="3" customFormat="1" ht="17.100000000000001" customHeight="1" x14ac:dyDescent="0.2">
      <c r="B109" s="112"/>
    </row>
    <row r="110" spans="2:2" s="3" customFormat="1" ht="17.100000000000001" customHeight="1" x14ac:dyDescent="0.2">
      <c r="B110" s="112"/>
    </row>
    <row r="111" spans="2:2" s="3" customFormat="1" ht="17.100000000000001" customHeight="1" x14ac:dyDescent="0.2">
      <c r="B111" s="112"/>
    </row>
    <row r="112" spans="2:2" s="3" customFormat="1" ht="17.100000000000001" customHeight="1" x14ac:dyDescent="0.2">
      <c r="B112" s="112"/>
    </row>
    <row r="113" spans="2:2" s="3" customFormat="1" ht="17.100000000000001" customHeight="1" x14ac:dyDescent="0.2">
      <c r="B113" s="112"/>
    </row>
    <row r="114" spans="2:2" s="3" customFormat="1" ht="17.100000000000001" customHeight="1" x14ac:dyDescent="0.2">
      <c r="B114" s="112"/>
    </row>
    <row r="115" spans="2:2" s="3" customFormat="1" ht="17.100000000000001" customHeight="1" x14ac:dyDescent="0.2">
      <c r="B115" s="112"/>
    </row>
    <row r="116" spans="2:2" s="3" customFormat="1" ht="17.100000000000001" customHeight="1" x14ac:dyDescent="0.2">
      <c r="B116" s="112"/>
    </row>
    <row r="117" spans="2:2" s="3" customFormat="1" ht="17.100000000000001" customHeight="1" x14ac:dyDescent="0.2">
      <c r="B117" s="112"/>
    </row>
    <row r="118" spans="2:2" s="3" customFormat="1" ht="17.100000000000001" customHeight="1" x14ac:dyDescent="0.2">
      <c r="B118" s="112"/>
    </row>
    <row r="119" spans="2:2" s="3" customFormat="1" ht="17.100000000000001" customHeight="1" x14ac:dyDescent="0.2">
      <c r="B119" s="112"/>
    </row>
    <row r="120" spans="2:2" s="3" customFormat="1" ht="17.100000000000001" customHeight="1" x14ac:dyDescent="0.2">
      <c r="B120" s="112"/>
    </row>
    <row r="121" spans="2:2" s="3" customFormat="1" ht="17.100000000000001" customHeight="1" x14ac:dyDescent="0.2">
      <c r="B121" s="112"/>
    </row>
    <row r="122" spans="2:2" s="3" customFormat="1" ht="17.100000000000001" customHeight="1" x14ac:dyDescent="0.2">
      <c r="B122" s="112"/>
    </row>
    <row r="123" spans="2:2" s="3" customFormat="1" ht="17.100000000000001" customHeight="1" x14ac:dyDescent="0.2">
      <c r="B123" s="112"/>
    </row>
    <row r="124" spans="2:2" s="3" customFormat="1" ht="17.100000000000001" customHeight="1" x14ac:dyDescent="0.2">
      <c r="B124" s="112"/>
    </row>
    <row r="125" spans="2:2" s="3" customFormat="1" ht="17.100000000000001" customHeight="1" x14ac:dyDescent="0.2">
      <c r="B125" s="112"/>
    </row>
    <row r="126" spans="2:2" s="3" customFormat="1" ht="17.100000000000001" customHeight="1" x14ac:dyDescent="0.2">
      <c r="B126" s="112"/>
    </row>
    <row r="127" spans="2:2" s="3" customFormat="1" ht="17.100000000000001" customHeight="1" x14ac:dyDescent="0.2">
      <c r="B127" s="112"/>
    </row>
    <row r="128" spans="2:2" s="3" customFormat="1" ht="17.100000000000001" customHeight="1" x14ac:dyDescent="0.2">
      <c r="B128" s="112"/>
    </row>
    <row r="129" spans="2:2" s="3" customFormat="1" ht="17.100000000000001" customHeight="1" x14ac:dyDescent="0.2">
      <c r="B129" s="112"/>
    </row>
    <row r="130" spans="2:2" s="3" customFormat="1" ht="17.100000000000001" customHeight="1" x14ac:dyDescent="0.2">
      <c r="B130" s="112"/>
    </row>
    <row r="131" spans="2:2" s="3" customFormat="1" ht="17.100000000000001" customHeight="1" x14ac:dyDescent="0.2">
      <c r="B131" s="112"/>
    </row>
    <row r="132" spans="2:2" s="3" customFormat="1" ht="17.100000000000001" customHeight="1" x14ac:dyDescent="0.2">
      <c r="B132" s="112"/>
    </row>
    <row r="133" spans="2:2" s="3" customFormat="1" ht="17.100000000000001" customHeight="1" x14ac:dyDescent="0.2">
      <c r="B133" s="112"/>
    </row>
    <row r="134" spans="2:2" s="3" customFormat="1" ht="17.100000000000001" customHeight="1" x14ac:dyDescent="0.2">
      <c r="B134" s="112"/>
    </row>
    <row r="135" spans="2:2" s="3" customFormat="1" ht="17.100000000000001" customHeight="1" x14ac:dyDescent="0.2">
      <c r="B135" s="112"/>
    </row>
    <row r="136" spans="2:2" s="3" customFormat="1" ht="17.100000000000001" customHeight="1" x14ac:dyDescent="0.2">
      <c r="B136" s="112"/>
    </row>
    <row r="137" spans="2:2" s="3" customFormat="1" ht="17.100000000000001" customHeight="1" x14ac:dyDescent="0.2">
      <c r="B137" s="112"/>
    </row>
    <row r="138" spans="2:2" s="3" customFormat="1" ht="17.100000000000001" customHeight="1" x14ac:dyDescent="0.2">
      <c r="B138" s="112"/>
    </row>
    <row r="139" spans="2:2" s="3" customFormat="1" ht="17.100000000000001" customHeight="1" x14ac:dyDescent="0.2">
      <c r="B139" s="112"/>
    </row>
    <row r="140" spans="2:2" s="3" customFormat="1" ht="17.100000000000001" customHeight="1" x14ac:dyDescent="0.2">
      <c r="B140" s="112"/>
    </row>
    <row r="141" spans="2:2" s="3" customFormat="1" ht="17.100000000000001" customHeight="1" x14ac:dyDescent="0.2">
      <c r="B141" s="112"/>
    </row>
    <row r="142" spans="2:2" s="3" customFormat="1" ht="17.100000000000001" customHeight="1" x14ac:dyDescent="0.2">
      <c r="B142" s="112"/>
    </row>
    <row r="143" spans="2:2" s="3" customFormat="1" ht="17.100000000000001" customHeight="1" x14ac:dyDescent="0.2">
      <c r="B143" s="112"/>
    </row>
    <row r="144" spans="2:2" s="3" customFormat="1" ht="17.100000000000001" customHeight="1" x14ac:dyDescent="0.2">
      <c r="B144" s="112"/>
    </row>
    <row r="145" spans="2:12" s="3" customFormat="1" ht="17.100000000000001" customHeight="1" x14ac:dyDescent="0.2">
      <c r="B145" s="112"/>
    </row>
    <row r="146" spans="2:12" s="3" customFormat="1" ht="17.100000000000001" customHeight="1" x14ac:dyDescent="0.2">
      <c r="B146" s="112"/>
    </row>
    <row r="147" spans="2:12" s="3" customFormat="1" ht="17.100000000000001" customHeight="1" x14ac:dyDescent="0.2">
      <c r="B147" s="112"/>
    </row>
    <row r="148" spans="2:12" s="3" customFormat="1" ht="17.100000000000001" customHeight="1" x14ac:dyDescent="0.2">
      <c r="B148" s="112"/>
    </row>
    <row r="149" spans="2:12" s="3" customFormat="1" ht="17.100000000000001" customHeight="1" x14ac:dyDescent="0.2">
      <c r="B149" s="112"/>
    </row>
    <row r="150" spans="2:12" s="3" customFormat="1" ht="17.100000000000001" customHeight="1" x14ac:dyDescent="0.2">
      <c r="B150" s="112"/>
    </row>
    <row r="151" spans="2:12" s="3" customFormat="1" ht="17.100000000000001" customHeight="1" x14ac:dyDescent="0.2">
      <c r="B151" s="112"/>
    </row>
    <row r="152" spans="2:12" s="3" customFormat="1" ht="17.100000000000001" customHeight="1" x14ac:dyDescent="0.2">
      <c r="B152" s="112"/>
    </row>
    <row r="153" spans="2:12" s="3" customFormat="1" ht="17.100000000000001" customHeight="1" x14ac:dyDescent="0.2">
      <c r="B153" s="112"/>
    </row>
    <row r="154" spans="2:12" s="3" customFormat="1" ht="17.100000000000001" customHeight="1" x14ac:dyDescent="0.2">
      <c r="B154" s="112"/>
    </row>
    <row r="155" spans="2:12" s="3" customFormat="1" ht="17.100000000000001" customHeight="1" x14ac:dyDescent="0.2">
      <c r="B155" s="112"/>
    </row>
    <row r="156" spans="2:12" s="3" customFormat="1" ht="17.100000000000001" customHeight="1" x14ac:dyDescent="0.2">
      <c r="B156" s="112"/>
    </row>
    <row r="157" spans="2:12" s="3" customFormat="1" ht="17.100000000000001" customHeight="1" x14ac:dyDescent="0.2">
      <c r="B157" s="112"/>
    </row>
    <row r="158" spans="2:12" s="3" customFormat="1" ht="17.100000000000001" customHeight="1" x14ac:dyDescent="0.2">
      <c r="B158" s="112"/>
    </row>
    <row r="159" spans="2:12" ht="19.8" x14ac:dyDescent="0.45">
      <c r="B159" s="112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2:12" ht="19.8" x14ac:dyDescent="0.45"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3:12" ht="19.8" x14ac:dyDescent="0.45"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3:12" ht="19.8" x14ac:dyDescent="0.45"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3:12" ht="19.8" x14ac:dyDescent="0.45"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3:12" ht="19.8" x14ac:dyDescent="0.45"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3:12" ht="19.8" x14ac:dyDescent="0.45"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3:12" ht="19.8" x14ac:dyDescent="0.45"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3:12" ht="19.8" x14ac:dyDescent="0.45">
      <c r="C167" s="3"/>
      <c r="D167" s="3"/>
      <c r="E167" s="3"/>
      <c r="F167" s="3"/>
      <c r="G167" s="3"/>
      <c r="H167" s="3"/>
      <c r="I167" s="3"/>
      <c r="J167" s="3"/>
      <c r="K167" s="3"/>
      <c r="L167" s="3"/>
    </row>
  </sheetData>
  <mergeCells count="145">
    <mergeCell ref="I44:L45"/>
    <mergeCell ref="C46:C47"/>
    <mergeCell ref="D46:E47"/>
    <mergeCell ref="C44:C45"/>
    <mergeCell ref="D44:E45"/>
    <mergeCell ref="F44:H45"/>
    <mergeCell ref="D50:E51"/>
    <mergeCell ref="F50:H51"/>
    <mergeCell ref="I50:L51"/>
    <mergeCell ref="C48:C49"/>
    <mergeCell ref="D48:E49"/>
    <mergeCell ref="F48:H49"/>
    <mergeCell ref="I48:L49"/>
    <mergeCell ref="C50:C51"/>
    <mergeCell ref="F46:H47"/>
    <mergeCell ref="I46:L47"/>
    <mergeCell ref="C34:C35"/>
    <mergeCell ref="D34:E35"/>
    <mergeCell ref="F34:H35"/>
    <mergeCell ref="I34:L35"/>
    <mergeCell ref="C40:C41"/>
    <mergeCell ref="D40:E41"/>
    <mergeCell ref="F40:H41"/>
    <mergeCell ref="I40:L41"/>
    <mergeCell ref="C42:C43"/>
    <mergeCell ref="D42:E43"/>
    <mergeCell ref="F42:H43"/>
    <mergeCell ref="I42:L43"/>
    <mergeCell ref="C36:C37"/>
    <mergeCell ref="D36:E37"/>
    <mergeCell ref="F36:H37"/>
    <mergeCell ref="I36:L37"/>
    <mergeCell ref="C38:C39"/>
    <mergeCell ref="D38:E39"/>
    <mergeCell ref="F38:H39"/>
    <mergeCell ref="I38:L39"/>
    <mergeCell ref="C32:C33"/>
    <mergeCell ref="D32:E33"/>
    <mergeCell ref="F32:H33"/>
    <mergeCell ref="I32:L33"/>
    <mergeCell ref="F30:H31"/>
    <mergeCell ref="I30:L31"/>
    <mergeCell ref="C30:C31"/>
    <mergeCell ref="D30:E31"/>
    <mergeCell ref="C28:C29"/>
    <mergeCell ref="D28:E29"/>
    <mergeCell ref="F28:H29"/>
    <mergeCell ref="I28:L29"/>
    <mergeCell ref="L22:L23"/>
    <mergeCell ref="F22:F23"/>
    <mergeCell ref="G22:G23"/>
    <mergeCell ref="H22:H23"/>
    <mergeCell ref="I22:I23"/>
    <mergeCell ref="J22:J23"/>
    <mergeCell ref="K22:K23"/>
    <mergeCell ref="C22:E23"/>
    <mergeCell ref="I20:I21"/>
    <mergeCell ref="J20:J21"/>
    <mergeCell ref="K20:K21"/>
    <mergeCell ref="L20:L21"/>
    <mergeCell ref="C20:C21"/>
    <mergeCell ref="D20:E21"/>
    <mergeCell ref="F20:F21"/>
    <mergeCell ref="G20:G21"/>
    <mergeCell ref="H20:H21"/>
    <mergeCell ref="H16:H17"/>
    <mergeCell ref="I16:I17"/>
    <mergeCell ref="J16:J17"/>
    <mergeCell ref="K16:K17"/>
    <mergeCell ref="L16:L17"/>
    <mergeCell ref="I14:I15"/>
    <mergeCell ref="J14:J15"/>
    <mergeCell ref="K14:K15"/>
    <mergeCell ref="L14:L15"/>
    <mergeCell ref="H14:H15"/>
    <mergeCell ref="C16:C17"/>
    <mergeCell ref="D16:E17"/>
    <mergeCell ref="F16:F17"/>
    <mergeCell ref="G16:G17"/>
    <mergeCell ref="C14:C15"/>
    <mergeCell ref="D14:E15"/>
    <mergeCell ref="F14:F15"/>
    <mergeCell ref="G14:G15"/>
    <mergeCell ref="G12:G13"/>
    <mergeCell ref="K12:K13"/>
    <mergeCell ref="L12:L13"/>
    <mergeCell ref="J10:J11"/>
    <mergeCell ref="K10:K11"/>
    <mergeCell ref="L10:L11"/>
    <mergeCell ref="C12:C13"/>
    <mergeCell ref="D12:E13"/>
    <mergeCell ref="F12:F13"/>
    <mergeCell ref="C10:C11"/>
    <mergeCell ref="D10:E11"/>
    <mergeCell ref="F10:F11"/>
    <mergeCell ref="G10:G11"/>
    <mergeCell ref="H10:H11"/>
    <mergeCell ref="I10:I11"/>
    <mergeCell ref="A9:B9"/>
    <mergeCell ref="D8:E9"/>
    <mergeCell ref="F8:F9"/>
    <mergeCell ref="G8:G9"/>
    <mergeCell ref="H8:H9"/>
    <mergeCell ref="I8:I9"/>
    <mergeCell ref="J8:J9"/>
    <mergeCell ref="H12:H13"/>
    <mergeCell ref="I12:I13"/>
    <mergeCell ref="J12:J13"/>
    <mergeCell ref="L6:L7"/>
    <mergeCell ref="C8:C9"/>
    <mergeCell ref="F6:F7"/>
    <mergeCell ref="G6:G7"/>
    <mergeCell ref="H6:H7"/>
    <mergeCell ref="I6:I7"/>
    <mergeCell ref="J6:J7"/>
    <mergeCell ref="K6:K7"/>
    <mergeCell ref="C6:C7"/>
    <mergeCell ref="D6:E7"/>
    <mergeCell ref="K8:K9"/>
    <mergeCell ref="L8:L9"/>
    <mergeCell ref="L2:L3"/>
    <mergeCell ref="D3:E3"/>
    <mergeCell ref="C2:C3"/>
    <mergeCell ref="D2:E2"/>
    <mergeCell ref="F2:G2"/>
    <mergeCell ref="H2:I2"/>
    <mergeCell ref="J2:K2"/>
    <mergeCell ref="J4:J5"/>
    <mergeCell ref="K4:K5"/>
    <mergeCell ref="L4:L5"/>
    <mergeCell ref="C4:C5"/>
    <mergeCell ref="D4:E5"/>
    <mergeCell ref="F4:F5"/>
    <mergeCell ref="G4:G5"/>
    <mergeCell ref="H4:H5"/>
    <mergeCell ref="I4:I5"/>
    <mergeCell ref="C18:C19"/>
    <mergeCell ref="D18:E19"/>
    <mergeCell ref="F18:F19"/>
    <mergeCell ref="G18:G19"/>
    <mergeCell ref="H18:H19"/>
    <mergeCell ref="I18:I19"/>
    <mergeCell ref="J18:J19"/>
    <mergeCell ref="K18:K19"/>
    <mergeCell ref="L18:L19"/>
  </mergeCells>
  <phoneticPr fontId="1"/>
  <pageMargins left="0.51181102362204722" right="7.874015748031496E-2" top="0.78740157480314965" bottom="0.59055118110236227" header="0.51181102362204722" footer="0.51181102362204722"/>
  <pageSetup paperSize="9" scale="84" orientation="portrait" r:id="rId1"/>
  <headerFooter alignWithMargins="0"/>
  <ignoredErrors>
    <ignoredError sqref="C30:C35 C36:C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topLeftCell="A34" zoomScale="60" zoomScaleNormal="100" workbookViewId="0">
      <selection activeCell="AC18" sqref="AC18"/>
    </sheetView>
  </sheetViews>
  <sheetFormatPr defaultRowHeight="13.2" x14ac:dyDescent="0.2"/>
  <cols>
    <col min="1" max="1" width="5.44140625" style="63" bestFit="1" customWidth="1"/>
    <col min="2" max="2" width="17.77734375" style="63" customWidth="1"/>
    <col min="3" max="8" width="10.109375" style="63" customWidth="1"/>
    <col min="9" max="11" width="10.109375" style="36" customWidth="1"/>
    <col min="12" max="12" width="5.109375" style="63" customWidth="1"/>
    <col min="13" max="13" width="7.44140625" style="63" customWidth="1"/>
    <col min="14" max="16384" width="8.88671875" style="63"/>
  </cols>
  <sheetData>
    <row r="1" spans="1:15" ht="30" customHeight="1" x14ac:dyDescent="0.2">
      <c r="A1" s="293" t="s">
        <v>116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5" ht="14.4" x14ac:dyDescent="0.2">
      <c r="A2" s="37"/>
      <c r="B2" s="21" t="str">
        <f>結果概要①!A1&amp;"衆議院小選挙区選出議員選挙"</f>
        <v>令和3年（2021年）10月31日執行衆議院小選挙区選出議員選挙</v>
      </c>
      <c r="C2" s="64"/>
      <c r="D2" s="65"/>
      <c r="E2" s="66"/>
      <c r="F2" s="66"/>
      <c r="G2" s="66"/>
      <c r="H2" s="66"/>
      <c r="I2" s="9"/>
      <c r="J2" s="9"/>
      <c r="K2" s="24"/>
      <c r="L2" s="67"/>
      <c r="M2" s="25" t="s">
        <v>192</v>
      </c>
    </row>
    <row r="3" spans="1:15" ht="14.1" customHeight="1" x14ac:dyDescent="0.2">
      <c r="A3" s="294" t="s">
        <v>117</v>
      </c>
      <c r="B3" s="296" t="s">
        <v>118</v>
      </c>
      <c r="C3" s="26"/>
      <c r="D3" s="27" t="s">
        <v>1</v>
      </c>
      <c r="E3" s="27"/>
      <c r="F3" s="28"/>
      <c r="G3" s="27" t="s">
        <v>119</v>
      </c>
      <c r="H3" s="29"/>
      <c r="I3" s="298" t="s">
        <v>120</v>
      </c>
      <c r="J3" s="299"/>
      <c r="K3" s="299"/>
      <c r="L3" s="300"/>
      <c r="M3" s="301" t="s">
        <v>121</v>
      </c>
    </row>
    <row r="4" spans="1:15" ht="14.1" customHeight="1" x14ac:dyDescent="0.2">
      <c r="A4" s="295"/>
      <c r="B4" s="297"/>
      <c r="C4" s="30" t="s">
        <v>5</v>
      </c>
      <c r="D4" s="31" t="s">
        <v>7</v>
      </c>
      <c r="E4" s="32" t="s">
        <v>9</v>
      </c>
      <c r="F4" s="33" t="s">
        <v>5</v>
      </c>
      <c r="G4" s="34" t="s">
        <v>7</v>
      </c>
      <c r="H4" s="35" t="s">
        <v>9</v>
      </c>
      <c r="I4" s="30" t="s">
        <v>5</v>
      </c>
      <c r="J4" s="31" t="s">
        <v>7</v>
      </c>
      <c r="K4" s="31" t="s">
        <v>9</v>
      </c>
      <c r="L4" s="32" t="s">
        <v>122</v>
      </c>
      <c r="M4" s="302"/>
    </row>
    <row r="5" spans="1:15" ht="14.1" customHeight="1" x14ac:dyDescent="0.2">
      <c r="A5" s="10">
        <v>1</v>
      </c>
      <c r="B5" s="11" t="s">
        <v>123</v>
      </c>
      <c r="C5" s="22">
        <v>2976</v>
      </c>
      <c r="D5" s="23">
        <v>3448</v>
      </c>
      <c r="E5" s="68">
        <v>6424</v>
      </c>
      <c r="F5" s="69">
        <v>1718</v>
      </c>
      <c r="G5" s="15">
        <v>1989</v>
      </c>
      <c r="H5" s="70">
        <v>3707</v>
      </c>
      <c r="I5" s="12">
        <v>57.73</v>
      </c>
      <c r="J5" s="13">
        <v>57.69</v>
      </c>
      <c r="K5" s="13">
        <v>57.71</v>
      </c>
      <c r="L5" s="71">
        <v>37</v>
      </c>
      <c r="M5" s="72"/>
      <c r="O5" s="63">
        <f>IF(L5="",999,L5)</f>
        <v>37</v>
      </c>
    </row>
    <row r="6" spans="1:15" ht="14.1" customHeight="1" x14ac:dyDescent="0.2">
      <c r="A6" s="10">
        <v>2</v>
      </c>
      <c r="B6" s="11" t="s">
        <v>124</v>
      </c>
      <c r="C6" s="22">
        <v>2069</v>
      </c>
      <c r="D6" s="23">
        <v>2489</v>
      </c>
      <c r="E6" s="68">
        <v>4558</v>
      </c>
      <c r="F6" s="69">
        <v>1324</v>
      </c>
      <c r="G6" s="15">
        <v>1611</v>
      </c>
      <c r="H6" s="70">
        <v>2935</v>
      </c>
      <c r="I6" s="12">
        <v>63.99</v>
      </c>
      <c r="J6" s="13">
        <v>64.72</v>
      </c>
      <c r="K6" s="13">
        <v>64.39</v>
      </c>
      <c r="L6" s="71">
        <v>10</v>
      </c>
      <c r="M6" s="72"/>
    </row>
    <row r="7" spans="1:15" ht="14.1" customHeight="1" x14ac:dyDescent="0.2">
      <c r="A7" s="10">
        <v>3</v>
      </c>
      <c r="B7" s="11" t="s">
        <v>125</v>
      </c>
      <c r="C7" s="22">
        <v>2097</v>
      </c>
      <c r="D7" s="23">
        <v>2158</v>
      </c>
      <c r="E7" s="68">
        <v>4255</v>
      </c>
      <c r="F7" s="69">
        <v>1031</v>
      </c>
      <c r="G7" s="15">
        <v>1074</v>
      </c>
      <c r="H7" s="70">
        <v>2105</v>
      </c>
      <c r="I7" s="12">
        <v>49.17</v>
      </c>
      <c r="J7" s="13">
        <v>49.77</v>
      </c>
      <c r="K7" s="13">
        <v>49.47</v>
      </c>
      <c r="L7" s="71">
        <v>65</v>
      </c>
      <c r="M7" s="72"/>
    </row>
    <row r="8" spans="1:15" ht="14.1" customHeight="1" x14ac:dyDescent="0.2">
      <c r="A8" s="10">
        <v>4</v>
      </c>
      <c r="B8" s="11" t="s">
        <v>126</v>
      </c>
      <c r="C8" s="22">
        <v>2046</v>
      </c>
      <c r="D8" s="23">
        <v>2147</v>
      </c>
      <c r="E8" s="68">
        <v>4193</v>
      </c>
      <c r="F8" s="69">
        <v>1106</v>
      </c>
      <c r="G8" s="15">
        <v>1240</v>
      </c>
      <c r="H8" s="70">
        <v>2346</v>
      </c>
      <c r="I8" s="12">
        <v>54.06</v>
      </c>
      <c r="J8" s="13">
        <v>57.76</v>
      </c>
      <c r="K8" s="13">
        <v>55.95</v>
      </c>
      <c r="L8" s="71">
        <v>44</v>
      </c>
      <c r="M8" s="72"/>
    </row>
    <row r="9" spans="1:15" ht="14.1" customHeight="1" x14ac:dyDescent="0.2">
      <c r="A9" s="10">
        <v>5</v>
      </c>
      <c r="B9" s="11" t="s">
        <v>127</v>
      </c>
      <c r="C9" s="22">
        <v>2432</v>
      </c>
      <c r="D9" s="23">
        <v>2764</v>
      </c>
      <c r="E9" s="68">
        <v>5196</v>
      </c>
      <c r="F9" s="69">
        <v>1350</v>
      </c>
      <c r="G9" s="15">
        <v>1530</v>
      </c>
      <c r="H9" s="70">
        <v>2880</v>
      </c>
      <c r="I9" s="12">
        <v>55.51</v>
      </c>
      <c r="J9" s="13">
        <v>55.35</v>
      </c>
      <c r="K9" s="13">
        <v>55.43</v>
      </c>
      <c r="L9" s="71">
        <v>45</v>
      </c>
      <c r="M9" s="72"/>
    </row>
    <row r="10" spans="1:15" ht="14.1" customHeight="1" x14ac:dyDescent="0.2">
      <c r="A10" s="10">
        <v>6</v>
      </c>
      <c r="B10" s="11" t="s">
        <v>128</v>
      </c>
      <c r="C10" s="22">
        <v>133</v>
      </c>
      <c r="D10" s="23">
        <v>157</v>
      </c>
      <c r="E10" s="68">
        <v>290</v>
      </c>
      <c r="F10" s="69">
        <v>74</v>
      </c>
      <c r="G10" s="15">
        <v>84</v>
      </c>
      <c r="H10" s="70">
        <v>158</v>
      </c>
      <c r="I10" s="12">
        <v>55.64</v>
      </c>
      <c r="J10" s="13">
        <v>53.5</v>
      </c>
      <c r="K10" s="13">
        <v>54.48</v>
      </c>
      <c r="L10" s="71">
        <v>48</v>
      </c>
      <c r="M10" s="72"/>
    </row>
    <row r="11" spans="1:15" ht="14.1" customHeight="1" x14ac:dyDescent="0.2">
      <c r="A11" s="10">
        <v>7</v>
      </c>
      <c r="B11" s="11" t="s">
        <v>129</v>
      </c>
      <c r="C11" s="22">
        <v>4006</v>
      </c>
      <c r="D11" s="23">
        <v>4571</v>
      </c>
      <c r="E11" s="68">
        <v>8577</v>
      </c>
      <c r="F11" s="69">
        <v>2429</v>
      </c>
      <c r="G11" s="15">
        <v>2751</v>
      </c>
      <c r="H11" s="70">
        <v>5180</v>
      </c>
      <c r="I11" s="12">
        <v>60.63</v>
      </c>
      <c r="J11" s="13">
        <v>60.18</v>
      </c>
      <c r="K11" s="13">
        <v>60.39</v>
      </c>
      <c r="L11" s="71">
        <v>28</v>
      </c>
      <c r="M11" s="72"/>
    </row>
    <row r="12" spans="1:15" ht="14.1" customHeight="1" x14ac:dyDescent="0.2">
      <c r="A12" s="10">
        <v>8</v>
      </c>
      <c r="B12" s="11" t="s">
        <v>130</v>
      </c>
      <c r="C12" s="22">
        <v>2394</v>
      </c>
      <c r="D12" s="23">
        <v>2804</v>
      </c>
      <c r="E12" s="68">
        <v>5198</v>
      </c>
      <c r="F12" s="69">
        <v>1477</v>
      </c>
      <c r="G12" s="15">
        <v>1781</v>
      </c>
      <c r="H12" s="70">
        <v>3258</v>
      </c>
      <c r="I12" s="12">
        <v>61.7</v>
      </c>
      <c r="J12" s="13">
        <v>63.52</v>
      </c>
      <c r="K12" s="13">
        <v>62.68</v>
      </c>
      <c r="L12" s="71">
        <v>19</v>
      </c>
      <c r="M12" s="72"/>
    </row>
    <row r="13" spans="1:15" ht="14.1" customHeight="1" x14ac:dyDescent="0.2">
      <c r="A13" s="10">
        <v>9</v>
      </c>
      <c r="B13" s="11" t="s">
        <v>131</v>
      </c>
      <c r="C13" s="22">
        <v>4149</v>
      </c>
      <c r="D13" s="23">
        <v>4900</v>
      </c>
      <c r="E13" s="68">
        <v>9049</v>
      </c>
      <c r="F13" s="69">
        <v>2648</v>
      </c>
      <c r="G13" s="15">
        <v>3098</v>
      </c>
      <c r="H13" s="70">
        <v>5746</v>
      </c>
      <c r="I13" s="12">
        <v>63.82</v>
      </c>
      <c r="J13" s="13">
        <v>63.22</v>
      </c>
      <c r="K13" s="13">
        <v>63.5</v>
      </c>
      <c r="L13" s="71">
        <v>16</v>
      </c>
      <c r="M13" s="72"/>
    </row>
    <row r="14" spans="1:15" ht="14.1" customHeight="1" x14ac:dyDescent="0.2">
      <c r="A14" s="10">
        <v>10</v>
      </c>
      <c r="B14" s="11" t="s">
        <v>132</v>
      </c>
      <c r="C14" s="22">
        <v>3210</v>
      </c>
      <c r="D14" s="23">
        <v>3706</v>
      </c>
      <c r="E14" s="68">
        <v>6916</v>
      </c>
      <c r="F14" s="69">
        <v>2015</v>
      </c>
      <c r="G14" s="15">
        <v>2329</v>
      </c>
      <c r="H14" s="70">
        <v>4344</v>
      </c>
      <c r="I14" s="12">
        <v>62.77</v>
      </c>
      <c r="J14" s="13">
        <v>62.84</v>
      </c>
      <c r="K14" s="13">
        <v>62.81</v>
      </c>
      <c r="L14" s="71">
        <v>18</v>
      </c>
      <c r="M14" s="72"/>
    </row>
    <row r="15" spans="1:15" ht="14.1" customHeight="1" x14ac:dyDescent="0.2">
      <c r="A15" s="10">
        <v>11</v>
      </c>
      <c r="B15" s="11" t="s">
        <v>133</v>
      </c>
      <c r="C15" s="22">
        <v>2496</v>
      </c>
      <c r="D15" s="23">
        <v>2799</v>
      </c>
      <c r="E15" s="68">
        <v>5295</v>
      </c>
      <c r="F15" s="69">
        <v>1584</v>
      </c>
      <c r="G15" s="15">
        <v>1754</v>
      </c>
      <c r="H15" s="70">
        <v>3338</v>
      </c>
      <c r="I15" s="12">
        <v>63.46</v>
      </c>
      <c r="J15" s="13">
        <v>62.67</v>
      </c>
      <c r="K15" s="13">
        <v>63.04</v>
      </c>
      <c r="L15" s="71">
        <v>17</v>
      </c>
      <c r="M15" s="72"/>
    </row>
    <row r="16" spans="1:15" ht="14.1" customHeight="1" x14ac:dyDescent="0.2">
      <c r="A16" s="10">
        <v>12</v>
      </c>
      <c r="B16" s="11" t="s">
        <v>134</v>
      </c>
      <c r="C16" s="22">
        <v>3698</v>
      </c>
      <c r="D16" s="23">
        <v>4059</v>
      </c>
      <c r="E16" s="68">
        <v>7757</v>
      </c>
      <c r="F16" s="69">
        <v>2090</v>
      </c>
      <c r="G16" s="15">
        <v>2349</v>
      </c>
      <c r="H16" s="70">
        <v>4439</v>
      </c>
      <c r="I16" s="12">
        <v>56.52</v>
      </c>
      <c r="J16" s="13">
        <v>57.87</v>
      </c>
      <c r="K16" s="13">
        <v>57.23</v>
      </c>
      <c r="L16" s="71">
        <v>39</v>
      </c>
      <c r="M16" s="72"/>
    </row>
    <row r="17" spans="1:13" ht="14.1" customHeight="1" x14ac:dyDescent="0.2">
      <c r="A17" s="10">
        <v>13</v>
      </c>
      <c r="B17" s="11" t="s">
        <v>135</v>
      </c>
      <c r="C17" s="22">
        <v>3492</v>
      </c>
      <c r="D17" s="23">
        <v>4183</v>
      </c>
      <c r="E17" s="68">
        <v>7675</v>
      </c>
      <c r="F17" s="69">
        <v>1991</v>
      </c>
      <c r="G17" s="15">
        <v>2442</v>
      </c>
      <c r="H17" s="70">
        <v>4433</v>
      </c>
      <c r="I17" s="12">
        <v>57.02</v>
      </c>
      <c r="J17" s="13">
        <v>58.38</v>
      </c>
      <c r="K17" s="13">
        <v>57.76</v>
      </c>
      <c r="L17" s="71">
        <v>36</v>
      </c>
      <c r="M17" s="72"/>
    </row>
    <row r="18" spans="1:13" ht="14.1" customHeight="1" x14ac:dyDescent="0.2">
      <c r="A18" s="10">
        <v>14</v>
      </c>
      <c r="B18" s="11" t="s">
        <v>136</v>
      </c>
      <c r="C18" s="22">
        <v>6101</v>
      </c>
      <c r="D18" s="23">
        <v>6982</v>
      </c>
      <c r="E18" s="68">
        <v>13083</v>
      </c>
      <c r="F18" s="69">
        <v>3905</v>
      </c>
      <c r="G18" s="15">
        <v>4447</v>
      </c>
      <c r="H18" s="70">
        <v>8352</v>
      </c>
      <c r="I18" s="12">
        <v>64.010000000000005</v>
      </c>
      <c r="J18" s="13">
        <v>63.69</v>
      </c>
      <c r="K18" s="13">
        <v>63.84</v>
      </c>
      <c r="L18" s="71">
        <v>14</v>
      </c>
      <c r="M18" s="72"/>
    </row>
    <row r="19" spans="1:13" ht="14.1" customHeight="1" x14ac:dyDescent="0.2">
      <c r="A19" s="10">
        <v>15</v>
      </c>
      <c r="B19" s="11" t="s">
        <v>137</v>
      </c>
      <c r="C19" s="22">
        <v>2973</v>
      </c>
      <c r="D19" s="23">
        <v>3700</v>
      </c>
      <c r="E19" s="68">
        <v>6673</v>
      </c>
      <c r="F19" s="69">
        <v>2057</v>
      </c>
      <c r="G19" s="15">
        <v>2547</v>
      </c>
      <c r="H19" s="70">
        <v>4604</v>
      </c>
      <c r="I19" s="12">
        <v>69.19</v>
      </c>
      <c r="J19" s="13">
        <v>68.84</v>
      </c>
      <c r="K19" s="13">
        <v>68.989999999999995</v>
      </c>
      <c r="L19" s="71">
        <v>1</v>
      </c>
      <c r="M19" s="72"/>
    </row>
    <row r="20" spans="1:13" ht="14.1" customHeight="1" x14ac:dyDescent="0.2">
      <c r="A20" s="10">
        <v>16</v>
      </c>
      <c r="B20" s="11" t="s">
        <v>138</v>
      </c>
      <c r="C20" s="22">
        <v>2676</v>
      </c>
      <c r="D20" s="23">
        <v>3510</v>
      </c>
      <c r="E20" s="68">
        <v>6186</v>
      </c>
      <c r="F20" s="69">
        <v>1787</v>
      </c>
      <c r="G20" s="15">
        <v>2258</v>
      </c>
      <c r="H20" s="70">
        <v>4045</v>
      </c>
      <c r="I20" s="12">
        <v>66.78</v>
      </c>
      <c r="J20" s="13">
        <v>64.33</v>
      </c>
      <c r="K20" s="13">
        <v>65.39</v>
      </c>
      <c r="L20" s="71">
        <v>7</v>
      </c>
      <c r="M20" s="72"/>
    </row>
    <row r="21" spans="1:13" ht="14.1" customHeight="1" x14ac:dyDescent="0.2">
      <c r="A21" s="10">
        <v>17</v>
      </c>
      <c r="B21" s="11" t="s">
        <v>139</v>
      </c>
      <c r="C21" s="22">
        <v>3517</v>
      </c>
      <c r="D21" s="23">
        <v>4556</v>
      </c>
      <c r="E21" s="68">
        <v>8073</v>
      </c>
      <c r="F21" s="69">
        <v>2437</v>
      </c>
      <c r="G21" s="15">
        <v>3063</v>
      </c>
      <c r="H21" s="70">
        <v>5500</v>
      </c>
      <c r="I21" s="12">
        <v>69.290000000000006</v>
      </c>
      <c r="J21" s="13">
        <v>67.23</v>
      </c>
      <c r="K21" s="13">
        <v>68.13</v>
      </c>
      <c r="L21" s="71">
        <v>2</v>
      </c>
      <c r="M21" s="72"/>
    </row>
    <row r="22" spans="1:13" ht="14.1" customHeight="1" x14ac:dyDescent="0.2">
      <c r="A22" s="10">
        <v>18</v>
      </c>
      <c r="B22" s="11" t="s">
        <v>140</v>
      </c>
      <c r="C22" s="22">
        <v>4316</v>
      </c>
      <c r="D22" s="23">
        <v>4860</v>
      </c>
      <c r="E22" s="68">
        <v>9176</v>
      </c>
      <c r="F22" s="69">
        <v>2835</v>
      </c>
      <c r="G22" s="15">
        <v>3209</v>
      </c>
      <c r="H22" s="70">
        <v>6044</v>
      </c>
      <c r="I22" s="12">
        <v>65.69</v>
      </c>
      <c r="J22" s="13">
        <v>66.03</v>
      </c>
      <c r="K22" s="13">
        <v>65.87</v>
      </c>
      <c r="L22" s="71">
        <v>4</v>
      </c>
      <c r="M22" s="72"/>
    </row>
    <row r="23" spans="1:13" ht="14.1" customHeight="1" x14ac:dyDescent="0.2">
      <c r="A23" s="10">
        <v>19</v>
      </c>
      <c r="B23" s="11" t="s">
        <v>141</v>
      </c>
      <c r="C23" s="22">
        <v>3443</v>
      </c>
      <c r="D23" s="23">
        <v>4099</v>
      </c>
      <c r="E23" s="68">
        <v>7542</v>
      </c>
      <c r="F23" s="69">
        <v>2125</v>
      </c>
      <c r="G23" s="15">
        <v>2538</v>
      </c>
      <c r="H23" s="70">
        <v>4663</v>
      </c>
      <c r="I23" s="12">
        <v>61.72</v>
      </c>
      <c r="J23" s="13">
        <v>61.92</v>
      </c>
      <c r="K23" s="13">
        <v>61.83</v>
      </c>
      <c r="L23" s="71">
        <v>21</v>
      </c>
      <c r="M23" s="72"/>
    </row>
    <row r="24" spans="1:13" ht="14.1" customHeight="1" x14ac:dyDescent="0.2">
      <c r="A24" s="10">
        <v>20</v>
      </c>
      <c r="B24" s="11" t="s">
        <v>142</v>
      </c>
      <c r="C24" s="22">
        <v>2160</v>
      </c>
      <c r="D24" s="23">
        <v>2784</v>
      </c>
      <c r="E24" s="68">
        <v>4944</v>
      </c>
      <c r="F24" s="69">
        <v>1364</v>
      </c>
      <c r="G24" s="15">
        <v>1789</v>
      </c>
      <c r="H24" s="70">
        <v>3153</v>
      </c>
      <c r="I24" s="12">
        <v>63.15</v>
      </c>
      <c r="J24" s="13">
        <v>64.260000000000005</v>
      </c>
      <c r="K24" s="13">
        <v>63.77</v>
      </c>
      <c r="L24" s="71">
        <v>15</v>
      </c>
      <c r="M24" s="72"/>
    </row>
    <row r="25" spans="1:13" ht="14.1" customHeight="1" x14ac:dyDescent="0.2">
      <c r="A25" s="10">
        <v>21</v>
      </c>
      <c r="B25" s="11" t="s">
        <v>143</v>
      </c>
      <c r="C25" s="22">
        <v>1486</v>
      </c>
      <c r="D25" s="23">
        <v>1845</v>
      </c>
      <c r="E25" s="68">
        <v>3331</v>
      </c>
      <c r="F25" s="69">
        <v>919</v>
      </c>
      <c r="G25" s="15">
        <v>1169</v>
      </c>
      <c r="H25" s="70">
        <v>2088</v>
      </c>
      <c r="I25" s="12">
        <v>61.84</v>
      </c>
      <c r="J25" s="13">
        <v>63.36</v>
      </c>
      <c r="K25" s="13">
        <v>62.68</v>
      </c>
      <c r="L25" s="71">
        <v>19</v>
      </c>
      <c r="M25" s="72"/>
    </row>
    <row r="26" spans="1:13" ht="14.1" customHeight="1" x14ac:dyDescent="0.2">
      <c r="A26" s="10">
        <v>22</v>
      </c>
      <c r="B26" s="11" t="s">
        <v>144</v>
      </c>
      <c r="C26" s="22">
        <v>2734</v>
      </c>
      <c r="D26" s="23">
        <v>3072</v>
      </c>
      <c r="E26" s="68">
        <v>5806</v>
      </c>
      <c r="F26" s="69">
        <v>1670</v>
      </c>
      <c r="G26" s="15">
        <v>1900</v>
      </c>
      <c r="H26" s="70">
        <v>3570</v>
      </c>
      <c r="I26" s="12">
        <v>61.08</v>
      </c>
      <c r="J26" s="13">
        <v>61.85</v>
      </c>
      <c r="K26" s="13">
        <v>61.49</v>
      </c>
      <c r="L26" s="71">
        <v>22</v>
      </c>
      <c r="M26" s="72"/>
    </row>
    <row r="27" spans="1:13" ht="14.1" customHeight="1" x14ac:dyDescent="0.2">
      <c r="A27" s="10">
        <v>23</v>
      </c>
      <c r="B27" s="11" t="s">
        <v>145</v>
      </c>
      <c r="C27" s="22">
        <v>3104</v>
      </c>
      <c r="D27" s="23">
        <v>3481</v>
      </c>
      <c r="E27" s="68">
        <v>6585</v>
      </c>
      <c r="F27" s="69">
        <v>1904</v>
      </c>
      <c r="G27" s="15">
        <v>2099</v>
      </c>
      <c r="H27" s="70">
        <v>4003</v>
      </c>
      <c r="I27" s="12">
        <v>61.34</v>
      </c>
      <c r="J27" s="13">
        <v>60.3</v>
      </c>
      <c r="K27" s="13">
        <v>60.79</v>
      </c>
      <c r="L27" s="71">
        <v>26</v>
      </c>
      <c r="M27" s="72"/>
    </row>
    <row r="28" spans="1:13" ht="14.1" customHeight="1" x14ac:dyDescent="0.2">
      <c r="A28" s="10">
        <v>24</v>
      </c>
      <c r="B28" s="11" t="s">
        <v>146</v>
      </c>
      <c r="C28" s="22">
        <v>2003</v>
      </c>
      <c r="D28" s="23">
        <v>2345</v>
      </c>
      <c r="E28" s="68">
        <v>4348</v>
      </c>
      <c r="F28" s="69">
        <v>1322</v>
      </c>
      <c r="G28" s="15">
        <v>1537</v>
      </c>
      <c r="H28" s="70">
        <v>2859</v>
      </c>
      <c r="I28" s="12">
        <v>66</v>
      </c>
      <c r="J28" s="13">
        <v>65.540000000000006</v>
      </c>
      <c r="K28" s="13">
        <v>65.75</v>
      </c>
      <c r="L28" s="71">
        <v>5</v>
      </c>
      <c r="M28" s="72"/>
    </row>
    <row r="29" spans="1:13" ht="14.1" customHeight="1" x14ac:dyDescent="0.2">
      <c r="A29" s="10">
        <v>25</v>
      </c>
      <c r="B29" s="11" t="s">
        <v>147</v>
      </c>
      <c r="C29" s="22">
        <v>1690</v>
      </c>
      <c r="D29" s="23">
        <v>2109</v>
      </c>
      <c r="E29" s="68">
        <v>3799</v>
      </c>
      <c r="F29" s="69">
        <v>997</v>
      </c>
      <c r="G29" s="15">
        <v>1286</v>
      </c>
      <c r="H29" s="70">
        <v>2283</v>
      </c>
      <c r="I29" s="12">
        <v>58.99</v>
      </c>
      <c r="J29" s="13">
        <v>60.98</v>
      </c>
      <c r="K29" s="13">
        <v>60.09</v>
      </c>
      <c r="L29" s="71">
        <v>30</v>
      </c>
      <c r="M29" s="72"/>
    </row>
    <row r="30" spans="1:13" ht="14.1" customHeight="1" x14ac:dyDescent="0.2">
      <c r="A30" s="10">
        <v>26</v>
      </c>
      <c r="B30" s="11" t="s">
        <v>148</v>
      </c>
      <c r="C30" s="22">
        <v>2791</v>
      </c>
      <c r="D30" s="23">
        <v>3338</v>
      </c>
      <c r="E30" s="68">
        <v>6129</v>
      </c>
      <c r="F30" s="69">
        <v>1827</v>
      </c>
      <c r="G30" s="15">
        <v>2136</v>
      </c>
      <c r="H30" s="70">
        <v>3963</v>
      </c>
      <c r="I30" s="12">
        <v>65.459999999999994</v>
      </c>
      <c r="J30" s="13">
        <v>63.99</v>
      </c>
      <c r="K30" s="13">
        <v>64.66</v>
      </c>
      <c r="L30" s="71">
        <v>9</v>
      </c>
      <c r="M30" s="72"/>
    </row>
    <row r="31" spans="1:13" ht="14.1" customHeight="1" x14ac:dyDescent="0.2">
      <c r="A31" s="10">
        <v>27</v>
      </c>
      <c r="B31" s="11" t="s">
        <v>149</v>
      </c>
      <c r="C31" s="22">
        <v>1374</v>
      </c>
      <c r="D31" s="23">
        <v>1680</v>
      </c>
      <c r="E31" s="68">
        <v>3054</v>
      </c>
      <c r="F31" s="69">
        <v>878</v>
      </c>
      <c r="G31" s="15">
        <v>1077</v>
      </c>
      <c r="H31" s="70">
        <v>1955</v>
      </c>
      <c r="I31" s="12">
        <v>63.9</v>
      </c>
      <c r="J31" s="13">
        <v>64.11</v>
      </c>
      <c r="K31" s="13">
        <v>64.010000000000005</v>
      </c>
      <c r="L31" s="71">
        <v>12</v>
      </c>
      <c r="M31" s="72"/>
    </row>
    <row r="32" spans="1:13" ht="14.1" customHeight="1" x14ac:dyDescent="0.2">
      <c r="A32" s="10">
        <v>28</v>
      </c>
      <c r="B32" s="11" t="s">
        <v>150</v>
      </c>
      <c r="C32" s="22">
        <v>3626</v>
      </c>
      <c r="D32" s="23">
        <v>4134</v>
      </c>
      <c r="E32" s="68">
        <v>7760</v>
      </c>
      <c r="F32" s="69">
        <v>2321</v>
      </c>
      <c r="G32" s="15">
        <v>2674</v>
      </c>
      <c r="H32" s="70">
        <v>4995</v>
      </c>
      <c r="I32" s="12">
        <v>64.010000000000005</v>
      </c>
      <c r="J32" s="13">
        <v>64.680000000000007</v>
      </c>
      <c r="K32" s="13">
        <v>64.37</v>
      </c>
      <c r="L32" s="71">
        <v>11</v>
      </c>
      <c r="M32" s="72"/>
    </row>
    <row r="33" spans="1:13" ht="14.1" customHeight="1" x14ac:dyDescent="0.2">
      <c r="A33" s="10">
        <v>29</v>
      </c>
      <c r="B33" s="11" t="s">
        <v>151</v>
      </c>
      <c r="C33" s="22">
        <v>3754</v>
      </c>
      <c r="D33" s="23">
        <v>4403</v>
      </c>
      <c r="E33" s="68">
        <v>8157</v>
      </c>
      <c r="F33" s="69">
        <v>2320</v>
      </c>
      <c r="G33" s="15">
        <v>2670</v>
      </c>
      <c r="H33" s="70">
        <v>4990</v>
      </c>
      <c r="I33" s="12">
        <v>61.8</v>
      </c>
      <c r="J33" s="13">
        <v>60.64</v>
      </c>
      <c r="K33" s="13">
        <v>61.17</v>
      </c>
      <c r="L33" s="71">
        <v>23</v>
      </c>
      <c r="M33" s="72"/>
    </row>
    <row r="34" spans="1:13" ht="14.1" customHeight="1" x14ac:dyDescent="0.2">
      <c r="A34" s="10">
        <v>30</v>
      </c>
      <c r="B34" s="11" t="s">
        <v>152</v>
      </c>
      <c r="C34" s="22">
        <v>3500</v>
      </c>
      <c r="D34" s="23">
        <v>3912</v>
      </c>
      <c r="E34" s="68">
        <v>7412</v>
      </c>
      <c r="F34" s="69">
        <v>2106</v>
      </c>
      <c r="G34" s="15">
        <v>2363</v>
      </c>
      <c r="H34" s="70">
        <v>4469</v>
      </c>
      <c r="I34" s="12">
        <v>60.17</v>
      </c>
      <c r="J34" s="13">
        <v>60.4</v>
      </c>
      <c r="K34" s="13">
        <v>60.29</v>
      </c>
      <c r="L34" s="71">
        <v>29</v>
      </c>
      <c r="M34" s="72"/>
    </row>
    <row r="35" spans="1:13" ht="14.1" customHeight="1" x14ac:dyDescent="0.2">
      <c r="A35" s="10">
        <v>31</v>
      </c>
      <c r="B35" s="11" t="s">
        <v>153</v>
      </c>
      <c r="C35" s="22">
        <v>3558</v>
      </c>
      <c r="D35" s="23">
        <v>4179</v>
      </c>
      <c r="E35" s="68">
        <v>7737</v>
      </c>
      <c r="F35" s="69">
        <v>2041</v>
      </c>
      <c r="G35" s="15">
        <v>2487</v>
      </c>
      <c r="H35" s="70">
        <v>4528</v>
      </c>
      <c r="I35" s="12">
        <v>57.36</v>
      </c>
      <c r="J35" s="13">
        <v>59.51</v>
      </c>
      <c r="K35" s="13">
        <v>58.52</v>
      </c>
      <c r="L35" s="71">
        <v>32</v>
      </c>
      <c r="M35" s="72"/>
    </row>
    <row r="36" spans="1:13" ht="14.1" customHeight="1" x14ac:dyDescent="0.2">
      <c r="A36" s="10">
        <v>32</v>
      </c>
      <c r="B36" s="11" t="s">
        <v>154</v>
      </c>
      <c r="C36" s="22">
        <v>1043</v>
      </c>
      <c r="D36" s="23">
        <v>1119</v>
      </c>
      <c r="E36" s="68">
        <v>2162</v>
      </c>
      <c r="F36" s="69">
        <v>608</v>
      </c>
      <c r="G36" s="15">
        <v>650</v>
      </c>
      <c r="H36" s="70">
        <v>1258</v>
      </c>
      <c r="I36" s="12">
        <v>58.29</v>
      </c>
      <c r="J36" s="13">
        <v>58.09</v>
      </c>
      <c r="K36" s="13">
        <v>58.19</v>
      </c>
      <c r="L36" s="71">
        <v>33</v>
      </c>
      <c r="M36" s="72"/>
    </row>
    <row r="37" spans="1:13" ht="14.1" customHeight="1" x14ac:dyDescent="0.2">
      <c r="A37" s="10">
        <v>33</v>
      </c>
      <c r="B37" s="11" t="s">
        <v>155</v>
      </c>
      <c r="C37" s="22">
        <v>1174</v>
      </c>
      <c r="D37" s="23">
        <v>1170</v>
      </c>
      <c r="E37" s="68">
        <v>2344</v>
      </c>
      <c r="F37" s="69">
        <v>593</v>
      </c>
      <c r="G37" s="15">
        <v>600</v>
      </c>
      <c r="H37" s="70">
        <v>1193</v>
      </c>
      <c r="I37" s="12">
        <v>50.51</v>
      </c>
      <c r="J37" s="13">
        <v>51.28</v>
      </c>
      <c r="K37" s="13">
        <v>50.9</v>
      </c>
      <c r="L37" s="71">
        <v>60</v>
      </c>
      <c r="M37" s="72"/>
    </row>
    <row r="38" spans="1:13" ht="14.1" customHeight="1" x14ac:dyDescent="0.2">
      <c r="A38" s="10">
        <v>34</v>
      </c>
      <c r="B38" s="11" t="s">
        <v>156</v>
      </c>
      <c r="C38" s="22">
        <v>2756</v>
      </c>
      <c r="D38" s="23">
        <v>3059</v>
      </c>
      <c r="E38" s="68">
        <v>5815</v>
      </c>
      <c r="F38" s="69">
        <v>1486</v>
      </c>
      <c r="G38" s="15">
        <v>1700</v>
      </c>
      <c r="H38" s="70">
        <v>3186</v>
      </c>
      <c r="I38" s="12">
        <v>53.92</v>
      </c>
      <c r="J38" s="13">
        <v>55.57</v>
      </c>
      <c r="K38" s="13">
        <v>54.79</v>
      </c>
      <c r="L38" s="71">
        <v>46</v>
      </c>
      <c r="M38" s="72"/>
    </row>
    <row r="39" spans="1:13" ht="14.1" customHeight="1" x14ac:dyDescent="0.2">
      <c r="A39" s="10">
        <v>35</v>
      </c>
      <c r="B39" s="11" t="s">
        <v>157</v>
      </c>
      <c r="C39" s="22">
        <v>1949</v>
      </c>
      <c r="D39" s="23">
        <v>1957</v>
      </c>
      <c r="E39" s="68">
        <v>3906</v>
      </c>
      <c r="F39" s="69">
        <v>941</v>
      </c>
      <c r="G39" s="15">
        <v>1044</v>
      </c>
      <c r="H39" s="70">
        <v>1985</v>
      </c>
      <c r="I39" s="12">
        <v>48.28</v>
      </c>
      <c r="J39" s="13">
        <v>53.35</v>
      </c>
      <c r="K39" s="13">
        <v>50.82</v>
      </c>
      <c r="L39" s="71">
        <v>61</v>
      </c>
      <c r="M39" s="72"/>
    </row>
    <row r="40" spans="1:13" ht="14.1" customHeight="1" x14ac:dyDescent="0.2">
      <c r="A40" s="10">
        <v>36</v>
      </c>
      <c r="B40" s="11" t="s">
        <v>158</v>
      </c>
      <c r="C40" s="22">
        <v>1567</v>
      </c>
      <c r="D40" s="23">
        <v>1638</v>
      </c>
      <c r="E40" s="68">
        <v>3205</v>
      </c>
      <c r="F40" s="69">
        <v>789</v>
      </c>
      <c r="G40" s="15">
        <v>847</v>
      </c>
      <c r="H40" s="70">
        <v>1636</v>
      </c>
      <c r="I40" s="12">
        <v>50.35</v>
      </c>
      <c r="J40" s="13">
        <v>51.71</v>
      </c>
      <c r="K40" s="13">
        <v>51.05</v>
      </c>
      <c r="L40" s="71">
        <v>58</v>
      </c>
      <c r="M40" s="72"/>
    </row>
    <row r="41" spans="1:13" ht="14.1" customHeight="1" x14ac:dyDescent="0.2">
      <c r="A41" s="10">
        <v>37</v>
      </c>
      <c r="B41" s="11" t="s">
        <v>159</v>
      </c>
      <c r="C41" s="22">
        <v>2022</v>
      </c>
      <c r="D41" s="23">
        <v>2191</v>
      </c>
      <c r="E41" s="68">
        <v>4213</v>
      </c>
      <c r="F41" s="69">
        <v>1054</v>
      </c>
      <c r="G41" s="15">
        <v>1216</v>
      </c>
      <c r="H41" s="70">
        <v>2270</v>
      </c>
      <c r="I41" s="12">
        <v>52.13</v>
      </c>
      <c r="J41" s="13">
        <v>55.5</v>
      </c>
      <c r="K41" s="13">
        <v>53.88</v>
      </c>
      <c r="L41" s="71">
        <v>52</v>
      </c>
      <c r="M41" s="72"/>
    </row>
    <row r="42" spans="1:13" ht="14.1" customHeight="1" x14ac:dyDescent="0.2">
      <c r="A42" s="10">
        <v>38</v>
      </c>
      <c r="B42" s="11" t="s">
        <v>160</v>
      </c>
      <c r="C42" s="22">
        <v>1214</v>
      </c>
      <c r="D42" s="23">
        <v>1249</v>
      </c>
      <c r="E42" s="68">
        <v>2463</v>
      </c>
      <c r="F42" s="69">
        <v>638</v>
      </c>
      <c r="G42" s="15">
        <v>681</v>
      </c>
      <c r="H42" s="70">
        <v>1319</v>
      </c>
      <c r="I42" s="12">
        <v>52.55</v>
      </c>
      <c r="J42" s="13">
        <v>54.52</v>
      </c>
      <c r="K42" s="13">
        <v>53.55</v>
      </c>
      <c r="L42" s="71">
        <v>53</v>
      </c>
      <c r="M42" s="72"/>
    </row>
    <row r="43" spans="1:13" ht="14.1" customHeight="1" x14ac:dyDescent="0.2">
      <c r="A43" s="10">
        <v>39</v>
      </c>
      <c r="B43" s="11" t="s">
        <v>161</v>
      </c>
      <c r="C43" s="22">
        <v>916</v>
      </c>
      <c r="D43" s="23">
        <v>982</v>
      </c>
      <c r="E43" s="68">
        <v>1898</v>
      </c>
      <c r="F43" s="69">
        <v>461</v>
      </c>
      <c r="G43" s="15">
        <v>533</v>
      </c>
      <c r="H43" s="70">
        <v>994</v>
      </c>
      <c r="I43" s="12">
        <v>50.33</v>
      </c>
      <c r="J43" s="13">
        <v>54.28</v>
      </c>
      <c r="K43" s="13">
        <v>52.37</v>
      </c>
      <c r="L43" s="71">
        <v>55</v>
      </c>
      <c r="M43" s="72"/>
    </row>
    <row r="44" spans="1:13" ht="14.1" customHeight="1" x14ac:dyDescent="0.2">
      <c r="A44" s="10">
        <v>40</v>
      </c>
      <c r="B44" s="11" t="s">
        <v>162</v>
      </c>
      <c r="C44" s="22">
        <v>2550</v>
      </c>
      <c r="D44" s="23">
        <v>2994</v>
      </c>
      <c r="E44" s="68">
        <v>5544</v>
      </c>
      <c r="F44" s="69">
        <v>1497</v>
      </c>
      <c r="G44" s="15">
        <v>1714</v>
      </c>
      <c r="H44" s="70">
        <v>3211</v>
      </c>
      <c r="I44" s="12">
        <v>58.71</v>
      </c>
      <c r="J44" s="13">
        <v>57.25</v>
      </c>
      <c r="K44" s="13">
        <v>57.92</v>
      </c>
      <c r="L44" s="71">
        <v>35</v>
      </c>
      <c r="M44" s="72"/>
    </row>
    <row r="45" spans="1:13" ht="14.1" customHeight="1" x14ac:dyDescent="0.2">
      <c r="A45" s="10">
        <v>41</v>
      </c>
      <c r="B45" s="11" t="s">
        <v>163</v>
      </c>
      <c r="C45" s="22">
        <v>2533</v>
      </c>
      <c r="D45" s="23">
        <v>2837</v>
      </c>
      <c r="E45" s="68">
        <v>5370</v>
      </c>
      <c r="F45" s="69">
        <v>1358</v>
      </c>
      <c r="G45" s="15">
        <v>1686</v>
      </c>
      <c r="H45" s="70">
        <v>3044</v>
      </c>
      <c r="I45" s="12">
        <v>53.61</v>
      </c>
      <c r="J45" s="13">
        <v>59.43</v>
      </c>
      <c r="K45" s="13">
        <v>56.69</v>
      </c>
      <c r="L45" s="71">
        <v>42</v>
      </c>
      <c r="M45" s="72"/>
    </row>
    <row r="46" spans="1:13" ht="14.1" customHeight="1" x14ac:dyDescent="0.2">
      <c r="A46" s="10">
        <v>42</v>
      </c>
      <c r="B46" s="11" t="s">
        <v>164</v>
      </c>
      <c r="C46" s="22">
        <v>1006</v>
      </c>
      <c r="D46" s="23">
        <v>1068</v>
      </c>
      <c r="E46" s="68">
        <v>2074</v>
      </c>
      <c r="F46" s="69">
        <v>549</v>
      </c>
      <c r="G46" s="15">
        <v>586</v>
      </c>
      <c r="H46" s="70">
        <v>1135</v>
      </c>
      <c r="I46" s="12">
        <v>54.57</v>
      </c>
      <c r="J46" s="13">
        <v>54.87</v>
      </c>
      <c r="K46" s="13">
        <v>54.73</v>
      </c>
      <c r="L46" s="71">
        <v>47</v>
      </c>
      <c r="M46" s="72"/>
    </row>
    <row r="47" spans="1:13" ht="14.1" customHeight="1" x14ac:dyDescent="0.2">
      <c r="A47" s="10">
        <v>43</v>
      </c>
      <c r="B47" s="11" t="s">
        <v>165</v>
      </c>
      <c r="C47" s="22">
        <v>1160</v>
      </c>
      <c r="D47" s="23">
        <v>1202</v>
      </c>
      <c r="E47" s="68">
        <v>2362</v>
      </c>
      <c r="F47" s="69">
        <v>617</v>
      </c>
      <c r="G47" s="15">
        <v>667</v>
      </c>
      <c r="H47" s="70">
        <v>1284</v>
      </c>
      <c r="I47" s="12">
        <v>53.19</v>
      </c>
      <c r="J47" s="13">
        <v>55.49</v>
      </c>
      <c r="K47" s="13">
        <v>54.36</v>
      </c>
      <c r="L47" s="71">
        <v>49</v>
      </c>
      <c r="M47" s="72"/>
    </row>
    <row r="48" spans="1:13" ht="14.1" customHeight="1" x14ac:dyDescent="0.2">
      <c r="A48" s="10">
        <v>44</v>
      </c>
      <c r="B48" s="11" t="s">
        <v>166</v>
      </c>
      <c r="C48" s="22">
        <v>1441</v>
      </c>
      <c r="D48" s="23">
        <v>1501</v>
      </c>
      <c r="E48" s="68">
        <v>2942</v>
      </c>
      <c r="F48" s="69">
        <v>736</v>
      </c>
      <c r="G48" s="15">
        <v>792</v>
      </c>
      <c r="H48" s="70">
        <v>1528</v>
      </c>
      <c r="I48" s="12">
        <v>51.08</v>
      </c>
      <c r="J48" s="13">
        <v>52.76</v>
      </c>
      <c r="K48" s="13">
        <v>51.94</v>
      </c>
      <c r="L48" s="71">
        <v>56</v>
      </c>
      <c r="M48" s="72"/>
    </row>
    <row r="49" spans="1:13" ht="14.1" customHeight="1" x14ac:dyDescent="0.2">
      <c r="A49" s="10">
        <v>45</v>
      </c>
      <c r="B49" s="11" t="s">
        <v>167</v>
      </c>
      <c r="C49" s="22">
        <v>1897</v>
      </c>
      <c r="D49" s="23">
        <v>1886</v>
      </c>
      <c r="E49" s="68">
        <v>3783</v>
      </c>
      <c r="F49" s="69">
        <v>900</v>
      </c>
      <c r="G49" s="15">
        <v>1006</v>
      </c>
      <c r="H49" s="70">
        <v>1906</v>
      </c>
      <c r="I49" s="12">
        <v>47.44</v>
      </c>
      <c r="J49" s="13">
        <v>53.34</v>
      </c>
      <c r="K49" s="13">
        <v>50.38</v>
      </c>
      <c r="L49" s="71">
        <v>63</v>
      </c>
      <c r="M49" s="72"/>
    </row>
    <row r="50" spans="1:13" ht="14.1" customHeight="1" x14ac:dyDescent="0.2">
      <c r="A50" s="10">
        <v>46</v>
      </c>
      <c r="B50" s="11" t="s">
        <v>168</v>
      </c>
      <c r="C50" s="22">
        <v>3414</v>
      </c>
      <c r="D50" s="23">
        <v>3467</v>
      </c>
      <c r="E50" s="68">
        <v>6881</v>
      </c>
      <c r="F50" s="69">
        <v>1765</v>
      </c>
      <c r="G50" s="15">
        <v>1902</v>
      </c>
      <c r="H50" s="70">
        <v>3667</v>
      </c>
      <c r="I50" s="12">
        <v>51.7</v>
      </c>
      <c r="J50" s="13">
        <v>54.86</v>
      </c>
      <c r="K50" s="13">
        <v>53.29</v>
      </c>
      <c r="L50" s="71">
        <v>54</v>
      </c>
      <c r="M50" s="72"/>
    </row>
    <row r="51" spans="1:13" ht="14.1" customHeight="1" x14ac:dyDescent="0.2">
      <c r="A51" s="10">
        <v>47</v>
      </c>
      <c r="B51" s="11" t="s">
        <v>169</v>
      </c>
      <c r="C51" s="22">
        <v>955</v>
      </c>
      <c r="D51" s="23">
        <v>1038</v>
      </c>
      <c r="E51" s="68">
        <v>1993</v>
      </c>
      <c r="F51" s="69">
        <v>517</v>
      </c>
      <c r="G51" s="15">
        <v>561</v>
      </c>
      <c r="H51" s="70">
        <v>1078</v>
      </c>
      <c r="I51" s="12">
        <v>54.14</v>
      </c>
      <c r="J51" s="13">
        <v>54.05</v>
      </c>
      <c r="K51" s="13">
        <v>54.09</v>
      </c>
      <c r="L51" s="71">
        <v>51</v>
      </c>
      <c r="M51" s="72"/>
    </row>
    <row r="52" spans="1:13" ht="14.1" customHeight="1" x14ac:dyDescent="0.2">
      <c r="A52" s="10">
        <v>48</v>
      </c>
      <c r="B52" s="11" t="s">
        <v>170</v>
      </c>
      <c r="C52" s="22">
        <v>1906</v>
      </c>
      <c r="D52" s="23">
        <v>1854</v>
      </c>
      <c r="E52" s="68">
        <v>3760</v>
      </c>
      <c r="F52" s="69">
        <v>923</v>
      </c>
      <c r="G52" s="15">
        <v>974</v>
      </c>
      <c r="H52" s="70">
        <v>1897</v>
      </c>
      <c r="I52" s="12">
        <v>48.43</v>
      </c>
      <c r="J52" s="13">
        <v>52.54</v>
      </c>
      <c r="K52" s="13">
        <v>50.45</v>
      </c>
      <c r="L52" s="71">
        <v>62</v>
      </c>
      <c r="M52" s="72"/>
    </row>
    <row r="53" spans="1:13" ht="14.1" customHeight="1" x14ac:dyDescent="0.2">
      <c r="A53" s="10">
        <v>49</v>
      </c>
      <c r="B53" s="11" t="s">
        <v>171</v>
      </c>
      <c r="C53" s="22">
        <v>1784</v>
      </c>
      <c r="D53" s="23">
        <v>1829</v>
      </c>
      <c r="E53" s="68">
        <v>3613</v>
      </c>
      <c r="F53" s="69">
        <v>863</v>
      </c>
      <c r="G53" s="15">
        <v>929</v>
      </c>
      <c r="H53" s="73">
        <v>1792</v>
      </c>
      <c r="I53" s="12">
        <v>48.37</v>
      </c>
      <c r="J53" s="13">
        <v>50.79</v>
      </c>
      <c r="K53" s="13">
        <v>49.6</v>
      </c>
      <c r="L53" s="71">
        <v>64</v>
      </c>
      <c r="M53" s="72"/>
    </row>
    <row r="54" spans="1:13" ht="14.1" customHeight="1" x14ac:dyDescent="0.2">
      <c r="A54" s="10">
        <v>50</v>
      </c>
      <c r="B54" s="11" t="s">
        <v>172</v>
      </c>
      <c r="C54" s="22">
        <v>1026</v>
      </c>
      <c r="D54" s="23">
        <v>972</v>
      </c>
      <c r="E54" s="68">
        <v>1998</v>
      </c>
      <c r="F54" s="69">
        <v>519</v>
      </c>
      <c r="G54" s="15">
        <v>515</v>
      </c>
      <c r="H54" s="70">
        <v>1034</v>
      </c>
      <c r="I54" s="12">
        <v>50.58</v>
      </c>
      <c r="J54" s="13">
        <v>52.98</v>
      </c>
      <c r="K54" s="13">
        <v>51.75</v>
      </c>
      <c r="L54" s="71">
        <v>57</v>
      </c>
      <c r="M54" s="72"/>
    </row>
    <row r="55" spans="1:13" ht="14.1" customHeight="1" x14ac:dyDescent="0.2">
      <c r="A55" s="10">
        <v>51</v>
      </c>
      <c r="B55" s="11" t="s">
        <v>173</v>
      </c>
      <c r="C55" s="22">
        <v>2767</v>
      </c>
      <c r="D55" s="23">
        <v>2950</v>
      </c>
      <c r="E55" s="68">
        <v>5717</v>
      </c>
      <c r="F55" s="69">
        <v>1472</v>
      </c>
      <c r="G55" s="15">
        <v>1621</v>
      </c>
      <c r="H55" s="70">
        <v>3093</v>
      </c>
      <c r="I55" s="12">
        <v>53.2</v>
      </c>
      <c r="J55" s="13">
        <v>54.95</v>
      </c>
      <c r="K55" s="13">
        <v>54.1</v>
      </c>
      <c r="L55" s="71">
        <v>50</v>
      </c>
      <c r="M55" s="72"/>
    </row>
    <row r="56" spans="1:13" ht="14.1" customHeight="1" x14ac:dyDescent="0.2">
      <c r="A56" s="10">
        <v>52</v>
      </c>
      <c r="B56" s="11" t="s">
        <v>174</v>
      </c>
      <c r="C56" s="22">
        <v>1087</v>
      </c>
      <c r="D56" s="23">
        <v>1151</v>
      </c>
      <c r="E56" s="68">
        <v>2238</v>
      </c>
      <c r="F56" s="69">
        <v>615</v>
      </c>
      <c r="G56" s="15">
        <v>701</v>
      </c>
      <c r="H56" s="70">
        <v>1316</v>
      </c>
      <c r="I56" s="12">
        <v>56.58</v>
      </c>
      <c r="J56" s="13">
        <v>60.9</v>
      </c>
      <c r="K56" s="13">
        <v>58.8</v>
      </c>
      <c r="L56" s="71">
        <v>31</v>
      </c>
      <c r="M56" s="72"/>
    </row>
    <row r="57" spans="1:13" ht="14.1" customHeight="1" x14ac:dyDescent="0.2">
      <c r="A57" s="10">
        <v>53</v>
      </c>
      <c r="B57" s="11" t="s">
        <v>175</v>
      </c>
      <c r="C57" s="22">
        <v>2573</v>
      </c>
      <c r="D57" s="23">
        <v>2888</v>
      </c>
      <c r="E57" s="68">
        <v>5461</v>
      </c>
      <c r="F57" s="69">
        <v>1434</v>
      </c>
      <c r="G57" s="15">
        <v>1630</v>
      </c>
      <c r="H57" s="70">
        <v>3064</v>
      </c>
      <c r="I57" s="12">
        <v>55.73</v>
      </c>
      <c r="J57" s="13">
        <v>56.44</v>
      </c>
      <c r="K57" s="13">
        <v>56.11</v>
      </c>
      <c r="L57" s="71">
        <v>43</v>
      </c>
      <c r="M57" s="72"/>
    </row>
    <row r="58" spans="1:13" ht="14.1" customHeight="1" x14ac:dyDescent="0.2">
      <c r="A58" s="10">
        <v>54</v>
      </c>
      <c r="B58" s="11" t="s">
        <v>176</v>
      </c>
      <c r="C58" s="22">
        <v>2782</v>
      </c>
      <c r="D58" s="23">
        <v>3405</v>
      </c>
      <c r="E58" s="68">
        <v>6187</v>
      </c>
      <c r="F58" s="69">
        <v>1693</v>
      </c>
      <c r="G58" s="15">
        <v>2089</v>
      </c>
      <c r="H58" s="70">
        <v>3782</v>
      </c>
      <c r="I58" s="12">
        <v>60.86</v>
      </c>
      <c r="J58" s="13">
        <v>61.35</v>
      </c>
      <c r="K58" s="13">
        <v>61.13</v>
      </c>
      <c r="L58" s="71">
        <v>24</v>
      </c>
      <c r="M58" s="72"/>
    </row>
    <row r="59" spans="1:13" ht="14.1" customHeight="1" x14ac:dyDescent="0.2">
      <c r="A59" s="10">
        <v>55</v>
      </c>
      <c r="B59" s="11" t="s">
        <v>177</v>
      </c>
      <c r="C59" s="22">
        <v>3029</v>
      </c>
      <c r="D59" s="23">
        <v>3301</v>
      </c>
      <c r="E59" s="68">
        <v>6330</v>
      </c>
      <c r="F59" s="69">
        <v>1716</v>
      </c>
      <c r="G59" s="15">
        <v>1912</v>
      </c>
      <c r="H59" s="70">
        <v>3628</v>
      </c>
      <c r="I59" s="12">
        <v>56.65</v>
      </c>
      <c r="J59" s="13">
        <v>57.92</v>
      </c>
      <c r="K59" s="13">
        <v>57.31</v>
      </c>
      <c r="L59" s="71">
        <v>38</v>
      </c>
      <c r="M59" s="72"/>
    </row>
    <row r="60" spans="1:13" ht="14.1" customHeight="1" x14ac:dyDescent="0.2">
      <c r="A60" s="10">
        <v>56</v>
      </c>
      <c r="B60" s="11" t="s">
        <v>178</v>
      </c>
      <c r="C60" s="22">
        <v>2031</v>
      </c>
      <c r="D60" s="23">
        <v>2286</v>
      </c>
      <c r="E60" s="68">
        <v>4317</v>
      </c>
      <c r="F60" s="69">
        <v>1226</v>
      </c>
      <c r="G60" s="15">
        <v>1412</v>
      </c>
      <c r="H60" s="70">
        <v>2638</v>
      </c>
      <c r="I60" s="12">
        <v>60.36</v>
      </c>
      <c r="J60" s="13">
        <v>61.77</v>
      </c>
      <c r="K60" s="13">
        <v>61.11</v>
      </c>
      <c r="L60" s="71">
        <v>25</v>
      </c>
      <c r="M60" s="72"/>
    </row>
    <row r="61" spans="1:13" ht="14.1" customHeight="1" x14ac:dyDescent="0.2">
      <c r="A61" s="10">
        <v>57</v>
      </c>
      <c r="B61" s="11" t="s">
        <v>179</v>
      </c>
      <c r="C61" s="22">
        <v>2045</v>
      </c>
      <c r="D61" s="23">
        <v>2392</v>
      </c>
      <c r="E61" s="68">
        <v>4437</v>
      </c>
      <c r="F61" s="69">
        <v>1352</v>
      </c>
      <c r="G61" s="15">
        <v>1531</v>
      </c>
      <c r="H61" s="70">
        <v>2883</v>
      </c>
      <c r="I61" s="12">
        <v>66.11</v>
      </c>
      <c r="J61" s="13">
        <v>64.010000000000005</v>
      </c>
      <c r="K61" s="13">
        <v>64.98</v>
      </c>
      <c r="L61" s="71">
        <v>8</v>
      </c>
      <c r="M61" s="72"/>
    </row>
    <row r="62" spans="1:13" ht="14.1" customHeight="1" x14ac:dyDescent="0.2">
      <c r="A62" s="10">
        <v>58</v>
      </c>
      <c r="B62" s="11" t="s">
        <v>180</v>
      </c>
      <c r="C62" s="22">
        <v>3148</v>
      </c>
      <c r="D62" s="23">
        <v>3485</v>
      </c>
      <c r="E62" s="68">
        <v>6633</v>
      </c>
      <c r="F62" s="69">
        <v>1779</v>
      </c>
      <c r="G62" s="15">
        <v>1993</v>
      </c>
      <c r="H62" s="70">
        <v>3772</v>
      </c>
      <c r="I62" s="12">
        <v>56.51</v>
      </c>
      <c r="J62" s="13">
        <v>57.19</v>
      </c>
      <c r="K62" s="13">
        <v>56.87</v>
      </c>
      <c r="L62" s="71">
        <v>40</v>
      </c>
      <c r="M62" s="72"/>
    </row>
    <row r="63" spans="1:13" ht="14.1" customHeight="1" x14ac:dyDescent="0.2">
      <c r="A63" s="10">
        <v>59</v>
      </c>
      <c r="B63" s="11" t="s">
        <v>181</v>
      </c>
      <c r="C63" s="22">
        <v>1646</v>
      </c>
      <c r="D63" s="23">
        <v>2036</v>
      </c>
      <c r="E63" s="68">
        <v>3682</v>
      </c>
      <c r="F63" s="69">
        <v>1021</v>
      </c>
      <c r="G63" s="15">
        <v>1210</v>
      </c>
      <c r="H63" s="70">
        <v>2231</v>
      </c>
      <c r="I63" s="12">
        <v>62.03</v>
      </c>
      <c r="J63" s="13">
        <v>59.43</v>
      </c>
      <c r="K63" s="13">
        <v>60.59</v>
      </c>
      <c r="L63" s="71">
        <v>27</v>
      </c>
      <c r="M63" s="72"/>
    </row>
    <row r="64" spans="1:13" ht="14.1" customHeight="1" x14ac:dyDescent="0.2">
      <c r="A64" s="10">
        <v>60</v>
      </c>
      <c r="B64" s="11" t="s">
        <v>182</v>
      </c>
      <c r="C64" s="22">
        <v>3483</v>
      </c>
      <c r="D64" s="23">
        <v>4193</v>
      </c>
      <c r="E64" s="68">
        <v>7676</v>
      </c>
      <c r="F64" s="69">
        <v>2286</v>
      </c>
      <c r="G64" s="15">
        <v>2752</v>
      </c>
      <c r="H64" s="70">
        <v>5038</v>
      </c>
      <c r="I64" s="12">
        <v>65.63</v>
      </c>
      <c r="J64" s="13">
        <v>65.63</v>
      </c>
      <c r="K64" s="13">
        <v>65.63</v>
      </c>
      <c r="L64" s="71">
        <v>6</v>
      </c>
      <c r="M64" s="72"/>
    </row>
    <row r="65" spans="1:13" ht="14.1" customHeight="1" x14ac:dyDescent="0.2">
      <c r="A65" s="10">
        <v>61</v>
      </c>
      <c r="B65" s="11" t="s">
        <v>183</v>
      </c>
      <c r="C65" s="22">
        <v>1365</v>
      </c>
      <c r="D65" s="23">
        <v>1505</v>
      </c>
      <c r="E65" s="68">
        <v>2870</v>
      </c>
      <c r="F65" s="69">
        <v>690</v>
      </c>
      <c r="G65" s="15">
        <v>773</v>
      </c>
      <c r="H65" s="70">
        <v>1463</v>
      </c>
      <c r="I65" s="12">
        <v>50.55</v>
      </c>
      <c r="J65" s="13">
        <v>51.36</v>
      </c>
      <c r="K65" s="13">
        <v>50.98</v>
      </c>
      <c r="L65" s="71">
        <v>59</v>
      </c>
      <c r="M65" s="72"/>
    </row>
    <row r="66" spans="1:13" ht="14.1" customHeight="1" x14ac:dyDescent="0.2">
      <c r="A66" s="10">
        <v>62</v>
      </c>
      <c r="B66" s="11" t="s">
        <v>184</v>
      </c>
      <c r="C66" s="22">
        <v>2449</v>
      </c>
      <c r="D66" s="23">
        <v>2847</v>
      </c>
      <c r="E66" s="68">
        <v>5296</v>
      </c>
      <c r="F66" s="69">
        <v>1438</v>
      </c>
      <c r="G66" s="15">
        <v>1643</v>
      </c>
      <c r="H66" s="70">
        <v>3081</v>
      </c>
      <c r="I66" s="12">
        <v>58.72</v>
      </c>
      <c r="J66" s="13">
        <v>57.71</v>
      </c>
      <c r="K66" s="13">
        <v>58.18</v>
      </c>
      <c r="L66" s="71">
        <v>34</v>
      </c>
      <c r="M66" s="72"/>
    </row>
    <row r="67" spans="1:13" ht="14.1" customHeight="1" x14ac:dyDescent="0.2">
      <c r="A67" s="10">
        <v>63</v>
      </c>
      <c r="B67" s="11" t="s">
        <v>185</v>
      </c>
      <c r="C67" s="22">
        <v>2241</v>
      </c>
      <c r="D67" s="23">
        <v>2645</v>
      </c>
      <c r="E67" s="68">
        <v>4886</v>
      </c>
      <c r="F67" s="69">
        <v>1292</v>
      </c>
      <c r="G67" s="15">
        <v>1484</v>
      </c>
      <c r="H67" s="70">
        <v>2776</v>
      </c>
      <c r="I67" s="12">
        <v>57.65</v>
      </c>
      <c r="J67" s="13">
        <v>56.11</v>
      </c>
      <c r="K67" s="13">
        <v>56.82</v>
      </c>
      <c r="L67" s="71">
        <v>41</v>
      </c>
      <c r="M67" s="72"/>
    </row>
    <row r="68" spans="1:13" ht="14.1" customHeight="1" x14ac:dyDescent="0.2">
      <c r="A68" s="10">
        <v>64</v>
      </c>
      <c r="B68" s="11" t="s">
        <v>186</v>
      </c>
      <c r="C68" s="22">
        <v>2247</v>
      </c>
      <c r="D68" s="23">
        <v>2688</v>
      </c>
      <c r="E68" s="68">
        <v>4935</v>
      </c>
      <c r="F68" s="69">
        <v>1530</v>
      </c>
      <c r="G68" s="15">
        <v>1742</v>
      </c>
      <c r="H68" s="70">
        <v>3272</v>
      </c>
      <c r="I68" s="12">
        <v>68.09</v>
      </c>
      <c r="J68" s="13">
        <v>64.81</v>
      </c>
      <c r="K68" s="13">
        <v>66.3</v>
      </c>
      <c r="L68" s="71">
        <v>3</v>
      </c>
      <c r="M68" s="72"/>
    </row>
    <row r="69" spans="1:13" ht="14.1" customHeight="1" x14ac:dyDescent="0.2">
      <c r="A69" s="10">
        <v>65</v>
      </c>
      <c r="B69" s="11" t="s">
        <v>187</v>
      </c>
      <c r="C69" s="22">
        <v>2127</v>
      </c>
      <c r="D69" s="23">
        <v>2473</v>
      </c>
      <c r="E69" s="68">
        <v>4600</v>
      </c>
      <c r="F69" s="69">
        <v>1348</v>
      </c>
      <c r="G69" s="15">
        <v>1589</v>
      </c>
      <c r="H69" s="70">
        <v>2937</v>
      </c>
      <c r="I69" s="12">
        <v>63.38</v>
      </c>
      <c r="J69" s="13">
        <v>64.25</v>
      </c>
      <c r="K69" s="13">
        <v>63.85</v>
      </c>
      <c r="L69" s="71">
        <v>13</v>
      </c>
      <c r="M69" s="72"/>
    </row>
    <row r="70" spans="1:13" ht="14.1" customHeight="1" x14ac:dyDescent="0.2">
      <c r="A70" s="10"/>
      <c r="B70" s="11"/>
      <c r="C70" s="14"/>
      <c r="D70" s="15"/>
      <c r="E70" s="68">
        <v>0</v>
      </c>
      <c r="F70" s="69"/>
      <c r="G70" s="15"/>
      <c r="H70" s="70" t="s">
        <v>203</v>
      </c>
      <c r="I70" s="12" t="s">
        <v>203</v>
      </c>
      <c r="J70" s="13" t="s">
        <v>203</v>
      </c>
      <c r="K70" s="13" t="s">
        <v>203</v>
      </c>
      <c r="L70" s="71" t="s">
        <v>203</v>
      </c>
      <c r="M70" s="72"/>
    </row>
    <row r="71" spans="1:13" ht="14.1" hidden="1" customHeight="1" x14ac:dyDescent="0.2">
      <c r="A71" s="16"/>
      <c r="B71" s="11"/>
      <c r="C71" s="14"/>
      <c r="D71" s="15"/>
      <c r="E71" s="68">
        <v>0</v>
      </c>
      <c r="F71" s="69"/>
      <c r="G71" s="15"/>
      <c r="H71" s="70" t="s">
        <v>203</v>
      </c>
      <c r="I71" s="12" t="s">
        <v>203</v>
      </c>
      <c r="J71" s="13" t="s">
        <v>203</v>
      </c>
      <c r="K71" s="13" t="s">
        <v>203</v>
      </c>
      <c r="L71" s="71" t="s">
        <v>203</v>
      </c>
      <c r="M71" s="72"/>
    </row>
    <row r="72" spans="1:13" ht="14.1" hidden="1" customHeight="1" x14ac:dyDescent="0.2">
      <c r="A72" s="16"/>
      <c r="B72" s="11"/>
      <c r="C72" s="14"/>
      <c r="D72" s="15"/>
      <c r="E72" s="68">
        <v>0</v>
      </c>
      <c r="F72" s="69"/>
      <c r="G72" s="15"/>
      <c r="H72" s="70" t="s">
        <v>203</v>
      </c>
      <c r="I72" s="12" t="s">
        <v>203</v>
      </c>
      <c r="J72" s="13" t="s">
        <v>203</v>
      </c>
      <c r="K72" s="13" t="s">
        <v>203</v>
      </c>
      <c r="L72" s="71" t="s">
        <v>203</v>
      </c>
      <c r="M72" s="72"/>
    </row>
    <row r="73" spans="1:13" ht="14.1" hidden="1" customHeight="1" x14ac:dyDescent="0.2">
      <c r="A73" s="16"/>
      <c r="B73" s="11"/>
      <c r="C73" s="14"/>
      <c r="D73" s="15"/>
      <c r="E73" s="68">
        <v>0</v>
      </c>
      <c r="F73" s="69"/>
      <c r="G73" s="15"/>
      <c r="H73" s="70" t="s">
        <v>203</v>
      </c>
      <c r="I73" s="12" t="s">
        <v>203</v>
      </c>
      <c r="J73" s="13" t="s">
        <v>203</v>
      </c>
      <c r="K73" s="13" t="s">
        <v>203</v>
      </c>
      <c r="L73" s="71" t="s">
        <v>203</v>
      </c>
      <c r="M73" s="72"/>
    </row>
    <row r="74" spans="1:13" ht="14.1" hidden="1" customHeight="1" x14ac:dyDescent="0.2">
      <c r="A74" s="16"/>
      <c r="B74" s="11"/>
      <c r="C74" s="14"/>
      <c r="D74" s="15"/>
      <c r="E74" s="68">
        <v>0</v>
      </c>
      <c r="F74" s="69"/>
      <c r="G74" s="15"/>
      <c r="H74" s="70" t="s">
        <v>203</v>
      </c>
      <c r="I74" s="12" t="s">
        <v>203</v>
      </c>
      <c r="J74" s="13" t="s">
        <v>203</v>
      </c>
      <c r="K74" s="13" t="s">
        <v>203</v>
      </c>
      <c r="L74" s="71" t="s">
        <v>203</v>
      </c>
      <c r="M74" s="72"/>
    </row>
    <row r="75" spans="1:13" ht="14.1" customHeight="1" x14ac:dyDescent="0.2">
      <c r="A75" s="287" t="s">
        <v>188</v>
      </c>
      <c r="B75" s="288"/>
      <c r="C75" s="74">
        <v>157337</v>
      </c>
      <c r="D75" s="75">
        <v>179432</v>
      </c>
      <c r="E75" s="74">
        <v>336769</v>
      </c>
      <c r="F75" s="76">
        <v>93358</v>
      </c>
      <c r="G75" s="75">
        <v>107966</v>
      </c>
      <c r="H75" s="70">
        <v>201324</v>
      </c>
      <c r="I75" s="17">
        <v>59.34</v>
      </c>
      <c r="J75" s="18">
        <v>60.17</v>
      </c>
      <c r="K75" s="18">
        <v>59.78</v>
      </c>
      <c r="L75" s="77"/>
      <c r="M75" s="72"/>
    </row>
    <row r="76" spans="1:13" ht="14.4" x14ac:dyDescent="0.2">
      <c r="A76" s="83"/>
    </row>
    <row r="77" spans="1:13" x14ac:dyDescent="0.2">
      <c r="A77" s="289" t="s">
        <v>189</v>
      </c>
      <c r="B77" s="290"/>
      <c r="C77" s="19">
        <v>139</v>
      </c>
      <c r="D77" s="20">
        <v>197</v>
      </c>
      <c r="E77" s="78">
        <v>336</v>
      </c>
      <c r="F77" s="79">
        <v>38</v>
      </c>
      <c r="G77" s="80">
        <v>51</v>
      </c>
      <c r="H77" s="78">
        <v>89</v>
      </c>
      <c r="I77" s="81">
        <v>27.34</v>
      </c>
      <c r="J77" s="82">
        <v>25.89</v>
      </c>
      <c r="K77" s="82">
        <v>26.49</v>
      </c>
      <c r="L77" s="71"/>
      <c r="M77" s="72"/>
    </row>
    <row r="78" spans="1:13" x14ac:dyDescent="0.2">
      <c r="A78" s="291" t="s">
        <v>190</v>
      </c>
      <c r="B78" s="292"/>
      <c r="C78" s="79">
        <v>157476</v>
      </c>
      <c r="D78" s="80">
        <v>179629</v>
      </c>
      <c r="E78" s="78">
        <v>337105</v>
      </c>
      <c r="F78" s="79">
        <v>93396</v>
      </c>
      <c r="G78" s="80">
        <v>108017</v>
      </c>
      <c r="H78" s="78">
        <v>201413</v>
      </c>
      <c r="I78" s="81">
        <v>59.31</v>
      </c>
      <c r="J78" s="82">
        <v>60.13</v>
      </c>
      <c r="K78" s="82">
        <v>59.75</v>
      </c>
      <c r="L78" s="77"/>
      <c r="M78" s="72"/>
    </row>
    <row r="80" spans="1:13" ht="12" customHeight="1" x14ac:dyDescent="0.2"/>
  </sheetData>
  <mergeCells count="8">
    <mergeCell ref="A75:B75"/>
    <mergeCell ref="A77:B77"/>
    <mergeCell ref="A78:B78"/>
    <mergeCell ref="A1:M1"/>
    <mergeCell ref="A3:A4"/>
    <mergeCell ref="B3:B4"/>
    <mergeCell ref="I3:L3"/>
    <mergeCell ref="M3:M4"/>
  </mergeCells>
  <phoneticPr fontId="1"/>
  <dataValidations count="2">
    <dataValidation imeMode="hiragana" allowBlank="1" showInputMessage="1" showErrorMessage="1" sqref="M5:M75 D2:J2 M77:M78 B5:B74"/>
    <dataValidation imeMode="off" allowBlank="1" showInputMessage="1" showErrorMessage="1" sqref="C5:D74 F5:G74"/>
  </dataValidations>
  <pageMargins left="0.35433070866141736" right="0" top="0.59055118110236227" bottom="0.19685039370078741" header="0.31496062992125984" footer="0.31496062992125984"/>
  <pageSetup paperSize="12" scale="98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BreakPreview" topLeftCell="A34" zoomScale="60" zoomScaleNormal="85" workbookViewId="0">
      <selection activeCell="AC18" sqref="AC18"/>
    </sheetView>
  </sheetViews>
  <sheetFormatPr defaultRowHeight="13.2" x14ac:dyDescent="0.2"/>
  <cols>
    <col min="1" max="1" width="6" style="84" bestFit="1" customWidth="1"/>
    <col min="2" max="2" width="17.77734375" style="84" customWidth="1"/>
    <col min="3" max="8" width="10.109375" style="84" customWidth="1"/>
    <col min="9" max="11" width="10.109375" style="58" customWidth="1"/>
    <col min="12" max="12" width="5.109375" style="84" customWidth="1"/>
    <col min="13" max="13" width="7.44140625" style="84" customWidth="1"/>
    <col min="14" max="16384" width="8.88671875" style="84"/>
  </cols>
  <sheetData>
    <row r="1" spans="1:13" ht="30" customHeight="1" x14ac:dyDescent="0.2">
      <c r="A1" s="309" t="s">
        <v>116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1" customHeight="1" x14ac:dyDescent="0.2">
      <c r="A2" s="85"/>
      <c r="B2" s="61" t="str">
        <f>結果概要①!A1&amp;"衆議院比例代表選出議員選挙"</f>
        <v>令和3年（2021年）10月31日執行衆議院比例代表選出議員選挙</v>
      </c>
      <c r="C2" s="86"/>
      <c r="D2" s="61"/>
      <c r="E2" s="87"/>
      <c r="F2" s="87"/>
      <c r="G2" s="87"/>
      <c r="H2" s="87"/>
      <c r="I2" s="39"/>
      <c r="J2" s="39"/>
      <c r="K2" s="47"/>
      <c r="L2" s="88"/>
      <c r="M2" s="89" t="s">
        <v>193</v>
      </c>
    </row>
    <row r="3" spans="1:13" ht="14.1" customHeight="1" x14ac:dyDescent="0.2">
      <c r="A3" s="310" t="s">
        <v>117</v>
      </c>
      <c r="B3" s="312" t="s">
        <v>118</v>
      </c>
      <c r="C3" s="48"/>
      <c r="D3" s="49" t="s">
        <v>1</v>
      </c>
      <c r="E3" s="49"/>
      <c r="F3" s="50"/>
      <c r="G3" s="49" t="s">
        <v>119</v>
      </c>
      <c r="H3" s="51"/>
      <c r="I3" s="314" t="s">
        <v>120</v>
      </c>
      <c r="J3" s="315"/>
      <c r="K3" s="315"/>
      <c r="L3" s="316"/>
      <c r="M3" s="317" t="s">
        <v>121</v>
      </c>
    </row>
    <row r="4" spans="1:13" ht="14.1" customHeight="1" x14ac:dyDescent="0.2">
      <c r="A4" s="311"/>
      <c r="B4" s="313"/>
      <c r="C4" s="52" t="s">
        <v>5</v>
      </c>
      <c r="D4" s="53" t="s">
        <v>7</v>
      </c>
      <c r="E4" s="54" t="s">
        <v>9</v>
      </c>
      <c r="F4" s="55" t="s">
        <v>5</v>
      </c>
      <c r="G4" s="56" t="s">
        <v>7</v>
      </c>
      <c r="H4" s="57" t="s">
        <v>9</v>
      </c>
      <c r="I4" s="52" t="s">
        <v>5</v>
      </c>
      <c r="J4" s="53" t="s">
        <v>7</v>
      </c>
      <c r="K4" s="53" t="s">
        <v>9</v>
      </c>
      <c r="L4" s="54" t="s">
        <v>122</v>
      </c>
      <c r="M4" s="318"/>
    </row>
    <row r="5" spans="1:13" ht="14.1" customHeight="1" x14ac:dyDescent="0.2">
      <c r="A5" s="40">
        <v>1</v>
      </c>
      <c r="B5" s="41" t="s">
        <v>123</v>
      </c>
      <c r="C5" s="22">
        <v>2976</v>
      </c>
      <c r="D5" s="23">
        <v>3448</v>
      </c>
      <c r="E5" s="90">
        <v>6424</v>
      </c>
      <c r="F5" s="91">
        <v>1719</v>
      </c>
      <c r="G5" s="23">
        <v>1988</v>
      </c>
      <c r="H5" s="92">
        <v>3707</v>
      </c>
      <c r="I5" s="42">
        <v>57.76</v>
      </c>
      <c r="J5" s="43">
        <v>57.66</v>
      </c>
      <c r="K5" s="43">
        <v>57.71</v>
      </c>
      <c r="L5" s="93">
        <v>37</v>
      </c>
      <c r="M5" s="94"/>
    </row>
    <row r="6" spans="1:13" ht="14.1" customHeight="1" x14ac:dyDescent="0.2">
      <c r="A6" s="40">
        <v>2</v>
      </c>
      <c r="B6" s="41" t="s">
        <v>124</v>
      </c>
      <c r="C6" s="22">
        <v>2069</v>
      </c>
      <c r="D6" s="23">
        <v>2489</v>
      </c>
      <c r="E6" s="90">
        <v>4558</v>
      </c>
      <c r="F6" s="91">
        <v>1324</v>
      </c>
      <c r="G6" s="23">
        <v>1611</v>
      </c>
      <c r="H6" s="92">
        <v>2935</v>
      </c>
      <c r="I6" s="42">
        <v>63.99</v>
      </c>
      <c r="J6" s="43">
        <v>64.72</v>
      </c>
      <c r="K6" s="43">
        <v>64.39</v>
      </c>
      <c r="L6" s="93">
        <v>10</v>
      </c>
      <c r="M6" s="94"/>
    </row>
    <row r="7" spans="1:13" ht="14.1" customHeight="1" x14ac:dyDescent="0.2">
      <c r="A7" s="40">
        <v>3</v>
      </c>
      <c r="B7" s="41" t="s">
        <v>125</v>
      </c>
      <c r="C7" s="22">
        <v>2097</v>
      </c>
      <c r="D7" s="23">
        <v>2158</v>
      </c>
      <c r="E7" s="90">
        <v>4255</v>
      </c>
      <c r="F7" s="91">
        <v>1031</v>
      </c>
      <c r="G7" s="23">
        <v>1074</v>
      </c>
      <c r="H7" s="92">
        <v>2105</v>
      </c>
      <c r="I7" s="42">
        <v>49.17</v>
      </c>
      <c r="J7" s="43">
        <v>49.77</v>
      </c>
      <c r="K7" s="43">
        <v>49.47</v>
      </c>
      <c r="L7" s="93">
        <v>65</v>
      </c>
      <c r="M7" s="94"/>
    </row>
    <row r="8" spans="1:13" ht="14.1" customHeight="1" x14ac:dyDescent="0.2">
      <c r="A8" s="40">
        <v>4</v>
      </c>
      <c r="B8" s="41" t="s">
        <v>126</v>
      </c>
      <c r="C8" s="22">
        <v>2046</v>
      </c>
      <c r="D8" s="23">
        <v>2147</v>
      </c>
      <c r="E8" s="90">
        <v>4193</v>
      </c>
      <c r="F8" s="91">
        <v>1106</v>
      </c>
      <c r="G8" s="23">
        <v>1240</v>
      </c>
      <c r="H8" s="92">
        <v>2346</v>
      </c>
      <c r="I8" s="42">
        <v>54.06</v>
      </c>
      <c r="J8" s="43">
        <v>57.76</v>
      </c>
      <c r="K8" s="43">
        <v>55.95</v>
      </c>
      <c r="L8" s="93">
        <v>44</v>
      </c>
      <c r="M8" s="94"/>
    </row>
    <row r="9" spans="1:13" ht="14.1" customHeight="1" x14ac:dyDescent="0.2">
      <c r="A9" s="40">
        <v>5</v>
      </c>
      <c r="B9" s="41" t="s">
        <v>127</v>
      </c>
      <c r="C9" s="22">
        <v>2432</v>
      </c>
      <c r="D9" s="23">
        <v>2764</v>
      </c>
      <c r="E9" s="90">
        <v>5196</v>
      </c>
      <c r="F9" s="91">
        <v>1351</v>
      </c>
      <c r="G9" s="23">
        <v>1530</v>
      </c>
      <c r="H9" s="92">
        <v>2881</v>
      </c>
      <c r="I9" s="42">
        <v>55.55</v>
      </c>
      <c r="J9" s="43">
        <v>55.35</v>
      </c>
      <c r="K9" s="43">
        <v>55.45</v>
      </c>
      <c r="L9" s="93">
        <v>45</v>
      </c>
      <c r="M9" s="94"/>
    </row>
    <row r="10" spans="1:13" ht="14.1" customHeight="1" x14ac:dyDescent="0.2">
      <c r="A10" s="40">
        <v>6</v>
      </c>
      <c r="B10" s="41" t="s">
        <v>128</v>
      </c>
      <c r="C10" s="22">
        <v>133</v>
      </c>
      <c r="D10" s="23">
        <v>157</v>
      </c>
      <c r="E10" s="90">
        <v>290</v>
      </c>
      <c r="F10" s="91">
        <v>74</v>
      </c>
      <c r="G10" s="23">
        <v>84</v>
      </c>
      <c r="H10" s="92">
        <v>158</v>
      </c>
      <c r="I10" s="42">
        <v>55.64</v>
      </c>
      <c r="J10" s="43">
        <v>53.5</v>
      </c>
      <c r="K10" s="43">
        <v>54.48</v>
      </c>
      <c r="L10" s="93">
        <v>48</v>
      </c>
      <c r="M10" s="94"/>
    </row>
    <row r="11" spans="1:13" ht="14.1" customHeight="1" x14ac:dyDescent="0.2">
      <c r="A11" s="40">
        <v>7</v>
      </c>
      <c r="B11" s="41" t="s">
        <v>129</v>
      </c>
      <c r="C11" s="22">
        <v>4006</v>
      </c>
      <c r="D11" s="23">
        <v>4571</v>
      </c>
      <c r="E11" s="90">
        <v>8577</v>
      </c>
      <c r="F11" s="91">
        <v>2429</v>
      </c>
      <c r="G11" s="23">
        <v>2751</v>
      </c>
      <c r="H11" s="92">
        <v>5180</v>
      </c>
      <c r="I11" s="42">
        <v>60.63</v>
      </c>
      <c r="J11" s="43">
        <v>60.18</v>
      </c>
      <c r="K11" s="43">
        <v>60.39</v>
      </c>
      <c r="L11" s="93">
        <v>28</v>
      </c>
      <c r="M11" s="94"/>
    </row>
    <row r="12" spans="1:13" ht="14.1" customHeight="1" x14ac:dyDescent="0.2">
      <c r="A12" s="40">
        <v>8</v>
      </c>
      <c r="B12" s="41" t="s">
        <v>130</v>
      </c>
      <c r="C12" s="22">
        <v>2394</v>
      </c>
      <c r="D12" s="23">
        <v>2804</v>
      </c>
      <c r="E12" s="90">
        <v>5198</v>
      </c>
      <c r="F12" s="91">
        <v>1477</v>
      </c>
      <c r="G12" s="23">
        <v>1780</v>
      </c>
      <c r="H12" s="92">
        <v>3257</v>
      </c>
      <c r="I12" s="42">
        <v>61.7</v>
      </c>
      <c r="J12" s="43">
        <v>63.48</v>
      </c>
      <c r="K12" s="43">
        <v>62.66</v>
      </c>
      <c r="L12" s="93">
        <v>20</v>
      </c>
      <c r="M12" s="94"/>
    </row>
    <row r="13" spans="1:13" ht="14.1" customHeight="1" x14ac:dyDescent="0.2">
      <c r="A13" s="40">
        <v>9</v>
      </c>
      <c r="B13" s="41" t="s">
        <v>131</v>
      </c>
      <c r="C13" s="22">
        <v>4149</v>
      </c>
      <c r="D13" s="23">
        <v>4900</v>
      </c>
      <c r="E13" s="90">
        <v>9049</v>
      </c>
      <c r="F13" s="91">
        <v>2648</v>
      </c>
      <c r="G13" s="23">
        <v>3098</v>
      </c>
      <c r="H13" s="92">
        <v>5746</v>
      </c>
      <c r="I13" s="42">
        <v>63.82</v>
      </c>
      <c r="J13" s="43">
        <v>63.22</v>
      </c>
      <c r="K13" s="43">
        <v>63.5</v>
      </c>
      <c r="L13" s="93">
        <v>16</v>
      </c>
      <c r="M13" s="94"/>
    </row>
    <row r="14" spans="1:13" ht="14.1" customHeight="1" x14ac:dyDescent="0.2">
      <c r="A14" s="40">
        <v>10</v>
      </c>
      <c r="B14" s="41" t="s">
        <v>132</v>
      </c>
      <c r="C14" s="22">
        <v>3210</v>
      </c>
      <c r="D14" s="23">
        <v>3706</v>
      </c>
      <c r="E14" s="90">
        <v>6916</v>
      </c>
      <c r="F14" s="91">
        <v>2016</v>
      </c>
      <c r="G14" s="23">
        <v>2329</v>
      </c>
      <c r="H14" s="92">
        <v>4345</v>
      </c>
      <c r="I14" s="42">
        <v>62.8</v>
      </c>
      <c r="J14" s="43">
        <v>62.84</v>
      </c>
      <c r="K14" s="43">
        <v>62.83</v>
      </c>
      <c r="L14" s="93">
        <v>18</v>
      </c>
      <c r="M14" s="94"/>
    </row>
    <row r="15" spans="1:13" ht="14.1" customHeight="1" x14ac:dyDescent="0.2">
      <c r="A15" s="40">
        <v>11</v>
      </c>
      <c r="B15" s="41" t="s">
        <v>133</v>
      </c>
      <c r="C15" s="22">
        <v>2496</v>
      </c>
      <c r="D15" s="23">
        <v>2799</v>
      </c>
      <c r="E15" s="90">
        <v>5295</v>
      </c>
      <c r="F15" s="91">
        <v>1584</v>
      </c>
      <c r="G15" s="23">
        <v>1753</v>
      </c>
      <c r="H15" s="92">
        <v>3337</v>
      </c>
      <c r="I15" s="42">
        <v>63.46</v>
      </c>
      <c r="J15" s="43">
        <v>62.63</v>
      </c>
      <c r="K15" s="43">
        <v>63.02</v>
      </c>
      <c r="L15" s="93">
        <v>17</v>
      </c>
      <c r="M15" s="94"/>
    </row>
    <row r="16" spans="1:13" ht="14.1" customHeight="1" x14ac:dyDescent="0.2">
      <c r="A16" s="40">
        <v>12</v>
      </c>
      <c r="B16" s="41" t="s">
        <v>134</v>
      </c>
      <c r="C16" s="22">
        <v>3698</v>
      </c>
      <c r="D16" s="23">
        <v>4059</v>
      </c>
      <c r="E16" s="90">
        <v>7757</v>
      </c>
      <c r="F16" s="91">
        <v>2090</v>
      </c>
      <c r="G16" s="23">
        <v>2349</v>
      </c>
      <c r="H16" s="92">
        <v>4439</v>
      </c>
      <c r="I16" s="42">
        <v>56.52</v>
      </c>
      <c r="J16" s="43">
        <v>57.87</v>
      </c>
      <c r="K16" s="43">
        <v>57.23</v>
      </c>
      <c r="L16" s="93">
        <v>39</v>
      </c>
      <c r="M16" s="94"/>
    </row>
    <row r="17" spans="1:13" ht="14.1" customHeight="1" x14ac:dyDescent="0.2">
      <c r="A17" s="40">
        <v>13</v>
      </c>
      <c r="B17" s="41" t="s">
        <v>135</v>
      </c>
      <c r="C17" s="22">
        <v>3492</v>
      </c>
      <c r="D17" s="23">
        <v>4183</v>
      </c>
      <c r="E17" s="90">
        <v>7675</v>
      </c>
      <c r="F17" s="91">
        <v>1991</v>
      </c>
      <c r="G17" s="23">
        <v>2441</v>
      </c>
      <c r="H17" s="92">
        <v>4432</v>
      </c>
      <c r="I17" s="42">
        <v>57.02</v>
      </c>
      <c r="J17" s="43">
        <v>58.36</v>
      </c>
      <c r="K17" s="43">
        <v>57.75</v>
      </c>
      <c r="L17" s="93">
        <v>36</v>
      </c>
      <c r="M17" s="94"/>
    </row>
    <row r="18" spans="1:13" ht="14.1" customHeight="1" x14ac:dyDescent="0.2">
      <c r="A18" s="40">
        <v>14</v>
      </c>
      <c r="B18" s="41" t="s">
        <v>136</v>
      </c>
      <c r="C18" s="22">
        <v>6101</v>
      </c>
      <c r="D18" s="23">
        <v>6982</v>
      </c>
      <c r="E18" s="90">
        <v>13083</v>
      </c>
      <c r="F18" s="91">
        <v>3905</v>
      </c>
      <c r="G18" s="23">
        <v>4447</v>
      </c>
      <c r="H18" s="92">
        <v>8352</v>
      </c>
      <c r="I18" s="42">
        <v>64.010000000000005</v>
      </c>
      <c r="J18" s="43">
        <v>63.69</v>
      </c>
      <c r="K18" s="43">
        <v>63.84</v>
      </c>
      <c r="L18" s="93">
        <v>14</v>
      </c>
      <c r="M18" s="94"/>
    </row>
    <row r="19" spans="1:13" ht="14.1" customHeight="1" x14ac:dyDescent="0.2">
      <c r="A19" s="40">
        <v>15</v>
      </c>
      <c r="B19" s="41" t="s">
        <v>137</v>
      </c>
      <c r="C19" s="22">
        <v>2973</v>
      </c>
      <c r="D19" s="23">
        <v>3700</v>
      </c>
      <c r="E19" s="90">
        <v>6673</v>
      </c>
      <c r="F19" s="91">
        <v>2057</v>
      </c>
      <c r="G19" s="23">
        <v>2545</v>
      </c>
      <c r="H19" s="92">
        <v>4602</v>
      </c>
      <c r="I19" s="42">
        <v>69.19</v>
      </c>
      <c r="J19" s="43">
        <v>68.78</v>
      </c>
      <c r="K19" s="43">
        <v>68.959999999999994</v>
      </c>
      <c r="L19" s="93">
        <v>1</v>
      </c>
      <c r="M19" s="94"/>
    </row>
    <row r="20" spans="1:13" ht="14.1" customHeight="1" x14ac:dyDescent="0.2">
      <c r="A20" s="40">
        <v>16</v>
      </c>
      <c r="B20" s="41" t="s">
        <v>138</v>
      </c>
      <c r="C20" s="22">
        <v>2676</v>
      </c>
      <c r="D20" s="23">
        <v>3510</v>
      </c>
      <c r="E20" s="90">
        <v>6186</v>
      </c>
      <c r="F20" s="91">
        <v>1787</v>
      </c>
      <c r="G20" s="23">
        <v>2258</v>
      </c>
      <c r="H20" s="92">
        <v>4045</v>
      </c>
      <c r="I20" s="42">
        <v>66.78</v>
      </c>
      <c r="J20" s="43">
        <v>64.33</v>
      </c>
      <c r="K20" s="43">
        <v>65.39</v>
      </c>
      <c r="L20" s="93">
        <v>7</v>
      </c>
      <c r="M20" s="94"/>
    </row>
    <row r="21" spans="1:13" ht="14.1" customHeight="1" x14ac:dyDescent="0.2">
      <c r="A21" s="40">
        <v>17</v>
      </c>
      <c r="B21" s="41" t="s">
        <v>139</v>
      </c>
      <c r="C21" s="22">
        <v>3517</v>
      </c>
      <c r="D21" s="23">
        <v>4556</v>
      </c>
      <c r="E21" s="90">
        <v>8073</v>
      </c>
      <c r="F21" s="91">
        <v>2433</v>
      </c>
      <c r="G21" s="23">
        <v>3063</v>
      </c>
      <c r="H21" s="92">
        <v>5496</v>
      </c>
      <c r="I21" s="42">
        <v>69.180000000000007</v>
      </c>
      <c r="J21" s="43">
        <v>67.23</v>
      </c>
      <c r="K21" s="43">
        <v>68.08</v>
      </c>
      <c r="L21" s="93">
        <v>2</v>
      </c>
      <c r="M21" s="94"/>
    </row>
    <row r="22" spans="1:13" ht="14.1" customHeight="1" x14ac:dyDescent="0.2">
      <c r="A22" s="40">
        <v>18</v>
      </c>
      <c r="B22" s="41" t="s">
        <v>140</v>
      </c>
      <c r="C22" s="22">
        <v>4316</v>
      </c>
      <c r="D22" s="23">
        <v>4860</v>
      </c>
      <c r="E22" s="90">
        <v>9176</v>
      </c>
      <c r="F22" s="91">
        <v>2835</v>
      </c>
      <c r="G22" s="23">
        <v>3208</v>
      </c>
      <c r="H22" s="92">
        <v>6043</v>
      </c>
      <c r="I22" s="42">
        <v>65.69</v>
      </c>
      <c r="J22" s="43">
        <v>66.010000000000005</v>
      </c>
      <c r="K22" s="43">
        <v>65.86</v>
      </c>
      <c r="L22" s="93">
        <v>4</v>
      </c>
      <c r="M22" s="94"/>
    </row>
    <row r="23" spans="1:13" ht="14.1" customHeight="1" x14ac:dyDescent="0.2">
      <c r="A23" s="40">
        <v>19</v>
      </c>
      <c r="B23" s="41" t="s">
        <v>141</v>
      </c>
      <c r="C23" s="22">
        <v>3443</v>
      </c>
      <c r="D23" s="23">
        <v>4099</v>
      </c>
      <c r="E23" s="90">
        <v>7542</v>
      </c>
      <c r="F23" s="91">
        <v>2125</v>
      </c>
      <c r="G23" s="23">
        <v>2538</v>
      </c>
      <c r="H23" s="92">
        <v>4663</v>
      </c>
      <c r="I23" s="42">
        <v>61.72</v>
      </c>
      <c r="J23" s="43">
        <v>61.92</v>
      </c>
      <c r="K23" s="43">
        <v>61.83</v>
      </c>
      <c r="L23" s="93">
        <v>21</v>
      </c>
      <c r="M23" s="94"/>
    </row>
    <row r="24" spans="1:13" ht="14.1" customHeight="1" x14ac:dyDescent="0.2">
      <c r="A24" s="40">
        <v>20</v>
      </c>
      <c r="B24" s="41" t="s">
        <v>142</v>
      </c>
      <c r="C24" s="22">
        <v>2160</v>
      </c>
      <c r="D24" s="23">
        <v>2784</v>
      </c>
      <c r="E24" s="90">
        <v>4944</v>
      </c>
      <c r="F24" s="91">
        <v>1363</v>
      </c>
      <c r="G24" s="23">
        <v>1789</v>
      </c>
      <c r="H24" s="92">
        <v>3152</v>
      </c>
      <c r="I24" s="42">
        <v>63.1</v>
      </c>
      <c r="J24" s="43">
        <v>64.260000000000005</v>
      </c>
      <c r="K24" s="43">
        <v>63.75</v>
      </c>
      <c r="L24" s="93">
        <v>15</v>
      </c>
      <c r="M24" s="94"/>
    </row>
    <row r="25" spans="1:13" ht="14.1" customHeight="1" x14ac:dyDescent="0.2">
      <c r="A25" s="40">
        <v>21</v>
      </c>
      <c r="B25" s="41" t="s">
        <v>143</v>
      </c>
      <c r="C25" s="22">
        <v>1486</v>
      </c>
      <c r="D25" s="23">
        <v>1845</v>
      </c>
      <c r="E25" s="90">
        <v>3331</v>
      </c>
      <c r="F25" s="91">
        <v>919</v>
      </c>
      <c r="G25" s="23">
        <v>1169</v>
      </c>
      <c r="H25" s="92">
        <v>2088</v>
      </c>
      <c r="I25" s="42">
        <v>61.84</v>
      </c>
      <c r="J25" s="43">
        <v>63.36</v>
      </c>
      <c r="K25" s="43">
        <v>62.68</v>
      </c>
      <c r="L25" s="93">
        <v>19</v>
      </c>
      <c r="M25" s="94"/>
    </row>
    <row r="26" spans="1:13" ht="14.1" customHeight="1" x14ac:dyDescent="0.2">
      <c r="A26" s="40">
        <v>22</v>
      </c>
      <c r="B26" s="41" t="s">
        <v>144</v>
      </c>
      <c r="C26" s="22">
        <v>2734</v>
      </c>
      <c r="D26" s="23">
        <v>3072</v>
      </c>
      <c r="E26" s="90">
        <v>5806</v>
      </c>
      <c r="F26" s="91">
        <v>1670</v>
      </c>
      <c r="G26" s="23">
        <v>1901</v>
      </c>
      <c r="H26" s="92">
        <v>3571</v>
      </c>
      <c r="I26" s="42">
        <v>61.08</v>
      </c>
      <c r="J26" s="43">
        <v>61.88</v>
      </c>
      <c r="K26" s="43">
        <v>61.51</v>
      </c>
      <c r="L26" s="93">
        <v>22</v>
      </c>
      <c r="M26" s="94"/>
    </row>
    <row r="27" spans="1:13" ht="14.1" customHeight="1" x14ac:dyDescent="0.2">
      <c r="A27" s="40">
        <v>23</v>
      </c>
      <c r="B27" s="41" t="s">
        <v>145</v>
      </c>
      <c r="C27" s="22">
        <v>3104</v>
      </c>
      <c r="D27" s="23">
        <v>3481</v>
      </c>
      <c r="E27" s="90">
        <v>6585</v>
      </c>
      <c r="F27" s="91">
        <v>1902</v>
      </c>
      <c r="G27" s="23">
        <v>2098</v>
      </c>
      <c r="H27" s="92">
        <v>4000</v>
      </c>
      <c r="I27" s="42">
        <v>61.28</v>
      </c>
      <c r="J27" s="43">
        <v>60.27</v>
      </c>
      <c r="K27" s="43">
        <v>60.74</v>
      </c>
      <c r="L27" s="93">
        <v>26</v>
      </c>
      <c r="M27" s="94"/>
    </row>
    <row r="28" spans="1:13" ht="14.1" customHeight="1" x14ac:dyDescent="0.2">
      <c r="A28" s="40">
        <v>24</v>
      </c>
      <c r="B28" s="41" t="s">
        <v>146</v>
      </c>
      <c r="C28" s="22">
        <v>2003</v>
      </c>
      <c r="D28" s="23">
        <v>2345</v>
      </c>
      <c r="E28" s="90">
        <v>4348</v>
      </c>
      <c r="F28" s="91">
        <v>1322</v>
      </c>
      <c r="G28" s="23">
        <v>1537</v>
      </c>
      <c r="H28" s="92">
        <v>2859</v>
      </c>
      <c r="I28" s="42">
        <v>66</v>
      </c>
      <c r="J28" s="43">
        <v>65.540000000000006</v>
      </c>
      <c r="K28" s="43">
        <v>65.75</v>
      </c>
      <c r="L28" s="93">
        <v>5</v>
      </c>
      <c r="M28" s="94"/>
    </row>
    <row r="29" spans="1:13" ht="14.1" customHeight="1" x14ac:dyDescent="0.2">
      <c r="A29" s="40">
        <v>25</v>
      </c>
      <c r="B29" s="41" t="s">
        <v>147</v>
      </c>
      <c r="C29" s="22">
        <v>1690</v>
      </c>
      <c r="D29" s="23">
        <v>2109</v>
      </c>
      <c r="E29" s="90">
        <v>3799</v>
      </c>
      <c r="F29" s="91">
        <v>997</v>
      </c>
      <c r="G29" s="23">
        <v>1286</v>
      </c>
      <c r="H29" s="92">
        <v>2283</v>
      </c>
      <c r="I29" s="42">
        <v>58.99</v>
      </c>
      <c r="J29" s="43">
        <v>60.98</v>
      </c>
      <c r="K29" s="43">
        <v>60.09</v>
      </c>
      <c r="L29" s="93">
        <v>30</v>
      </c>
      <c r="M29" s="94"/>
    </row>
    <row r="30" spans="1:13" ht="14.1" customHeight="1" x14ac:dyDescent="0.2">
      <c r="A30" s="40">
        <v>26</v>
      </c>
      <c r="B30" s="41" t="s">
        <v>148</v>
      </c>
      <c r="C30" s="22">
        <v>2791</v>
      </c>
      <c r="D30" s="23">
        <v>3338</v>
      </c>
      <c r="E30" s="90">
        <v>6129</v>
      </c>
      <c r="F30" s="91">
        <v>1826</v>
      </c>
      <c r="G30" s="23">
        <v>2135</v>
      </c>
      <c r="H30" s="92">
        <v>3961</v>
      </c>
      <c r="I30" s="42">
        <v>65.42</v>
      </c>
      <c r="J30" s="43">
        <v>63.96</v>
      </c>
      <c r="K30" s="43">
        <v>64.63</v>
      </c>
      <c r="L30" s="93">
        <v>9</v>
      </c>
      <c r="M30" s="94"/>
    </row>
    <row r="31" spans="1:13" ht="14.1" customHeight="1" x14ac:dyDescent="0.2">
      <c r="A31" s="40">
        <v>27</v>
      </c>
      <c r="B31" s="41" t="s">
        <v>149</v>
      </c>
      <c r="C31" s="22">
        <v>1374</v>
      </c>
      <c r="D31" s="23">
        <v>1680</v>
      </c>
      <c r="E31" s="90">
        <v>3054</v>
      </c>
      <c r="F31" s="91">
        <v>878</v>
      </c>
      <c r="G31" s="23">
        <v>1077</v>
      </c>
      <c r="H31" s="92">
        <v>1955</v>
      </c>
      <c r="I31" s="42">
        <v>63.9</v>
      </c>
      <c r="J31" s="43">
        <v>64.11</v>
      </c>
      <c r="K31" s="43">
        <v>64.010000000000005</v>
      </c>
      <c r="L31" s="93">
        <v>12</v>
      </c>
      <c r="M31" s="94"/>
    </row>
    <row r="32" spans="1:13" ht="14.1" customHeight="1" x14ac:dyDescent="0.2">
      <c r="A32" s="40">
        <v>28</v>
      </c>
      <c r="B32" s="41" t="s">
        <v>150</v>
      </c>
      <c r="C32" s="22">
        <v>3626</v>
      </c>
      <c r="D32" s="23">
        <v>4134</v>
      </c>
      <c r="E32" s="90">
        <v>7760</v>
      </c>
      <c r="F32" s="91">
        <v>2321</v>
      </c>
      <c r="G32" s="23">
        <v>2674</v>
      </c>
      <c r="H32" s="92">
        <v>4995</v>
      </c>
      <c r="I32" s="42">
        <v>64.010000000000005</v>
      </c>
      <c r="J32" s="43">
        <v>64.680000000000007</v>
      </c>
      <c r="K32" s="43">
        <v>64.37</v>
      </c>
      <c r="L32" s="93">
        <v>11</v>
      </c>
      <c r="M32" s="94"/>
    </row>
    <row r="33" spans="1:13" ht="14.1" customHeight="1" x14ac:dyDescent="0.2">
      <c r="A33" s="40">
        <v>29</v>
      </c>
      <c r="B33" s="41" t="s">
        <v>151</v>
      </c>
      <c r="C33" s="22">
        <v>3754</v>
      </c>
      <c r="D33" s="23">
        <v>4403</v>
      </c>
      <c r="E33" s="90">
        <v>8157</v>
      </c>
      <c r="F33" s="91">
        <v>2320</v>
      </c>
      <c r="G33" s="23">
        <v>2669</v>
      </c>
      <c r="H33" s="92">
        <v>4989</v>
      </c>
      <c r="I33" s="42">
        <v>61.8</v>
      </c>
      <c r="J33" s="43">
        <v>60.62</v>
      </c>
      <c r="K33" s="43">
        <v>61.16</v>
      </c>
      <c r="L33" s="93">
        <v>23</v>
      </c>
      <c r="M33" s="94"/>
    </row>
    <row r="34" spans="1:13" ht="14.1" customHeight="1" x14ac:dyDescent="0.2">
      <c r="A34" s="40">
        <v>30</v>
      </c>
      <c r="B34" s="41" t="s">
        <v>152</v>
      </c>
      <c r="C34" s="22">
        <v>3500</v>
      </c>
      <c r="D34" s="23">
        <v>3912</v>
      </c>
      <c r="E34" s="90">
        <v>7412</v>
      </c>
      <c r="F34" s="91">
        <v>2106</v>
      </c>
      <c r="G34" s="23">
        <v>2364</v>
      </c>
      <c r="H34" s="92">
        <v>4470</v>
      </c>
      <c r="I34" s="42">
        <v>60.17</v>
      </c>
      <c r="J34" s="43">
        <v>60.43</v>
      </c>
      <c r="K34" s="43">
        <v>60.31</v>
      </c>
      <c r="L34" s="93">
        <v>29</v>
      </c>
      <c r="M34" s="94"/>
    </row>
    <row r="35" spans="1:13" ht="14.1" customHeight="1" x14ac:dyDescent="0.2">
      <c r="A35" s="40">
        <v>31</v>
      </c>
      <c r="B35" s="41" t="s">
        <v>153</v>
      </c>
      <c r="C35" s="22">
        <v>3558</v>
      </c>
      <c r="D35" s="23">
        <v>4179</v>
      </c>
      <c r="E35" s="90">
        <v>7737</v>
      </c>
      <c r="F35" s="91">
        <v>2041</v>
      </c>
      <c r="G35" s="23">
        <v>2487</v>
      </c>
      <c r="H35" s="92">
        <v>4528</v>
      </c>
      <c r="I35" s="42">
        <v>57.36</v>
      </c>
      <c r="J35" s="43">
        <v>59.51</v>
      </c>
      <c r="K35" s="43">
        <v>58.52</v>
      </c>
      <c r="L35" s="93">
        <v>32</v>
      </c>
      <c r="M35" s="94"/>
    </row>
    <row r="36" spans="1:13" ht="14.1" customHeight="1" x14ac:dyDescent="0.2">
      <c r="A36" s="40">
        <v>32</v>
      </c>
      <c r="B36" s="41" t="s">
        <v>154</v>
      </c>
      <c r="C36" s="22">
        <v>1043</v>
      </c>
      <c r="D36" s="23">
        <v>1119</v>
      </c>
      <c r="E36" s="90">
        <v>2162</v>
      </c>
      <c r="F36" s="91">
        <v>607</v>
      </c>
      <c r="G36" s="23">
        <v>650</v>
      </c>
      <c r="H36" s="92">
        <v>1257</v>
      </c>
      <c r="I36" s="42">
        <v>58.2</v>
      </c>
      <c r="J36" s="43">
        <v>58.09</v>
      </c>
      <c r="K36" s="43">
        <v>58.14</v>
      </c>
      <c r="L36" s="93">
        <v>34</v>
      </c>
      <c r="M36" s="94"/>
    </row>
    <row r="37" spans="1:13" ht="14.1" customHeight="1" x14ac:dyDescent="0.2">
      <c r="A37" s="40">
        <v>33</v>
      </c>
      <c r="B37" s="41" t="s">
        <v>155</v>
      </c>
      <c r="C37" s="22">
        <v>1174</v>
      </c>
      <c r="D37" s="23">
        <v>1170</v>
      </c>
      <c r="E37" s="90">
        <v>2344</v>
      </c>
      <c r="F37" s="91">
        <v>593</v>
      </c>
      <c r="G37" s="23">
        <v>601</v>
      </c>
      <c r="H37" s="92">
        <v>1194</v>
      </c>
      <c r="I37" s="42">
        <v>50.51</v>
      </c>
      <c r="J37" s="43">
        <v>51.37</v>
      </c>
      <c r="K37" s="43">
        <v>50.94</v>
      </c>
      <c r="L37" s="93">
        <v>60</v>
      </c>
      <c r="M37" s="94"/>
    </row>
    <row r="38" spans="1:13" ht="14.1" customHeight="1" x14ac:dyDescent="0.2">
      <c r="A38" s="40">
        <v>34</v>
      </c>
      <c r="B38" s="41" t="s">
        <v>156</v>
      </c>
      <c r="C38" s="22">
        <v>2756</v>
      </c>
      <c r="D38" s="23">
        <v>3059</v>
      </c>
      <c r="E38" s="90">
        <v>5815</v>
      </c>
      <c r="F38" s="91">
        <v>1486</v>
      </c>
      <c r="G38" s="23">
        <v>1699</v>
      </c>
      <c r="H38" s="92">
        <v>3185</v>
      </c>
      <c r="I38" s="42">
        <v>53.92</v>
      </c>
      <c r="J38" s="43">
        <v>55.54</v>
      </c>
      <c r="K38" s="43">
        <v>54.77</v>
      </c>
      <c r="L38" s="93">
        <v>46</v>
      </c>
      <c r="M38" s="94"/>
    </row>
    <row r="39" spans="1:13" ht="14.1" customHeight="1" x14ac:dyDescent="0.2">
      <c r="A39" s="40">
        <v>35</v>
      </c>
      <c r="B39" s="41" t="s">
        <v>157</v>
      </c>
      <c r="C39" s="22">
        <v>1949</v>
      </c>
      <c r="D39" s="23">
        <v>1957</v>
      </c>
      <c r="E39" s="90">
        <v>3906</v>
      </c>
      <c r="F39" s="91">
        <v>942</v>
      </c>
      <c r="G39" s="23">
        <v>1044</v>
      </c>
      <c r="H39" s="92">
        <v>1986</v>
      </c>
      <c r="I39" s="42">
        <v>48.33</v>
      </c>
      <c r="J39" s="43">
        <v>53.35</v>
      </c>
      <c r="K39" s="43">
        <v>50.84</v>
      </c>
      <c r="L39" s="93">
        <v>61</v>
      </c>
      <c r="M39" s="94"/>
    </row>
    <row r="40" spans="1:13" ht="14.1" customHeight="1" x14ac:dyDescent="0.2">
      <c r="A40" s="40">
        <v>36</v>
      </c>
      <c r="B40" s="41" t="s">
        <v>158</v>
      </c>
      <c r="C40" s="22">
        <v>1567</v>
      </c>
      <c r="D40" s="23">
        <v>1638</v>
      </c>
      <c r="E40" s="90">
        <v>3205</v>
      </c>
      <c r="F40" s="91">
        <v>789</v>
      </c>
      <c r="G40" s="23">
        <v>847</v>
      </c>
      <c r="H40" s="92">
        <v>1636</v>
      </c>
      <c r="I40" s="42">
        <v>50.35</v>
      </c>
      <c r="J40" s="43">
        <v>51.71</v>
      </c>
      <c r="K40" s="43">
        <v>51.05</v>
      </c>
      <c r="L40" s="93">
        <v>58</v>
      </c>
      <c r="M40" s="94"/>
    </row>
    <row r="41" spans="1:13" ht="14.1" customHeight="1" x14ac:dyDescent="0.2">
      <c r="A41" s="40">
        <v>37</v>
      </c>
      <c r="B41" s="41" t="s">
        <v>159</v>
      </c>
      <c r="C41" s="22">
        <v>2022</v>
      </c>
      <c r="D41" s="23">
        <v>2191</v>
      </c>
      <c r="E41" s="90">
        <v>4213</v>
      </c>
      <c r="F41" s="91">
        <v>1053</v>
      </c>
      <c r="G41" s="23">
        <v>1216</v>
      </c>
      <c r="H41" s="92">
        <v>2269</v>
      </c>
      <c r="I41" s="42">
        <v>52.08</v>
      </c>
      <c r="J41" s="43">
        <v>55.5</v>
      </c>
      <c r="K41" s="43">
        <v>53.86</v>
      </c>
      <c r="L41" s="93">
        <v>52</v>
      </c>
      <c r="M41" s="94"/>
    </row>
    <row r="42" spans="1:13" ht="14.1" customHeight="1" x14ac:dyDescent="0.2">
      <c r="A42" s="40">
        <v>38</v>
      </c>
      <c r="B42" s="41" t="s">
        <v>160</v>
      </c>
      <c r="C42" s="22">
        <v>1214</v>
      </c>
      <c r="D42" s="23">
        <v>1249</v>
      </c>
      <c r="E42" s="90">
        <v>2463</v>
      </c>
      <c r="F42" s="91">
        <v>638</v>
      </c>
      <c r="G42" s="23">
        <v>681</v>
      </c>
      <c r="H42" s="92">
        <v>1319</v>
      </c>
      <c r="I42" s="42">
        <v>52.55</v>
      </c>
      <c r="J42" s="43">
        <v>54.52</v>
      </c>
      <c r="K42" s="43">
        <v>53.55</v>
      </c>
      <c r="L42" s="93">
        <v>53</v>
      </c>
      <c r="M42" s="94"/>
    </row>
    <row r="43" spans="1:13" ht="14.1" customHeight="1" x14ac:dyDescent="0.2">
      <c r="A43" s="40">
        <v>39</v>
      </c>
      <c r="B43" s="41" t="s">
        <v>161</v>
      </c>
      <c r="C43" s="22">
        <v>916</v>
      </c>
      <c r="D43" s="23">
        <v>982</v>
      </c>
      <c r="E43" s="90">
        <v>1898</v>
      </c>
      <c r="F43" s="91">
        <v>461</v>
      </c>
      <c r="G43" s="23">
        <v>533</v>
      </c>
      <c r="H43" s="92">
        <v>994</v>
      </c>
      <c r="I43" s="42">
        <v>50.33</v>
      </c>
      <c r="J43" s="43">
        <v>54.28</v>
      </c>
      <c r="K43" s="43">
        <v>52.37</v>
      </c>
      <c r="L43" s="93">
        <v>55</v>
      </c>
      <c r="M43" s="94"/>
    </row>
    <row r="44" spans="1:13" ht="14.1" customHeight="1" x14ac:dyDescent="0.2">
      <c r="A44" s="40">
        <v>40</v>
      </c>
      <c r="B44" s="41" t="s">
        <v>162</v>
      </c>
      <c r="C44" s="22">
        <v>2550</v>
      </c>
      <c r="D44" s="23">
        <v>2994</v>
      </c>
      <c r="E44" s="90">
        <v>5544</v>
      </c>
      <c r="F44" s="91">
        <v>1496</v>
      </c>
      <c r="G44" s="23">
        <v>1714</v>
      </c>
      <c r="H44" s="92">
        <v>3210</v>
      </c>
      <c r="I44" s="42">
        <v>58.67</v>
      </c>
      <c r="J44" s="43">
        <v>57.25</v>
      </c>
      <c r="K44" s="43">
        <v>57.9</v>
      </c>
      <c r="L44" s="93">
        <v>35</v>
      </c>
      <c r="M44" s="94"/>
    </row>
    <row r="45" spans="1:13" ht="14.1" customHeight="1" x14ac:dyDescent="0.2">
      <c r="A45" s="40">
        <v>41</v>
      </c>
      <c r="B45" s="41" t="s">
        <v>163</v>
      </c>
      <c r="C45" s="22">
        <v>2533</v>
      </c>
      <c r="D45" s="23">
        <v>2837</v>
      </c>
      <c r="E45" s="90">
        <v>5370</v>
      </c>
      <c r="F45" s="91">
        <v>1358</v>
      </c>
      <c r="G45" s="23">
        <v>1686</v>
      </c>
      <c r="H45" s="92">
        <v>3044</v>
      </c>
      <c r="I45" s="42">
        <v>53.61</v>
      </c>
      <c r="J45" s="43">
        <v>59.43</v>
      </c>
      <c r="K45" s="43">
        <v>56.69</v>
      </c>
      <c r="L45" s="93">
        <v>42</v>
      </c>
      <c r="M45" s="94"/>
    </row>
    <row r="46" spans="1:13" ht="14.1" customHeight="1" x14ac:dyDescent="0.2">
      <c r="A46" s="40">
        <v>42</v>
      </c>
      <c r="B46" s="41" t="s">
        <v>164</v>
      </c>
      <c r="C46" s="22">
        <v>1006</v>
      </c>
      <c r="D46" s="23">
        <v>1068</v>
      </c>
      <c r="E46" s="90">
        <v>2074</v>
      </c>
      <c r="F46" s="91">
        <v>549</v>
      </c>
      <c r="G46" s="23">
        <v>586</v>
      </c>
      <c r="H46" s="92">
        <v>1135</v>
      </c>
      <c r="I46" s="42">
        <v>54.57</v>
      </c>
      <c r="J46" s="43">
        <v>54.87</v>
      </c>
      <c r="K46" s="43">
        <v>54.73</v>
      </c>
      <c r="L46" s="93">
        <v>47</v>
      </c>
      <c r="M46" s="94"/>
    </row>
    <row r="47" spans="1:13" ht="14.1" customHeight="1" x14ac:dyDescent="0.2">
      <c r="A47" s="40">
        <v>43</v>
      </c>
      <c r="B47" s="41" t="s">
        <v>165</v>
      </c>
      <c r="C47" s="22">
        <v>1160</v>
      </c>
      <c r="D47" s="23">
        <v>1202</v>
      </c>
      <c r="E47" s="90">
        <v>2362</v>
      </c>
      <c r="F47" s="91">
        <v>617</v>
      </c>
      <c r="G47" s="23">
        <v>668</v>
      </c>
      <c r="H47" s="92">
        <v>1285</v>
      </c>
      <c r="I47" s="42">
        <v>53.19</v>
      </c>
      <c r="J47" s="43">
        <v>55.57</v>
      </c>
      <c r="K47" s="43">
        <v>54.4</v>
      </c>
      <c r="L47" s="93">
        <v>49</v>
      </c>
      <c r="M47" s="94"/>
    </row>
    <row r="48" spans="1:13" ht="14.1" customHeight="1" x14ac:dyDescent="0.2">
      <c r="A48" s="40">
        <v>44</v>
      </c>
      <c r="B48" s="41" t="s">
        <v>166</v>
      </c>
      <c r="C48" s="22">
        <v>1441</v>
      </c>
      <c r="D48" s="23">
        <v>1501</v>
      </c>
      <c r="E48" s="90">
        <v>2942</v>
      </c>
      <c r="F48" s="91">
        <v>736</v>
      </c>
      <c r="G48" s="23">
        <v>792</v>
      </c>
      <c r="H48" s="92">
        <v>1528</v>
      </c>
      <c r="I48" s="42">
        <v>51.08</v>
      </c>
      <c r="J48" s="43">
        <v>52.76</v>
      </c>
      <c r="K48" s="43">
        <v>51.94</v>
      </c>
      <c r="L48" s="93">
        <v>56</v>
      </c>
      <c r="M48" s="94"/>
    </row>
    <row r="49" spans="1:13" ht="14.1" customHeight="1" x14ac:dyDescent="0.2">
      <c r="A49" s="40">
        <v>45</v>
      </c>
      <c r="B49" s="41" t="s">
        <v>167</v>
      </c>
      <c r="C49" s="22">
        <v>1897</v>
      </c>
      <c r="D49" s="23">
        <v>1886</v>
      </c>
      <c r="E49" s="90">
        <v>3783</v>
      </c>
      <c r="F49" s="91">
        <v>899</v>
      </c>
      <c r="G49" s="23">
        <v>1006</v>
      </c>
      <c r="H49" s="92">
        <v>1905</v>
      </c>
      <c r="I49" s="42">
        <v>47.39</v>
      </c>
      <c r="J49" s="43">
        <v>53.34</v>
      </c>
      <c r="K49" s="43">
        <v>50.36</v>
      </c>
      <c r="L49" s="93">
        <v>63</v>
      </c>
      <c r="M49" s="94"/>
    </row>
    <row r="50" spans="1:13" ht="14.1" customHeight="1" x14ac:dyDescent="0.2">
      <c r="A50" s="40">
        <v>46</v>
      </c>
      <c r="B50" s="41" t="s">
        <v>168</v>
      </c>
      <c r="C50" s="22">
        <v>3414</v>
      </c>
      <c r="D50" s="23">
        <v>3467</v>
      </c>
      <c r="E50" s="90">
        <v>6881</v>
      </c>
      <c r="F50" s="91">
        <v>1765</v>
      </c>
      <c r="G50" s="23">
        <v>1902</v>
      </c>
      <c r="H50" s="92">
        <v>3667</v>
      </c>
      <c r="I50" s="42">
        <v>51.7</v>
      </c>
      <c r="J50" s="43">
        <v>54.86</v>
      </c>
      <c r="K50" s="43">
        <v>53.29</v>
      </c>
      <c r="L50" s="93">
        <v>54</v>
      </c>
      <c r="M50" s="94"/>
    </row>
    <row r="51" spans="1:13" ht="14.1" customHeight="1" x14ac:dyDescent="0.2">
      <c r="A51" s="40">
        <v>47</v>
      </c>
      <c r="B51" s="41" t="s">
        <v>169</v>
      </c>
      <c r="C51" s="22">
        <v>955</v>
      </c>
      <c r="D51" s="23">
        <v>1038</v>
      </c>
      <c r="E51" s="90">
        <v>1993</v>
      </c>
      <c r="F51" s="91">
        <v>517</v>
      </c>
      <c r="G51" s="23">
        <v>562</v>
      </c>
      <c r="H51" s="92">
        <v>1079</v>
      </c>
      <c r="I51" s="42">
        <v>54.14</v>
      </c>
      <c r="J51" s="43">
        <v>54.14</v>
      </c>
      <c r="K51" s="43">
        <v>54.14</v>
      </c>
      <c r="L51" s="93">
        <v>50</v>
      </c>
      <c r="M51" s="94"/>
    </row>
    <row r="52" spans="1:13" ht="14.1" customHeight="1" x14ac:dyDescent="0.2">
      <c r="A52" s="40">
        <v>48</v>
      </c>
      <c r="B52" s="41" t="s">
        <v>170</v>
      </c>
      <c r="C52" s="22">
        <v>1906</v>
      </c>
      <c r="D52" s="23">
        <v>1854</v>
      </c>
      <c r="E52" s="90">
        <v>3760</v>
      </c>
      <c r="F52" s="91">
        <v>923</v>
      </c>
      <c r="G52" s="23">
        <v>974</v>
      </c>
      <c r="H52" s="92">
        <v>1897</v>
      </c>
      <c r="I52" s="42">
        <v>48.43</v>
      </c>
      <c r="J52" s="43">
        <v>52.54</v>
      </c>
      <c r="K52" s="43">
        <v>50.45</v>
      </c>
      <c r="L52" s="93">
        <v>62</v>
      </c>
      <c r="M52" s="94"/>
    </row>
    <row r="53" spans="1:13" ht="14.1" customHeight="1" x14ac:dyDescent="0.2">
      <c r="A53" s="40">
        <v>49</v>
      </c>
      <c r="B53" s="41" t="s">
        <v>171</v>
      </c>
      <c r="C53" s="22">
        <v>1784</v>
      </c>
      <c r="D53" s="23">
        <v>1829</v>
      </c>
      <c r="E53" s="90">
        <v>3613</v>
      </c>
      <c r="F53" s="91">
        <v>863</v>
      </c>
      <c r="G53" s="23">
        <v>928</v>
      </c>
      <c r="H53" s="95">
        <v>1791</v>
      </c>
      <c r="I53" s="42">
        <v>48.37</v>
      </c>
      <c r="J53" s="43">
        <v>50.74</v>
      </c>
      <c r="K53" s="43">
        <v>49.57</v>
      </c>
      <c r="L53" s="93">
        <v>64</v>
      </c>
      <c r="M53" s="94"/>
    </row>
    <row r="54" spans="1:13" ht="14.1" customHeight="1" x14ac:dyDescent="0.2">
      <c r="A54" s="40">
        <v>50</v>
      </c>
      <c r="B54" s="41" t="s">
        <v>172</v>
      </c>
      <c r="C54" s="22">
        <v>1026</v>
      </c>
      <c r="D54" s="23">
        <v>972</v>
      </c>
      <c r="E54" s="90">
        <v>1998</v>
      </c>
      <c r="F54" s="91">
        <v>519</v>
      </c>
      <c r="G54" s="23">
        <v>515</v>
      </c>
      <c r="H54" s="92">
        <v>1034</v>
      </c>
      <c r="I54" s="42">
        <v>50.58</v>
      </c>
      <c r="J54" s="43">
        <v>52.98</v>
      </c>
      <c r="K54" s="43">
        <v>51.75</v>
      </c>
      <c r="L54" s="93">
        <v>57</v>
      </c>
      <c r="M54" s="94"/>
    </row>
    <row r="55" spans="1:13" ht="14.1" customHeight="1" x14ac:dyDescent="0.2">
      <c r="A55" s="40">
        <v>51</v>
      </c>
      <c r="B55" s="41" t="s">
        <v>173</v>
      </c>
      <c r="C55" s="22">
        <v>2767</v>
      </c>
      <c r="D55" s="23">
        <v>2950</v>
      </c>
      <c r="E55" s="90">
        <v>5717</v>
      </c>
      <c r="F55" s="91">
        <v>1472</v>
      </c>
      <c r="G55" s="23">
        <v>1620</v>
      </c>
      <c r="H55" s="92">
        <v>3092</v>
      </c>
      <c r="I55" s="42">
        <v>53.2</v>
      </c>
      <c r="J55" s="43">
        <v>54.92</v>
      </c>
      <c r="K55" s="43">
        <v>54.08</v>
      </c>
      <c r="L55" s="93">
        <v>51</v>
      </c>
      <c r="M55" s="94"/>
    </row>
    <row r="56" spans="1:13" ht="14.1" customHeight="1" x14ac:dyDescent="0.2">
      <c r="A56" s="40">
        <v>52</v>
      </c>
      <c r="B56" s="41" t="s">
        <v>174</v>
      </c>
      <c r="C56" s="22">
        <v>1087</v>
      </c>
      <c r="D56" s="23">
        <v>1151</v>
      </c>
      <c r="E56" s="90">
        <v>2238</v>
      </c>
      <c r="F56" s="91">
        <v>615</v>
      </c>
      <c r="G56" s="23">
        <v>701</v>
      </c>
      <c r="H56" s="92">
        <v>1316</v>
      </c>
      <c r="I56" s="42">
        <v>56.58</v>
      </c>
      <c r="J56" s="43">
        <v>60.9</v>
      </c>
      <c r="K56" s="43">
        <v>58.8</v>
      </c>
      <c r="L56" s="93">
        <v>31</v>
      </c>
      <c r="M56" s="94"/>
    </row>
    <row r="57" spans="1:13" ht="14.1" customHeight="1" x14ac:dyDescent="0.2">
      <c r="A57" s="40">
        <v>53</v>
      </c>
      <c r="B57" s="41" t="s">
        <v>175</v>
      </c>
      <c r="C57" s="22">
        <v>2573</v>
      </c>
      <c r="D57" s="23">
        <v>2888</v>
      </c>
      <c r="E57" s="90">
        <v>5461</v>
      </c>
      <c r="F57" s="91">
        <v>1434</v>
      </c>
      <c r="G57" s="23">
        <v>1629</v>
      </c>
      <c r="H57" s="92">
        <v>3063</v>
      </c>
      <c r="I57" s="42">
        <v>55.73</v>
      </c>
      <c r="J57" s="43">
        <v>56.41</v>
      </c>
      <c r="K57" s="43">
        <v>56.09</v>
      </c>
      <c r="L57" s="93">
        <v>43</v>
      </c>
      <c r="M57" s="94"/>
    </row>
    <row r="58" spans="1:13" ht="14.1" customHeight="1" x14ac:dyDescent="0.2">
      <c r="A58" s="40">
        <v>54</v>
      </c>
      <c r="B58" s="41" t="s">
        <v>176</v>
      </c>
      <c r="C58" s="22">
        <v>2782</v>
      </c>
      <c r="D58" s="23">
        <v>3405</v>
      </c>
      <c r="E58" s="90">
        <v>6187</v>
      </c>
      <c r="F58" s="91">
        <v>1693</v>
      </c>
      <c r="G58" s="23">
        <v>2089</v>
      </c>
      <c r="H58" s="92">
        <v>3782</v>
      </c>
      <c r="I58" s="42">
        <v>60.86</v>
      </c>
      <c r="J58" s="43">
        <v>61.35</v>
      </c>
      <c r="K58" s="43">
        <v>61.13</v>
      </c>
      <c r="L58" s="93">
        <v>24</v>
      </c>
      <c r="M58" s="94"/>
    </row>
    <row r="59" spans="1:13" ht="14.1" customHeight="1" x14ac:dyDescent="0.2">
      <c r="A59" s="40">
        <v>55</v>
      </c>
      <c r="B59" s="41" t="s">
        <v>177</v>
      </c>
      <c r="C59" s="22">
        <v>3029</v>
      </c>
      <c r="D59" s="23">
        <v>3301</v>
      </c>
      <c r="E59" s="90">
        <v>6330</v>
      </c>
      <c r="F59" s="91">
        <v>1715</v>
      </c>
      <c r="G59" s="23">
        <v>1911</v>
      </c>
      <c r="H59" s="92">
        <v>3626</v>
      </c>
      <c r="I59" s="42">
        <v>56.62</v>
      </c>
      <c r="J59" s="43">
        <v>57.89</v>
      </c>
      <c r="K59" s="43">
        <v>57.28</v>
      </c>
      <c r="L59" s="93">
        <v>38</v>
      </c>
      <c r="M59" s="94"/>
    </row>
    <row r="60" spans="1:13" ht="14.1" customHeight="1" x14ac:dyDescent="0.2">
      <c r="A60" s="40">
        <v>56</v>
      </c>
      <c r="B60" s="41" t="s">
        <v>178</v>
      </c>
      <c r="C60" s="22">
        <v>2031</v>
      </c>
      <c r="D60" s="23">
        <v>2286</v>
      </c>
      <c r="E60" s="90">
        <v>4317</v>
      </c>
      <c r="F60" s="91">
        <v>1226</v>
      </c>
      <c r="G60" s="23">
        <v>1412</v>
      </c>
      <c r="H60" s="92">
        <v>2638</v>
      </c>
      <c r="I60" s="42">
        <v>60.36</v>
      </c>
      <c r="J60" s="43">
        <v>61.77</v>
      </c>
      <c r="K60" s="43">
        <v>61.11</v>
      </c>
      <c r="L60" s="93">
        <v>25</v>
      </c>
      <c r="M60" s="94"/>
    </row>
    <row r="61" spans="1:13" ht="14.1" customHeight="1" x14ac:dyDescent="0.2">
      <c r="A61" s="40">
        <v>57</v>
      </c>
      <c r="B61" s="41" t="s">
        <v>179</v>
      </c>
      <c r="C61" s="22">
        <v>2045</v>
      </c>
      <c r="D61" s="23">
        <v>2392</v>
      </c>
      <c r="E61" s="90">
        <v>4437</v>
      </c>
      <c r="F61" s="91">
        <v>1352</v>
      </c>
      <c r="G61" s="23">
        <v>1531</v>
      </c>
      <c r="H61" s="92">
        <v>2883</v>
      </c>
      <c r="I61" s="42">
        <v>66.11</v>
      </c>
      <c r="J61" s="43">
        <v>64.010000000000005</v>
      </c>
      <c r="K61" s="43">
        <v>64.98</v>
      </c>
      <c r="L61" s="93">
        <v>8</v>
      </c>
      <c r="M61" s="94"/>
    </row>
    <row r="62" spans="1:13" ht="14.1" customHeight="1" x14ac:dyDescent="0.2">
      <c r="A62" s="40">
        <v>58</v>
      </c>
      <c r="B62" s="41" t="s">
        <v>180</v>
      </c>
      <c r="C62" s="22">
        <v>3148</v>
      </c>
      <c r="D62" s="23">
        <v>3485</v>
      </c>
      <c r="E62" s="90">
        <v>6633</v>
      </c>
      <c r="F62" s="91">
        <v>1778</v>
      </c>
      <c r="G62" s="23">
        <v>1993</v>
      </c>
      <c r="H62" s="92">
        <v>3771</v>
      </c>
      <c r="I62" s="42">
        <v>56.48</v>
      </c>
      <c r="J62" s="43">
        <v>57.19</v>
      </c>
      <c r="K62" s="43">
        <v>56.85</v>
      </c>
      <c r="L62" s="93">
        <v>40</v>
      </c>
      <c r="M62" s="94"/>
    </row>
    <row r="63" spans="1:13" ht="14.1" customHeight="1" x14ac:dyDescent="0.2">
      <c r="A63" s="40">
        <v>59</v>
      </c>
      <c r="B63" s="41" t="s">
        <v>181</v>
      </c>
      <c r="C63" s="22">
        <v>1646</v>
      </c>
      <c r="D63" s="23">
        <v>2036</v>
      </c>
      <c r="E63" s="90">
        <v>3682</v>
      </c>
      <c r="F63" s="91">
        <v>1021</v>
      </c>
      <c r="G63" s="23">
        <v>1210</v>
      </c>
      <c r="H63" s="92">
        <v>2231</v>
      </c>
      <c r="I63" s="42">
        <v>62.03</v>
      </c>
      <c r="J63" s="43">
        <v>59.43</v>
      </c>
      <c r="K63" s="43">
        <v>60.59</v>
      </c>
      <c r="L63" s="93">
        <v>27</v>
      </c>
      <c r="M63" s="94"/>
    </row>
    <row r="64" spans="1:13" ht="14.1" customHeight="1" x14ac:dyDescent="0.2">
      <c r="A64" s="40">
        <v>60</v>
      </c>
      <c r="B64" s="41" t="s">
        <v>182</v>
      </c>
      <c r="C64" s="22">
        <v>3483</v>
      </c>
      <c r="D64" s="23">
        <v>4193</v>
      </c>
      <c r="E64" s="90">
        <v>7676</v>
      </c>
      <c r="F64" s="91">
        <v>2286</v>
      </c>
      <c r="G64" s="23">
        <v>2753</v>
      </c>
      <c r="H64" s="92">
        <v>5039</v>
      </c>
      <c r="I64" s="42">
        <v>65.63</v>
      </c>
      <c r="J64" s="43">
        <v>65.66</v>
      </c>
      <c r="K64" s="43">
        <v>65.650000000000006</v>
      </c>
      <c r="L64" s="93">
        <v>6</v>
      </c>
      <c r="M64" s="94"/>
    </row>
    <row r="65" spans="1:13" ht="14.1" customHeight="1" x14ac:dyDescent="0.2">
      <c r="A65" s="40">
        <v>61</v>
      </c>
      <c r="B65" s="41" t="s">
        <v>183</v>
      </c>
      <c r="C65" s="22">
        <v>1365</v>
      </c>
      <c r="D65" s="23">
        <v>1505</v>
      </c>
      <c r="E65" s="90">
        <v>2870</v>
      </c>
      <c r="F65" s="91">
        <v>690</v>
      </c>
      <c r="G65" s="23">
        <v>773</v>
      </c>
      <c r="H65" s="92">
        <v>1463</v>
      </c>
      <c r="I65" s="42">
        <v>50.55</v>
      </c>
      <c r="J65" s="43">
        <v>51.36</v>
      </c>
      <c r="K65" s="43">
        <v>50.98</v>
      </c>
      <c r="L65" s="93">
        <v>59</v>
      </c>
      <c r="M65" s="94"/>
    </row>
    <row r="66" spans="1:13" ht="14.1" customHeight="1" x14ac:dyDescent="0.2">
      <c r="A66" s="40">
        <v>62</v>
      </c>
      <c r="B66" s="41" t="s">
        <v>184</v>
      </c>
      <c r="C66" s="22">
        <v>2449</v>
      </c>
      <c r="D66" s="23">
        <v>2847</v>
      </c>
      <c r="E66" s="90">
        <v>5296</v>
      </c>
      <c r="F66" s="91">
        <v>1438</v>
      </c>
      <c r="G66" s="23">
        <v>1643</v>
      </c>
      <c r="H66" s="92">
        <v>3081</v>
      </c>
      <c r="I66" s="42">
        <v>58.72</v>
      </c>
      <c r="J66" s="43">
        <v>57.71</v>
      </c>
      <c r="K66" s="43">
        <v>58.18</v>
      </c>
      <c r="L66" s="93">
        <v>33</v>
      </c>
      <c r="M66" s="94"/>
    </row>
    <row r="67" spans="1:13" ht="14.1" customHeight="1" x14ac:dyDescent="0.2">
      <c r="A67" s="40">
        <v>63</v>
      </c>
      <c r="B67" s="41" t="s">
        <v>185</v>
      </c>
      <c r="C67" s="22">
        <v>2241</v>
      </c>
      <c r="D67" s="23">
        <v>2645</v>
      </c>
      <c r="E67" s="90">
        <v>4886</v>
      </c>
      <c r="F67" s="91">
        <v>1291</v>
      </c>
      <c r="G67" s="23">
        <v>1484</v>
      </c>
      <c r="H67" s="92">
        <v>2775</v>
      </c>
      <c r="I67" s="42">
        <v>57.61</v>
      </c>
      <c r="J67" s="43">
        <v>56.11</v>
      </c>
      <c r="K67" s="43">
        <v>56.79</v>
      </c>
      <c r="L67" s="93">
        <v>41</v>
      </c>
      <c r="M67" s="94"/>
    </row>
    <row r="68" spans="1:13" ht="14.1" customHeight="1" x14ac:dyDescent="0.2">
      <c r="A68" s="40">
        <v>64</v>
      </c>
      <c r="B68" s="41" t="s">
        <v>186</v>
      </c>
      <c r="C68" s="22">
        <v>2247</v>
      </c>
      <c r="D68" s="23">
        <v>2688</v>
      </c>
      <c r="E68" s="90">
        <v>4935</v>
      </c>
      <c r="F68" s="91">
        <v>1530</v>
      </c>
      <c r="G68" s="23">
        <v>1743</v>
      </c>
      <c r="H68" s="92">
        <v>3273</v>
      </c>
      <c r="I68" s="42">
        <v>68.09</v>
      </c>
      <c r="J68" s="43">
        <v>64.84</v>
      </c>
      <c r="K68" s="43">
        <v>66.319999999999993</v>
      </c>
      <c r="L68" s="93">
        <v>3</v>
      </c>
      <c r="M68" s="94"/>
    </row>
    <row r="69" spans="1:13" ht="14.1" customHeight="1" x14ac:dyDescent="0.2">
      <c r="A69" s="40">
        <v>65</v>
      </c>
      <c r="B69" s="41" t="s">
        <v>187</v>
      </c>
      <c r="C69" s="22">
        <v>2127</v>
      </c>
      <c r="D69" s="23">
        <v>2473</v>
      </c>
      <c r="E69" s="90">
        <v>4600</v>
      </c>
      <c r="F69" s="91">
        <v>1348</v>
      </c>
      <c r="G69" s="23">
        <v>1589</v>
      </c>
      <c r="H69" s="92">
        <v>2937</v>
      </c>
      <c r="I69" s="42">
        <v>63.38</v>
      </c>
      <c r="J69" s="43">
        <v>64.25</v>
      </c>
      <c r="K69" s="43">
        <v>63.85</v>
      </c>
      <c r="L69" s="93">
        <v>13</v>
      </c>
      <c r="M69" s="94"/>
    </row>
    <row r="70" spans="1:13" ht="14.1" customHeight="1" x14ac:dyDescent="0.2">
      <c r="A70" s="40"/>
      <c r="B70" s="41"/>
      <c r="C70" s="22"/>
      <c r="D70" s="23"/>
      <c r="E70" s="90">
        <v>0</v>
      </c>
      <c r="F70" s="91"/>
      <c r="G70" s="23"/>
      <c r="H70" s="92" t="s">
        <v>203</v>
      </c>
      <c r="I70" s="42" t="s">
        <v>203</v>
      </c>
      <c r="J70" s="43" t="s">
        <v>203</v>
      </c>
      <c r="K70" s="43" t="s">
        <v>203</v>
      </c>
      <c r="L70" s="93" t="s">
        <v>203</v>
      </c>
      <c r="M70" s="94"/>
    </row>
    <row r="71" spans="1:13" ht="14.1" hidden="1" customHeight="1" x14ac:dyDescent="0.2">
      <c r="A71" s="44"/>
      <c r="B71" s="41"/>
      <c r="C71" s="22"/>
      <c r="D71" s="23"/>
      <c r="E71" s="90">
        <v>0</v>
      </c>
      <c r="F71" s="91"/>
      <c r="G71" s="23"/>
      <c r="H71" s="92" t="s">
        <v>203</v>
      </c>
      <c r="I71" s="42" t="s">
        <v>203</v>
      </c>
      <c r="J71" s="43" t="s">
        <v>203</v>
      </c>
      <c r="K71" s="43" t="s">
        <v>203</v>
      </c>
      <c r="L71" s="93" t="s">
        <v>203</v>
      </c>
      <c r="M71" s="94"/>
    </row>
    <row r="72" spans="1:13" ht="14.1" hidden="1" customHeight="1" x14ac:dyDescent="0.2">
      <c r="A72" s="44"/>
      <c r="B72" s="41"/>
      <c r="C72" s="22"/>
      <c r="D72" s="23"/>
      <c r="E72" s="90">
        <v>0</v>
      </c>
      <c r="F72" s="91"/>
      <c r="G72" s="23"/>
      <c r="H72" s="92" t="s">
        <v>203</v>
      </c>
      <c r="I72" s="42" t="s">
        <v>203</v>
      </c>
      <c r="J72" s="43" t="s">
        <v>203</v>
      </c>
      <c r="K72" s="43" t="s">
        <v>203</v>
      </c>
      <c r="L72" s="93" t="s">
        <v>203</v>
      </c>
      <c r="M72" s="94"/>
    </row>
    <row r="73" spans="1:13" ht="14.1" hidden="1" customHeight="1" x14ac:dyDescent="0.2">
      <c r="A73" s="44"/>
      <c r="B73" s="41"/>
      <c r="C73" s="22"/>
      <c r="D73" s="23"/>
      <c r="E73" s="90">
        <v>0</v>
      </c>
      <c r="F73" s="91"/>
      <c r="G73" s="23"/>
      <c r="H73" s="92" t="s">
        <v>203</v>
      </c>
      <c r="I73" s="42" t="s">
        <v>203</v>
      </c>
      <c r="J73" s="43" t="s">
        <v>203</v>
      </c>
      <c r="K73" s="43" t="s">
        <v>203</v>
      </c>
      <c r="L73" s="93" t="s">
        <v>203</v>
      </c>
      <c r="M73" s="94"/>
    </row>
    <row r="74" spans="1:13" ht="14.1" hidden="1" customHeight="1" x14ac:dyDescent="0.2">
      <c r="A74" s="44"/>
      <c r="B74" s="41"/>
      <c r="C74" s="22"/>
      <c r="D74" s="23"/>
      <c r="E74" s="90">
        <v>0</v>
      </c>
      <c r="F74" s="91"/>
      <c r="G74" s="23"/>
      <c r="H74" s="92" t="s">
        <v>203</v>
      </c>
      <c r="I74" s="42" t="s">
        <v>203</v>
      </c>
      <c r="J74" s="43" t="s">
        <v>203</v>
      </c>
      <c r="K74" s="43" t="s">
        <v>203</v>
      </c>
      <c r="L74" s="93" t="s">
        <v>203</v>
      </c>
      <c r="M74" s="94"/>
    </row>
    <row r="75" spans="1:13" ht="14.1" customHeight="1" x14ac:dyDescent="0.2">
      <c r="A75" s="303" t="s">
        <v>188</v>
      </c>
      <c r="B75" s="304"/>
      <c r="C75" s="96">
        <v>157337</v>
      </c>
      <c r="D75" s="97">
        <v>179432</v>
      </c>
      <c r="E75" s="98">
        <v>336769</v>
      </c>
      <c r="F75" s="99">
        <v>93347</v>
      </c>
      <c r="G75" s="97">
        <v>107958</v>
      </c>
      <c r="H75" s="92">
        <v>201305</v>
      </c>
      <c r="I75" s="45">
        <v>59.33</v>
      </c>
      <c r="J75" s="46">
        <v>60.17</v>
      </c>
      <c r="K75" s="46">
        <v>59.78</v>
      </c>
      <c r="L75" s="109"/>
      <c r="M75" s="94"/>
    </row>
    <row r="76" spans="1:13" ht="14.4" x14ac:dyDescent="0.2">
      <c r="A76" s="108"/>
    </row>
    <row r="77" spans="1:13" x14ac:dyDescent="0.2">
      <c r="A77" s="305" t="s">
        <v>189</v>
      </c>
      <c r="B77" s="306"/>
      <c r="C77" s="59">
        <v>139</v>
      </c>
      <c r="D77" s="60">
        <v>197</v>
      </c>
      <c r="E77" s="100">
        <v>336</v>
      </c>
      <c r="F77" s="101">
        <v>39</v>
      </c>
      <c r="G77" s="102">
        <v>52</v>
      </c>
      <c r="H77" s="100">
        <v>91</v>
      </c>
      <c r="I77" s="103">
        <v>28.06</v>
      </c>
      <c r="J77" s="104">
        <v>26.4</v>
      </c>
      <c r="K77" s="106">
        <v>27.08</v>
      </c>
      <c r="L77" s="93"/>
      <c r="M77" s="94"/>
    </row>
    <row r="78" spans="1:13" x14ac:dyDescent="0.2">
      <c r="A78" s="307" t="s">
        <v>190</v>
      </c>
      <c r="B78" s="308"/>
      <c r="C78" s="62">
        <v>157476</v>
      </c>
      <c r="D78" s="102">
        <v>179629</v>
      </c>
      <c r="E78" s="100">
        <v>337105</v>
      </c>
      <c r="F78" s="101">
        <v>93386</v>
      </c>
      <c r="G78" s="102">
        <v>108010</v>
      </c>
      <c r="H78" s="100">
        <v>201396</v>
      </c>
      <c r="I78" s="105">
        <v>59.3</v>
      </c>
      <c r="J78" s="106">
        <v>60.13</v>
      </c>
      <c r="K78" s="106">
        <v>59.74</v>
      </c>
      <c r="L78" s="107"/>
      <c r="M78" s="94"/>
    </row>
  </sheetData>
  <mergeCells count="8">
    <mergeCell ref="A75:B75"/>
    <mergeCell ref="A77:B77"/>
    <mergeCell ref="A78:B78"/>
    <mergeCell ref="A1:M1"/>
    <mergeCell ref="A3:A4"/>
    <mergeCell ref="B3:B4"/>
    <mergeCell ref="I3:L3"/>
    <mergeCell ref="M3:M4"/>
  </mergeCells>
  <phoneticPr fontId="1"/>
  <dataValidations count="2">
    <dataValidation imeMode="hiragana" allowBlank="1" showInputMessage="1" showErrorMessage="1" sqref="M5:M75 D2:J2 M77:M78 B5:B74"/>
    <dataValidation imeMode="off" allowBlank="1" showInputMessage="1" showErrorMessage="1" sqref="C5:D74 F5:G74"/>
  </dataValidations>
  <pageMargins left="0.35433070866141736" right="0" top="0.59055118110236227" bottom="0.19685039370078741" header="0.31496062992125984" footer="0.31496062992125984"/>
  <pageSetup paperSize="12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zoomScale="60" zoomScaleNormal="85" workbookViewId="0">
      <selection activeCell="AC18" sqref="AC18"/>
    </sheetView>
  </sheetViews>
  <sheetFormatPr defaultRowHeight="13.2" x14ac:dyDescent="0.2"/>
  <cols>
    <col min="1" max="1" width="6" style="84" customWidth="1"/>
    <col min="2" max="2" width="17.77734375" style="84" customWidth="1"/>
    <col min="3" max="8" width="10.109375" style="84" customWidth="1"/>
    <col min="9" max="11" width="10.109375" style="58" customWidth="1"/>
    <col min="12" max="12" width="5.109375" style="84" customWidth="1"/>
    <col min="13" max="13" width="7.44140625" style="84" customWidth="1"/>
    <col min="14" max="16384" width="8.88671875" style="84"/>
  </cols>
  <sheetData>
    <row r="1" spans="1:13" ht="30" customHeight="1" x14ac:dyDescent="0.2">
      <c r="A1" s="309" t="s">
        <v>116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1" customHeight="1" x14ac:dyDescent="0.2">
      <c r="A2" s="85"/>
      <c r="B2" s="38" t="str">
        <f>結果概要①!A1&amp;"最高裁判所裁判官国民審査"</f>
        <v>令和3年（2021年）10月31日執行最高裁判所裁判官国民審査</v>
      </c>
      <c r="C2" s="110"/>
      <c r="D2" s="61"/>
      <c r="E2" s="87"/>
      <c r="F2" s="87"/>
      <c r="G2" s="87"/>
      <c r="H2" s="87"/>
      <c r="I2" s="39"/>
      <c r="J2" s="39"/>
      <c r="K2" s="47"/>
      <c r="L2" s="88"/>
      <c r="M2" s="89" t="s">
        <v>193</v>
      </c>
    </row>
    <row r="3" spans="1:13" ht="14.1" customHeight="1" x14ac:dyDescent="0.2">
      <c r="A3" s="310" t="s">
        <v>117</v>
      </c>
      <c r="B3" s="312" t="s">
        <v>118</v>
      </c>
      <c r="C3" s="48"/>
      <c r="D3" s="49" t="s">
        <v>1</v>
      </c>
      <c r="E3" s="49"/>
      <c r="F3" s="50"/>
      <c r="G3" s="49" t="s">
        <v>119</v>
      </c>
      <c r="H3" s="51"/>
      <c r="I3" s="314" t="s">
        <v>120</v>
      </c>
      <c r="J3" s="315"/>
      <c r="K3" s="315"/>
      <c r="L3" s="316"/>
      <c r="M3" s="317" t="s">
        <v>121</v>
      </c>
    </row>
    <row r="4" spans="1:13" ht="14.1" customHeight="1" x14ac:dyDescent="0.2">
      <c r="A4" s="311"/>
      <c r="B4" s="313"/>
      <c r="C4" s="52" t="s">
        <v>5</v>
      </c>
      <c r="D4" s="53" t="s">
        <v>7</v>
      </c>
      <c r="E4" s="54" t="s">
        <v>9</v>
      </c>
      <c r="F4" s="55" t="s">
        <v>5</v>
      </c>
      <c r="G4" s="56" t="s">
        <v>7</v>
      </c>
      <c r="H4" s="57" t="s">
        <v>9</v>
      </c>
      <c r="I4" s="52" t="s">
        <v>5</v>
      </c>
      <c r="J4" s="53" t="s">
        <v>7</v>
      </c>
      <c r="K4" s="53" t="s">
        <v>9</v>
      </c>
      <c r="L4" s="54" t="s">
        <v>122</v>
      </c>
      <c r="M4" s="318"/>
    </row>
    <row r="5" spans="1:13" ht="14.1" customHeight="1" x14ac:dyDescent="0.2">
      <c r="A5" s="40">
        <v>1</v>
      </c>
      <c r="B5" s="41" t="s">
        <v>123</v>
      </c>
      <c r="C5" s="22">
        <v>2976</v>
      </c>
      <c r="D5" s="23">
        <v>3448</v>
      </c>
      <c r="E5" s="90">
        <v>6424</v>
      </c>
      <c r="F5" s="91">
        <v>1708</v>
      </c>
      <c r="G5" s="23">
        <v>1961</v>
      </c>
      <c r="H5" s="92">
        <v>3669</v>
      </c>
      <c r="I5" s="42">
        <v>57.39</v>
      </c>
      <c r="J5" s="43">
        <v>56.87</v>
      </c>
      <c r="K5" s="43">
        <v>57.11</v>
      </c>
      <c r="L5" s="93">
        <v>37</v>
      </c>
      <c r="M5" s="94"/>
    </row>
    <row r="6" spans="1:13" ht="14.1" customHeight="1" x14ac:dyDescent="0.2">
      <c r="A6" s="40">
        <v>2</v>
      </c>
      <c r="B6" s="41" t="s">
        <v>124</v>
      </c>
      <c r="C6" s="22">
        <v>2069</v>
      </c>
      <c r="D6" s="23">
        <v>2489</v>
      </c>
      <c r="E6" s="90">
        <v>4558</v>
      </c>
      <c r="F6" s="91">
        <v>1309</v>
      </c>
      <c r="G6" s="23">
        <v>1595</v>
      </c>
      <c r="H6" s="92">
        <v>2904</v>
      </c>
      <c r="I6" s="42">
        <v>63.27</v>
      </c>
      <c r="J6" s="43">
        <v>64.08</v>
      </c>
      <c r="K6" s="43">
        <v>63.71</v>
      </c>
      <c r="L6" s="93">
        <v>10</v>
      </c>
      <c r="M6" s="94"/>
    </row>
    <row r="7" spans="1:13" ht="14.1" customHeight="1" x14ac:dyDescent="0.2">
      <c r="A7" s="40">
        <v>3</v>
      </c>
      <c r="B7" s="41" t="s">
        <v>125</v>
      </c>
      <c r="C7" s="22">
        <v>2097</v>
      </c>
      <c r="D7" s="23">
        <v>2158</v>
      </c>
      <c r="E7" s="90">
        <v>4255</v>
      </c>
      <c r="F7" s="91">
        <v>1026</v>
      </c>
      <c r="G7" s="23">
        <v>1061</v>
      </c>
      <c r="H7" s="92">
        <v>2087</v>
      </c>
      <c r="I7" s="42">
        <v>48.93</v>
      </c>
      <c r="J7" s="43">
        <v>49.17</v>
      </c>
      <c r="K7" s="43">
        <v>49.05</v>
      </c>
      <c r="L7" s="93">
        <v>64</v>
      </c>
      <c r="M7" s="94"/>
    </row>
    <row r="8" spans="1:13" ht="14.1" customHeight="1" x14ac:dyDescent="0.2">
      <c r="A8" s="40">
        <v>4</v>
      </c>
      <c r="B8" s="41" t="s">
        <v>126</v>
      </c>
      <c r="C8" s="22">
        <v>2046</v>
      </c>
      <c r="D8" s="23">
        <v>2147</v>
      </c>
      <c r="E8" s="90">
        <v>4193</v>
      </c>
      <c r="F8" s="91">
        <v>1091</v>
      </c>
      <c r="G8" s="23">
        <v>1219</v>
      </c>
      <c r="H8" s="92">
        <v>2310</v>
      </c>
      <c r="I8" s="42">
        <v>53.32</v>
      </c>
      <c r="J8" s="43">
        <v>56.78</v>
      </c>
      <c r="K8" s="43">
        <v>55.09</v>
      </c>
      <c r="L8" s="93">
        <v>44</v>
      </c>
      <c r="M8" s="94"/>
    </row>
    <row r="9" spans="1:13" ht="14.1" customHeight="1" x14ac:dyDescent="0.2">
      <c r="A9" s="40">
        <v>5</v>
      </c>
      <c r="B9" s="41" t="s">
        <v>127</v>
      </c>
      <c r="C9" s="22">
        <v>2432</v>
      </c>
      <c r="D9" s="23">
        <v>2764</v>
      </c>
      <c r="E9" s="90">
        <v>5196</v>
      </c>
      <c r="F9" s="91">
        <v>1336</v>
      </c>
      <c r="G9" s="23">
        <v>1509</v>
      </c>
      <c r="H9" s="92">
        <v>2845</v>
      </c>
      <c r="I9" s="42">
        <v>54.93</v>
      </c>
      <c r="J9" s="43">
        <v>54.59</v>
      </c>
      <c r="K9" s="43">
        <v>54.75</v>
      </c>
      <c r="L9" s="93">
        <v>45</v>
      </c>
      <c r="M9" s="94"/>
    </row>
    <row r="10" spans="1:13" ht="14.1" customHeight="1" x14ac:dyDescent="0.2">
      <c r="A10" s="40">
        <v>6</v>
      </c>
      <c r="B10" s="41" t="s">
        <v>128</v>
      </c>
      <c r="C10" s="22">
        <v>133</v>
      </c>
      <c r="D10" s="23">
        <v>157</v>
      </c>
      <c r="E10" s="90">
        <v>290</v>
      </c>
      <c r="F10" s="91">
        <v>72</v>
      </c>
      <c r="G10" s="23">
        <v>81</v>
      </c>
      <c r="H10" s="92">
        <v>153</v>
      </c>
      <c r="I10" s="42">
        <v>54.14</v>
      </c>
      <c r="J10" s="43">
        <v>51.59</v>
      </c>
      <c r="K10" s="43">
        <v>52.76</v>
      </c>
      <c r="L10" s="93">
        <v>54</v>
      </c>
      <c r="M10" s="94"/>
    </row>
    <row r="11" spans="1:13" ht="14.1" customHeight="1" x14ac:dyDescent="0.2">
      <c r="A11" s="40">
        <v>7</v>
      </c>
      <c r="B11" s="41" t="s">
        <v>129</v>
      </c>
      <c r="C11" s="22">
        <v>4006</v>
      </c>
      <c r="D11" s="23">
        <v>4571</v>
      </c>
      <c r="E11" s="90">
        <v>8577</v>
      </c>
      <c r="F11" s="91">
        <v>2399</v>
      </c>
      <c r="G11" s="23">
        <v>2709</v>
      </c>
      <c r="H11" s="92">
        <v>5108</v>
      </c>
      <c r="I11" s="42">
        <v>59.89</v>
      </c>
      <c r="J11" s="43">
        <v>59.26</v>
      </c>
      <c r="K11" s="43">
        <v>59.55</v>
      </c>
      <c r="L11" s="93">
        <v>29</v>
      </c>
      <c r="M11" s="94"/>
    </row>
    <row r="12" spans="1:13" ht="14.1" customHeight="1" x14ac:dyDescent="0.2">
      <c r="A12" s="40">
        <v>8</v>
      </c>
      <c r="B12" s="41" t="s">
        <v>130</v>
      </c>
      <c r="C12" s="22">
        <v>2394</v>
      </c>
      <c r="D12" s="23">
        <v>2804</v>
      </c>
      <c r="E12" s="90">
        <v>5198</v>
      </c>
      <c r="F12" s="91">
        <v>1477</v>
      </c>
      <c r="G12" s="23">
        <v>1764</v>
      </c>
      <c r="H12" s="92">
        <v>3241</v>
      </c>
      <c r="I12" s="42">
        <v>61.7</v>
      </c>
      <c r="J12" s="43">
        <v>62.91</v>
      </c>
      <c r="K12" s="43">
        <v>62.35</v>
      </c>
      <c r="L12" s="93">
        <v>19</v>
      </c>
      <c r="M12" s="94"/>
    </row>
    <row r="13" spans="1:13" ht="14.1" customHeight="1" x14ac:dyDescent="0.2">
      <c r="A13" s="40">
        <v>9</v>
      </c>
      <c r="B13" s="41" t="s">
        <v>131</v>
      </c>
      <c r="C13" s="22">
        <v>4149</v>
      </c>
      <c r="D13" s="23">
        <v>4900</v>
      </c>
      <c r="E13" s="90">
        <v>9049</v>
      </c>
      <c r="F13" s="91">
        <v>2620</v>
      </c>
      <c r="G13" s="23">
        <v>3062</v>
      </c>
      <c r="H13" s="92">
        <v>5682</v>
      </c>
      <c r="I13" s="42">
        <v>63.15</v>
      </c>
      <c r="J13" s="43">
        <v>62.49</v>
      </c>
      <c r="K13" s="43">
        <v>62.79</v>
      </c>
      <c r="L13" s="93">
        <v>16</v>
      </c>
      <c r="M13" s="94"/>
    </row>
    <row r="14" spans="1:13" ht="14.1" customHeight="1" x14ac:dyDescent="0.2">
      <c r="A14" s="40">
        <v>10</v>
      </c>
      <c r="B14" s="41" t="s">
        <v>132</v>
      </c>
      <c r="C14" s="22">
        <v>3210</v>
      </c>
      <c r="D14" s="23">
        <v>3706</v>
      </c>
      <c r="E14" s="90">
        <v>6916</v>
      </c>
      <c r="F14" s="91">
        <v>2005</v>
      </c>
      <c r="G14" s="23">
        <v>2311</v>
      </c>
      <c r="H14" s="92">
        <v>4316</v>
      </c>
      <c r="I14" s="42">
        <v>62.46</v>
      </c>
      <c r="J14" s="43">
        <v>62.36</v>
      </c>
      <c r="K14" s="43">
        <v>62.41</v>
      </c>
      <c r="L14" s="93">
        <v>18</v>
      </c>
      <c r="M14" s="94"/>
    </row>
    <row r="15" spans="1:13" ht="14.1" customHeight="1" x14ac:dyDescent="0.2">
      <c r="A15" s="40">
        <v>11</v>
      </c>
      <c r="B15" s="41" t="s">
        <v>133</v>
      </c>
      <c r="C15" s="22">
        <v>2496</v>
      </c>
      <c r="D15" s="23">
        <v>2799</v>
      </c>
      <c r="E15" s="90">
        <v>5295</v>
      </c>
      <c r="F15" s="91">
        <v>1572</v>
      </c>
      <c r="G15" s="23">
        <v>1738</v>
      </c>
      <c r="H15" s="92">
        <v>3310</v>
      </c>
      <c r="I15" s="42">
        <v>62.98</v>
      </c>
      <c r="J15" s="43">
        <v>62.09</v>
      </c>
      <c r="K15" s="43">
        <v>62.51</v>
      </c>
      <c r="L15" s="93">
        <v>17</v>
      </c>
      <c r="M15" s="94"/>
    </row>
    <row r="16" spans="1:13" ht="14.1" customHeight="1" x14ac:dyDescent="0.2">
      <c r="A16" s="40">
        <v>12</v>
      </c>
      <c r="B16" s="41" t="s">
        <v>134</v>
      </c>
      <c r="C16" s="22">
        <v>3698</v>
      </c>
      <c r="D16" s="23">
        <v>4059</v>
      </c>
      <c r="E16" s="90">
        <v>7757</v>
      </c>
      <c r="F16" s="91">
        <v>2077</v>
      </c>
      <c r="G16" s="23">
        <v>2326</v>
      </c>
      <c r="H16" s="92">
        <v>4403</v>
      </c>
      <c r="I16" s="42">
        <v>56.17</v>
      </c>
      <c r="J16" s="43">
        <v>57.3</v>
      </c>
      <c r="K16" s="43">
        <v>56.76</v>
      </c>
      <c r="L16" s="93">
        <v>39</v>
      </c>
      <c r="M16" s="94"/>
    </row>
    <row r="17" spans="1:13" ht="14.1" customHeight="1" x14ac:dyDescent="0.2">
      <c r="A17" s="40">
        <v>13</v>
      </c>
      <c r="B17" s="41" t="s">
        <v>135</v>
      </c>
      <c r="C17" s="22">
        <v>3492</v>
      </c>
      <c r="D17" s="23">
        <v>4183</v>
      </c>
      <c r="E17" s="90">
        <v>7675</v>
      </c>
      <c r="F17" s="91">
        <v>1979</v>
      </c>
      <c r="G17" s="23">
        <v>2426</v>
      </c>
      <c r="H17" s="92">
        <v>4405</v>
      </c>
      <c r="I17" s="42">
        <v>56.67</v>
      </c>
      <c r="J17" s="43">
        <v>58</v>
      </c>
      <c r="K17" s="43">
        <v>57.39</v>
      </c>
      <c r="L17" s="93">
        <v>36</v>
      </c>
      <c r="M17" s="94"/>
    </row>
    <row r="18" spans="1:13" ht="14.1" customHeight="1" x14ac:dyDescent="0.2">
      <c r="A18" s="40">
        <v>14</v>
      </c>
      <c r="B18" s="41" t="s">
        <v>136</v>
      </c>
      <c r="C18" s="22">
        <v>6101</v>
      </c>
      <c r="D18" s="23">
        <v>6982</v>
      </c>
      <c r="E18" s="90">
        <v>13083</v>
      </c>
      <c r="F18" s="91">
        <v>3893</v>
      </c>
      <c r="G18" s="23">
        <v>4428</v>
      </c>
      <c r="H18" s="92">
        <v>8321</v>
      </c>
      <c r="I18" s="42">
        <v>63.81</v>
      </c>
      <c r="J18" s="43">
        <v>63.42</v>
      </c>
      <c r="K18" s="43">
        <v>63.6</v>
      </c>
      <c r="L18" s="93">
        <v>11</v>
      </c>
      <c r="M18" s="94"/>
    </row>
    <row r="19" spans="1:13" ht="14.1" customHeight="1" x14ac:dyDescent="0.2">
      <c r="A19" s="40">
        <v>15</v>
      </c>
      <c r="B19" s="41" t="s">
        <v>137</v>
      </c>
      <c r="C19" s="22">
        <v>2973</v>
      </c>
      <c r="D19" s="23">
        <v>3700</v>
      </c>
      <c r="E19" s="90">
        <v>6673</v>
      </c>
      <c r="F19" s="91">
        <v>2055</v>
      </c>
      <c r="G19" s="23">
        <v>2540</v>
      </c>
      <c r="H19" s="92">
        <v>4595</v>
      </c>
      <c r="I19" s="42">
        <v>69.12</v>
      </c>
      <c r="J19" s="43">
        <v>68.650000000000006</v>
      </c>
      <c r="K19" s="43">
        <v>68.86</v>
      </c>
      <c r="L19" s="93">
        <v>1</v>
      </c>
      <c r="M19" s="94"/>
    </row>
    <row r="20" spans="1:13" ht="14.1" customHeight="1" x14ac:dyDescent="0.2">
      <c r="A20" s="40">
        <v>16</v>
      </c>
      <c r="B20" s="41" t="s">
        <v>138</v>
      </c>
      <c r="C20" s="22">
        <v>2676</v>
      </c>
      <c r="D20" s="23">
        <v>3510</v>
      </c>
      <c r="E20" s="90">
        <v>6186</v>
      </c>
      <c r="F20" s="91">
        <v>1777</v>
      </c>
      <c r="G20" s="23">
        <v>2229</v>
      </c>
      <c r="H20" s="92">
        <v>4006</v>
      </c>
      <c r="I20" s="42">
        <v>66.41</v>
      </c>
      <c r="J20" s="43">
        <v>63.5</v>
      </c>
      <c r="K20" s="43">
        <v>64.760000000000005</v>
      </c>
      <c r="L20" s="93">
        <v>7</v>
      </c>
      <c r="M20" s="94"/>
    </row>
    <row r="21" spans="1:13" ht="14.1" customHeight="1" x14ac:dyDescent="0.2">
      <c r="A21" s="40">
        <v>17</v>
      </c>
      <c r="B21" s="41" t="s">
        <v>139</v>
      </c>
      <c r="C21" s="22">
        <v>3517</v>
      </c>
      <c r="D21" s="23">
        <v>4556</v>
      </c>
      <c r="E21" s="90">
        <v>8073</v>
      </c>
      <c r="F21" s="91">
        <v>2414</v>
      </c>
      <c r="G21" s="23">
        <v>3036</v>
      </c>
      <c r="H21" s="92">
        <v>5450</v>
      </c>
      <c r="I21" s="42">
        <v>68.64</v>
      </c>
      <c r="J21" s="43">
        <v>66.64</v>
      </c>
      <c r="K21" s="43">
        <v>67.510000000000005</v>
      </c>
      <c r="L21" s="93">
        <v>2</v>
      </c>
      <c r="M21" s="94"/>
    </row>
    <row r="22" spans="1:13" ht="14.1" customHeight="1" x14ac:dyDescent="0.2">
      <c r="A22" s="40">
        <v>18</v>
      </c>
      <c r="B22" s="41" t="s">
        <v>140</v>
      </c>
      <c r="C22" s="22">
        <v>4316</v>
      </c>
      <c r="D22" s="23">
        <v>4860</v>
      </c>
      <c r="E22" s="90">
        <v>9176</v>
      </c>
      <c r="F22" s="91">
        <v>2827</v>
      </c>
      <c r="G22" s="23">
        <v>3200</v>
      </c>
      <c r="H22" s="92">
        <v>6027</v>
      </c>
      <c r="I22" s="42">
        <v>65.5</v>
      </c>
      <c r="J22" s="43">
        <v>65.84</v>
      </c>
      <c r="K22" s="43">
        <v>65.680000000000007</v>
      </c>
      <c r="L22" s="93">
        <v>4</v>
      </c>
      <c r="M22" s="94"/>
    </row>
    <row r="23" spans="1:13" ht="14.1" customHeight="1" x14ac:dyDescent="0.2">
      <c r="A23" s="40">
        <v>19</v>
      </c>
      <c r="B23" s="41" t="s">
        <v>141</v>
      </c>
      <c r="C23" s="22">
        <v>3443</v>
      </c>
      <c r="D23" s="23">
        <v>4099</v>
      </c>
      <c r="E23" s="90">
        <v>7542</v>
      </c>
      <c r="F23" s="91">
        <v>2120</v>
      </c>
      <c r="G23" s="23">
        <v>2523</v>
      </c>
      <c r="H23" s="92">
        <v>4643</v>
      </c>
      <c r="I23" s="42">
        <v>61.57</v>
      </c>
      <c r="J23" s="43">
        <v>61.55</v>
      </c>
      <c r="K23" s="43">
        <v>61.56</v>
      </c>
      <c r="L23" s="93">
        <v>21</v>
      </c>
      <c r="M23" s="94"/>
    </row>
    <row r="24" spans="1:13" ht="14.1" customHeight="1" x14ac:dyDescent="0.2">
      <c r="A24" s="40">
        <v>20</v>
      </c>
      <c r="B24" s="41" t="s">
        <v>142</v>
      </c>
      <c r="C24" s="22">
        <v>2160</v>
      </c>
      <c r="D24" s="23">
        <v>2784</v>
      </c>
      <c r="E24" s="90">
        <v>4944</v>
      </c>
      <c r="F24" s="91">
        <v>1353</v>
      </c>
      <c r="G24" s="23">
        <v>1773</v>
      </c>
      <c r="H24" s="92">
        <v>3126</v>
      </c>
      <c r="I24" s="42">
        <v>62.64</v>
      </c>
      <c r="J24" s="43">
        <v>63.69</v>
      </c>
      <c r="K24" s="43">
        <v>63.23</v>
      </c>
      <c r="L24" s="93">
        <v>13</v>
      </c>
      <c r="M24" s="94"/>
    </row>
    <row r="25" spans="1:13" ht="14.1" customHeight="1" x14ac:dyDescent="0.2">
      <c r="A25" s="40">
        <v>21</v>
      </c>
      <c r="B25" s="41" t="s">
        <v>143</v>
      </c>
      <c r="C25" s="22">
        <v>1486</v>
      </c>
      <c r="D25" s="23">
        <v>1845</v>
      </c>
      <c r="E25" s="90">
        <v>3331</v>
      </c>
      <c r="F25" s="91">
        <v>912</v>
      </c>
      <c r="G25" s="23">
        <v>1146</v>
      </c>
      <c r="H25" s="92">
        <v>2058</v>
      </c>
      <c r="I25" s="42">
        <v>61.37</v>
      </c>
      <c r="J25" s="43">
        <v>62.11</v>
      </c>
      <c r="K25" s="43">
        <v>61.78</v>
      </c>
      <c r="L25" s="93">
        <v>20</v>
      </c>
      <c r="M25" s="94"/>
    </row>
    <row r="26" spans="1:13" ht="14.1" customHeight="1" x14ac:dyDescent="0.2">
      <c r="A26" s="40">
        <v>22</v>
      </c>
      <c r="B26" s="41" t="s">
        <v>144</v>
      </c>
      <c r="C26" s="22">
        <v>2734</v>
      </c>
      <c r="D26" s="23">
        <v>3072</v>
      </c>
      <c r="E26" s="90">
        <v>5806</v>
      </c>
      <c r="F26" s="91">
        <v>1670</v>
      </c>
      <c r="G26" s="23">
        <v>1900</v>
      </c>
      <c r="H26" s="92">
        <v>3570</v>
      </c>
      <c r="I26" s="42">
        <v>61.08</v>
      </c>
      <c r="J26" s="43">
        <v>61.85</v>
      </c>
      <c r="K26" s="43">
        <v>61.49</v>
      </c>
      <c r="L26" s="93">
        <v>22</v>
      </c>
      <c r="M26" s="94"/>
    </row>
    <row r="27" spans="1:13" ht="14.1" customHeight="1" x14ac:dyDescent="0.2">
      <c r="A27" s="40">
        <v>23</v>
      </c>
      <c r="B27" s="41" t="s">
        <v>145</v>
      </c>
      <c r="C27" s="22">
        <v>3104</v>
      </c>
      <c r="D27" s="23">
        <v>3481</v>
      </c>
      <c r="E27" s="90">
        <v>6585</v>
      </c>
      <c r="F27" s="91">
        <v>1901</v>
      </c>
      <c r="G27" s="23">
        <v>2095</v>
      </c>
      <c r="H27" s="92">
        <v>3996</v>
      </c>
      <c r="I27" s="42">
        <v>61.24</v>
      </c>
      <c r="J27" s="43">
        <v>60.18</v>
      </c>
      <c r="K27" s="43">
        <v>60.68</v>
      </c>
      <c r="L27" s="93">
        <v>23</v>
      </c>
      <c r="M27" s="94"/>
    </row>
    <row r="28" spans="1:13" ht="14.1" customHeight="1" x14ac:dyDescent="0.2">
      <c r="A28" s="40">
        <v>24</v>
      </c>
      <c r="B28" s="41" t="s">
        <v>146</v>
      </c>
      <c r="C28" s="22">
        <v>2003</v>
      </c>
      <c r="D28" s="23">
        <v>2345</v>
      </c>
      <c r="E28" s="90">
        <v>4348</v>
      </c>
      <c r="F28" s="91">
        <v>1310</v>
      </c>
      <c r="G28" s="23">
        <v>1515</v>
      </c>
      <c r="H28" s="92">
        <v>2825</v>
      </c>
      <c r="I28" s="42">
        <v>65.400000000000006</v>
      </c>
      <c r="J28" s="43">
        <v>64.61</v>
      </c>
      <c r="K28" s="43">
        <v>64.97</v>
      </c>
      <c r="L28" s="93">
        <v>6</v>
      </c>
      <c r="M28" s="94"/>
    </row>
    <row r="29" spans="1:13" ht="14.1" customHeight="1" x14ac:dyDescent="0.2">
      <c r="A29" s="40">
        <v>25</v>
      </c>
      <c r="B29" s="41" t="s">
        <v>147</v>
      </c>
      <c r="C29" s="22">
        <v>1690</v>
      </c>
      <c r="D29" s="23">
        <v>2109</v>
      </c>
      <c r="E29" s="90">
        <v>3799</v>
      </c>
      <c r="F29" s="91">
        <v>995</v>
      </c>
      <c r="G29" s="23">
        <v>1281</v>
      </c>
      <c r="H29" s="92">
        <v>2276</v>
      </c>
      <c r="I29" s="42">
        <v>58.88</v>
      </c>
      <c r="J29" s="43">
        <v>60.74</v>
      </c>
      <c r="K29" s="43">
        <v>59.91</v>
      </c>
      <c r="L29" s="93">
        <v>27</v>
      </c>
      <c r="M29" s="94"/>
    </row>
    <row r="30" spans="1:13" ht="14.1" customHeight="1" x14ac:dyDescent="0.2">
      <c r="A30" s="40">
        <v>26</v>
      </c>
      <c r="B30" s="41" t="s">
        <v>148</v>
      </c>
      <c r="C30" s="22">
        <v>2791</v>
      </c>
      <c r="D30" s="23">
        <v>3338</v>
      </c>
      <c r="E30" s="90">
        <v>6129</v>
      </c>
      <c r="F30" s="91">
        <v>1787</v>
      </c>
      <c r="G30" s="23">
        <v>2080</v>
      </c>
      <c r="H30" s="92">
        <v>3867</v>
      </c>
      <c r="I30" s="42">
        <v>64.03</v>
      </c>
      <c r="J30" s="43">
        <v>62.31</v>
      </c>
      <c r="K30" s="43">
        <v>63.09</v>
      </c>
      <c r="L30" s="93">
        <v>15</v>
      </c>
      <c r="M30" s="94"/>
    </row>
    <row r="31" spans="1:13" ht="14.1" customHeight="1" x14ac:dyDescent="0.2">
      <c r="A31" s="40">
        <v>27</v>
      </c>
      <c r="B31" s="41" t="s">
        <v>149</v>
      </c>
      <c r="C31" s="22">
        <v>1374</v>
      </c>
      <c r="D31" s="23">
        <v>1680</v>
      </c>
      <c r="E31" s="90">
        <v>3054</v>
      </c>
      <c r="F31" s="91">
        <v>868</v>
      </c>
      <c r="G31" s="23">
        <v>1059</v>
      </c>
      <c r="H31" s="92">
        <v>1927</v>
      </c>
      <c r="I31" s="42">
        <v>63.17</v>
      </c>
      <c r="J31" s="43">
        <v>63.04</v>
      </c>
      <c r="K31" s="43">
        <v>63.1</v>
      </c>
      <c r="L31" s="93">
        <v>14</v>
      </c>
      <c r="M31" s="94"/>
    </row>
    <row r="32" spans="1:13" ht="14.1" customHeight="1" x14ac:dyDescent="0.2">
      <c r="A32" s="40">
        <v>28</v>
      </c>
      <c r="B32" s="41" t="s">
        <v>150</v>
      </c>
      <c r="C32" s="22">
        <v>3626</v>
      </c>
      <c r="D32" s="23">
        <v>4134</v>
      </c>
      <c r="E32" s="90">
        <v>7760</v>
      </c>
      <c r="F32" s="91">
        <v>2314</v>
      </c>
      <c r="G32" s="23">
        <v>2662</v>
      </c>
      <c r="H32" s="92">
        <v>4976</v>
      </c>
      <c r="I32" s="42">
        <v>63.82</v>
      </c>
      <c r="J32" s="43">
        <v>64.39</v>
      </c>
      <c r="K32" s="43">
        <v>64.12</v>
      </c>
      <c r="L32" s="93">
        <v>9</v>
      </c>
      <c r="M32" s="94"/>
    </row>
    <row r="33" spans="1:13" ht="14.1" customHeight="1" x14ac:dyDescent="0.2">
      <c r="A33" s="40">
        <v>29</v>
      </c>
      <c r="B33" s="41" t="s">
        <v>151</v>
      </c>
      <c r="C33" s="22">
        <v>3754</v>
      </c>
      <c r="D33" s="23">
        <v>4403</v>
      </c>
      <c r="E33" s="90">
        <v>8157</v>
      </c>
      <c r="F33" s="91">
        <v>2302</v>
      </c>
      <c r="G33" s="23">
        <v>2646</v>
      </c>
      <c r="H33" s="92">
        <v>4948</v>
      </c>
      <c r="I33" s="42">
        <v>61.32</v>
      </c>
      <c r="J33" s="43">
        <v>60.1</v>
      </c>
      <c r="K33" s="43">
        <v>60.66</v>
      </c>
      <c r="L33" s="93">
        <v>24</v>
      </c>
      <c r="M33" s="94"/>
    </row>
    <row r="34" spans="1:13" ht="14.1" customHeight="1" x14ac:dyDescent="0.2">
      <c r="A34" s="40">
        <v>30</v>
      </c>
      <c r="B34" s="41" t="s">
        <v>152</v>
      </c>
      <c r="C34" s="22">
        <v>3500</v>
      </c>
      <c r="D34" s="23">
        <v>3912</v>
      </c>
      <c r="E34" s="90">
        <v>7412</v>
      </c>
      <c r="F34" s="91">
        <v>2079</v>
      </c>
      <c r="G34" s="23">
        <v>2316</v>
      </c>
      <c r="H34" s="92">
        <v>4395</v>
      </c>
      <c r="I34" s="42">
        <v>59.4</v>
      </c>
      <c r="J34" s="43">
        <v>59.2</v>
      </c>
      <c r="K34" s="43">
        <v>59.3</v>
      </c>
      <c r="L34" s="93">
        <v>30</v>
      </c>
      <c r="M34" s="94"/>
    </row>
    <row r="35" spans="1:13" ht="14.1" customHeight="1" x14ac:dyDescent="0.2">
      <c r="A35" s="40">
        <v>31</v>
      </c>
      <c r="B35" s="41" t="s">
        <v>153</v>
      </c>
      <c r="C35" s="22">
        <v>3558</v>
      </c>
      <c r="D35" s="23">
        <v>4179</v>
      </c>
      <c r="E35" s="90">
        <v>7737</v>
      </c>
      <c r="F35" s="91">
        <v>2022</v>
      </c>
      <c r="G35" s="23">
        <v>2459</v>
      </c>
      <c r="H35" s="92">
        <v>4481</v>
      </c>
      <c r="I35" s="42">
        <v>56.83</v>
      </c>
      <c r="J35" s="43">
        <v>58.84</v>
      </c>
      <c r="K35" s="43">
        <v>57.92</v>
      </c>
      <c r="L35" s="93">
        <v>31</v>
      </c>
      <c r="M35" s="94"/>
    </row>
    <row r="36" spans="1:13" ht="14.1" customHeight="1" x14ac:dyDescent="0.2">
      <c r="A36" s="40">
        <v>32</v>
      </c>
      <c r="B36" s="41" t="s">
        <v>154</v>
      </c>
      <c r="C36" s="22">
        <v>1043</v>
      </c>
      <c r="D36" s="23">
        <v>1119</v>
      </c>
      <c r="E36" s="90">
        <v>2162</v>
      </c>
      <c r="F36" s="91">
        <v>602</v>
      </c>
      <c r="G36" s="23">
        <v>646</v>
      </c>
      <c r="H36" s="92">
        <v>1248</v>
      </c>
      <c r="I36" s="42">
        <v>57.72</v>
      </c>
      <c r="J36" s="43">
        <v>57.73</v>
      </c>
      <c r="K36" s="43">
        <v>57.72</v>
      </c>
      <c r="L36" s="93">
        <v>32</v>
      </c>
      <c r="M36" s="94"/>
    </row>
    <row r="37" spans="1:13" ht="14.1" customHeight="1" x14ac:dyDescent="0.2">
      <c r="A37" s="40">
        <v>33</v>
      </c>
      <c r="B37" s="41" t="s">
        <v>155</v>
      </c>
      <c r="C37" s="22">
        <v>1174</v>
      </c>
      <c r="D37" s="23">
        <v>1170</v>
      </c>
      <c r="E37" s="90">
        <v>2344</v>
      </c>
      <c r="F37" s="91">
        <v>582</v>
      </c>
      <c r="G37" s="23">
        <v>588</v>
      </c>
      <c r="H37" s="92">
        <v>1170</v>
      </c>
      <c r="I37" s="42">
        <v>49.57</v>
      </c>
      <c r="J37" s="43">
        <v>50.26</v>
      </c>
      <c r="K37" s="43">
        <v>49.91</v>
      </c>
      <c r="L37" s="93">
        <v>61</v>
      </c>
      <c r="M37" s="94"/>
    </row>
    <row r="38" spans="1:13" ht="14.1" customHeight="1" x14ac:dyDescent="0.2">
      <c r="A38" s="40">
        <v>34</v>
      </c>
      <c r="B38" s="41" t="s">
        <v>156</v>
      </c>
      <c r="C38" s="22">
        <v>2756</v>
      </c>
      <c r="D38" s="23">
        <v>3059</v>
      </c>
      <c r="E38" s="90">
        <v>5815</v>
      </c>
      <c r="F38" s="91">
        <v>1467</v>
      </c>
      <c r="G38" s="23">
        <v>1681</v>
      </c>
      <c r="H38" s="92">
        <v>3148</v>
      </c>
      <c r="I38" s="42">
        <v>53.23</v>
      </c>
      <c r="J38" s="43">
        <v>54.95</v>
      </c>
      <c r="K38" s="43">
        <v>54.14</v>
      </c>
      <c r="L38" s="93">
        <v>47</v>
      </c>
      <c r="M38" s="94"/>
    </row>
    <row r="39" spans="1:13" ht="14.1" customHeight="1" x14ac:dyDescent="0.2">
      <c r="A39" s="40">
        <v>35</v>
      </c>
      <c r="B39" s="41" t="s">
        <v>157</v>
      </c>
      <c r="C39" s="22">
        <v>1949</v>
      </c>
      <c r="D39" s="23">
        <v>1957</v>
      </c>
      <c r="E39" s="90">
        <v>3906</v>
      </c>
      <c r="F39" s="91">
        <v>939</v>
      </c>
      <c r="G39" s="23">
        <v>1040</v>
      </c>
      <c r="H39" s="92">
        <v>1979</v>
      </c>
      <c r="I39" s="42">
        <v>48.18</v>
      </c>
      <c r="J39" s="43">
        <v>53.14</v>
      </c>
      <c r="K39" s="43">
        <v>50.67</v>
      </c>
      <c r="L39" s="93">
        <v>59</v>
      </c>
      <c r="M39" s="94"/>
    </row>
    <row r="40" spans="1:13" ht="14.1" customHeight="1" x14ac:dyDescent="0.2">
      <c r="A40" s="40">
        <v>36</v>
      </c>
      <c r="B40" s="41" t="s">
        <v>158</v>
      </c>
      <c r="C40" s="22">
        <v>1567</v>
      </c>
      <c r="D40" s="23">
        <v>1638</v>
      </c>
      <c r="E40" s="90">
        <v>3205</v>
      </c>
      <c r="F40" s="91">
        <v>786</v>
      </c>
      <c r="G40" s="23">
        <v>847</v>
      </c>
      <c r="H40" s="92">
        <v>1633</v>
      </c>
      <c r="I40" s="42">
        <v>50.16</v>
      </c>
      <c r="J40" s="43">
        <v>51.71</v>
      </c>
      <c r="K40" s="43">
        <v>50.95</v>
      </c>
      <c r="L40" s="93">
        <v>57</v>
      </c>
      <c r="M40" s="94"/>
    </row>
    <row r="41" spans="1:13" ht="14.1" customHeight="1" x14ac:dyDescent="0.2">
      <c r="A41" s="40">
        <v>37</v>
      </c>
      <c r="B41" s="41" t="s">
        <v>159</v>
      </c>
      <c r="C41" s="22">
        <v>2022</v>
      </c>
      <c r="D41" s="23">
        <v>2191</v>
      </c>
      <c r="E41" s="90">
        <v>4213</v>
      </c>
      <c r="F41" s="91">
        <v>1038</v>
      </c>
      <c r="G41" s="23">
        <v>1197</v>
      </c>
      <c r="H41" s="92">
        <v>2235</v>
      </c>
      <c r="I41" s="42">
        <v>51.34</v>
      </c>
      <c r="J41" s="43">
        <v>54.63</v>
      </c>
      <c r="K41" s="43">
        <v>53.05</v>
      </c>
      <c r="L41" s="93">
        <v>51</v>
      </c>
      <c r="M41" s="94"/>
    </row>
    <row r="42" spans="1:13" ht="14.1" customHeight="1" x14ac:dyDescent="0.2">
      <c r="A42" s="40">
        <v>38</v>
      </c>
      <c r="B42" s="41" t="s">
        <v>160</v>
      </c>
      <c r="C42" s="22">
        <v>1214</v>
      </c>
      <c r="D42" s="23">
        <v>1249</v>
      </c>
      <c r="E42" s="90">
        <v>2463</v>
      </c>
      <c r="F42" s="91">
        <v>635</v>
      </c>
      <c r="G42" s="23">
        <v>679</v>
      </c>
      <c r="H42" s="92">
        <v>1314</v>
      </c>
      <c r="I42" s="42">
        <v>52.31</v>
      </c>
      <c r="J42" s="43">
        <v>54.36</v>
      </c>
      <c r="K42" s="43">
        <v>53.35</v>
      </c>
      <c r="L42" s="93">
        <v>48</v>
      </c>
      <c r="M42" s="94"/>
    </row>
    <row r="43" spans="1:13" ht="14.1" customHeight="1" x14ac:dyDescent="0.2">
      <c r="A43" s="40">
        <v>39</v>
      </c>
      <c r="B43" s="41" t="s">
        <v>161</v>
      </c>
      <c r="C43" s="22">
        <v>916</v>
      </c>
      <c r="D43" s="23">
        <v>982</v>
      </c>
      <c r="E43" s="90">
        <v>1898</v>
      </c>
      <c r="F43" s="91">
        <v>451</v>
      </c>
      <c r="G43" s="23">
        <v>524</v>
      </c>
      <c r="H43" s="92">
        <v>975</v>
      </c>
      <c r="I43" s="42">
        <v>49.24</v>
      </c>
      <c r="J43" s="43">
        <v>53.36</v>
      </c>
      <c r="K43" s="43">
        <v>51.37</v>
      </c>
      <c r="L43" s="93">
        <v>55</v>
      </c>
      <c r="M43" s="94"/>
    </row>
    <row r="44" spans="1:13" ht="14.1" customHeight="1" x14ac:dyDescent="0.2">
      <c r="A44" s="40">
        <v>40</v>
      </c>
      <c r="B44" s="41" t="s">
        <v>162</v>
      </c>
      <c r="C44" s="22">
        <v>2550</v>
      </c>
      <c r="D44" s="23">
        <v>2994</v>
      </c>
      <c r="E44" s="90">
        <v>5544</v>
      </c>
      <c r="F44" s="91">
        <v>1491</v>
      </c>
      <c r="G44" s="23">
        <v>1705</v>
      </c>
      <c r="H44" s="92">
        <v>3196</v>
      </c>
      <c r="I44" s="42">
        <v>58.47</v>
      </c>
      <c r="J44" s="43">
        <v>56.95</v>
      </c>
      <c r="K44" s="43">
        <v>57.65</v>
      </c>
      <c r="L44" s="93">
        <v>33</v>
      </c>
      <c r="M44" s="94"/>
    </row>
    <row r="45" spans="1:13" ht="14.1" customHeight="1" x14ac:dyDescent="0.2">
      <c r="A45" s="40">
        <v>41</v>
      </c>
      <c r="B45" s="41" t="s">
        <v>163</v>
      </c>
      <c r="C45" s="22">
        <v>2533</v>
      </c>
      <c r="D45" s="23">
        <v>2837</v>
      </c>
      <c r="E45" s="90">
        <v>5370</v>
      </c>
      <c r="F45" s="91">
        <v>1346</v>
      </c>
      <c r="G45" s="23">
        <v>1676</v>
      </c>
      <c r="H45" s="92">
        <v>3022</v>
      </c>
      <c r="I45" s="42">
        <v>53.14</v>
      </c>
      <c r="J45" s="43">
        <v>59.08</v>
      </c>
      <c r="K45" s="43">
        <v>56.28</v>
      </c>
      <c r="L45" s="93">
        <v>41</v>
      </c>
      <c r="M45" s="94"/>
    </row>
    <row r="46" spans="1:13" ht="14.1" customHeight="1" x14ac:dyDescent="0.2">
      <c r="A46" s="40">
        <v>42</v>
      </c>
      <c r="B46" s="41" t="s">
        <v>164</v>
      </c>
      <c r="C46" s="22">
        <v>1006</v>
      </c>
      <c r="D46" s="23">
        <v>1068</v>
      </c>
      <c r="E46" s="90">
        <v>2074</v>
      </c>
      <c r="F46" s="91">
        <v>548</v>
      </c>
      <c r="G46" s="23">
        <v>585</v>
      </c>
      <c r="H46" s="92">
        <v>1133</v>
      </c>
      <c r="I46" s="42">
        <v>54.47</v>
      </c>
      <c r="J46" s="43">
        <v>54.78</v>
      </c>
      <c r="K46" s="43">
        <v>54.63</v>
      </c>
      <c r="L46" s="93">
        <v>46</v>
      </c>
      <c r="M46" s="94"/>
    </row>
    <row r="47" spans="1:13" ht="14.1" customHeight="1" x14ac:dyDescent="0.2">
      <c r="A47" s="40">
        <v>43</v>
      </c>
      <c r="B47" s="41" t="s">
        <v>165</v>
      </c>
      <c r="C47" s="22">
        <v>1160</v>
      </c>
      <c r="D47" s="23">
        <v>1202</v>
      </c>
      <c r="E47" s="90">
        <v>2362</v>
      </c>
      <c r="F47" s="91">
        <v>602</v>
      </c>
      <c r="G47" s="23">
        <v>649</v>
      </c>
      <c r="H47" s="92">
        <v>1251</v>
      </c>
      <c r="I47" s="42">
        <v>51.9</v>
      </c>
      <c r="J47" s="43">
        <v>53.99</v>
      </c>
      <c r="K47" s="43">
        <v>52.96</v>
      </c>
      <c r="L47" s="93">
        <v>53</v>
      </c>
      <c r="M47" s="94"/>
    </row>
    <row r="48" spans="1:13" ht="14.1" customHeight="1" x14ac:dyDescent="0.2">
      <c r="A48" s="40">
        <v>44</v>
      </c>
      <c r="B48" s="41" t="s">
        <v>166</v>
      </c>
      <c r="C48" s="22">
        <v>1441</v>
      </c>
      <c r="D48" s="23">
        <v>1501</v>
      </c>
      <c r="E48" s="90">
        <v>2942</v>
      </c>
      <c r="F48" s="91">
        <v>728</v>
      </c>
      <c r="G48" s="23">
        <v>777</v>
      </c>
      <c r="H48" s="92">
        <v>1505</v>
      </c>
      <c r="I48" s="42">
        <v>50.52</v>
      </c>
      <c r="J48" s="43">
        <v>51.77</v>
      </c>
      <c r="K48" s="43">
        <v>51.16</v>
      </c>
      <c r="L48" s="93">
        <v>56</v>
      </c>
      <c r="M48" s="94"/>
    </row>
    <row r="49" spans="1:13" ht="14.1" customHeight="1" x14ac:dyDescent="0.2">
      <c r="A49" s="40">
        <v>45</v>
      </c>
      <c r="B49" s="41" t="s">
        <v>167</v>
      </c>
      <c r="C49" s="22">
        <v>1897</v>
      </c>
      <c r="D49" s="23">
        <v>1886</v>
      </c>
      <c r="E49" s="90">
        <v>3783</v>
      </c>
      <c r="F49" s="91">
        <v>883</v>
      </c>
      <c r="G49" s="23">
        <v>994</v>
      </c>
      <c r="H49" s="92">
        <v>1877</v>
      </c>
      <c r="I49" s="42">
        <v>46.55</v>
      </c>
      <c r="J49" s="43">
        <v>52.7</v>
      </c>
      <c r="K49" s="43">
        <v>49.62</v>
      </c>
      <c r="L49" s="93">
        <v>62</v>
      </c>
      <c r="M49" s="94"/>
    </row>
    <row r="50" spans="1:13" ht="14.1" customHeight="1" x14ac:dyDescent="0.2">
      <c r="A50" s="40">
        <v>46</v>
      </c>
      <c r="B50" s="41" t="s">
        <v>168</v>
      </c>
      <c r="C50" s="22">
        <v>3414</v>
      </c>
      <c r="D50" s="23">
        <v>3467</v>
      </c>
      <c r="E50" s="90">
        <v>6881</v>
      </c>
      <c r="F50" s="91">
        <v>1757</v>
      </c>
      <c r="G50" s="23">
        <v>1895</v>
      </c>
      <c r="H50" s="92">
        <v>3652</v>
      </c>
      <c r="I50" s="42">
        <v>51.46</v>
      </c>
      <c r="J50" s="43">
        <v>54.66</v>
      </c>
      <c r="K50" s="43">
        <v>53.07</v>
      </c>
      <c r="L50" s="93">
        <v>50</v>
      </c>
      <c r="M50" s="94"/>
    </row>
    <row r="51" spans="1:13" ht="14.1" customHeight="1" x14ac:dyDescent="0.2">
      <c r="A51" s="40">
        <v>47</v>
      </c>
      <c r="B51" s="41" t="s">
        <v>169</v>
      </c>
      <c r="C51" s="22">
        <v>955</v>
      </c>
      <c r="D51" s="23">
        <v>1038</v>
      </c>
      <c r="E51" s="90">
        <v>1993</v>
      </c>
      <c r="F51" s="91">
        <v>504</v>
      </c>
      <c r="G51" s="23">
        <v>553</v>
      </c>
      <c r="H51" s="92">
        <v>1057</v>
      </c>
      <c r="I51" s="42">
        <v>52.77</v>
      </c>
      <c r="J51" s="43">
        <v>53.28</v>
      </c>
      <c r="K51" s="43">
        <v>53.04</v>
      </c>
      <c r="L51" s="93">
        <v>52</v>
      </c>
      <c r="M51" s="94"/>
    </row>
    <row r="52" spans="1:13" ht="14.1" customHeight="1" x14ac:dyDescent="0.2">
      <c r="A52" s="40">
        <v>48</v>
      </c>
      <c r="B52" s="41" t="s">
        <v>170</v>
      </c>
      <c r="C52" s="22">
        <v>1906</v>
      </c>
      <c r="D52" s="23">
        <v>1854</v>
      </c>
      <c r="E52" s="90">
        <v>3760</v>
      </c>
      <c r="F52" s="91">
        <v>907</v>
      </c>
      <c r="G52" s="23">
        <v>950</v>
      </c>
      <c r="H52" s="92">
        <v>1857</v>
      </c>
      <c r="I52" s="42">
        <v>47.59</v>
      </c>
      <c r="J52" s="43">
        <v>51.24</v>
      </c>
      <c r="K52" s="43">
        <v>49.39</v>
      </c>
      <c r="L52" s="93">
        <v>63</v>
      </c>
      <c r="M52" s="94"/>
    </row>
    <row r="53" spans="1:13" ht="14.1" customHeight="1" x14ac:dyDescent="0.2">
      <c r="A53" s="40">
        <v>49</v>
      </c>
      <c r="B53" s="41" t="s">
        <v>171</v>
      </c>
      <c r="C53" s="22">
        <v>1784</v>
      </c>
      <c r="D53" s="23">
        <v>1829</v>
      </c>
      <c r="E53" s="90">
        <v>3613</v>
      </c>
      <c r="F53" s="91">
        <v>847</v>
      </c>
      <c r="G53" s="23">
        <v>918</v>
      </c>
      <c r="H53" s="95">
        <v>1765</v>
      </c>
      <c r="I53" s="42">
        <v>47.48</v>
      </c>
      <c r="J53" s="43">
        <v>50.19</v>
      </c>
      <c r="K53" s="43">
        <v>48.85</v>
      </c>
      <c r="L53" s="93">
        <v>65</v>
      </c>
      <c r="M53" s="94"/>
    </row>
    <row r="54" spans="1:13" ht="14.1" customHeight="1" x14ac:dyDescent="0.2">
      <c r="A54" s="40">
        <v>50</v>
      </c>
      <c r="B54" s="41" t="s">
        <v>172</v>
      </c>
      <c r="C54" s="22">
        <v>1026</v>
      </c>
      <c r="D54" s="23">
        <v>972</v>
      </c>
      <c r="E54" s="90">
        <v>1998</v>
      </c>
      <c r="F54" s="91">
        <v>506</v>
      </c>
      <c r="G54" s="23">
        <v>505</v>
      </c>
      <c r="H54" s="92">
        <v>1011</v>
      </c>
      <c r="I54" s="42">
        <v>49.32</v>
      </c>
      <c r="J54" s="43">
        <v>51.95</v>
      </c>
      <c r="K54" s="43">
        <v>50.6</v>
      </c>
      <c r="L54" s="93">
        <v>60</v>
      </c>
      <c r="M54" s="94"/>
    </row>
    <row r="55" spans="1:13" ht="14.1" customHeight="1" x14ac:dyDescent="0.2">
      <c r="A55" s="40">
        <v>51</v>
      </c>
      <c r="B55" s="41" t="s">
        <v>173</v>
      </c>
      <c r="C55" s="22">
        <v>2767</v>
      </c>
      <c r="D55" s="23">
        <v>2950</v>
      </c>
      <c r="E55" s="90">
        <v>5717</v>
      </c>
      <c r="F55" s="91">
        <v>1453</v>
      </c>
      <c r="G55" s="23">
        <v>1588</v>
      </c>
      <c r="H55" s="92">
        <v>3041</v>
      </c>
      <c r="I55" s="42">
        <v>52.51</v>
      </c>
      <c r="J55" s="43">
        <v>53.83</v>
      </c>
      <c r="K55" s="43">
        <v>53.19</v>
      </c>
      <c r="L55" s="93">
        <v>49</v>
      </c>
      <c r="M55" s="94"/>
    </row>
    <row r="56" spans="1:13" ht="14.1" customHeight="1" x14ac:dyDescent="0.2">
      <c r="A56" s="40">
        <v>52</v>
      </c>
      <c r="B56" s="41" t="s">
        <v>174</v>
      </c>
      <c r="C56" s="22">
        <v>1087</v>
      </c>
      <c r="D56" s="23">
        <v>1151</v>
      </c>
      <c r="E56" s="90">
        <v>2238</v>
      </c>
      <c r="F56" s="91">
        <v>604</v>
      </c>
      <c r="G56" s="23">
        <v>685</v>
      </c>
      <c r="H56" s="92">
        <v>1289</v>
      </c>
      <c r="I56" s="42">
        <v>55.57</v>
      </c>
      <c r="J56" s="43">
        <v>59.51</v>
      </c>
      <c r="K56" s="43">
        <v>57.6</v>
      </c>
      <c r="L56" s="93">
        <v>35</v>
      </c>
      <c r="M56" s="94"/>
    </row>
    <row r="57" spans="1:13" ht="14.1" customHeight="1" x14ac:dyDescent="0.2">
      <c r="A57" s="40">
        <v>53</v>
      </c>
      <c r="B57" s="41" t="s">
        <v>175</v>
      </c>
      <c r="C57" s="22">
        <v>2573</v>
      </c>
      <c r="D57" s="23">
        <v>2888</v>
      </c>
      <c r="E57" s="90">
        <v>5461</v>
      </c>
      <c r="F57" s="91">
        <v>1425</v>
      </c>
      <c r="G57" s="23">
        <v>1618</v>
      </c>
      <c r="H57" s="92">
        <v>3043</v>
      </c>
      <c r="I57" s="42">
        <v>55.38</v>
      </c>
      <c r="J57" s="43">
        <v>56.02</v>
      </c>
      <c r="K57" s="43">
        <v>55.72</v>
      </c>
      <c r="L57" s="93">
        <v>43</v>
      </c>
      <c r="M57" s="94"/>
    </row>
    <row r="58" spans="1:13" ht="14.1" customHeight="1" x14ac:dyDescent="0.2">
      <c r="A58" s="40">
        <v>54</v>
      </c>
      <c r="B58" s="41" t="s">
        <v>176</v>
      </c>
      <c r="C58" s="22">
        <v>2782</v>
      </c>
      <c r="D58" s="23">
        <v>3405</v>
      </c>
      <c r="E58" s="90">
        <v>6187</v>
      </c>
      <c r="F58" s="91">
        <v>1670</v>
      </c>
      <c r="G58" s="23">
        <v>2067</v>
      </c>
      <c r="H58" s="92">
        <v>3737</v>
      </c>
      <c r="I58" s="42">
        <v>60.03</v>
      </c>
      <c r="J58" s="43">
        <v>60.7</v>
      </c>
      <c r="K58" s="43">
        <v>60.4</v>
      </c>
      <c r="L58" s="93">
        <v>26</v>
      </c>
      <c r="M58" s="94"/>
    </row>
    <row r="59" spans="1:13" ht="14.1" customHeight="1" x14ac:dyDescent="0.2">
      <c r="A59" s="40">
        <v>55</v>
      </c>
      <c r="B59" s="41" t="s">
        <v>177</v>
      </c>
      <c r="C59" s="22">
        <v>3029</v>
      </c>
      <c r="D59" s="23">
        <v>3301</v>
      </c>
      <c r="E59" s="90">
        <v>6330</v>
      </c>
      <c r="F59" s="91">
        <v>1699</v>
      </c>
      <c r="G59" s="23">
        <v>1895</v>
      </c>
      <c r="H59" s="92">
        <v>3594</v>
      </c>
      <c r="I59" s="42">
        <v>56.09</v>
      </c>
      <c r="J59" s="43">
        <v>57.41</v>
      </c>
      <c r="K59" s="43">
        <v>56.78</v>
      </c>
      <c r="L59" s="93">
        <v>38</v>
      </c>
      <c r="M59" s="94"/>
    </row>
    <row r="60" spans="1:13" ht="14.1" customHeight="1" x14ac:dyDescent="0.2">
      <c r="A60" s="40">
        <v>56</v>
      </c>
      <c r="B60" s="41" t="s">
        <v>178</v>
      </c>
      <c r="C60" s="22">
        <v>2031</v>
      </c>
      <c r="D60" s="23">
        <v>2286</v>
      </c>
      <c r="E60" s="90">
        <v>4317</v>
      </c>
      <c r="F60" s="91">
        <v>1216</v>
      </c>
      <c r="G60" s="23">
        <v>1398</v>
      </c>
      <c r="H60" s="92">
        <v>2614</v>
      </c>
      <c r="I60" s="42">
        <v>59.87</v>
      </c>
      <c r="J60" s="43">
        <v>61.15</v>
      </c>
      <c r="K60" s="43">
        <v>60.55</v>
      </c>
      <c r="L60" s="93">
        <v>25</v>
      </c>
      <c r="M60" s="94"/>
    </row>
    <row r="61" spans="1:13" ht="14.1" customHeight="1" x14ac:dyDescent="0.2">
      <c r="A61" s="40">
        <v>57</v>
      </c>
      <c r="B61" s="41" t="s">
        <v>179</v>
      </c>
      <c r="C61" s="22">
        <v>2045</v>
      </c>
      <c r="D61" s="23">
        <v>2392</v>
      </c>
      <c r="E61" s="90">
        <v>4437</v>
      </c>
      <c r="F61" s="91">
        <v>1345</v>
      </c>
      <c r="G61" s="23">
        <v>1521</v>
      </c>
      <c r="H61" s="92">
        <v>2866</v>
      </c>
      <c r="I61" s="42">
        <v>65.77</v>
      </c>
      <c r="J61" s="43">
        <v>63.59</v>
      </c>
      <c r="K61" s="43">
        <v>64.59</v>
      </c>
      <c r="L61" s="93">
        <v>8</v>
      </c>
      <c r="M61" s="94"/>
    </row>
    <row r="62" spans="1:13" ht="14.1" customHeight="1" x14ac:dyDescent="0.2">
      <c r="A62" s="40">
        <v>58</v>
      </c>
      <c r="B62" s="41" t="s">
        <v>180</v>
      </c>
      <c r="C62" s="22">
        <v>3148</v>
      </c>
      <c r="D62" s="23">
        <v>3485</v>
      </c>
      <c r="E62" s="90">
        <v>6633</v>
      </c>
      <c r="F62" s="91">
        <v>1765</v>
      </c>
      <c r="G62" s="23">
        <v>1976</v>
      </c>
      <c r="H62" s="92">
        <v>3741</v>
      </c>
      <c r="I62" s="42">
        <v>56.07</v>
      </c>
      <c r="J62" s="43">
        <v>56.7</v>
      </c>
      <c r="K62" s="43">
        <v>56.4</v>
      </c>
      <c r="L62" s="93">
        <v>40</v>
      </c>
      <c r="M62" s="94"/>
    </row>
    <row r="63" spans="1:13" ht="14.1" customHeight="1" x14ac:dyDescent="0.2">
      <c r="A63" s="40">
        <v>59</v>
      </c>
      <c r="B63" s="41" t="s">
        <v>181</v>
      </c>
      <c r="C63" s="22">
        <v>1646</v>
      </c>
      <c r="D63" s="23">
        <v>2036</v>
      </c>
      <c r="E63" s="90">
        <v>3682</v>
      </c>
      <c r="F63" s="91">
        <v>1009</v>
      </c>
      <c r="G63" s="23">
        <v>1188</v>
      </c>
      <c r="H63" s="92">
        <v>2197</v>
      </c>
      <c r="I63" s="42">
        <v>61.3</v>
      </c>
      <c r="J63" s="43">
        <v>58.35</v>
      </c>
      <c r="K63" s="43">
        <v>59.67</v>
      </c>
      <c r="L63" s="93">
        <v>28</v>
      </c>
      <c r="M63" s="94"/>
    </row>
    <row r="64" spans="1:13" ht="14.1" customHeight="1" x14ac:dyDescent="0.2">
      <c r="A64" s="40">
        <v>60</v>
      </c>
      <c r="B64" s="41" t="s">
        <v>182</v>
      </c>
      <c r="C64" s="22">
        <v>3483</v>
      </c>
      <c r="D64" s="23">
        <v>4193</v>
      </c>
      <c r="E64" s="90">
        <v>7676</v>
      </c>
      <c r="F64" s="91">
        <v>2281</v>
      </c>
      <c r="G64" s="23">
        <v>2740</v>
      </c>
      <c r="H64" s="92">
        <v>5021</v>
      </c>
      <c r="I64" s="42">
        <v>65.489999999999995</v>
      </c>
      <c r="J64" s="43">
        <v>65.349999999999994</v>
      </c>
      <c r="K64" s="43">
        <v>65.41</v>
      </c>
      <c r="L64" s="93">
        <v>5</v>
      </c>
      <c r="M64" s="94"/>
    </row>
    <row r="65" spans="1:13" ht="14.1" customHeight="1" x14ac:dyDescent="0.2">
      <c r="A65" s="40">
        <v>61</v>
      </c>
      <c r="B65" s="41" t="s">
        <v>183</v>
      </c>
      <c r="C65" s="22">
        <v>1365</v>
      </c>
      <c r="D65" s="23">
        <v>1505</v>
      </c>
      <c r="E65" s="90">
        <v>2870</v>
      </c>
      <c r="F65" s="91">
        <v>687</v>
      </c>
      <c r="G65" s="23">
        <v>770</v>
      </c>
      <c r="H65" s="92">
        <v>1457</v>
      </c>
      <c r="I65" s="42">
        <v>50.33</v>
      </c>
      <c r="J65" s="43">
        <v>51.16</v>
      </c>
      <c r="K65" s="43">
        <v>50.77</v>
      </c>
      <c r="L65" s="93">
        <v>58</v>
      </c>
      <c r="M65" s="94"/>
    </row>
    <row r="66" spans="1:13" ht="14.1" customHeight="1" x14ac:dyDescent="0.2">
      <c r="A66" s="40">
        <v>62</v>
      </c>
      <c r="B66" s="41" t="s">
        <v>184</v>
      </c>
      <c r="C66" s="22">
        <v>2449</v>
      </c>
      <c r="D66" s="23">
        <v>2847</v>
      </c>
      <c r="E66" s="90">
        <v>5296</v>
      </c>
      <c r="F66" s="91">
        <v>1424</v>
      </c>
      <c r="G66" s="23">
        <v>1628</v>
      </c>
      <c r="H66" s="92">
        <v>3052</v>
      </c>
      <c r="I66" s="42">
        <v>58.15</v>
      </c>
      <c r="J66" s="43">
        <v>57.18</v>
      </c>
      <c r="K66" s="43">
        <v>57.63</v>
      </c>
      <c r="L66" s="93">
        <v>34</v>
      </c>
      <c r="M66" s="94"/>
    </row>
    <row r="67" spans="1:13" ht="14.1" customHeight="1" x14ac:dyDescent="0.2">
      <c r="A67" s="40">
        <v>63</v>
      </c>
      <c r="B67" s="41" t="s">
        <v>185</v>
      </c>
      <c r="C67" s="22">
        <v>2241</v>
      </c>
      <c r="D67" s="23">
        <v>2645</v>
      </c>
      <c r="E67" s="90">
        <v>4886</v>
      </c>
      <c r="F67" s="91">
        <v>1278</v>
      </c>
      <c r="G67" s="23">
        <v>1465</v>
      </c>
      <c r="H67" s="92">
        <v>2743</v>
      </c>
      <c r="I67" s="42">
        <v>57.03</v>
      </c>
      <c r="J67" s="43">
        <v>55.39</v>
      </c>
      <c r="K67" s="43">
        <v>56.14</v>
      </c>
      <c r="L67" s="93">
        <v>42</v>
      </c>
      <c r="M67" s="94"/>
    </row>
    <row r="68" spans="1:13" ht="14.1" customHeight="1" x14ac:dyDescent="0.2">
      <c r="A68" s="40">
        <v>64</v>
      </c>
      <c r="B68" s="41" t="s">
        <v>186</v>
      </c>
      <c r="C68" s="22">
        <v>2247</v>
      </c>
      <c r="D68" s="23">
        <v>2688</v>
      </c>
      <c r="E68" s="90">
        <v>4935</v>
      </c>
      <c r="F68" s="91">
        <v>1517</v>
      </c>
      <c r="G68" s="23">
        <v>1728</v>
      </c>
      <c r="H68" s="92">
        <v>3245</v>
      </c>
      <c r="I68" s="42">
        <v>67.510000000000005</v>
      </c>
      <c r="J68" s="43">
        <v>64.290000000000006</v>
      </c>
      <c r="K68" s="43">
        <v>65.75</v>
      </c>
      <c r="L68" s="93">
        <v>3</v>
      </c>
      <c r="M68" s="94"/>
    </row>
    <row r="69" spans="1:13" ht="14.1" customHeight="1" x14ac:dyDescent="0.2">
      <c r="A69" s="40">
        <v>65</v>
      </c>
      <c r="B69" s="41" t="s">
        <v>187</v>
      </c>
      <c r="C69" s="22">
        <v>2127</v>
      </c>
      <c r="D69" s="23">
        <v>2473</v>
      </c>
      <c r="E69" s="90">
        <v>4600</v>
      </c>
      <c r="F69" s="91">
        <v>1341</v>
      </c>
      <c r="G69" s="23">
        <v>1578</v>
      </c>
      <c r="H69" s="92">
        <v>2919</v>
      </c>
      <c r="I69" s="42">
        <v>63.05</v>
      </c>
      <c r="J69" s="43">
        <v>63.81</v>
      </c>
      <c r="K69" s="43">
        <v>63.46</v>
      </c>
      <c r="L69" s="93">
        <v>12</v>
      </c>
      <c r="M69" s="94"/>
    </row>
    <row r="70" spans="1:13" ht="14.1" customHeight="1" x14ac:dyDescent="0.2">
      <c r="A70" s="40"/>
      <c r="B70" s="41"/>
      <c r="C70" s="22"/>
      <c r="D70" s="23"/>
      <c r="E70" s="90">
        <v>0</v>
      </c>
      <c r="F70" s="91"/>
      <c r="G70" s="23"/>
      <c r="H70" s="92" t="s">
        <v>203</v>
      </c>
      <c r="I70" s="42" t="s">
        <v>203</v>
      </c>
      <c r="J70" s="43" t="s">
        <v>203</v>
      </c>
      <c r="K70" s="43" t="s">
        <v>203</v>
      </c>
      <c r="L70" s="93" t="s">
        <v>203</v>
      </c>
      <c r="M70" s="94"/>
    </row>
    <row r="71" spans="1:13" ht="14.1" hidden="1" customHeight="1" x14ac:dyDescent="0.2">
      <c r="A71" s="44"/>
      <c r="B71" s="41"/>
      <c r="C71" s="22"/>
      <c r="D71" s="23"/>
      <c r="E71" s="90">
        <v>0</v>
      </c>
      <c r="F71" s="91"/>
      <c r="G71" s="23"/>
      <c r="H71" s="92" t="s">
        <v>203</v>
      </c>
      <c r="I71" s="42" t="s">
        <v>203</v>
      </c>
      <c r="J71" s="43" t="s">
        <v>203</v>
      </c>
      <c r="K71" s="43" t="s">
        <v>203</v>
      </c>
      <c r="L71" s="93" t="s">
        <v>203</v>
      </c>
      <c r="M71" s="94"/>
    </row>
    <row r="72" spans="1:13" ht="14.1" hidden="1" customHeight="1" x14ac:dyDescent="0.2">
      <c r="A72" s="44"/>
      <c r="B72" s="41"/>
      <c r="C72" s="22"/>
      <c r="D72" s="23"/>
      <c r="E72" s="90">
        <v>0</v>
      </c>
      <c r="F72" s="91"/>
      <c r="G72" s="23"/>
      <c r="H72" s="92" t="s">
        <v>203</v>
      </c>
      <c r="I72" s="42" t="s">
        <v>203</v>
      </c>
      <c r="J72" s="43" t="s">
        <v>203</v>
      </c>
      <c r="K72" s="43" t="s">
        <v>203</v>
      </c>
      <c r="L72" s="93" t="s">
        <v>203</v>
      </c>
      <c r="M72" s="94"/>
    </row>
    <row r="73" spans="1:13" ht="14.1" hidden="1" customHeight="1" x14ac:dyDescent="0.2">
      <c r="A73" s="44"/>
      <c r="B73" s="41"/>
      <c r="C73" s="22"/>
      <c r="D73" s="23"/>
      <c r="E73" s="90">
        <v>0</v>
      </c>
      <c r="F73" s="91"/>
      <c r="G73" s="23"/>
      <c r="H73" s="92" t="s">
        <v>203</v>
      </c>
      <c r="I73" s="42" t="s">
        <v>203</v>
      </c>
      <c r="J73" s="43" t="s">
        <v>203</v>
      </c>
      <c r="K73" s="43" t="s">
        <v>203</v>
      </c>
      <c r="L73" s="93" t="s">
        <v>203</v>
      </c>
      <c r="M73" s="94"/>
    </row>
    <row r="74" spans="1:13" ht="14.1" hidden="1" customHeight="1" x14ac:dyDescent="0.2">
      <c r="A74" s="44"/>
      <c r="B74" s="41"/>
      <c r="C74" s="22"/>
      <c r="D74" s="23"/>
      <c r="E74" s="90">
        <v>0</v>
      </c>
      <c r="F74" s="91"/>
      <c r="G74" s="23"/>
      <c r="H74" s="92" t="s">
        <v>203</v>
      </c>
      <c r="I74" s="42" t="s">
        <v>203</v>
      </c>
      <c r="J74" s="43" t="s">
        <v>203</v>
      </c>
      <c r="K74" s="43" t="s">
        <v>203</v>
      </c>
      <c r="L74" s="93" t="s">
        <v>203</v>
      </c>
      <c r="M74" s="94"/>
    </row>
    <row r="75" spans="1:13" ht="14.1" customHeight="1" x14ac:dyDescent="0.2">
      <c r="A75" s="303" t="s">
        <v>188</v>
      </c>
      <c r="B75" s="304"/>
      <c r="C75" s="22">
        <v>157337</v>
      </c>
      <c r="D75" s="97">
        <v>179432</v>
      </c>
      <c r="E75" s="98">
        <v>336769</v>
      </c>
      <c r="F75" s="99">
        <v>92603</v>
      </c>
      <c r="G75" s="97">
        <v>106904</v>
      </c>
      <c r="H75" s="92">
        <v>199507</v>
      </c>
      <c r="I75" s="111">
        <v>58.86</v>
      </c>
      <c r="J75" s="104">
        <v>59.58</v>
      </c>
      <c r="K75" s="104">
        <v>59.24</v>
      </c>
      <c r="L75" s="93"/>
      <c r="M75" s="94"/>
    </row>
  </sheetData>
  <mergeCells count="6">
    <mergeCell ref="A75:B75"/>
    <mergeCell ref="A1:M1"/>
    <mergeCell ref="A3:A4"/>
    <mergeCell ref="B3:B4"/>
    <mergeCell ref="I3:L3"/>
    <mergeCell ref="M3:M4"/>
  </mergeCells>
  <phoneticPr fontId="1"/>
  <dataValidations count="2">
    <dataValidation imeMode="hiragana" allowBlank="1" showInputMessage="1" showErrorMessage="1" sqref="M5:M75 D2:J2 B5:B74"/>
    <dataValidation imeMode="off" allowBlank="1" showInputMessage="1" showErrorMessage="1" sqref="C5:D74 C75 F5:G74"/>
  </dataValidations>
  <pageMargins left="0.35433070866141736" right="0" top="0.59055118110236227" bottom="0.19685039370078741" header="0.31496062992125984" footer="0.31496062992125984"/>
  <pageSetup paperSize="12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結果概要①</vt:lpstr>
      <vt:lpstr>結果概要②</vt:lpstr>
      <vt:lpstr>結果概要③</vt:lpstr>
      <vt:lpstr>総計①貼付（小選挙）</vt:lpstr>
      <vt:lpstr>総計②貼付（比例）</vt:lpstr>
      <vt:lpstr>総計③貼付（国民審査）</vt:lpstr>
      <vt:lpstr>結果概要①!Print_Area</vt:lpstr>
      <vt:lpstr>結果概要②!Print_Area</vt:lpstr>
      <vt:lpstr>結果概要③!Print_Area</vt:lpstr>
      <vt:lpstr>'総計①貼付（小選挙）'!Print_Area</vt:lpstr>
      <vt:lpstr>'総計②貼付（比例）'!Print_Area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豊中市役所</dc:creator>
  <cp:lastModifiedBy>豊中市</cp:lastModifiedBy>
  <cp:lastPrinted>2021-11-15T00:33:43Z</cp:lastPrinted>
  <dcterms:created xsi:type="dcterms:W3CDTF">2003-11-08T00:01:49Z</dcterms:created>
  <dcterms:modified xsi:type="dcterms:W3CDTF">2021-11-18T00:01:05Z</dcterms:modified>
</cp:coreProperties>
</file>