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<sst xmlns="http://schemas.openxmlformats.org/spreadsheetml/2006/main" count="191" uniqueCount="69">
  <si>
    <t>市民生活部市民課</t>
  </si>
  <si>
    <t>当月末現在</t>
  </si>
  <si>
    <t>前月末現在</t>
  </si>
  <si>
    <t>増　減　比　較</t>
  </si>
  <si>
    <t>増</t>
  </si>
  <si>
    <t>減</t>
  </si>
  <si>
    <r>
      <t>差引計（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</si>
  <si>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世帯数</t>
  </si>
  <si>
    <t>男</t>
  </si>
  <si>
    <t>女</t>
  </si>
  <si>
    <t>計</t>
  </si>
  <si>
    <t>2　全市増減内容</t>
  </si>
  <si>
    <t>　　</t>
  </si>
  <si>
    <t>　　　　　　　　　　　　　</t>
  </si>
  <si>
    <t>　　　　　　　　　　　　　　</t>
  </si>
  <si>
    <t>差引計</t>
  </si>
  <si>
    <t>転入</t>
  </si>
  <si>
    <t>出生</t>
  </si>
  <si>
    <t>職権</t>
  </si>
  <si>
    <t>世帯</t>
  </si>
  <si>
    <t>転居によ</t>
  </si>
  <si>
    <t>　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</si>
  <si>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</si>
  <si>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</si>
  <si>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</si>
  <si>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</si>
  <si>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</si>
  <si>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</si>
  <si>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</si>
  <si>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</si>
  <si>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</si>
  <si>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　　　世　　帯　　数</t>
  </si>
  <si>
    <t>増　減　内　容</t>
  </si>
  <si>
    <t>市　民　課</t>
  </si>
  <si>
    <t>庄内出張所</t>
  </si>
  <si>
    <t>新千里出張所</t>
  </si>
  <si>
    <t>市民課</t>
  </si>
  <si>
    <t>４　管内別増減内容</t>
  </si>
  <si>
    <t xml:space="preserve"> </t>
  </si>
  <si>
    <t>管外転居（市内転居）</t>
  </si>
  <si>
    <t>管内</t>
  </si>
  <si>
    <t>(－減）</t>
  </si>
  <si>
    <t>転居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</si>
  <si>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</si>
  <si>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世　帯　数</t>
  </si>
  <si>
    <t>　　　　　　　　　新千里出張所</t>
  </si>
  <si>
    <t>人口</t>
  </si>
  <si>
    <t>計</t>
  </si>
  <si>
    <t>区　　　　　分</t>
  </si>
  <si>
    <t>区　　　　　分</t>
  </si>
  <si>
    <t>平成20年（２００8年）</t>
  </si>
  <si>
    <t>人口</t>
  </si>
  <si>
    <t>世帯</t>
  </si>
  <si>
    <t>－</t>
  </si>
  <si>
    <t xml:space="preserve"> </t>
  </si>
  <si>
    <t>1　全市世帯数及び人口</t>
  </si>
  <si>
    <t>区　　　　　分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</si>
  <si>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</si>
  <si>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</si>
  <si>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男</t>
  </si>
  <si>
    <t>－</t>
  </si>
  <si>
    <t>女</t>
  </si>
  <si>
    <t>計</t>
  </si>
  <si>
    <t>3　管内別世帯数及び人口</t>
  </si>
  <si>
    <t>　人口　</t>
  </si>
  <si>
    <t>豊中市住民基本台帳世帯人口数調</t>
  </si>
  <si>
    <t>4月</t>
  </si>
  <si>
    <t>4日</t>
  </si>
  <si>
    <t>平成20年（2008年）3月末現在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</si>
</sst>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6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Continuous" vertical="center"/>
    </xf>
    <xf numFmtId="38" fontId="0" fillId="0" borderId="5" xfId="16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Continuous" vertical="center"/>
    </xf>
    <xf numFmtId="177" fontId="0" fillId="0" borderId="0" xfId="0" applyNumberFormat="1" applyAlignment="1">
      <alignment vertical="center"/>
    </xf>
    <xf numFmtId="177" fontId="0" fillId="0" borderId="0" xfId="16" applyNumberFormat="1" applyAlignment="1">
      <alignment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9" xfId="16" applyNumberFormat="1" applyFont="1" applyBorder="1" applyAlignment="1">
      <alignment horizontal="left"/>
    </xf>
    <xf numFmtId="177" fontId="0" fillId="0" borderId="10" xfId="0" applyNumberFormat="1" applyBorder="1" applyAlignment="1">
      <alignment horizontal="left"/>
    </xf>
    <xf numFmtId="177" fontId="0" fillId="0" borderId="11" xfId="0" applyNumberFormat="1" applyBorder="1" applyAlignment="1">
      <alignment horizontal="left"/>
    </xf>
    <xf numFmtId="177" fontId="0" fillId="0" borderId="12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16" applyNumberFormat="1" applyBorder="1" applyAlignment="1">
      <alignment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11" xfId="16" applyNumberFormat="1" applyBorder="1" applyAlignment="1">
      <alignment/>
    </xf>
    <xf numFmtId="177" fontId="0" fillId="0" borderId="2" xfId="0" applyNumberFormat="1" applyBorder="1" applyAlignment="1">
      <alignment vertical="center"/>
    </xf>
    <xf numFmtId="177" fontId="0" fillId="0" borderId="1" xfId="16" applyNumberFormat="1" applyBorder="1" applyAlignment="1">
      <alignment/>
    </xf>
    <xf numFmtId="177" fontId="0" fillId="0" borderId="3" xfId="16" applyNumberFormat="1" applyBorder="1" applyAlignment="1">
      <alignment/>
    </xf>
    <xf numFmtId="177" fontId="0" fillId="0" borderId="23" xfId="16" applyNumberFormat="1" applyBorder="1" applyAlignment="1">
      <alignment/>
    </xf>
    <xf numFmtId="177" fontId="0" fillId="0" borderId="24" xfId="16" applyNumberFormat="1" applyBorder="1" applyAlignment="1">
      <alignment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16" applyNumberFormat="1" applyBorder="1" applyAlignment="1">
      <alignment/>
    </xf>
    <xf numFmtId="177" fontId="0" fillId="0" borderId="26" xfId="16" applyNumberFormat="1" applyBorder="1" applyAlignment="1">
      <alignment/>
    </xf>
    <xf numFmtId="177" fontId="0" fillId="0" borderId="28" xfId="16" applyNumberFormat="1" applyBorder="1" applyAlignment="1">
      <alignment/>
    </xf>
    <xf numFmtId="177" fontId="0" fillId="0" borderId="29" xfId="16" applyNumberFormat="1" applyBorder="1" applyAlignment="1">
      <alignment/>
    </xf>
    <xf numFmtId="177" fontId="0" fillId="0" borderId="30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0" fillId="0" borderId="3" xfId="0" applyNumberFormat="1" applyBorder="1" applyAlignment="1">
      <alignment vertical="center"/>
    </xf>
    <xf numFmtId="38" fontId="0" fillId="0" borderId="3" xfId="16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0" fillId="0" borderId="3" xfId="16" applyNumberFormat="1" applyBorder="1" applyAlignment="1">
      <alignment/>
    </xf>
    <xf numFmtId="38" fontId="0" fillId="0" borderId="3" xfId="16" applyBorder="1" applyAlignment="1">
      <alignment/>
    </xf>
    <xf numFmtId="177" fontId="0" fillId="0" borderId="15" xfId="0" applyNumberFormat="1" applyFon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" xfId="0" applyNumberFormat="1" applyFont="1" applyBorder="1" applyAlignment="1">
      <alignment horizontal="distributed"/>
    </xf>
    <xf numFmtId="177" fontId="0" fillId="0" borderId="5" xfId="16" applyNumberFormat="1" applyBorder="1" applyAlignment="1">
      <alignment/>
    </xf>
    <xf numFmtId="177" fontId="0" fillId="0" borderId="34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horizontal="distributed"/>
    </xf>
    <xf numFmtId="177" fontId="0" fillId="0" borderId="3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7" fontId="6" fillId="0" borderId="26" xfId="0" applyNumberFormat="1" applyFont="1" applyBorder="1" applyAlignment="1">
      <alignment horizontal="distributed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5" xfId="0" applyNumberFormat="1" applyFont="1" applyBorder="1" applyAlignment="1">
      <alignment horizontal="distributed"/>
    </xf>
    <xf numFmtId="177" fontId="0" fillId="0" borderId="2" xfId="16" applyNumberFormat="1" applyBorder="1" applyAlignment="1">
      <alignment/>
    </xf>
    <xf numFmtId="177" fontId="4" fillId="0" borderId="13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horizontal="distributed"/>
    </xf>
    <xf numFmtId="177" fontId="6" fillId="0" borderId="13" xfId="0" applyNumberFormat="1" applyFont="1" applyBorder="1" applyAlignment="1">
      <alignment vertical="center"/>
    </xf>
    <xf numFmtId="177" fontId="0" fillId="0" borderId="34" xfId="16" applyNumberFormat="1" applyBorder="1" applyAlignment="1">
      <alignment/>
    </xf>
    <xf numFmtId="177" fontId="6" fillId="0" borderId="27" xfId="0" applyNumberFormat="1" applyFont="1" applyBorder="1" applyAlignment="1">
      <alignment horizontal="distributed"/>
    </xf>
    <xf numFmtId="177" fontId="0" fillId="0" borderId="16" xfId="0" applyNumberFormat="1" applyBorder="1" applyAlignment="1">
      <alignment horizontal="center" vertical="center"/>
    </xf>
    <xf numFmtId="177" fontId="5" fillId="0" borderId="31" xfId="0" applyNumberFormat="1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177" fontId="4" fillId="0" borderId="31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177" fontId="0" fillId="0" borderId="32" xfId="0" applyNumberFormat="1" applyFont="1" applyBorder="1" applyAlignment="1">
      <alignment horizontal="center" vertical="center"/>
    </xf>
    <xf numFmtId="177" fontId="4" fillId="0" borderId="32" xfId="0" applyNumberFormat="1" applyFon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distributed"/>
    </xf>
    <xf numFmtId="0" fontId="0" fillId="0" borderId="1" xfId="0" applyBorder="1" applyAlignment="1">
      <alignment horizontal="distributed"/>
    </xf>
    <xf numFmtId="0" fontId="6" fillId="0" borderId="1" xfId="0" applyFont="1" applyBorder="1" applyAlignment="1">
      <alignment horizontal="distributed" shrinkToFit="1"/>
    </xf>
    <xf numFmtId="0" fontId="4" fillId="0" borderId="1" xfId="0" applyFont="1" applyBorder="1" applyAlignment="1">
      <alignment horizontal="distributed" shrinkToFit="1"/>
    </xf>
    <xf numFmtId="0" fontId="0" fillId="0" borderId="5" xfId="0" applyBorder="1" applyAlignment="1">
      <alignment horizontal="distributed"/>
    </xf>
    <xf numFmtId="177" fontId="0" fillId="0" borderId="37" xfId="0" applyNumberFormat="1" applyFont="1" applyBorder="1" applyAlignment="1">
      <alignment horizontal="center" vertical="center"/>
    </xf>
    <xf numFmtId="177" fontId="0" fillId="0" borderId="38" xfId="0" applyNumberFormat="1" applyFont="1" applyBorder="1" applyAlignment="1">
      <alignment horizontal="center" vertical="center"/>
    </xf>
    <xf numFmtId="177" fontId="0" fillId="0" borderId="39" xfId="0" applyNumberFormat="1" applyBorder="1" applyAlignment="1">
      <alignment vertical="center"/>
    </xf>
    <xf numFmtId="177" fontId="0" fillId="0" borderId="40" xfId="16" applyNumberFormat="1" applyBorder="1" applyAlignment="1">
      <alignment/>
    </xf>
    <xf numFmtId="177" fontId="0" fillId="0" borderId="40" xfId="0" applyNumberFormat="1" applyBorder="1" applyAlignment="1">
      <alignment vertical="center"/>
    </xf>
    <xf numFmtId="177" fontId="0" fillId="0" borderId="36" xfId="16" applyNumberFormat="1" applyBorder="1" applyAlignment="1">
      <alignment/>
    </xf>
    <xf numFmtId="177" fontId="0" fillId="0" borderId="16" xfId="16" applyNumberFormat="1" applyBorder="1" applyAlignment="1">
      <alignment/>
    </xf>
    <xf numFmtId="177" fontId="0" fillId="0" borderId="41" xfId="0" applyNumberFormat="1" applyBorder="1" applyAlignment="1">
      <alignment vertical="center"/>
    </xf>
    <xf numFmtId="177" fontId="0" fillId="0" borderId="42" xfId="0" applyNumberFormat="1" applyBorder="1" applyAlignment="1">
      <alignment vertical="center"/>
    </xf>
    <xf numFmtId="177" fontId="0" fillId="0" borderId="26" xfId="0" applyNumberFormat="1" applyFill="1" applyBorder="1" applyAlignment="1">
      <alignment vertical="center"/>
    </xf>
    <xf numFmtId="177" fontId="0" fillId="0" borderId="2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177" fontId="0" fillId="0" borderId="3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5" fillId="0" borderId="32" xfId="0" applyNumberFormat="1" applyFont="1" applyBorder="1" applyAlignment="1">
      <alignment horizontal="center" vertical="center"/>
    </xf>
    <xf numFmtId="177" fontId="0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Continuous"/>
    </xf>
    <xf numFmtId="0" fontId="0" fillId="0" borderId="43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44" xfId="0" applyBorder="1" applyAlignment="1">
      <alignment horizontal="centerContinuous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Continuous" vertical="center"/>
    </xf>
    <xf numFmtId="176" fontId="3" fillId="0" borderId="23" xfId="16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38" fontId="0" fillId="0" borderId="27" xfId="16" applyBorder="1" applyAlignment="1">
      <alignment vertical="center"/>
    </xf>
    <xf numFmtId="176" fontId="3" fillId="0" borderId="28" xfId="16" applyNumberFormat="1" applyFont="1" applyBorder="1" applyAlignment="1">
      <alignment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0" borderId="27" xfId="0" applyFont="1" applyBorder="1" applyAlignment="1">
      <alignment horizontal="distributed"/>
    </xf>
    <xf numFmtId="178" fontId="0" fillId="0" borderId="26" xfId="16" applyNumberFormat="1" applyBorder="1" applyAlignment="1">
      <alignment/>
    </xf>
    <xf numFmtId="38" fontId="0" fillId="0" borderId="26" xfId="16" applyBorder="1" applyAlignment="1">
      <alignment/>
    </xf>
    <xf numFmtId="38" fontId="0" fillId="0" borderId="26" xfId="16" applyFont="1" applyBorder="1" applyAlignment="1">
      <alignment vertical="center"/>
    </xf>
    <xf numFmtId="177" fontId="4" fillId="0" borderId="16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38" fontId="0" fillId="0" borderId="0" xfId="16" applyBorder="1" applyAlignment="1">
      <alignment vertical="center"/>
    </xf>
    <xf numFmtId="177" fontId="0" fillId="0" borderId="48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4" fillId="0" borderId="49" xfId="0" applyNumberFormat="1" applyFon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51" xfId="0" applyNumberFormat="1" applyBorder="1" applyAlignment="1">
      <alignment horizontal="center" vertical="center"/>
    </xf>
    <xf numFmtId="177" fontId="0" fillId="0" borderId="31" xfId="16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10" xfId="0" applyNumberForma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43" xfId="0" applyNumberFormat="1" applyFont="1" applyBorder="1" applyAlignment="1">
      <alignment horizontal="center" vertical="center"/>
    </xf>
    <xf numFmtId="177" fontId="0" fillId="0" borderId="52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workbookViewId="0" topLeftCell="E1">
      <selection activeCell="Q59" sqref="Q59"/>
    </sheetView>
  </sheetViews>
  <sheetFormatPr defaultColWidth="9.00390625" defaultRowHeight="13.5"/>
  <cols>
    <col min="1" max="1" width="6.00390625" style="0" customWidth="1"/>
    <col min="2" max="2" width="5.00390625" style="0" customWidth="1"/>
    <col min="3" max="3" width="13.375" style="0" customWidth="1"/>
    <col min="4" max="5" width="10.75390625" style="0" customWidth="1"/>
    <col min="6" max="7" width="6.25390625" style="0" customWidth="1"/>
    <col min="8" max="8" width="10.375" style="0" customWidth="1"/>
    <col min="9" max="9" width="6.375" style="0" customWidth="1"/>
    <col min="10" max="11" width="10.75390625" style="0" customWidth="1"/>
    <col min="12" max="13" width="6.25390625" style="0" customWidth="1"/>
    <col min="14" max="14" width="10.25390625" style="0" customWidth="1"/>
    <col min="15" max="15" width="5.875" style="0" customWidth="1"/>
    <col min="16" max="17" width="7.875" style="0" customWidth="1"/>
    <col min="18" max="18" width="6.50390625" style="0" customWidth="1"/>
    <col min="19" max="19" width="6.625" style="0" customWidth="1"/>
  </cols>
  <sheetData>
    <row r="1" spans="1:8" ht="17.25">
      <c r="A1" s="1" t="s">
        <v>65</v>
      </c>
      <c r="B1" s="1"/>
      <c r="C1" s="1"/>
      <c r="D1" s="1"/>
      <c r="E1" s="1"/>
      <c r="F1" s="1"/>
      <c r="G1" s="1"/>
      <c r="H1" s="1"/>
    </row>
    <row r="2" spans="9:13" ht="13.5">
      <c r="I2" s="158" t="s">
        <v>50</v>
      </c>
      <c r="J2" s="159"/>
      <c r="K2" s="159"/>
      <c r="L2" s="4" t="s">
        <v>66</v>
      </c>
      <c r="M2" s="4" t="s">
        <v>67</v>
      </c>
    </row>
    <row r="3" spans="1:12" ht="13.5">
      <c r="A3" s="165" t="s">
        <v>68</v>
      </c>
      <c r="B3" s="166"/>
      <c r="C3" s="166"/>
      <c r="D3" s="166"/>
      <c r="E3" s="166"/>
      <c r="F3" s="166"/>
      <c r="G3" s="166"/>
      <c r="H3" s="166"/>
      <c r="L3" t="s">
        <v>0</v>
      </c>
    </row>
    <row r="5" spans="1:7" ht="14.25" customHeight="1" thickBot="1">
      <c r="A5" s="2" t="s">
        <v>55</v>
      </c>
      <c r="B5" s="3"/>
      <c r="C5" s="3"/>
      <c r="D5" s="3"/>
      <c r="E5" s="3"/>
      <c r="F5" s="3"/>
      <c r="G5" s="3"/>
    </row>
    <row r="6" spans="1:8" ht="13.5">
      <c r="A6" s="170" t="s">
        <v>56</v>
      </c>
      <c r="B6" s="171"/>
      <c r="C6" s="172"/>
      <c r="D6" s="117" t="s">
        <v>1</v>
      </c>
      <c r="E6" s="117" t="s">
        <v>2</v>
      </c>
      <c r="F6" s="118" t="s">
        <v>3</v>
      </c>
      <c r="G6" s="119"/>
      <c r="H6" s="120"/>
    </row>
    <row r="7" spans="1:13" ht="13.5">
      <c r="A7" s="173"/>
      <c r="B7" s="174"/>
      <c r="C7" s="175"/>
      <c r="D7" s="6"/>
      <c r="E7" s="6"/>
      <c r="F7" s="7" t="s">
        <v>4</v>
      </c>
      <c r="G7" s="8" t="s">
        <v>5</v>
      </c>
      <c r="H7" s="121" t="s">
        <v>57</v>
      </c>
      <c r="J7" s="147"/>
      <c r="M7" s="4"/>
    </row>
    <row r="8" spans="1:10" ht="13.5">
      <c r="A8" s="122" t="s">
        <v>7</v>
      </c>
      <c r="B8" s="9"/>
      <c r="C8" s="5"/>
      <c r="D8" s="10">
        <v>172497</v>
      </c>
      <c r="E8" s="10">
        <v>172203</v>
      </c>
      <c r="F8" s="10">
        <v>2269</v>
      </c>
      <c r="G8" s="10">
        <v>1975</v>
      </c>
      <c r="H8" s="123">
        <v>294</v>
      </c>
      <c r="J8" s="147"/>
    </row>
    <row r="9" spans="1:10" ht="13.5">
      <c r="A9" s="124"/>
      <c r="B9" s="11"/>
      <c r="C9" s="8" t="s">
        <v>8</v>
      </c>
      <c r="D9" s="10">
        <v>186693</v>
      </c>
      <c r="E9" s="10">
        <v>187050</v>
      </c>
      <c r="F9" s="10">
        <v>2295</v>
      </c>
      <c r="G9" s="10">
        <v>2652</v>
      </c>
      <c r="H9" s="123">
        <v>-357</v>
      </c>
      <c r="J9" s="147"/>
    </row>
    <row r="10" spans="1:8" ht="13.5">
      <c r="A10" s="125" t="s">
        <v>58</v>
      </c>
      <c r="B10" s="12"/>
      <c r="C10" s="8" t="s">
        <v>9</v>
      </c>
      <c r="D10" s="10">
        <v>201441</v>
      </c>
      <c r="E10" s="10">
        <v>201486</v>
      </c>
      <c r="F10" s="10">
        <v>2256</v>
      </c>
      <c r="G10" s="10">
        <v>2301</v>
      </c>
      <c r="H10" s="123">
        <v>-45</v>
      </c>
    </row>
    <row r="11" spans="1:8" ht="14.25" thickBot="1">
      <c r="A11" s="126"/>
      <c r="B11" s="127"/>
      <c r="C11" s="128" t="s">
        <v>62</v>
      </c>
      <c r="D11" s="129">
        <v>388134</v>
      </c>
      <c r="E11" s="129">
        <v>388536</v>
      </c>
      <c r="F11" s="129">
        <v>4551</v>
      </c>
      <c r="G11" s="129">
        <f>SUM(G9:G10)</f>
        <v>4953</v>
      </c>
      <c r="H11" s="130">
        <v>-402</v>
      </c>
    </row>
    <row r="12" ht="13.5">
      <c r="E12" s="147"/>
    </row>
    <row r="13" ht="13.5">
      <c r="E13" s="11"/>
    </row>
    <row r="14" spans="2:16" ht="13.5">
      <c r="B14" s="13"/>
      <c r="C14" s="13"/>
      <c r="D14" s="1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2" customHeight="1" thickBot="1">
      <c r="A15" s="114" t="s">
        <v>11</v>
      </c>
      <c r="B15" s="13"/>
      <c r="C15" s="13"/>
      <c r="D15" s="1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3.5">
      <c r="A16" s="15" t="s">
        <v>12</v>
      </c>
      <c r="B16" s="16"/>
      <c r="C16" s="16"/>
      <c r="D16" s="17" t="s">
        <v>13</v>
      </c>
      <c r="E16" s="18"/>
      <c r="F16" s="160" t="s">
        <v>4</v>
      </c>
      <c r="G16" s="160"/>
      <c r="H16" s="18"/>
      <c r="I16" s="19"/>
      <c r="J16" s="20" t="s">
        <v>14</v>
      </c>
      <c r="K16" s="16"/>
      <c r="L16" s="160" t="s">
        <v>5</v>
      </c>
      <c r="M16" s="160"/>
      <c r="N16" s="21"/>
      <c r="O16" s="22"/>
      <c r="P16" s="152" t="s">
        <v>15</v>
      </c>
    </row>
    <row r="17" spans="1:16" ht="13.5">
      <c r="A17" s="167" t="s">
        <v>56</v>
      </c>
      <c r="B17" s="168"/>
      <c r="C17" s="169"/>
      <c r="D17" s="155" t="s">
        <v>16</v>
      </c>
      <c r="E17" s="157" t="s">
        <v>17</v>
      </c>
      <c r="F17" s="87" t="s">
        <v>18</v>
      </c>
      <c r="G17" s="87" t="s">
        <v>19</v>
      </c>
      <c r="H17" s="85" t="s">
        <v>20</v>
      </c>
      <c r="I17" s="148" t="s">
        <v>21</v>
      </c>
      <c r="J17" s="150" t="s">
        <v>22</v>
      </c>
      <c r="K17" s="157" t="s">
        <v>23</v>
      </c>
      <c r="L17" s="87" t="s">
        <v>18</v>
      </c>
      <c r="M17" s="87" t="s">
        <v>19</v>
      </c>
      <c r="N17" s="115" t="s">
        <v>20</v>
      </c>
      <c r="O17" s="148" t="s">
        <v>21</v>
      </c>
      <c r="P17" s="153"/>
    </row>
    <row r="18" spans="1:16" ht="14.25" thickBot="1">
      <c r="A18" s="24" t="s">
        <v>24</v>
      </c>
      <c r="B18" s="25"/>
      <c r="C18" s="25"/>
      <c r="D18" s="156"/>
      <c r="E18" s="156"/>
      <c r="F18" s="145" t="s">
        <v>25</v>
      </c>
      <c r="G18" s="88" t="s">
        <v>26</v>
      </c>
      <c r="H18" s="86" t="s">
        <v>27</v>
      </c>
      <c r="I18" s="149"/>
      <c r="J18" s="151"/>
      <c r="K18" s="156"/>
      <c r="L18" s="88" t="s">
        <v>28</v>
      </c>
      <c r="M18" s="88" t="s">
        <v>29</v>
      </c>
      <c r="N18" s="86" t="s">
        <v>30</v>
      </c>
      <c r="O18" s="149"/>
      <c r="P18" s="154"/>
    </row>
    <row r="19" spans="1:16" ht="14.25" thickBot="1">
      <c r="A19" s="28" t="s">
        <v>31</v>
      </c>
      <c r="B19" s="27"/>
      <c r="C19" s="25"/>
      <c r="D19" s="29">
        <v>1886</v>
      </c>
      <c r="E19" s="29">
        <f>E47+E48+E49</f>
        <v>0</v>
      </c>
      <c r="F19" s="30">
        <v>3</v>
      </c>
      <c r="G19" s="30">
        <v>123</v>
      </c>
      <c r="H19" s="30">
        <v>257</v>
      </c>
      <c r="I19" s="31">
        <f>D19+E19+F19+G19+H19</f>
        <v>2269</v>
      </c>
      <c r="J19" s="104">
        <v>1664</v>
      </c>
      <c r="K19" s="30">
        <v>76</v>
      </c>
      <c r="L19" s="30">
        <v>14</v>
      </c>
      <c r="M19" s="30">
        <v>61</v>
      </c>
      <c r="N19" s="30">
        <v>160</v>
      </c>
      <c r="O19" s="31">
        <f>SUM(J19:N19)</f>
        <v>1975</v>
      </c>
      <c r="P19" s="32">
        <f>I19-O19</f>
        <v>294</v>
      </c>
    </row>
    <row r="20" spans="1:16" ht="13.5">
      <c r="A20" s="15"/>
      <c r="B20" s="16"/>
      <c r="C20" s="107" t="s">
        <v>59</v>
      </c>
      <c r="D20" s="100">
        <v>2007</v>
      </c>
      <c r="E20" s="100">
        <v>114</v>
      </c>
      <c r="F20" s="101">
        <v>16</v>
      </c>
      <c r="G20" s="107" t="s">
        <v>60</v>
      </c>
      <c r="H20" s="107" t="s">
        <v>60</v>
      </c>
      <c r="I20" s="34">
        <f>D20+E20+F20</f>
        <v>2137</v>
      </c>
      <c r="J20" s="20">
        <v>2356</v>
      </c>
      <c r="K20" s="33">
        <v>125</v>
      </c>
      <c r="L20" s="33">
        <v>13</v>
      </c>
      <c r="M20" s="109" t="s">
        <v>60</v>
      </c>
      <c r="N20" s="109" t="s">
        <v>60</v>
      </c>
      <c r="O20" s="34">
        <f>J20+K20+L20</f>
        <v>2494</v>
      </c>
      <c r="P20" s="22">
        <f>I20-O20</f>
        <v>-357</v>
      </c>
    </row>
    <row r="21" spans="1:16" ht="13.5">
      <c r="A21" s="167" t="s">
        <v>46</v>
      </c>
      <c r="B21" s="169"/>
      <c r="C21" s="108" t="s">
        <v>61</v>
      </c>
      <c r="D21" s="37">
        <v>1975</v>
      </c>
      <c r="E21" s="37">
        <v>107</v>
      </c>
      <c r="F21" s="67">
        <v>16</v>
      </c>
      <c r="G21" s="108" t="s">
        <v>60</v>
      </c>
      <c r="H21" s="108" t="s">
        <v>60</v>
      </c>
      <c r="I21" s="38">
        <f>D21+E21+F21</f>
        <v>2098</v>
      </c>
      <c r="J21" s="105">
        <v>2028</v>
      </c>
      <c r="K21" s="67">
        <v>110</v>
      </c>
      <c r="L21" s="67">
        <v>5</v>
      </c>
      <c r="M21" s="110" t="s">
        <v>60</v>
      </c>
      <c r="N21" s="110" t="s">
        <v>60</v>
      </c>
      <c r="O21" s="38">
        <f>J21+K21+L21</f>
        <v>2143</v>
      </c>
      <c r="P21" s="40">
        <f>I21-O21</f>
        <v>-45</v>
      </c>
    </row>
    <row r="22" spans="1:16" ht="14.25" thickBot="1">
      <c r="A22" s="24" t="s">
        <v>24</v>
      </c>
      <c r="B22" s="25" t="s">
        <v>24</v>
      </c>
      <c r="C22" s="113" t="s">
        <v>62</v>
      </c>
      <c r="D22" s="102">
        <v>3982</v>
      </c>
      <c r="E22" s="103">
        <f>E20+E21</f>
        <v>221</v>
      </c>
      <c r="F22" s="103">
        <f>F20+F21</f>
        <v>32</v>
      </c>
      <c r="G22" s="84" t="s">
        <v>60</v>
      </c>
      <c r="H22" s="84" t="s">
        <v>60</v>
      </c>
      <c r="I22" s="44">
        <f>I20+I21</f>
        <v>4235</v>
      </c>
      <c r="J22" s="99">
        <v>4384</v>
      </c>
      <c r="K22" s="41">
        <f>K20+K21</f>
        <v>235</v>
      </c>
      <c r="L22" s="41">
        <f>L20+L21</f>
        <v>18</v>
      </c>
      <c r="M22" s="111" t="s">
        <v>60</v>
      </c>
      <c r="N22" s="111" t="s">
        <v>60</v>
      </c>
      <c r="O22" s="44">
        <f>O20+O21</f>
        <v>4637</v>
      </c>
      <c r="P22" s="46">
        <f>I22-O22</f>
        <v>-402</v>
      </c>
    </row>
    <row r="23" spans="1:16" ht="13.5">
      <c r="A23" s="13"/>
      <c r="B23" s="13"/>
      <c r="C23" s="13"/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5" spans="1:10" ht="14.25" customHeight="1" thickBot="1">
      <c r="A25" s="2" t="s">
        <v>63</v>
      </c>
      <c r="B25" s="3"/>
      <c r="C25" s="3"/>
      <c r="D25" s="3"/>
      <c r="E25" s="3"/>
      <c r="F25" s="3"/>
      <c r="G25" s="3"/>
      <c r="H25" s="3"/>
      <c r="J25" s="11"/>
    </row>
    <row r="26" spans="1:8" ht="13.5">
      <c r="A26" s="170" t="s">
        <v>48</v>
      </c>
      <c r="B26" s="171"/>
      <c r="C26" s="172"/>
      <c r="D26" s="117" t="s">
        <v>1</v>
      </c>
      <c r="E26" s="117" t="s">
        <v>2</v>
      </c>
      <c r="F26" s="131" t="s">
        <v>32</v>
      </c>
      <c r="G26" s="132"/>
      <c r="H26" s="133"/>
    </row>
    <row r="27" spans="1:8" ht="13.5">
      <c r="A27" s="173"/>
      <c r="B27" s="174"/>
      <c r="C27" s="175"/>
      <c r="D27" s="6"/>
      <c r="E27" s="6"/>
      <c r="F27" s="8" t="s">
        <v>4</v>
      </c>
      <c r="G27" s="8" t="s">
        <v>5</v>
      </c>
      <c r="H27" s="146" t="s">
        <v>6</v>
      </c>
    </row>
    <row r="28" spans="1:8" ht="13.5">
      <c r="A28" s="134"/>
      <c r="B28" s="47"/>
      <c r="C28" s="96" t="s">
        <v>33</v>
      </c>
      <c r="D28" s="49">
        <v>122309</v>
      </c>
      <c r="E28" s="49">
        <v>122120</v>
      </c>
      <c r="F28" s="50">
        <v>1649</v>
      </c>
      <c r="G28" s="50">
        <v>1460</v>
      </c>
      <c r="H28" s="123">
        <v>189</v>
      </c>
    </row>
    <row r="29" spans="1:8" ht="13.5">
      <c r="A29" s="125" t="s">
        <v>7</v>
      </c>
      <c r="B29" s="12"/>
      <c r="C29" s="92" t="s">
        <v>34</v>
      </c>
      <c r="D29" s="49">
        <v>28795</v>
      </c>
      <c r="E29" s="49">
        <v>28733</v>
      </c>
      <c r="F29" s="50">
        <v>299</v>
      </c>
      <c r="G29" s="50">
        <v>237</v>
      </c>
      <c r="H29" s="123">
        <f>F29-G29</f>
        <v>62</v>
      </c>
    </row>
    <row r="30" spans="1:8" ht="13.5">
      <c r="A30" s="135"/>
      <c r="B30" s="48"/>
      <c r="C30" s="94" t="s">
        <v>35</v>
      </c>
      <c r="D30" s="49">
        <v>21393</v>
      </c>
      <c r="E30" s="49">
        <v>21350</v>
      </c>
      <c r="F30" s="50">
        <v>321</v>
      </c>
      <c r="G30" s="50">
        <v>278</v>
      </c>
      <c r="H30" s="123">
        <v>43</v>
      </c>
    </row>
    <row r="31" spans="1:8" ht="13.5">
      <c r="A31" s="136"/>
      <c r="B31" s="52"/>
      <c r="C31" s="93" t="s">
        <v>36</v>
      </c>
      <c r="D31" s="49">
        <v>135409</v>
      </c>
      <c r="E31" s="49">
        <v>135719</v>
      </c>
      <c r="F31" s="50">
        <v>1666</v>
      </c>
      <c r="G31" s="50">
        <v>1976</v>
      </c>
      <c r="H31" s="123">
        <v>-310</v>
      </c>
    </row>
    <row r="32" spans="1:8" ht="13.5">
      <c r="A32" s="137"/>
      <c r="B32" s="53" t="s">
        <v>8</v>
      </c>
      <c r="C32" s="92" t="s">
        <v>34</v>
      </c>
      <c r="D32" s="49">
        <v>28666</v>
      </c>
      <c r="E32" s="49">
        <v>28687</v>
      </c>
      <c r="F32" s="50">
        <v>251</v>
      </c>
      <c r="G32" s="50">
        <v>272</v>
      </c>
      <c r="H32" s="123">
        <f>F32-G32</f>
        <v>-21</v>
      </c>
    </row>
    <row r="33" spans="1:8" ht="12.75" customHeight="1">
      <c r="A33" s="137"/>
      <c r="B33" s="54"/>
      <c r="C33" s="95" t="s">
        <v>35</v>
      </c>
      <c r="D33" s="49">
        <v>22618</v>
      </c>
      <c r="E33" s="49">
        <v>22644</v>
      </c>
      <c r="F33" s="50">
        <v>378</v>
      </c>
      <c r="G33" s="50">
        <v>404</v>
      </c>
      <c r="H33" s="123">
        <v>-26</v>
      </c>
    </row>
    <row r="34" spans="1:8" ht="13.5">
      <c r="A34" s="138"/>
      <c r="B34" s="52"/>
      <c r="C34" s="93" t="s">
        <v>36</v>
      </c>
      <c r="D34" s="49">
        <v>146455</v>
      </c>
      <c r="E34" s="49">
        <v>146538</v>
      </c>
      <c r="F34" s="50">
        <v>1621</v>
      </c>
      <c r="G34" s="50">
        <v>1704</v>
      </c>
      <c r="H34" s="123">
        <v>-83</v>
      </c>
    </row>
    <row r="35" spans="1:8" ht="13.5">
      <c r="A35" s="137" t="s">
        <v>51</v>
      </c>
      <c r="B35" s="53" t="s">
        <v>9</v>
      </c>
      <c r="C35" s="92" t="s">
        <v>34</v>
      </c>
      <c r="D35" s="49">
        <v>28848</v>
      </c>
      <c r="E35" s="49">
        <v>28866</v>
      </c>
      <c r="F35" s="50">
        <v>220</v>
      </c>
      <c r="G35" s="50">
        <v>227</v>
      </c>
      <c r="H35" s="123">
        <v>-7</v>
      </c>
    </row>
    <row r="36" spans="1:8" ht="13.5">
      <c r="A36" s="137"/>
      <c r="B36" s="54"/>
      <c r="C36" s="94" t="s">
        <v>35</v>
      </c>
      <c r="D36" s="49">
        <v>26138</v>
      </c>
      <c r="E36" s="49">
        <v>26082</v>
      </c>
      <c r="F36" s="50">
        <v>426</v>
      </c>
      <c r="G36" s="50">
        <v>370</v>
      </c>
      <c r="H36" s="123">
        <v>56</v>
      </c>
    </row>
    <row r="37" spans="1:8" ht="13.5">
      <c r="A37" s="137"/>
      <c r="B37" s="51"/>
      <c r="C37" s="93" t="s">
        <v>36</v>
      </c>
      <c r="D37" s="55">
        <v>281864</v>
      </c>
      <c r="E37" s="55">
        <v>282257</v>
      </c>
      <c r="F37" s="56">
        <v>3287</v>
      </c>
      <c r="G37" s="50">
        <v>3680</v>
      </c>
      <c r="H37" s="123">
        <v>-393</v>
      </c>
    </row>
    <row r="38" spans="1:8" ht="13.5">
      <c r="A38" s="137"/>
      <c r="B38" s="53" t="s">
        <v>10</v>
      </c>
      <c r="C38" s="92" t="s">
        <v>34</v>
      </c>
      <c r="D38" s="55">
        <v>57514</v>
      </c>
      <c r="E38" s="55">
        <v>57553</v>
      </c>
      <c r="F38" s="56">
        <v>460</v>
      </c>
      <c r="G38" s="50">
        <v>499</v>
      </c>
      <c r="H38" s="123">
        <v>-39</v>
      </c>
    </row>
    <row r="39" spans="1:8" ht="14.25" thickBot="1">
      <c r="A39" s="139"/>
      <c r="B39" s="140"/>
      <c r="C39" s="141" t="s">
        <v>35</v>
      </c>
      <c r="D39" s="142">
        <v>48756</v>
      </c>
      <c r="E39" s="142">
        <v>48726</v>
      </c>
      <c r="F39" s="143">
        <v>804</v>
      </c>
      <c r="G39" s="144">
        <v>774</v>
      </c>
      <c r="H39" s="130">
        <v>30</v>
      </c>
    </row>
    <row r="42" spans="2:19" ht="13.5">
      <c r="B42" s="13"/>
      <c r="C42" s="13"/>
      <c r="D42" s="14"/>
      <c r="E42" s="13" t="s">
        <v>38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4.25" thickBot="1">
      <c r="A43" s="114" t="s">
        <v>37</v>
      </c>
      <c r="B43" s="13"/>
      <c r="C43" s="13"/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3.5">
      <c r="A44" s="15" t="s">
        <v>24</v>
      </c>
      <c r="B44" s="16"/>
      <c r="C44" s="16"/>
      <c r="D44" s="17" t="s">
        <v>13</v>
      </c>
      <c r="E44" s="18"/>
      <c r="F44" s="160" t="s">
        <v>4</v>
      </c>
      <c r="G44" s="160"/>
      <c r="H44" s="18"/>
      <c r="I44" s="19"/>
      <c r="J44" s="20" t="s">
        <v>14</v>
      </c>
      <c r="K44" s="16"/>
      <c r="L44" s="160" t="s">
        <v>5</v>
      </c>
      <c r="M44" s="160"/>
      <c r="N44" s="21"/>
      <c r="O44" s="22"/>
      <c r="P44" s="161" t="s">
        <v>39</v>
      </c>
      <c r="Q44" s="162"/>
      <c r="R44" s="116" t="s">
        <v>15</v>
      </c>
      <c r="S44" s="97" t="s">
        <v>40</v>
      </c>
    </row>
    <row r="45" spans="1:19" ht="13.5">
      <c r="A45" s="167" t="s">
        <v>49</v>
      </c>
      <c r="B45" s="168"/>
      <c r="C45" s="169"/>
      <c r="D45" s="155" t="s">
        <v>16</v>
      </c>
      <c r="E45" s="157" t="s">
        <v>17</v>
      </c>
      <c r="F45" s="87" t="s">
        <v>18</v>
      </c>
      <c r="G45" s="87" t="s">
        <v>19</v>
      </c>
      <c r="H45" s="85" t="s">
        <v>20</v>
      </c>
      <c r="I45" s="148" t="s">
        <v>21</v>
      </c>
      <c r="J45" s="150" t="s">
        <v>22</v>
      </c>
      <c r="K45" s="157" t="s">
        <v>23</v>
      </c>
      <c r="L45" s="87" t="s">
        <v>18</v>
      </c>
      <c r="M45" s="87" t="s">
        <v>52</v>
      </c>
      <c r="N45" s="115" t="s">
        <v>20</v>
      </c>
      <c r="O45" s="148" t="s">
        <v>21</v>
      </c>
      <c r="P45" s="163" t="s">
        <v>4</v>
      </c>
      <c r="Q45" s="157" t="s">
        <v>5</v>
      </c>
      <c r="R45" s="89" t="s">
        <v>41</v>
      </c>
      <c r="S45" s="98" t="s">
        <v>42</v>
      </c>
    </row>
    <row r="46" spans="1:19" ht="14.25" thickBot="1">
      <c r="A46" s="24" t="s">
        <v>24</v>
      </c>
      <c r="B46" s="57"/>
      <c r="C46" s="57" t="s">
        <v>24</v>
      </c>
      <c r="D46" s="156"/>
      <c r="E46" s="156"/>
      <c r="F46" s="145" t="s">
        <v>25</v>
      </c>
      <c r="G46" s="88" t="s">
        <v>26</v>
      </c>
      <c r="H46" s="86" t="s">
        <v>27</v>
      </c>
      <c r="I46" s="149"/>
      <c r="J46" s="151"/>
      <c r="K46" s="156"/>
      <c r="L46" s="88" t="s">
        <v>28</v>
      </c>
      <c r="M46" s="88" t="s">
        <v>29</v>
      </c>
      <c r="N46" s="86" t="s">
        <v>30</v>
      </c>
      <c r="O46" s="149"/>
      <c r="P46" s="164"/>
      <c r="Q46" s="156"/>
      <c r="R46" s="26" t="s">
        <v>24</v>
      </c>
      <c r="S46" s="58" t="s">
        <v>24</v>
      </c>
    </row>
    <row r="47" spans="1:19" ht="13.5">
      <c r="A47" s="23" t="s">
        <v>24</v>
      </c>
      <c r="B47" s="59"/>
      <c r="C47" s="60" t="s">
        <v>43</v>
      </c>
      <c r="D47" s="61">
        <v>1389</v>
      </c>
      <c r="E47" s="35">
        <v>0</v>
      </c>
      <c r="F47" s="35">
        <v>1</v>
      </c>
      <c r="G47" s="35">
        <v>93</v>
      </c>
      <c r="H47" s="35">
        <v>88</v>
      </c>
      <c r="I47" s="68">
        <f aca="true" t="shared" si="0" ref="I47:I58">SUM(D47:H47)</f>
        <v>1571</v>
      </c>
      <c r="J47" s="63">
        <v>1271</v>
      </c>
      <c r="K47" s="35">
        <v>55</v>
      </c>
      <c r="L47" s="35">
        <v>7</v>
      </c>
      <c r="M47" s="35">
        <v>45</v>
      </c>
      <c r="N47" s="35">
        <v>19</v>
      </c>
      <c r="O47" s="62">
        <v>1397</v>
      </c>
      <c r="P47" s="64">
        <v>78</v>
      </c>
      <c r="Q47" s="35">
        <v>63</v>
      </c>
      <c r="R47" s="35">
        <v>189</v>
      </c>
      <c r="S47" s="62">
        <v>675</v>
      </c>
    </row>
    <row r="48" spans="1:19" ht="13.5">
      <c r="A48" s="23" t="s">
        <v>44</v>
      </c>
      <c r="B48" s="65"/>
      <c r="C48" s="66" t="s">
        <v>34</v>
      </c>
      <c r="D48" s="37">
        <v>220</v>
      </c>
      <c r="E48" s="67">
        <v>0</v>
      </c>
      <c r="F48" s="67">
        <v>1</v>
      </c>
      <c r="G48" s="67">
        <v>23</v>
      </c>
      <c r="H48" s="67">
        <v>18</v>
      </c>
      <c r="I48" s="68">
        <f t="shared" si="0"/>
        <v>262</v>
      </c>
      <c r="J48" s="69">
        <v>163</v>
      </c>
      <c r="K48" s="67">
        <v>18</v>
      </c>
      <c r="L48" s="67">
        <v>7</v>
      </c>
      <c r="M48" s="67">
        <v>8</v>
      </c>
      <c r="N48" s="67">
        <v>6</v>
      </c>
      <c r="O48" s="68">
        <f aca="true" t="shared" si="1" ref="O48:O58">SUM(J48:N48)</f>
        <v>202</v>
      </c>
      <c r="P48" s="70">
        <v>37</v>
      </c>
      <c r="Q48" s="67">
        <v>35</v>
      </c>
      <c r="R48" s="35">
        <v>62</v>
      </c>
      <c r="S48" s="68">
        <v>92</v>
      </c>
    </row>
    <row r="49" spans="1:19" ht="14.25" thickBot="1">
      <c r="A49" s="71" t="s">
        <v>24</v>
      </c>
      <c r="B49" s="72"/>
      <c r="C49" s="73" t="s">
        <v>35</v>
      </c>
      <c r="D49" s="43">
        <v>277</v>
      </c>
      <c r="E49" s="41">
        <v>0</v>
      </c>
      <c r="F49" s="41">
        <v>1</v>
      </c>
      <c r="G49" s="41">
        <v>7</v>
      </c>
      <c r="H49" s="41">
        <v>5</v>
      </c>
      <c r="I49" s="74">
        <f t="shared" si="0"/>
        <v>290</v>
      </c>
      <c r="J49" s="75">
        <v>230</v>
      </c>
      <c r="K49" s="41">
        <v>3</v>
      </c>
      <c r="L49" s="41">
        <v>0</v>
      </c>
      <c r="M49" s="41">
        <v>8</v>
      </c>
      <c r="N49" s="41">
        <v>3</v>
      </c>
      <c r="O49" s="74">
        <f t="shared" si="1"/>
        <v>244</v>
      </c>
      <c r="P49" s="76">
        <v>31</v>
      </c>
      <c r="Q49" s="41">
        <v>34</v>
      </c>
      <c r="R49" s="41">
        <v>43</v>
      </c>
      <c r="S49" s="74">
        <v>37</v>
      </c>
    </row>
    <row r="50" spans="1:19" ht="13.5">
      <c r="A50" s="23" t="s">
        <v>24</v>
      </c>
      <c r="B50" s="89"/>
      <c r="C50" s="77" t="s">
        <v>43</v>
      </c>
      <c r="D50" s="78">
        <v>1476</v>
      </c>
      <c r="E50" s="35">
        <v>92</v>
      </c>
      <c r="F50" s="35">
        <v>11</v>
      </c>
      <c r="G50" s="108" t="s">
        <v>60</v>
      </c>
      <c r="H50" s="108" t="s">
        <v>60</v>
      </c>
      <c r="I50" s="62">
        <f t="shared" si="0"/>
        <v>1579</v>
      </c>
      <c r="J50" s="63">
        <v>1810</v>
      </c>
      <c r="K50" s="35">
        <v>89</v>
      </c>
      <c r="L50" s="35">
        <v>7</v>
      </c>
      <c r="M50" s="108" t="s">
        <v>60</v>
      </c>
      <c r="N50" s="108" t="s">
        <v>60</v>
      </c>
      <c r="O50" s="62">
        <f t="shared" si="1"/>
        <v>1906</v>
      </c>
      <c r="P50" s="64">
        <v>87</v>
      </c>
      <c r="Q50" s="35">
        <v>70</v>
      </c>
      <c r="R50" s="35">
        <v>-310</v>
      </c>
      <c r="S50" s="62">
        <v>724</v>
      </c>
    </row>
    <row r="51" spans="1:19" ht="13.5">
      <c r="A51" s="79"/>
      <c r="B51" s="90" t="s">
        <v>59</v>
      </c>
      <c r="C51" s="80" t="s">
        <v>34</v>
      </c>
      <c r="D51" s="37">
        <v>202</v>
      </c>
      <c r="E51" s="67">
        <v>11</v>
      </c>
      <c r="F51" s="67">
        <v>4</v>
      </c>
      <c r="G51" s="112" t="s">
        <v>60</v>
      </c>
      <c r="H51" s="108" t="s">
        <v>60</v>
      </c>
      <c r="I51" s="62">
        <f t="shared" si="0"/>
        <v>217</v>
      </c>
      <c r="J51" s="69">
        <v>203</v>
      </c>
      <c r="K51" s="67">
        <v>29</v>
      </c>
      <c r="L51" s="67">
        <v>6</v>
      </c>
      <c r="M51" s="112" t="s">
        <v>60</v>
      </c>
      <c r="N51" s="112" t="s">
        <v>60</v>
      </c>
      <c r="O51" s="68">
        <f t="shared" si="1"/>
        <v>238</v>
      </c>
      <c r="P51" s="70">
        <v>34</v>
      </c>
      <c r="Q51" s="67">
        <v>34</v>
      </c>
      <c r="R51" s="35">
        <v>-21</v>
      </c>
      <c r="S51" s="68">
        <v>87</v>
      </c>
    </row>
    <row r="52" spans="1:19" ht="14.25" thickBot="1">
      <c r="A52" s="81" t="s">
        <v>24</v>
      </c>
      <c r="B52" s="84"/>
      <c r="C52" s="73" t="s">
        <v>35</v>
      </c>
      <c r="D52" s="43">
        <v>329</v>
      </c>
      <c r="E52" s="41">
        <v>11</v>
      </c>
      <c r="F52" s="41">
        <v>1</v>
      </c>
      <c r="G52" s="113" t="s">
        <v>60</v>
      </c>
      <c r="H52" s="91" t="s">
        <v>60</v>
      </c>
      <c r="I52" s="74">
        <f t="shared" si="0"/>
        <v>341</v>
      </c>
      <c r="J52" s="75">
        <v>343</v>
      </c>
      <c r="K52" s="41">
        <v>7</v>
      </c>
      <c r="L52" s="41">
        <v>0</v>
      </c>
      <c r="M52" s="113" t="s">
        <v>60</v>
      </c>
      <c r="N52" s="113" t="s">
        <v>60</v>
      </c>
      <c r="O52" s="74">
        <f t="shared" si="1"/>
        <v>350</v>
      </c>
      <c r="P52" s="76">
        <v>37</v>
      </c>
      <c r="Q52" s="41">
        <v>54</v>
      </c>
      <c r="R52" s="41">
        <v>-26</v>
      </c>
      <c r="S52" s="74">
        <v>51</v>
      </c>
    </row>
    <row r="53" spans="1:19" ht="13.5">
      <c r="A53" s="23" t="s">
        <v>24</v>
      </c>
      <c r="B53" s="91"/>
      <c r="C53" s="77" t="s">
        <v>36</v>
      </c>
      <c r="D53" s="78">
        <v>1447</v>
      </c>
      <c r="E53" s="35">
        <v>81</v>
      </c>
      <c r="F53" s="35">
        <v>10</v>
      </c>
      <c r="G53" s="108" t="s">
        <v>60</v>
      </c>
      <c r="H53" s="107" t="s">
        <v>60</v>
      </c>
      <c r="I53" s="62">
        <f t="shared" si="0"/>
        <v>1538</v>
      </c>
      <c r="J53" s="63">
        <v>1545</v>
      </c>
      <c r="K53" s="35">
        <v>81</v>
      </c>
      <c r="L53" s="35">
        <v>3</v>
      </c>
      <c r="M53" s="108" t="s">
        <v>60</v>
      </c>
      <c r="N53" s="108" t="s">
        <v>60</v>
      </c>
      <c r="O53" s="62">
        <f t="shared" si="1"/>
        <v>1629</v>
      </c>
      <c r="P53" s="64">
        <v>83</v>
      </c>
      <c r="Q53" s="35">
        <v>75</v>
      </c>
      <c r="R53" s="33">
        <v>-83</v>
      </c>
      <c r="S53" s="62">
        <v>803</v>
      </c>
    </row>
    <row r="54" spans="1:19" ht="13.5">
      <c r="A54" s="79" t="s">
        <v>64</v>
      </c>
      <c r="B54" s="90" t="s">
        <v>61</v>
      </c>
      <c r="C54" s="80" t="s">
        <v>34</v>
      </c>
      <c r="D54" s="37">
        <v>163</v>
      </c>
      <c r="E54" s="67">
        <v>9</v>
      </c>
      <c r="F54" s="67">
        <v>5</v>
      </c>
      <c r="G54" s="112" t="s">
        <v>60</v>
      </c>
      <c r="H54" s="112" t="s">
        <v>60</v>
      </c>
      <c r="I54" s="68">
        <f t="shared" si="0"/>
        <v>177</v>
      </c>
      <c r="J54" s="69">
        <v>163</v>
      </c>
      <c r="K54" s="67">
        <v>21</v>
      </c>
      <c r="L54" s="67">
        <v>2</v>
      </c>
      <c r="M54" s="108" t="s">
        <v>60</v>
      </c>
      <c r="N54" s="112" t="s">
        <v>60</v>
      </c>
      <c r="O54" s="68">
        <f t="shared" si="1"/>
        <v>186</v>
      </c>
      <c r="P54" s="70">
        <v>32</v>
      </c>
      <c r="Q54" s="67">
        <v>41</v>
      </c>
      <c r="R54" s="35">
        <v>-7</v>
      </c>
      <c r="S54" s="68">
        <v>99</v>
      </c>
    </row>
    <row r="55" spans="1:19" ht="14.25" thickBot="1">
      <c r="A55" s="81" t="s">
        <v>24</v>
      </c>
      <c r="B55" s="84"/>
      <c r="C55" s="73" t="s">
        <v>35</v>
      </c>
      <c r="D55" s="43">
        <v>365</v>
      </c>
      <c r="E55" s="41">
        <v>17</v>
      </c>
      <c r="F55" s="41">
        <v>1</v>
      </c>
      <c r="G55" s="113" t="s">
        <v>60</v>
      </c>
      <c r="H55" s="113" t="s">
        <v>60</v>
      </c>
      <c r="I55" s="74">
        <f t="shared" si="0"/>
        <v>383</v>
      </c>
      <c r="J55" s="75">
        <v>320</v>
      </c>
      <c r="K55" s="106">
        <v>8</v>
      </c>
      <c r="L55" s="41">
        <v>0</v>
      </c>
      <c r="M55" s="113" t="s">
        <v>60</v>
      </c>
      <c r="N55" s="113" t="s">
        <v>60</v>
      </c>
      <c r="O55" s="74">
        <f t="shared" si="1"/>
        <v>328</v>
      </c>
      <c r="P55" s="76">
        <v>43</v>
      </c>
      <c r="Q55" s="41">
        <v>42</v>
      </c>
      <c r="R55" s="41">
        <v>56</v>
      </c>
      <c r="S55" s="74">
        <v>49</v>
      </c>
    </row>
    <row r="56" spans="1:19" ht="13.5">
      <c r="A56" s="23" t="s">
        <v>24</v>
      </c>
      <c r="B56" s="89"/>
      <c r="C56" s="77" t="s">
        <v>43</v>
      </c>
      <c r="D56" s="78">
        <v>2923</v>
      </c>
      <c r="E56" s="78">
        <f>E50+E53</f>
        <v>173</v>
      </c>
      <c r="F56" s="78">
        <f>F50+F53</f>
        <v>21</v>
      </c>
      <c r="G56" s="108" t="s">
        <v>60</v>
      </c>
      <c r="H56" s="108" t="s">
        <v>60</v>
      </c>
      <c r="I56" s="62">
        <f t="shared" si="0"/>
        <v>3117</v>
      </c>
      <c r="J56" s="78">
        <v>3355</v>
      </c>
      <c r="K56" s="78">
        <f>K50+K53</f>
        <v>170</v>
      </c>
      <c r="L56" s="78">
        <f>L50+L53</f>
        <v>10</v>
      </c>
      <c r="M56" s="108" t="s">
        <v>60</v>
      </c>
      <c r="N56" s="108" t="s">
        <v>60</v>
      </c>
      <c r="O56" s="62">
        <f t="shared" si="1"/>
        <v>3535</v>
      </c>
      <c r="P56" s="61">
        <v>170</v>
      </c>
      <c r="Q56" s="78">
        <v>145</v>
      </c>
      <c r="R56" s="35">
        <v>-393</v>
      </c>
      <c r="S56" s="82">
        <v>1527</v>
      </c>
    </row>
    <row r="57" spans="1:19" ht="13.5">
      <c r="A57" s="79" t="s">
        <v>24</v>
      </c>
      <c r="B57" s="90" t="s">
        <v>47</v>
      </c>
      <c r="C57" s="80" t="s">
        <v>34</v>
      </c>
      <c r="D57" s="37">
        <v>365</v>
      </c>
      <c r="E57" s="37">
        <v>20</v>
      </c>
      <c r="F57" s="37">
        <v>9</v>
      </c>
      <c r="G57" s="112" t="s">
        <v>53</v>
      </c>
      <c r="H57" s="112" t="s">
        <v>53</v>
      </c>
      <c r="I57" s="68">
        <f t="shared" si="0"/>
        <v>394</v>
      </c>
      <c r="J57" s="39">
        <f>J51+J54</f>
        <v>366</v>
      </c>
      <c r="K57" s="37">
        <f>K51+K54</f>
        <v>50</v>
      </c>
      <c r="L57" s="37">
        <f>L51+L54</f>
        <v>8</v>
      </c>
      <c r="M57" s="112" t="s">
        <v>53</v>
      </c>
      <c r="N57" s="112" t="s">
        <v>53</v>
      </c>
      <c r="O57" s="68">
        <f t="shared" si="1"/>
        <v>424</v>
      </c>
      <c r="P57" s="36">
        <v>66</v>
      </c>
      <c r="Q57" s="37">
        <v>75</v>
      </c>
      <c r="R57" s="35">
        <v>-39</v>
      </c>
      <c r="S57" s="38">
        <v>186</v>
      </c>
    </row>
    <row r="58" spans="1:19" ht="14.25" thickBot="1">
      <c r="A58" s="71" t="s">
        <v>45</v>
      </c>
      <c r="B58" s="84" t="s">
        <v>24</v>
      </c>
      <c r="C58" s="83" t="s">
        <v>35</v>
      </c>
      <c r="D58" s="43">
        <f>D52+D55</f>
        <v>694</v>
      </c>
      <c r="E58" s="43">
        <v>28</v>
      </c>
      <c r="F58" s="43">
        <v>2</v>
      </c>
      <c r="G58" s="113" t="s">
        <v>53</v>
      </c>
      <c r="H58" s="113" t="s">
        <v>53</v>
      </c>
      <c r="I58" s="74">
        <f t="shared" si="0"/>
        <v>724</v>
      </c>
      <c r="J58" s="45">
        <f>J52+J55</f>
        <v>663</v>
      </c>
      <c r="K58" s="43">
        <v>15</v>
      </c>
      <c r="L58" s="43">
        <f>L52+L55</f>
        <v>0</v>
      </c>
      <c r="M58" s="113" t="s">
        <v>53</v>
      </c>
      <c r="N58" s="113" t="s">
        <v>53</v>
      </c>
      <c r="O58" s="74">
        <f t="shared" si="1"/>
        <v>678</v>
      </c>
      <c r="P58" s="42">
        <v>80</v>
      </c>
      <c r="Q58" s="43">
        <v>96</v>
      </c>
      <c r="R58" s="26">
        <v>30</v>
      </c>
      <c r="S58" s="44">
        <f>S52+S55</f>
        <v>100</v>
      </c>
    </row>
    <row r="64" ht="13.5">
      <c r="K64" t="s">
        <v>54</v>
      </c>
    </row>
  </sheetData>
  <mergeCells count="27">
    <mergeCell ref="A3:H3"/>
    <mergeCell ref="A45:C45"/>
    <mergeCell ref="A26:C27"/>
    <mergeCell ref="A17:C17"/>
    <mergeCell ref="A6:C7"/>
    <mergeCell ref="A21:B21"/>
    <mergeCell ref="D45:D46"/>
    <mergeCell ref="E45:E46"/>
    <mergeCell ref="I2:K2"/>
    <mergeCell ref="Q45:Q46"/>
    <mergeCell ref="F44:G44"/>
    <mergeCell ref="L44:M44"/>
    <mergeCell ref="P44:Q44"/>
    <mergeCell ref="K45:K46"/>
    <mergeCell ref="O45:O46"/>
    <mergeCell ref="P45:P46"/>
    <mergeCell ref="F16:G16"/>
    <mergeCell ref="L16:M16"/>
    <mergeCell ref="I45:I46"/>
    <mergeCell ref="J45:J46"/>
    <mergeCell ref="P16:P18"/>
    <mergeCell ref="D17:D18"/>
    <mergeCell ref="E17:E18"/>
    <mergeCell ref="I17:I18"/>
    <mergeCell ref="J17:J18"/>
    <mergeCell ref="K17:K18"/>
    <mergeCell ref="O17:O18"/>
  </mergeCells>
  <printOptions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toyozaimu</dc:creator>
  <cp:keywords/>
  <dc:description/>
  <cp:lastModifiedBy>情報政策課</cp:lastModifiedBy>
  <cp:lastPrinted>2008-04-03T12:05:38Z</cp:lastPrinted>
  <dcterms:created xsi:type="dcterms:W3CDTF">2004-03-09T00:01:48Z</dcterms:created>
  <dcterms:modified xsi:type="dcterms:W3CDTF">2008-06-30T02:45:57Z</dcterms:modified>
  <cp:category/>
  <cp:version/>
  <cp:contentType/>
  <cp:contentStatus/>
</cp:coreProperties>
</file>