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B1000\B1100\03統計係\40統計書作成事務\11_統計書\06_刊行後訂正\令和5年度\03_HP用データ\R3年版\"/>
    </mc:Choice>
  </mc:AlternateContent>
  <bookViews>
    <workbookView xWindow="0" yWindow="0" windowWidth="11496" windowHeight="9168" tabRatio="886" activeTab="4"/>
  </bookViews>
  <sheets>
    <sheet name="XIII　教育および文化" sheetId="19" r:id="rId1"/>
    <sheet name="P-156・157" sheetId="1" r:id="rId2"/>
    <sheet name="P-158・159" sheetId="2" r:id="rId3"/>
    <sheet name="P-160・161" sheetId="3" r:id="rId4"/>
    <sheet name="P-162・163" sheetId="4" r:id="rId5"/>
    <sheet name="P-164・165" sheetId="5" r:id="rId6"/>
    <sheet name="P-166" sheetId="6" r:id="rId7"/>
    <sheet name="P-167" sheetId="7" r:id="rId8"/>
    <sheet name="P-168・169" sheetId="8" r:id="rId9"/>
    <sheet name="P-170・171" sheetId="9" r:id="rId10"/>
    <sheet name="P-172・173" sheetId="10" r:id="rId11"/>
    <sheet name="P-174" sheetId="11" r:id="rId12"/>
    <sheet name="P-175" sheetId="12" r:id="rId13"/>
    <sheet name="P-176" sheetId="13" r:id="rId14"/>
    <sheet name="P-177 " sheetId="14" r:id="rId15"/>
    <sheet name="P-178" sheetId="15" r:id="rId16"/>
    <sheet name="P-179" sheetId="16" r:id="rId17"/>
    <sheet name="P-180・181" sheetId="17" r:id="rId18"/>
    <sheet name="P-182・183" sheetId="18" r:id="rId19"/>
  </sheets>
  <definedNames>
    <definedName name="ATU_hyo01" localSheetId="1">#REF!</definedName>
    <definedName name="ATU_hyo01" localSheetId="2">#REF!</definedName>
    <definedName name="ATU_hyo01">#REF!</definedName>
    <definedName name="_xlnm.Print_Area" localSheetId="3">'P-160・161'!$A$1:$DP$57</definedName>
    <definedName name="_xlnm.Print_Area" localSheetId="4">'P-162・163'!$A$1:$DQ$59</definedName>
    <definedName name="_xlnm.Print_Area" localSheetId="5">'P-164・165'!$A$1:$DP$53</definedName>
    <definedName name="_xlnm.Print_Area" localSheetId="6">'P-166'!$A$1:$BH$59</definedName>
    <definedName name="_xlnm.Print_Area" localSheetId="7">'P-167'!$A$1:$BH$58</definedName>
    <definedName name="_xlnm.Print_Area" localSheetId="10">'P-172・173'!$A$1:$DN$58</definedName>
    <definedName name="_xlnm.Print_Area" localSheetId="11">'P-174'!$A$1:$BI$49</definedName>
    <definedName name="_xlnm.Print_Area" localSheetId="18">'P-182・183'!$A$1:$DQ$50</definedName>
    <definedName name="_xlnm.Print_Area" localSheetId="0">'XIII　教育および文化'!$A$1:$I$61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F14" i="5" l="1"/>
  <c r="CY14" i="5"/>
  <c r="CR14" i="5"/>
  <c r="CK14" i="5"/>
  <c r="CD14" i="5"/>
  <c r="BW14" i="5"/>
  <c r="BP14" i="5"/>
  <c r="BI14" i="5"/>
  <c r="O23" i="5"/>
  <c r="I23" i="5"/>
  <c r="BC14" i="5"/>
  <c r="AW14" i="5"/>
  <c r="AQ14" i="5"/>
  <c r="AK14" i="5"/>
  <c r="AE14" i="5"/>
  <c r="Q14" i="5"/>
  <c r="Y14" i="5"/>
  <c r="J51" i="14" l="1"/>
  <c r="U10" i="16" l="1"/>
  <c r="Z10" i="16"/>
  <c r="J50" i="14" l="1"/>
  <c r="J33" i="13"/>
  <c r="M33" i="13"/>
  <c r="J30" i="12" l="1"/>
  <c r="J56" i="12"/>
  <c r="N56" i="12"/>
  <c r="J11" i="11"/>
  <c r="N11" i="11"/>
  <c r="J12" i="11"/>
  <c r="N12" i="11"/>
  <c r="J32" i="11"/>
  <c r="P32" i="11"/>
</calcChain>
</file>

<file path=xl/sharedStrings.xml><?xml version="1.0" encoding="utf-8"?>
<sst xmlns="http://schemas.openxmlformats.org/spreadsheetml/2006/main" count="3951" uniqueCount="892">
  <si>
    <t>大阪府　総務部　統計課</t>
    <rPh sb="4" eb="6">
      <t>ソウム</t>
    </rPh>
    <phoneticPr fontId="3"/>
  </si>
  <si>
    <t>資　料</t>
    <phoneticPr fontId="3"/>
  </si>
  <si>
    <t>私</t>
  </si>
  <si>
    <t xml:space="preserve"> </t>
  </si>
  <si>
    <t>私立</t>
  </si>
  <si>
    <t>市</t>
  </si>
  <si>
    <t>市立</t>
  </si>
  <si>
    <t>総</t>
  </si>
  <si>
    <t>総数</t>
  </si>
  <si>
    <t>元</t>
    <rPh sb="0" eb="1">
      <t>ガン</t>
    </rPh>
    <phoneticPr fontId="3"/>
  </si>
  <si>
    <t>令和</t>
    <rPh sb="0" eb="2">
      <t>レイワ</t>
    </rPh>
    <phoneticPr fontId="3"/>
  </si>
  <si>
    <t>年</t>
    <rPh sb="0" eb="1">
      <t>ネン</t>
    </rPh>
    <phoneticPr fontId="3"/>
  </si>
  <si>
    <t>平成</t>
    <rPh sb="0" eb="2">
      <t>ヘイセイ</t>
    </rPh>
    <phoneticPr fontId="3"/>
  </si>
  <si>
    <t>女</t>
    <rPh sb="0" eb="1">
      <t>オンナ</t>
    </rPh>
    <phoneticPr fontId="3"/>
  </si>
  <si>
    <t>男</t>
    <rPh sb="0" eb="1">
      <t>オトコ</t>
    </rPh>
    <phoneticPr fontId="3"/>
  </si>
  <si>
    <t>総数</t>
    <phoneticPr fontId="3"/>
  </si>
  <si>
    <t>女</t>
  </si>
  <si>
    <t>男</t>
  </si>
  <si>
    <t>５歳児</t>
    <rPh sb="1" eb="3">
      <t>サイジ</t>
    </rPh>
    <phoneticPr fontId="3"/>
  </si>
  <si>
    <t>４歳児</t>
    <rPh sb="1" eb="3">
      <t>サイジ</t>
    </rPh>
    <phoneticPr fontId="3"/>
  </si>
  <si>
    <t>３歳児</t>
    <rPh sb="1" eb="3">
      <t>サイジ</t>
    </rPh>
    <phoneticPr fontId="3"/>
  </si>
  <si>
    <t>２歳児</t>
    <rPh sb="1" eb="3">
      <t>サイジ</t>
    </rPh>
    <phoneticPr fontId="3"/>
  </si>
  <si>
    <t>１歳児</t>
    <rPh sb="1" eb="3">
      <t>サイジ</t>
    </rPh>
    <phoneticPr fontId="3"/>
  </si>
  <si>
    <t>０歳児</t>
    <rPh sb="1" eb="3">
      <t>サイジ</t>
    </rPh>
    <phoneticPr fontId="3"/>
  </si>
  <si>
    <t>(本務者)</t>
    <phoneticPr fontId="3"/>
  </si>
  <si>
    <t>兼務者</t>
    <phoneticPr fontId="3"/>
  </si>
  <si>
    <t>本務者</t>
    <rPh sb="0" eb="1">
      <t>ホン</t>
    </rPh>
    <phoneticPr fontId="3"/>
  </si>
  <si>
    <t>年次</t>
    <phoneticPr fontId="3"/>
  </si>
  <si>
    <t>在園者数</t>
    <phoneticPr fontId="3"/>
  </si>
  <si>
    <t>職員数</t>
    <phoneticPr fontId="3"/>
  </si>
  <si>
    <t>教員数</t>
    <phoneticPr fontId="3"/>
  </si>
  <si>
    <t>学級数</t>
  </si>
  <si>
    <t>園数</t>
    <phoneticPr fontId="3"/>
  </si>
  <si>
    <t>年　　次</t>
  </si>
  <si>
    <t>の結果を掲げたもので、年齢は4月1日現在の満年齢である。</t>
    <rPh sb="4" eb="5">
      <t>カカ</t>
    </rPh>
    <phoneticPr fontId="3"/>
  </si>
  <si>
    <t>この表は、各年5月1日現在で実施した学校基本調査（基幹統計）</t>
    <rPh sb="25" eb="27">
      <t>キカン</t>
    </rPh>
    <rPh sb="27" eb="29">
      <t>トウケイ</t>
    </rPh>
    <phoneticPr fontId="3"/>
  </si>
  <si>
    <t>　認　定　こ　ど　も　園　の　概　況</t>
    <phoneticPr fontId="3"/>
  </si>
  <si>
    <t>-</t>
    <phoneticPr fontId="3"/>
  </si>
  <si>
    <t>５歳児</t>
    <phoneticPr fontId="3"/>
  </si>
  <si>
    <t>４歳児</t>
    <phoneticPr fontId="3"/>
  </si>
  <si>
    <t>３歳児</t>
    <phoneticPr fontId="3"/>
  </si>
  <si>
    <t xml:space="preserve"> の　　　　概　　　　況</t>
    <phoneticPr fontId="3"/>
  </si>
  <si>
    <t>教育および文化</t>
    <phoneticPr fontId="3"/>
  </si>
  <si>
    <t>教育委員会事務局　教育総務課</t>
    <rPh sb="5" eb="8">
      <t>ジムキョク</t>
    </rPh>
    <rPh sb="9" eb="11">
      <t>キョウイク</t>
    </rPh>
    <rPh sb="11" eb="13">
      <t>ソウム</t>
    </rPh>
    <rPh sb="13" eb="14">
      <t>カ</t>
    </rPh>
    <phoneticPr fontId="3"/>
  </si>
  <si>
    <t>新田南</t>
  </si>
  <si>
    <t>北緑丘</t>
  </si>
  <si>
    <t>東泉丘</t>
  </si>
  <si>
    <t>桜井谷東</t>
  </si>
  <si>
    <t>緑地</t>
  </si>
  <si>
    <t>寺内</t>
  </si>
  <si>
    <t>北条</t>
  </si>
  <si>
    <t>箕輪</t>
  </si>
  <si>
    <t>東豊台</t>
  </si>
  <si>
    <t>野畑</t>
  </si>
  <si>
    <t>少路</t>
  </si>
  <si>
    <t>泉丘</t>
  </si>
  <si>
    <t>豊島北</t>
  </si>
  <si>
    <t>南丘</t>
  </si>
  <si>
    <t>刀根山</t>
  </si>
  <si>
    <t>高川</t>
  </si>
  <si>
    <t>西丘</t>
  </si>
  <si>
    <t>豊島西</t>
  </si>
  <si>
    <t>東豊中</t>
  </si>
  <si>
    <t>東丘</t>
  </si>
  <si>
    <t>北丘</t>
  </si>
  <si>
    <t>千成</t>
  </si>
  <si>
    <t>島田</t>
  </si>
  <si>
    <t>島田</t>
    <phoneticPr fontId="11"/>
  </si>
  <si>
    <t>野田</t>
  </si>
  <si>
    <t>庄内西</t>
  </si>
  <si>
    <t>庄内南</t>
  </si>
  <si>
    <t>庄内</t>
  </si>
  <si>
    <t>新田</t>
  </si>
  <si>
    <t>南桜塚</t>
    <phoneticPr fontId="11"/>
  </si>
  <si>
    <t>南桜塚</t>
  </si>
  <si>
    <t>上野</t>
  </si>
  <si>
    <t>豊南</t>
  </si>
  <si>
    <t>小曽根</t>
  </si>
  <si>
    <t>原田</t>
  </si>
  <si>
    <t>豊島</t>
  </si>
  <si>
    <t>中豊島</t>
  </si>
  <si>
    <t>熊野田</t>
  </si>
  <si>
    <t>桜井谷</t>
  </si>
  <si>
    <t>蛍池</t>
  </si>
  <si>
    <t>大池</t>
  </si>
  <si>
    <t>桜塚</t>
  </si>
  <si>
    <t>克明</t>
  </si>
  <si>
    <t>助教諭</t>
    <rPh sb="0" eb="3">
      <t>ジョキョウユ</t>
    </rPh>
    <phoneticPr fontId="3"/>
  </si>
  <si>
    <t>総数</t>
    <rPh sb="0" eb="2">
      <t>ソウスウ</t>
    </rPh>
    <phoneticPr fontId="3"/>
  </si>
  <si>
    <t>教頭</t>
    <rPh sb="0" eb="2">
      <t>キョウトウ</t>
    </rPh>
    <phoneticPr fontId="3"/>
  </si>
  <si>
    <t>学校名</t>
  </si>
  <si>
    <t>６年</t>
    <phoneticPr fontId="3"/>
  </si>
  <si>
    <t>５年</t>
    <phoneticPr fontId="3"/>
  </si>
  <si>
    <t>４年</t>
    <phoneticPr fontId="3"/>
  </si>
  <si>
    <t>３年</t>
    <phoneticPr fontId="3"/>
  </si>
  <si>
    <t>２年</t>
  </si>
  <si>
    <t>１年</t>
    <phoneticPr fontId="3"/>
  </si>
  <si>
    <t>講師</t>
    <rPh sb="0" eb="2">
      <t>コウシ</t>
    </rPh>
    <phoneticPr fontId="3"/>
  </si>
  <si>
    <t>用務員</t>
    <rPh sb="0" eb="3">
      <t>ヨウムイン</t>
    </rPh>
    <phoneticPr fontId="3"/>
  </si>
  <si>
    <t>給食</t>
    <rPh sb="0" eb="2">
      <t>キュウショク</t>
    </rPh>
    <phoneticPr fontId="3"/>
  </si>
  <si>
    <t>計</t>
    <rPh sb="0" eb="1">
      <t>ケイ</t>
    </rPh>
    <phoneticPr fontId="3"/>
  </si>
  <si>
    <t>技師</t>
    <rPh sb="0" eb="2">
      <t>ギシ</t>
    </rPh>
    <phoneticPr fontId="3"/>
  </si>
  <si>
    <t>事務
職員</t>
    <rPh sb="0" eb="2">
      <t>ジム</t>
    </rPh>
    <rPh sb="3" eb="5">
      <t>ショクイン</t>
    </rPh>
    <phoneticPr fontId="3"/>
  </si>
  <si>
    <t>栄養
教諭</t>
    <rPh sb="0" eb="2">
      <t>エイヨウ</t>
    </rPh>
    <rPh sb="3" eb="5">
      <t>キョウユ</t>
    </rPh>
    <phoneticPr fontId="3"/>
  </si>
  <si>
    <t>養護教諭</t>
    <rPh sb="0" eb="2">
      <t>ヨウゴ</t>
    </rPh>
    <rPh sb="2" eb="4">
      <t>キョウユ</t>
    </rPh>
    <phoneticPr fontId="3"/>
  </si>
  <si>
    <t>小計</t>
    <rPh sb="0" eb="2">
      <t>ショウケイ</t>
    </rPh>
    <phoneticPr fontId="3"/>
  </si>
  <si>
    <t>教諭</t>
    <rPh sb="0" eb="2">
      <t>キョウユ</t>
    </rPh>
    <phoneticPr fontId="3"/>
  </si>
  <si>
    <t>校長</t>
    <rPh sb="0" eb="2">
      <t>コウチョウ</t>
    </rPh>
    <phoneticPr fontId="3"/>
  </si>
  <si>
    <t>児童数</t>
    <phoneticPr fontId="3"/>
  </si>
  <si>
    <t>市費負担教職員数</t>
    <rPh sb="2" eb="4">
      <t>フタン</t>
    </rPh>
    <rPh sb="4" eb="7">
      <t>キョウショクイン</t>
    </rPh>
    <phoneticPr fontId="3"/>
  </si>
  <si>
    <t>府費負担教職員数</t>
    <rPh sb="2" eb="4">
      <t>フタン</t>
    </rPh>
    <phoneticPr fontId="3"/>
  </si>
  <si>
    <t>学級数</t>
    <phoneticPr fontId="3"/>
  </si>
  <si>
    <t>区分</t>
  </si>
  <si>
    <t>令和3年5月1日現在</t>
    <rPh sb="0" eb="2">
      <t>レイワ</t>
    </rPh>
    <rPh sb="3" eb="4">
      <t>ネン</t>
    </rPh>
    <phoneticPr fontId="3"/>
  </si>
  <si>
    <t xml:space="preserve">    </t>
    <phoneticPr fontId="3"/>
  </si>
  <si>
    <t xml:space="preserve">  小　学　校　別</t>
    <rPh sb="2" eb="3">
      <t>ショウ</t>
    </rPh>
    <phoneticPr fontId="3"/>
  </si>
  <si>
    <t>　（２）　市　立</t>
    <phoneticPr fontId="3"/>
  </si>
  <si>
    <t>大阪府　総務部　統計課</t>
    <rPh sb="4" eb="6">
      <t>ソウム</t>
    </rPh>
    <rPh sb="6" eb="7">
      <t>ブ</t>
    </rPh>
    <phoneticPr fontId="3"/>
  </si>
  <si>
    <t>年</t>
  </si>
  <si>
    <t>平成</t>
  </si>
  <si>
    <t>薬剤師</t>
  </si>
  <si>
    <t>６学年</t>
    <phoneticPr fontId="3"/>
  </si>
  <si>
    <t>５学年</t>
    <phoneticPr fontId="3"/>
  </si>
  <si>
    <t>４学年</t>
    <phoneticPr fontId="3"/>
  </si>
  <si>
    <t>３学年</t>
    <phoneticPr fontId="3"/>
  </si>
  <si>
    <t>２学年</t>
    <phoneticPr fontId="3"/>
  </si>
  <si>
    <t>１学年</t>
    <phoneticPr fontId="3"/>
  </si>
  <si>
    <t>歯科医</t>
  </si>
  <si>
    <t>本務者</t>
    <phoneticPr fontId="3"/>
  </si>
  <si>
    <t>学校医</t>
  </si>
  <si>
    <t>学校数</t>
  </si>
  <si>
    <t>（基幹統計）の結果を掲げたものである。</t>
    <rPh sb="1" eb="3">
      <t>キカン</t>
    </rPh>
    <rPh sb="10" eb="11">
      <t>カカ</t>
    </rPh>
    <phoneticPr fontId="3"/>
  </si>
  <si>
    <t>この表は、各年5月1日現在で実施した学校基本調査</t>
    <phoneticPr fontId="3"/>
  </si>
  <si>
    <t>・　私　立）　　別</t>
    <phoneticPr fontId="3"/>
  </si>
  <si>
    <t>（１）　設　置　者　（市　立　</t>
    <phoneticPr fontId="3"/>
  </si>
  <si>
    <t>　　      の　　　　概　　　　況</t>
    <phoneticPr fontId="3"/>
  </si>
  <si>
    <t>庄内さくら学園</t>
    <rPh sb="0" eb="2">
      <t>ショウナイ</t>
    </rPh>
    <rPh sb="5" eb="7">
      <t>ガクエン</t>
    </rPh>
    <phoneticPr fontId="3"/>
  </si>
  <si>
    <t>第十八</t>
    <rPh sb="0" eb="1">
      <t>ダイ</t>
    </rPh>
    <rPh sb="1" eb="3">
      <t>ジュウハチ</t>
    </rPh>
    <phoneticPr fontId="3"/>
  </si>
  <si>
    <t>第十七</t>
    <rPh sb="0" eb="1">
      <t>ダイ</t>
    </rPh>
    <rPh sb="1" eb="3">
      <t>ジュウナナ</t>
    </rPh>
    <phoneticPr fontId="3"/>
  </si>
  <si>
    <t>第十六</t>
    <rPh sb="0" eb="1">
      <t>ダイ</t>
    </rPh>
    <rPh sb="1" eb="3">
      <t>ジュウロク</t>
    </rPh>
    <phoneticPr fontId="3"/>
  </si>
  <si>
    <t>第十五</t>
    <rPh sb="0" eb="1">
      <t>ダイ</t>
    </rPh>
    <rPh sb="1" eb="3">
      <t>ジュウゴ</t>
    </rPh>
    <phoneticPr fontId="3"/>
  </si>
  <si>
    <t>第十四</t>
    <rPh sb="0" eb="1">
      <t>ダイ</t>
    </rPh>
    <rPh sb="1" eb="3">
      <t>ジュウヨン</t>
    </rPh>
    <phoneticPr fontId="3"/>
  </si>
  <si>
    <t>第十三</t>
    <rPh sb="0" eb="1">
      <t>ダイ</t>
    </rPh>
    <rPh sb="1" eb="3">
      <t>ジュウサン</t>
    </rPh>
    <phoneticPr fontId="3"/>
  </si>
  <si>
    <t>第十二</t>
    <rPh sb="0" eb="1">
      <t>ダイ</t>
    </rPh>
    <rPh sb="1" eb="3">
      <t>ジュウニ</t>
    </rPh>
    <phoneticPr fontId="3"/>
  </si>
  <si>
    <t>第十一</t>
    <rPh sb="0" eb="1">
      <t>ダイ</t>
    </rPh>
    <rPh sb="1" eb="3">
      <t>ジュウイチ</t>
    </rPh>
    <phoneticPr fontId="3"/>
  </si>
  <si>
    <t>第九</t>
    <rPh sb="0" eb="2">
      <t>ダイキュウ</t>
    </rPh>
    <phoneticPr fontId="3"/>
  </si>
  <si>
    <t>第八</t>
    <rPh sb="0" eb="1">
      <t>ダイ</t>
    </rPh>
    <rPh sb="1" eb="2">
      <t>ハチ</t>
    </rPh>
    <phoneticPr fontId="3"/>
  </si>
  <si>
    <t>第七</t>
    <rPh sb="0" eb="1">
      <t>ダイ</t>
    </rPh>
    <rPh sb="1" eb="2">
      <t>ナナ</t>
    </rPh>
    <phoneticPr fontId="3"/>
  </si>
  <si>
    <t>第五</t>
    <rPh sb="0" eb="2">
      <t>ダイゴ</t>
    </rPh>
    <phoneticPr fontId="3"/>
  </si>
  <si>
    <t>第四（夜間）</t>
    <rPh sb="0" eb="1">
      <t>ダイ</t>
    </rPh>
    <rPh sb="1" eb="2">
      <t>ヨン</t>
    </rPh>
    <phoneticPr fontId="3"/>
  </si>
  <si>
    <t>第四</t>
    <rPh sb="0" eb="1">
      <t>ダイ</t>
    </rPh>
    <rPh sb="1" eb="2">
      <t>ヨン</t>
    </rPh>
    <phoneticPr fontId="3"/>
  </si>
  <si>
    <t>第三</t>
    <rPh sb="0" eb="2">
      <t>ダイサン</t>
    </rPh>
    <phoneticPr fontId="3"/>
  </si>
  <si>
    <t>第二</t>
    <rPh sb="0" eb="2">
      <t>ダイニ</t>
    </rPh>
    <phoneticPr fontId="3"/>
  </si>
  <si>
    <t>第一</t>
    <rPh sb="0" eb="2">
      <t>ダイイチ</t>
    </rPh>
    <phoneticPr fontId="3"/>
  </si>
  <si>
    <t>支援</t>
    <rPh sb="0" eb="2">
      <t>シエン</t>
    </rPh>
    <phoneticPr fontId="3"/>
  </si>
  <si>
    <t>２年</t>
    <phoneticPr fontId="3"/>
  </si>
  <si>
    <t>生徒数</t>
    <phoneticPr fontId="3"/>
  </si>
  <si>
    <t>市費負担
教職員数</t>
    <rPh sb="0" eb="1">
      <t>シ</t>
    </rPh>
    <rPh sb="1" eb="2">
      <t>ヒ</t>
    </rPh>
    <rPh sb="2" eb="4">
      <t>フタン</t>
    </rPh>
    <rPh sb="5" eb="8">
      <t>キョウショクイン</t>
    </rPh>
    <rPh sb="8" eb="9">
      <t>スウ</t>
    </rPh>
    <phoneticPr fontId="3"/>
  </si>
  <si>
    <t>府費負担教職員数</t>
    <rPh sb="0" eb="1">
      <t>フ</t>
    </rPh>
    <rPh sb="1" eb="2">
      <t>ヒ</t>
    </rPh>
    <rPh sb="2" eb="4">
      <t>フタン</t>
    </rPh>
    <rPh sb="4" eb="7">
      <t>キョウショクイン</t>
    </rPh>
    <rPh sb="7" eb="8">
      <t>スウ</t>
    </rPh>
    <phoneticPr fontId="3"/>
  </si>
  <si>
    <t>令和3年5月1日現在</t>
    <rPh sb="0" eb="2">
      <t>レイワ</t>
    </rPh>
    <phoneticPr fontId="3"/>
  </si>
  <si>
    <t xml:space="preserve">  中　学　校　別</t>
    <phoneticPr fontId="3"/>
  </si>
  <si>
    <t>兼務者</t>
  </si>
  <si>
    <t>本務者</t>
  </si>
  <si>
    <t>年次</t>
  </si>
  <si>
    <t>(基幹統計）の結果を掲げたものである。</t>
    <rPh sb="1" eb="3">
      <t>キカン</t>
    </rPh>
    <rPh sb="3" eb="5">
      <t>トウケイ</t>
    </rPh>
    <rPh sb="10" eb="11">
      <t>カカ</t>
    </rPh>
    <phoneticPr fontId="3"/>
  </si>
  <si>
    <t>大阪音楽大学短期大学部</t>
    <phoneticPr fontId="3"/>
  </si>
  <si>
    <t>-</t>
  </si>
  <si>
    <t>平成</t>
    <phoneticPr fontId="3"/>
  </si>
  <si>
    <t>夜間</t>
  </si>
  <si>
    <t>昼間</t>
  </si>
  <si>
    <t>音楽</t>
  </si>
  <si>
    <t>昼夜間別</t>
  </si>
  <si>
    <t>専攻科</t>
  </si>
  <si>
    <t>本科</t>
    <phoneticPr fontId="3"/>
  </si>
  <si>
    <t>学生数</t>
    <phoneticPr fontId="3"/>
  </si>
  <si>
    <t>職員数
（本務者）</t>
    <phoneticPr fontId="3"/>
  </si>
  <si>
    <t>学科数</t>
  </si>
  <si>
    <t>学校数</t>
    <phoneticPr fontId="3"/>
  </si>
  <si>
    <t xml:space="preserve">       の　　　 概 　　　況</t>
    <phoneticPr fontId="3"/>
  </si>
  <si>
    <t>(公立)</t>
    <rPh sb="1" eb="2">
      <t>コウ</t>
    </rPh>
    <phoneticPr fontId="3"/>
  </si>
  <si>
    <t>学年別</t>
    <phoneticPr fontId="3"/>
  </si>
  <si>
    <t>年次</t>
    <phoneticPr fontId="11"/>
  </si>
  <si>
    <t>（基幹統計）の結果を掲げたものである。</t>
    <rPh sb="1" eb="3">
      <t>キカン</t>
    </rPh>
    <rPh sb="3" eb="5">
      <t>トウケイ</t>
    </rPh>
    <rPh sb="10" eb="11">
      <t>カカ</t>
    </rPh>
    <phoneticPr fontId="3"/>
  </si>
  <si>
    <t>　　　の　　　概　　　況　（定時制）</t>
    <rPh sb="14" eb="16">
      <t>テイジ</t>
    </rPh>
    <phoneticPr fontId="3"/>
  </si>
  <si>
    <t>公</t>
    <phoneticPr fontId="3"/>
  </si>
  <si>
    <t>公立</t>
    <rPh sb="0" eb="1">
      <t>オオヤケ</t>
    </rPh>
    <phoneticPr fontId="3"/>
  </si>
  <si>
    <t>１学年</t>
    <rPh sb="1" eb="2">
      <t>マナ</t>
    </rPh>
    <phoneticPr fontId="3"/>
  </si>
  <si>
    <t>専門教育を行う学科</t>
    <phoneticPr fontId="11"/>
  </si>
  <si>
    <t>総合学科</t>
    <rPh sb="0" eb="2">
      <t>ソウゴウ</t>
    </rPh>
    <rPh sb="2" eb="4">
      <t>ガッカ</t>
    </rPh>
    <phoneticPr fontId="3"/>
  </si>
  <si>
    <t>普通科</t>
    <phoneticPr fontId="3"/>
  </si>
  <si>
    <t>学科別</t>
    <phoneticPr fontId="3"/>
  </si>
  <si>
    <t xml:space="preserve">                 生                                  徒                               数</t>
    <phoneticPr fontId="3"/>
  </si>
  <si>
    <t>職員数
(本務者)</t>
    <phoneticPr fontId="3"/>
  </si>
  <si>
    <t>　　　の　　　概　　　況　（全日制）</t>
    <phoneticPr fontId="3"/>
  </si>
  <si>
    <t>大阪府　総務部　統計課</t>
    <rPh sb="4" eb="6">
      <t>ソウム</t>
    </rPh>
    <phoneticPr fontId="11"/>
  </si>
  <si>
    <t>職員数
（本務者）</t>
    <rPh sb="5" eb="6">
      <t>ホン</t>
    </rPh>
    <rPh sb="6" eb="7">
      <t>ツトム</t>
    </rPh>
    <rPh sb="7" eb="8">
      <t>シャ</t>
    </rPh>
    <phoneticPr fontId="3"/>
  </si>
  <si>
    <t>この表は、各年5月1日現在で実施した学校基本調査</t>
    <rPh sb="20" eb="22">
      <t>キホン</t>
    </rPh>
    <rPh sb="22" eb="24">
      <t>チョウサ</t>
    </rPh>
    <phoneticPr fontId="3"/>
  </si>
  <si>
    <t>職員数
（本務者）</t>
    <rPh sb="5" eb="7">
      <t>ホンム</t>
    </rPh>
    <rPh sb="7" eb="8">
      <t>シャ</t>
    </rPh>
    <phoneticPr fontId="3"/>
  </si>
  <si>
    <t>大阪大学、大阪音楽大学</t>
    <phoneticPr fontId="3"/>
  </si>
  <si>
    <t>専攻科・別科・その他は含まない。</t>
    <phoneticPr fontId="3"/>
  </si>
  <si>
    <t>注１）</t>
    <phoneticPr fontId="3"/>
  </si>
  <si>
    <t>その他</t>
    <phoneticPr fontId="3"/>
  </si>
  <si>
    <t>基礎工</t>
  </si>
  <si>
    <t>理</t>
  </si>
  <si>
    <t>経済</t>
  </si>
  <si>
    <t>法</t>
  </si>
  <si>
    <t>文</t>
  </si>
  <si>
    <t>専攻科・別科・</t>
  </si>
  <si>
    <t>　　　　　　　　　　　　　　　　　　　　　　　　部</t>
    <rPh sb="24" eb="25">
      <t>ブ</t>
    </rPh>
    <phoneticPr fontId="3"/>
  </si>
  <si>
    <t>　　　　　　　　　　　　　　　　　　　　　　　　　　　　　　   学</t>
    <phoneticPr fontId="3"/>
  </si>
  <si>
    <t xml:space="preserve">   生                                                                              数</t>
    <phoneticPr fontId="3"/>
  </si>
  <si>
    <t xml:space="preserve">                                                                              学</t>
    <phoneticPr fontId="3"/>
  </si>
  <si>
    <t>1)</t>
    <phoneticPr fontId="3"/>
  </si>
  <si>
    <t>学部</t>
  </si>
  <si>
    <t>大学院</t>
    <phoneticPr fontId="3"/>
  </si>
  <si>
    <t>学部数</t>
  </si>
  <si>
    <t xml:space="preserve">    の　　　　　　　概　　　　　　　況</t>
    <phoneticPr fontId="3"/>
  </si>
  <si>
    <t>上記以外の者</t>
  </si>
  <si>
    <t>4.</t>
  </si>
  <si>
    <t>第3次産業</t>
  </si>
  <si>
    <t>3.</t>
  </si>
  <si>
    <t>第2次産業</t>
  </si>
  <si>
    <t>2.</t>
  </si>
  <si>
    <t>第1次産業</t>
  </si>
  <si>
    <t>1.</t>
  </si>
  <si>
    <t>就職した者(a+b)総数</t>
  </si>
  <si>
    <t>公共職業能力開発施設等入学者</t>
    <rPh sb="11" eb="14">
      <t>ニュウガクシャ</t>
    </rPh>
    <phoneticPr fontId="3"/>
  </si>
  <si>
    <t>専修学校(一般課程)等入学者</t>
    <rPh sb="10" eb="11">
      <t>ナド</t>
    </rPh>
    <phoneticPr fontId="3"/>
  </si>
  <si>
    <t>専修学校(高等課程)進学者</t>
    <phoneticPr fontId="3"/>
  </si>
  <si>
    <t>入学者・公共職業能力開発施設等入学者</t>
  </si>
  <si>
    <t>専修学校（高等課程）進学者・専修学校（一般課程）等</t>
  </si>
  <si>
    <t>特別支援学校高等部(本科・別科)</t>
    <rPh sb="0" eb="2">
      <t>トクベツ</t>
    </rPh>
    <rPh sb="2" eb="4">
      <t>シエン</t>
    </rPh>
    <phoneticPr fontId="3"/>
  </si>
  <si>
    <t>6.</t>
  </si>
  <si>
    <t>高等専門学校</t>
  </si>
  <si>
    <t>5.</t>
  </si>
  <si>
    <t>高等学校(別科)</t>
  </si>
  <si>
    <t>高等学校(本科)通信制</t>
  </si>
  <si>
    <t>高等学校(本科)定時制</t>
  </si>
  <si>
    <t>高等学校(本科)全日制</t>
  </si>
  <si>
    <t>高等学校等進学者総数</t>
  </si>
  <si>
    <t>(再掲)上記1及び2のうち就職している者(b)</t>
  </si>
  <si>
    <t>死亡・不詳の者</t>
  </si>
  <si>
    <t>6.</t>
    <phoneticPr fontId="3"/>
  </si>
  <si>
    <t>5.</t>
    <phoneticPr fontId="3"/>
  </si>
  <si>
    <t>臨時労働者</t>
    <rPh sb="0" eb="2">
      <t>リンジ</t>
    </rPh>
    <rPh sb="2" eb="5">
      <t>ロウドウシャ</t>
    </rPh>
    <phoneticPr fontId="3"/>
  </si>
  <si>
    <t>4.</t>
    <phoneticPr fontId="3"/>
  </si>
  <si>
    <t>(上記1及び2を除く)</t>
  </si>
  <si>
    <t>就職者(a)</t>
  </si>
  <si>
    <t>公共職業能力開発施設等入学者（就職して入学した者を含む)</t>
    <phoneticPr fontId="3"/>
  </si>
  <si>
    <t>専修学校(高等課程）進学者・専修学校(一般課程）等入学者・</t>
    <phoneticPr fontId="3"/>
  </si>
  <si>
    <t>（就職進学者を含む）</t>
    <phoneticPr fontId="3"/>
  </si>
  <si>
    <t>高等学校等進学者</t>
    <phoneticPr fontId="3"/>
  </si>
  <si>
    <t>卒業者総数</t>
  </si>
  <si>
    <t>のうち、卒業後の状況調査の結果を掲げたものである。</t>
    <phoneticPr fontId="3"/>
  </si>
  <si>
    <t>短期大学(本科)</t>
  </si>
  <si>
    <t>2.</t>
    <phoneticPr fontId="3"/>
  </si>
  <si>
    <t>大　　　　　　　　　学(学部)</t>
    <phoneticPr fontId="3"/>
  </si>
  <si>
    <t>1.</t>
    <phoneticPr fontId="3"/>
  </si>
  <si>
    <t>卒業者に占める就職者の割合(%)</t>
    <rPh sb="0" eb="3">
      <t>ソツギョウシャ</t>
    </rPh>
    <rPh sb="4" eb="5">
      <t>シ</t>
    </rPh>
    <rPh sb="7" eb="9">
      <t>シュウショク</t>
    </rPh>
    <rPh sb="9" eb="10">
      <t>シャ</t>
    </rPh>
    <rPh sb="11" eb="13">
      <t>ワリアイ</t>
    </rPh>
    <phoneticPr fontId="3"/>
  </si>
  <si>
    <t>大学等進学率(%)</t>
  </si>
  <si>
    <t>公共職業能力開発施設等</t>
  </si>
  <si>
    <t>専修学校(一般課程)等入学者</t>
    <phoneticPr fontId="3"/>
  </si>
  <si>
    <t>専修学校(専門課程)進学者</t>
    <phoneticPr fontId="3"/>
  </si>
  <si>
    <t>専修学校(専門課程）進学者・専修学校(一般課程)等</t>
  </si>
  <si>
    <t>特別支援学校高等部(専攻科)</t>
    <rPh sb="0" eb="2">
      <t>トクベツ</t>
    </rPh>
    <rPh sb="2" eb="4">
      <t>シエン</t>
    </rPh>
    <phoneticPr fontId="3"/>
  </si>
  <si>
    <t>大学・短期大学(別科)、高等学校(専攻科)</t>
  </si>
  <si>
    <t>大学・短期大学通信教育部及び放送大学</t>
  </si>
  <si>
    <t>大学等進学者総数</t>
  </si>
  <si>
    <t>公共職業能力開発施設等入学者(就職して入学した者を含む)</t>
    <phoneticPr fontId="3"/>
  </si>
  <si>
    <t>専修学校(専門課程)進学者・専修学校(一般課程)等入学者・</t>
    <phoneticPr fontId="3"/>
  </si>
  <si>
    <t>大学等進学者</t>
  </si>
  <si>
    <t>公立</t>
    <rPh sb="0" eb="1">
      <t>コウ</t>
    </rPh>
    <phoneticPr fontId="3"/>
  </si>
  <si>
    <t>千里図書館</t>
    <rPh sb="0" eb="2">
      <t>センリ</t>
    </rPh>
    <phoneticPr fontId="3"/>
  </si>
  <si>
    <t>蔵書</t>
  </si>
  <si>
    <t>蔵書数</t>
  </si>
  <si>
    <t>元</t>
    <rPh sb="0" eb="1">
      <t>モト</t>
    </rPh>
    <phoneticPr fontId="3"/>
  </si>
  <si>
    <t>令 和</t>
    <rPh sb="0" eb="1">
      <t>レイ</t>
    </rPh>
    <rPh sb="2" eb="3">
      <t>ワ</t>
    </rPh>
    <phoneticPr fontId="3"/>
  </si>
  <si>
    <t>年度</t>
    <phoneticPr fontId="3"/>
  </si>
  <si>
    <t>平成</t>
    <phoneticPr fontId="11"/>
  </si>
  <si>
    <t>ＡＶ資料</t>
    <rPh sb="2" eb="4">
      <t>シリョウ</t>
    </rPh>
    <phoneticPr fontId="3"/>
  </si>
  <si>
    <t>雑誌</t>
    <phoneticPr fontId="3"/>
  </si>
  <si>
    <t>録音
図書</t>
    <rPh sb="0" eb="2">
      <t>ロクオン</t>
    </rPh>
    <rPh sb="3" eb="5">
      <t>トショ</t>
    </rPh>
    <phoneticPr fontId="3"/>
  </si>
  <si>
    <t>点字
図書</t>
    <rPh sb="0" eb="2">
      <t>テンジ</t>
    </rPh>
    <rPh sb="3" eb="5">
      <t>トショ</t>
    </rPh>
    <phoneticPr fontId="3"/>
  </si>
  <si>
    <t>児童図書</t>
  </si>
  <si>
    <t>文　学</t>
    <phoneticPr fontId="3"/>
  </si>
  <si>
    <t>言語</t>
  </si>
  <si>
    <t>芸術
マンガ</t>
    <phoneticPr fontId="3"/>
  </si>
  <si>
    <t>産業</t>
    <phoneticPr fontId="3"/>
  </si>
  <si>
    <t>技術</t>
  </si>
  <si>
    <t>自然科学</t>
  </si>
  <si>
    <t>社会科学</t>
  </si>
  <si>
    <t>歴史</t>
  </si>
  <si>
    <t>哲学</t>
  </si>
  <si>
    <t>総記</t>
  </si>
  <si>
    <t>11歳以下</t>
  </si>
  <si>
    <t>12～17歳</t>
  </si>
  <si>
    <t>18～21歳</t>
  </si>
  <si>
    <t>22歳以上</t>
  </si>
  <si>
    <t>年度</t>
  </si>
  <si>
    <t>対面朗読
利用回数</t>
    <phoneticPr fontId="3"/>
  </si>
  <si>
    <t xml:space="preserve">         別             貸             出             冊             数</t>
    <phoneticPr fontId="3"/>
  </si>
  <si>
    <t xml:space="preserve">   分             類      </t>
    <phoneticPr fontId="3"/>
  </si>
  <si>
    <t>貸          出          人          員</t>
    <phoneticPr fontId="3"/>
  </si>
  <si>
    <t>（単位　人、冊、回）</t>
  </si>
  <si>
    <t>図　　　書　　　館</t>
    <phoneticPr fontId="3"/>
  </si>
  <si>
    <t xml:space="preserve">（５）　千　　　　　里    </t>
    <rPh sb="4" eb="5">
      <t>セン</t>
    </rPh>
    <rPh sb="10" eb="11">
      <t>リ</t>
    </rPh>
    <phoneticPr fontId="3"/>
  </si>
  <si>
    <t>庄内幸町図書館</t>
    <rPh sb="0" eb="2">
      <t>ショウナイ</t>
    </rPh>
    <rPh sb="2" eb="3">
      <t>ユキ</t>
    </rPh>
    <rPh sb="3" eb="4">
      <t>マチ</t>
    </rPh>
    <phoneticPr fontId="3"/>
  </si>
  <si>
    <t>録音
図書</t>
    <rPh sb="0" eb="2">
      <t>ロクオン</t>
    </rPh>
    <rPh sb="3" eb="5">
      <t>トショ</t>
    </rPh>
    <phoneticPr fontId="11"/>
  </si>
  <si>
    <t>点字
図書</t>
    <phoneticPr fontId="3"/>
  </si>
  <si>
    <t>児童図書</t>
    <phoneticPr fontId="3"/>
  </si>
  <si>
    <t>文学</t>
    <phoneticPr fontId="3"/>
  </si>
  <si>
    <t>言語</t>
    <phoneticPr fontId="3"/>
  </si>
  <si>
    <t>哲学</t>
    <phoneticPr fontId="3"/>
  </si>
  <si>
    <t>対面朗読利用回数</t>
    <phoneticPr fontId="3"/>
  </si>
  <si>
    <t>貸出人員</t>
    <phoneticPr fontId="3"/>
  </si>
  <si>
    <t>（４）　庄　内　幸　町　</t>
    <rPh sb="4" eb="5">
      <t>ショウ</t>
    </rPh>
    <rPh sb="6" eb="7">
      <t>ナイ</t>
    </rPh>
    <rPh sb="8" eb="9">
      <t>サイワイ</t>
    </rPh>
    <rPh sb="10" eb="11">
      <t>チョウ</t>
    </rPh>
    <phoneticPr fontId="3"/>
  </si>
  <si>
    <t>庄内図書館</t>
    <phoneticPr fontId="3"/>
  </si>
  <si>
    <t>その他</t>
    <rPh sb="2" eb="3">
      <t>ホカ</t>
    </rPh>
    <phoneticPr fontId="3"/>
  </si>
  <si>
    <t xml:space="preserve">（３）　庄　　　　　内    </t>
    <rPh sb="4" eb="5">
      <t>ショウ</t>
    </rPh>
    <rPh sb="10" eb="11">
      <t>ナイ</t>
    </rPh>
    <phoneticPr fontId="3"/>
  </si>
  <si>
    <t>服部図書館</t>
    <phoneticPr fontId="3"/>
  </si>
  <si>
    <t xml:space="preserve">（２）　服　　　　　部    </t>
    <phoneticPr fontId="3"/>
  </si>
  <si>
    <t>岡町図書館</t>
    <phoneticPr fontId="3"/>
  </si>
  <si>
    <t xml:space="preserve">                       </t>
    <phoneticPr fontId="3"/>
  </si>
  <si>
    <t>動く図書館及び図書室の貸出分も含む。</t>
    <rPh sb="0" eb="1">
      <t>ウゴ</t>
    </rPh>
    <rPh sb="2" eb="5">
      <t>トショカン</t>
    </rPh>
    <rPh sb="5" eb="6">
      <t>オヨ</t>
    </rPh>
    <rPh sb="7" eb="10">
      <t>トショシツ</t>
    </rPh>
    <rPh sb="11" eb="12">
      <t>カ</t>
    </rPh>
    <rPh sb="12" eb="13">
      <t>ダ</t>
    </rPh>
    <rPh sb="13" eb="14">
      <t>ブン</t>
    </rPh>
    <rPh sb="15" eb="16">
      <t>フク</t>
    </rPh>
    <phoneticPr fontId="3"/>
  </si>
  <si>
    <t>注）</t>
    <rPh sb="0" eb="1">
      <t>チュウ</t>
    </rPh>
    <phoneticPr fontId="3"/>
  </si>
  <si>
    <t xml:space="preserve">（１）　岡　　　　　町    </t>
    <phoneticPr fontId="3"/>
  </si>
  <si>
    <t>図書（音声情報をデジタル化してCD－Rに記録したもの）をいう。AV資料はレコード・カセットテープ・</t>
    <rPh sb="0" eb="2">
      <t>トショ</t>
    </rPh>
    <rPh sb="33" eb="35">
      <t>シリョウ</t>
    </rPh>
    <phoneticPr fontId="3"/>
  </si>
  <si>
    <t>蔵書数のうち、録音図書、雑誌、ＡＶ資料、その他は総数に含まない。録音図書とは音訳図書およびデイジー</t>
    <rPh sb="0" eb="2">
      <t>ゾウショ</t>
    </rPh>
    <rPh sb="2" eb="3">
      <t>スウ</t>
    </rPh>
    <rPh sb="32" eb="34">
      <t>ロクオン</t>
    </rPh>
    <rPh sb="34" eb="36">
      <t>トショ</t>
    </rPh>
    <rPh sb="38" eb="40">
      <t>オンヤク</t>
    </rPh>
    <rPh sb="40" eb="42">
      <t>トショ</t>
    </rPh>
    <phoneticPr fontId="3"/>
  </si>
  <si>
    <t>この表は、各市立図書館における毎年度中の貸出人員および分類別貸出冊数を掲げたものである。</t>
    <phoneticPr fontId="3"/>
  </si>
  <si>
    <t xml:space="preserve">   利　　　用　　　状　　　況　</t>
    <phoneticPr fontId="3"/>
  </si>
  <si>
    <t>岡町図書館</t>
    <rPh sb="0" eb="2">
      <t>オカマチ</t>
    </rPh>
    <phoneticPr fontId="11"/>
  </si>
  <si>
    <t>館内OPAC</t>
    <rPh sb="0" eb="2">
      <t>カンナイ</t>
    </rPh>
    <phoneticPr fontId="3"/>
  </si>
  <si>
    <t>館内ＯＰＡＣ</t>
    <rPh sb="0" eb="2">
      <t>カンナイ</t>
    </rPh>
    <phoneticPr fontId="3"/>
  </si>
  <si>
    <t>館内窓口</t>
    <rPh sb="0" eb="2">
      <t>カンナイ</t>
    </rPh>
    <rPh sb="2" eb="4">
      <t>マドグチ</t>
    </rPh>
    <phoneticPr fontId="3"/>
  </si>
  <si>
    <t>館 内 窓 口</t>
    <rPh sb="0" eb="1">
      <t>カン</t>
    </rPh>
    <rPh sb="2" eb="3">
      <t>ナイ</t>
    </rPh>
    <rPh sb="4" eb="5">
      <t>マド</t>
    </rPh>
    <rPh sb="6" eb="7">
      <t>クチ</t>
    </rPh>
    <phoneticPr fontId="3"/>
  </si>
  <si>
    <t>蛍池</t>
    <rPh sb="0" eb="1">
      <t>ホタル</t>
    </rPh>
    <rPh sb="1" eb="2">
      <t>イケ</t>
    </rPh>
    <phoneticPr fontId="3"/>
  </si>
  <si>
    <t>野畑</t>
    <rPh sb="0" eb="2">
      <t>ノバタ</t>
    </rPh>
    <phoneticPr fontId="3"/>
  </si>
  <si>
    <t>東豊中</t>
    <rPh sb="0" eb="3">
      <t>ヒガシトヨナカ</t>
    </rPh>
    <phoneticPr fontId="3"/>
  </si>
  <si>
    <t>千里</t>
    <rPh sb="0" eb="2">
      <t>センリ</t>
    </rPh>
    <phoneticPr fontId="3"/>
  </si>
  <si>
    <t>庄内幸町</t>
    <rPh sb="0" eb="2">
      <t>ショウナイ</t>
    </rPh>
    <rPh sb="2" eb="4">
      <t>サイワイマチ</t>
    </rPh>
    <phoneticPr fontId="3"/>
  </si>
  <si>
    <t>高川</t>
    <rPh sb="0" eb="2">
      <t>タカガワ</t>
    </rPh>
    <phoneticPr fontId="3"/>
  </si>
  <si>
    <t>庄内</t>
    <rPh sb="0" eb="2">
      <t>ショウナイ</t>
    </rPh>
    <phoneticPr fontId="3"/>
  </si>
  <si>
    <t>服部</t>
    <rPh sb="0" eb="2">
      <t>ハットリ</t>
    </rPh>
    <phoneticPr fontId="3"/>
  </si>
  <si>
    <t>岡町</t>
    <rPh sb="0" eb="2">
      <t>オカマチ</t>
    </rPh>
    <phoneticPr fontId="3"/>
  </si>
  <si>
    <t>合計</t>
    <rPh sb="0" eb="2">
      <t>ゴウケイ</t>
    </rPh>
    <phoneticPr fontId="3"/>
  </si>
  <si>
    <t>年度</t>
    <rPh sb="0" eb="2">
      <t>ネンド</t>
    </rPh>
    <phoneticPr fontId="3"/>
  </si>
  <si>
    <t>予約受付</t>
    <rPh sb="0" eb="2">
      <t>ヨヤク</t>
    </rPh>
    <rPh sb="2" eb="4">
      <t>ウケツケ</t>
    </rPh>
    <phoneticPr fontId="3"/>
  </si>
  <si>
    <t>継続貸出</t>
    <rPh sb="0" eb="2">
      <t>ケイゾク</t>
    </rPh>
    <rPh sb="2" eb="4">
      <t>カシダシ</t>
    </rPh>
    <phoneticPr fontId="3"/>
  </si>
  <si>
    <t>トップページ
アクセス数</t>
    <rPh sb="11" eb="12">
      <t>スウ</t>
    </rPh>
    <phoneticPr fontId="3"/>
  </si>
  <si>
    <t>ＷｅｂＯＰＡＣについては、館外（利用者の自宅等）からのインターネットアクセスによる利用数である。館内</t>
    <rPh sb="48" eb="50">
      <t>カンナイ</t>
    </rPh>
    <phoneticPr fontId="3"/>
  </si>
  <si>
    <t>「Online Public Access Catalog」の略で、図書館において公共利用に供されるオンライン蔵書目録のことである。</t>
    <rPh sb="31" eb="32">
      <t>リャク</t>
    </rPh>
    <rPh sb="34" eb="37">
      <t>トショカン</t>
    </rPh>
    <phoneticPr fontId="3"/>
  </si>
  <si>
    <t>この表は、図書館が運営しているWebサービス等の毎年度中の利用状況を掲げたものである。OPACとは、</t>
    <rPh sb="2" eb="3">
      <t>ヒョウ</t>
    </rPh>
    <rPh sb="5" eb="8">
      <t>トショカン</t>
    </rPh>
    <rPh sb="9" eb="11">
      <t>ウンエイ</t>
    </rPh>
    <rPh sb="22" eb="23">
      <t>ナド</t>
    </rPh>
    <rPh sb="24" eb="25">
      <t>マイ</t>
    </rPh>
    <phoneticPr fontId="3"/>
  </si>
  <si>
    <t>サ　ー　ビ　ス　等　の　利　用　状　況</t>
    <rPh sb="8" eb="9">
      <t>ナド</t>
    </rPh>
    <rPh sb="12" eb="13">
      <t>リ</t>
    </rPh>
    <rPh sb="14" eb="15">
      <t>ヨウ</t>
    </rPh>
    <rPh sb="16" eb="17">
      <t>ジョウ</t>
    </rPh>
    <rPh sb="18" eb="19">
      <t>キョウ</t>
    </rPh>
    <phoneticPr fontId="3"/>
  </si>
  <si>
    <t>蛍池図書館</t>
    <rPh sb="0" eb="1">
      <t>ホタル</t>
    </rPh>
    <rPh sb="1" eb="2">
      <t>イケ</t>
    </rPh>
    <phoneticPr fontId="11"/>
  </si>
  <si>
    <t xml:space="preserve">（９）　蛍　　　　　池    </t>
    <rPh sb="4" eb="5">
      <t>ホタル</t>
    </rPh>
    <rPh sb="10" eb="11">
      <t>イケ</t>
    </rPh>
    <phoneticPr fontId="3"/>
  </si>
  <si>
    <t>高川図書館</t>
    <phoneticPr fontId="3"/>
  </si>
  <si>
    <t xml:space="preserve">（８）　高　　　　　川    </t>
    <rPh sb="4" eb="5">
      <t>タカ</t>
    </rPh>
    <rPh sb="10" eb="11">
      <t>カワ</t>
    </rPh>
    <phoneticPr fontId="3"/>
  </si>
  <si>
    <t>野畑図書館</t>
    <rPh sb="0" eb="1">
      <t>ノ</t>
    </rPh>
    <rPh sb="1" eb="2">
      <t>バタケ</t>
    </rPh>
    <phoneticPr fontId="3"/>
  </si>
  <si>
    <t xml:space="preserve">（７）　野　　　　　畑    </t>
    <rPh sb="4" eb="5">
      <t>ノ</t>
    </rPh>
    <rPh sb="10" eb="11">
      <t>ハタケ</t>
    </rPh>
    <phoneticPr fontId="3"/>
  </si>
  <si>
    <t>東豊中図書館</t>
    <rPh sb="0" eb="1">
      <t>ヒガシ</t>
    </rPh>
    <rPh sb="1" eb="3">
      <t>トヨナカ</t>
    </rPh>
    <phoneticPr fontId="3"/>
  </si>
  <si>
    <t xml:space="preserve">（６）　東　　豊　　中　 </t>
    <rPh sb="4" eb="5">
      <t>ヒガシ</t>
    </rPh>
    <rPh sb="7" eb="8">
      <t>トヨ</t>
    </rPh>
    <rPh sb="10" eb="11">
      <t>ナカ</t>
    </rPh>
    <phoneticPr fontId="3"/>
  </si>
  <si>
    <t xml:space="preserve">   利　　　用　　　状　　　況　（続き）</t>
    <phoneticPr fontId="3"/>
  </si>
  <si>
    <t>千里公民館</t>
    <rPh sb="0" eb="2">
      <t>センリ</t>
    </rPh>
    <phoneticPr fontId="3"/>
  </si>
  <si>
    <t>「グループとの共催」事業は、平成30年度まで「講座・講習会」に含まれていた。</t>
    <rPh sb="7" eb="9">
      <t>キョウサイ</t>
    </rPh>
    <rPh sb="10" eb="12">
      <t>ジギョウ</t>
    </rPh>
    <rPh sb="14" eb="16">
      <t>ヘイセイ</t>
    </rPh>
    <rPh sb="18" eb="19">
      <t>ネン</t>
    </rPh>
    <rPh sb="19" eb="20">
      <t>ド</t>
    </rPh>
    <rPh sb="23" eb="25">
      <t>コウザ</t>
    </rPh>
    <rPh sb="26" eb="29">
      <t>コウシュウカイ</t>
    </rPh>
    <rPh sb="31" eb="32">
      <t>フク</t>
    </rPh>
    <phoneticPr fontId="3"/>
  </si>
  <si>
    <t>注1）</t>
    <phoneticPr fontId="3"/>
  </si>
  <si>
    <t>人数</t>
  </si>
  <si>
    <t>回数</t>
  </si>
  <si>
    <t>有料</t>
  </si>
  <si>
    <t>減免</t>
  </si>
  <si>
    <t>計</t>
  </si>
  <si>
    <t>グループとの共催</t>
    <rPh sb="6" eb="8">
      <t>キョウサイ</t>
    </rPh>
    <phoneticPr fontId="3"/>
  </si>
  <si>
    <t>講座・講習会</t>
  </si>
  <si>
    <t>行事</t>
  </si>
  <si>
    <t>展示会</t>
  </si>
  <si>
    <t>グループ・団体利用</t>
  </si>
  <si>
    <t>1）</t>
    <phoneticPr fontId="3"/>
  </si>
  <si>
    <r>
      <t>公民館主催</t>
    </r>
    <r>
      <rPr>
        <sz val="10"/>
        <color theme="1"/>
        <rFont val="ＭＳ Ｐ明朝"/>
        <family val="1"/>
        <charset val="128"/>
      </rPr>
      <t>・共催</t>
    </r>
    <r>
      <rPr>
        <sz val="10"/>
        <rFont val="ＭＳ Ｐ明朝"/>
        <family val="1"/>
        <charset val="128"/>
      </rPr>
      <t>事業</t>
    </r>
    <rPh sb="6" eb="8">
      <t>キョウサイ</t>
    </rPh>
    <phoneticPr fontId="3"/>
  </si>
  <si>
    <t>　公　　　　民　　　　館</t>
    <phoneticPr fontId="3"/>
  </si>
  <si>
    <t xml:space="preserve">                                                                                                                （4）　千　　　　里　</t>
    <rPh sb="116" eb="117">
      <t>セン</t>
    </rPh>
    <rPh sb="121" eb="122">
      <t>サト</t>
    </rPh>
    <phoneticPr fontId="3"/>
  </si>
  <si>
    <t>庄内公民館</t>
    <rPh sb="0" eb="2">
      <t>ショウナイ</t>
    </rPh>
    <phoneticPr fontId="3"/>
  </si>
  <si>
    <t>庄内コミュニティプラザは含まない。</t>
    <rPh sb="0" eb="2">
      <t>ショウナイ</t>
    </rPh>
    <phoneticPr fontId="3"/>
  </si>
  <si>
    <t>利用者数</t>
  </si>
  <si>
    <t>件数</t>
  </si>
  <si>
    <t>2）</t>
    <phoneticPr fontId="3"/>
  </si>
  <si>
    <t xml:space="preserve">                                                                                                                （3）　庄　　　　内　</t>
    <rPh sb="121" eb="122">
      <t>ウチ</t>
    </rPh>
    <phoneticPr fontId="3"/>
  </si>
  <si>
    <t>蛍池公民館</t>
    <rPh sb="0" eb="2">
      <t>ホタルガイケ</t>
    </rPh>
    <rPh sb="2" eb="5">
      <t>コウミンカン</t>
    </rPh>
    <phoneticPr fontId="3"/>
  </si>
  <si>
    <t>大池コミュニティプラザは含まない。</t>
    <rPh sb="0" eb="2">
      <t>オオイケ</t>
    </rPh>
    <phoneticPr fontId="3"/>
  </si>
  <si>
    <t>大池コミュニティプラザ</t>
    <phoneticPr fontId="3"/>
  </si>
  <si>
    <t xml:space="preserve">                                                                                                                （2）　蛍　　　　池　　</t>
    <phoneticPr fontId="3"/>
  </si>
  <si>
    <t>中央公民館</t>
    <phoneticPr fontId="3"/>
  </si>
  <si>
    <t>中豊島コミュニティプラザは含まない。</t>
    <phoneticPr fontId="3"/>
  </si>
  <si>
    <t>中豊島コミュニティプラザ</t>
  </si>
  <si>
    <t xml:space="preserve">                                                                                                                （１）　中　　　　央　</t>
    <phoneticPr fontId="3"/>
  </si>
  <si>
    <t>の      利　　　用　　　状　　　況</t>
    <phoneticPr fontId="3"/>
  </si>
  <si>
    <t>令和</t>
    <rPh sb="0" eb="1">
      <t>レイ</t>
    </rPh>
    <rPh sb="1" eb="2">
      <t>ワ</t>
    </rPh>
    <phoneticPr fontId="3"/>
  </si>
  <si>
    <t>人数</t>
    <rPh sb="0" eb="2">
      <t>ニンズウ</t>
    </rPh>
    <phoneticPr fontId="3"/>
  </si>
  <si>
    <t>件数</t>
    <rPh sb="0" eb="2">
      <t>ケンスウ</t>
    </rPh>
    <phoneticPr fontId="3"/>
  </si>
  <si>
    <t>その他</t>
  </si>
  <si>
    <t>太極拳</t>
    <rPh sb="0" eb="3">
      <t>タイキョクケン</t>
    </rPh>
    <phoneticPr fontId="3"/>
  </si>
  <si>
    <t>ヨーガ</t>
    <phoneticPr fontId="3"/>
  </si>
  <si>
    <t>剣道</t>
  </si>
  <si>
    <t>レク・ニュースポーツ</t>
    <phoneticPr fontId="11"/>
  </si>
  <si>
    <t>体操</t>
  </si>
  <si>
    <t>合気道</t>
  </si>
  <si>
    <t>空手道</t>
  </si>
  <si>
    <t>少林寺拳法</t>
  </si>
  <si>
    <t>柔道</t>
  </si>
  <si>
    <t>人数</t>
    <phoneticPr fontId="3"/>
  </si>
  <si>
    <t>卓球</t>
  </si>
  <si>
    <t>バドミントン</t>
    <phoneticPr fontId="3"/>
  </si>
  <si>
    <t>バスケットボール</t>
    <phoneticPr fontId="3"/>
  </si>
  <si>
    <t>バレーボール</t>
    <phoneticPr fontId="3"/>
  </si>
  <si>
    <t>平成29年12月1日～平成30年6月30日の間、空調設置等改修工事に伴い休館。</t>
    <rPh sb="0" eb="2">
      <t>ヘイセイ</t>
    </rPh>
    <rPh sb="4" eb="5">
      <t>ネン</t>
    </rPh>
    <rPh sb="7" eb="8">
      <t>ガツ</t>
    </rPh>
    <rPh sb="9" eb="10">
      <t>ニチ</t>
    </rPh>
    <rPh sb="11" eb="13">
      <t>ヘイセイ</t>
    </rPh>
    <rPh sb="15" eb="16">
      <t>ネン</t>
    </rPh>
    <rPh sb="17" eb="18">
      <t>ガツ</t>
    </rPh>
    <rPh sb="20" eb="21">
      <t>ニチ</t>
    </rPh>
    <rPh sb="22" eb="23">
      <t>アイダ</t>
    </rPh>
    <rPh sb="24" eb="26">
      <t>クウチョウ</t>
    </rPh>
    <rPh sb="26" eb="28">
      <t>セッチ</t>
    </rPh>
    <rPh sb="28" eb="29">
      <t>トウ</t>
    </rPh>
    <rPh sb="29" eb="31">
      <t>カイシュウ</t>
    </rPh>
    <rPh sb="31" eb="33">
      <t>コウジ</t>
    </rPh>
    <rPh sb="34" eb="35">
      <t>トモナ</t>
    </rPh>
    <rPh sb="36" eb="38">
      <t>キュウカン</t>
    </rPh>
    <phoneticPr fontId="3"/>
  </si>
  <si>
    <t>注１）</t>
    <rPh sb="0" eb="1">
      <t>チュウ</t>
    </rPh>
    <phoneticPr fontId="3"/>
  </si>
  <si>
    <t>人数</t>
    <rPh sb="0" eb="1">
      <t>ニン</t>
    </rPh>
    <phoneticPr fontId="3"/>
  </si>
  <si>
    <t>件数</t>
    <phoneticPr fontId="3"/>
  </si>
  <si>
    <t>トレーニング</t>
    <phoneticPr fontId="3"/>
  </si>
  <si>
    <t>フットサル</t>
    <phoneticPr fontId="3"/>
  </si>
  <si>
    <t>テニス</t>
  </si>
  <si>
    <t>レク・ニュースポーツ</t>
    <phoneticPr fontId="3"/>
  </si>
  <si>
    <t>バトントワリング</t>
    <phoneticPr fontId="3"/>
  </si>
  <si>
    <t xml:space="preserve">体 操 </t>
    <phoneticPr fontId="3"/>
  </si>
  <si>
    <t>件数</t>
    <rPh sb="0" eb="1">
      <t>ケン</t>
    </rPh>
    <phoneticPr fontId="3"/>
  </si>
  <si>
    <t>ハンドボール</t>
    <phoneticPr fontId="3"/>
  </si>
  <si>
    <t>元</t>
    <rPh sb="0" eb="1">
      <t>モト</t>
    </rPh>
    <phoneticPr fontId="11"/>
  </si>
  <si>
    <t>令和</t>
    <rPh sb="0" eb="2">
      <t>レイワ</t>
    </rPh>
    <phoneticPr fontId="11"/>
  </si>
  <si>
    <t>人数</t>
    <rPh sb="0" eb="2">
      <t>ニンズウ</t>
    </rPh>
    <phoneticPr fontId="11"/>
  </si>
  <si>
    <t>件数</t>
    <rPh sb="0" eb="2">
      <t>ケンスウ</t>
    </rPh>
    <phoneticPr fontId="11"/>
  </si>
  <si>
    <t>少林寺拳法</t>
    <rPh sb="0" eb="3">
      <t>ショウリンジ</t>
    </rPh>
    <rPh sb="3" eb="5">
      <t>ケンポウ</t>
    </rPh>
    <phoneticPr fontId="11"/>
  </si>
  <si>
    <t>空手道</t>
    <rPh sb="0" eb="2">
      <t>カラテ</t>
    </rPh>
    <rPh sb="2" eb="3">
      <t>ドウ</t>
    </rPh>
    <phoneticPr fontId="11"/>
  </si>
  <si>
    <t>体操</t>
    <phoneticPr fontId="3"/>
  </si>
  <si>
    <t>卓球</t>
    <phoneticPr fontId="3"/>
  </si>
  <si>
    <t>　　　　　（５）　高　　川　　ス　　ポ　　ー　　ツ　　ル　　ー　　ム</t>
    <phoneticPr fontId="11"/>
  </si>
  <si>
    <t>注１）</t>
    <phoneticPr fontId="11"/>
  </si>
  <si>
    <t>1)</t>
    <phoneticPr fontId="11"/>
  </si>
  <si>
    <t>チアリーディング</t>
    <phoneticPr fontId="3"/>
  </si>
  <si>
    <t>なぎなた</t>
    <phoneticPr fontId="3"/>
  </si>
  <si>
    <t>体力診断</t>
    <phoneticPr fontId="3"/>
  </si>
  <si>
    <t>太極拳</t>
    <rPh sb="0" eb="1">
      <t>タイ</t>
    </rPh>
    <phoneticPr fontId="11"/>
  </si>
  <si>
    <t>バトントワリング</t>
  </si>
  <si>
    <t>体力診断</t>
  </si>
  <si>
    <t>トレーニング</t>
  </si>
  <si>
    <t>バレーボール</t>
  </si>
  <si>
    <t xml:space="preserve">  利　　　　用　　　　状　　　　況　　</t>
  </si>
  <si>
    <t>青年の家いぶき</t>
    <phoneticPr fontId="11"/>
  </si>
  <si>
    <t>主催行事</t>
    <rPh sb="2" eb="4">
      <t>ギョウジ</t>
    </rPh>
    <phoneticPr fontId="11"/>
  </si>
  <si>
    <t>その他団体</t>
    <rPh sb="0" eb="3">
      <t>ソノタ</t>
    </rPh>
    <rPh sb="3" eb="5">
      <t>ダンタイ</t>
    </rPh>
    <phoneticPr fontId="11"/>
  </si>
  <si>
    <t>公共団体</t>
    <rPh sb="2" eb="4">
      <t>ダンタイ</t>
    </rPh>
    <phoneticPr fontId="11"/>
  </si>
  <si>
    <t>青少年団体</t>
  </si>
  <si>
    <t>部屋利用総数</t>
    <rPh sb="0" eb="1">
      <t>ブ</t>
    </rPh>
    <rPh sb="1" eb="2">
      <t>ヤ</t>
    </rPh>
    <rPh sb="2" eb="3">
      <t>リ</t>
    </rPh>
    <rPh sb="3" eb="4">
      <t>ヨウ</t>
    </rPh>
    <rPh sb="4" eb="5">
      <t>フサ</t>
    </rPh>
    <rPh sb="5" eb="6">
      <t>カズ</t>
    </rPh>
    <phoneticPr fontId="11"/>
  </si>
  <si>
    <t>親子運動</t>
  </si>
  <si>
    <t>体操</t>
    <rPh sb="0" eb="2">
      <t>タイソウ</t>
    </rPh>
    <phoneticPr fontId="3"/>
  </si>
  <si>
    <t>バドミントン</t>
  </si>
  <si>
    <t>ヨーガ</t>
  </si>
  <si>
    <t>太極拳</t>
  </si>
  <si>
    <t>なぎなた</t>
  </si>
  <si>
    <t>居合道</t>
  </si>
  <si>
    <t>躰道</t>
  </si>
  <si>
    <t>弓道</t>
  </si>
  <si>
    <t>日本拳法</t>
    <phoneticPr fontId="3"/>
  </si>
  <si>
    <t>少林寺拳法</t>
    <rPh sb="0" eb="3">
      <t>ショウリンジ</t>
    </rPh>
    <rPh sb="3" eb="5">
      <t>ケンポウ</t>
    </rPh>
    <phoneticPr fontId="3"/>
  </si>
  <si>
    <t>文化芸術センター、ローズ文化ホール</t>
    <rPh sb="0" eb="2">
      <t>ブンカ</t>
    </rPh>
    <rPh sb="2" eb="4">
      <t>ゲイジュツ</t>
    </rPh>
    <rPh sb="12" eb="14">
      <t>ブンカ</t>
    </rPh>
    <phoneticPr fontId="11"/>
  </si>
  <si>
    <t>平成28年度から、午前・午後・夜間の区分を時間単位に変更。</t>
    <rPh sb="0" eb="2">
      <t>ヘイセイ</t>
    </rPh>
    <rPh sb="4" eb="6">
      <t>ネンド</t>
    </rPh>
    <rPh sb="9" eb="11">
      <t>ゴゼン</t>
    </rPh>
    <rPh sb="12" eb="14">
      <t>ゴゴ</t>
    </rPh>
    <rPh sb="15" eb="17">
      <t>ヤカン</t>
    </rPh>
    <rPh sb="18" eb="20">
      <t>クブン</t>
    </rPh>
    <rPh sb="21" eb="23">
      <t>ジカン</t>
    </rPh>
    <rPh sb="23" eb="25">
      <t>タンイ</t>
    </rPh>
    <rPh sb="26" eb="28">
      <t>ヘンコウ</t>
    </rPh>
    <phoneticPr fontId="3"/>
  </si>
  <si>
    <t xml:space="preserve">   ２）</t>
    <phoneticPr fontId="3"/>
  </si>
  <si>
    <t>区分</t>
    <rPh sb="0" eb="2">
      <t>クブン</t>
    </rPh>
    <phoneticPr fontId="3"/>
  </si>
  <si>
    <t>2)</t>
    <phoneticPr fontId="3"/>
  </si>
  <si>
    <t>会議室</t>
  </si>
  <si>
    <t>ホール</t>
  </si>
  <si>
    <t>練習室（アクア）</t>
    <rPh sb="0" eb="3">
      <t>レンシュウシツ</t>
    </rPh>
    <phoneticPr fontId="3"/>
  </si>
  <si>
    <t>音楽室（アクア）</t>
    <rPh sb="0" eb="3">
      <t>オンガクシツ</t>
    </rPh>
    <phoneticPr fontId="3"/>
  </si>
  <si>
    <t>和室</t>
    <rPh sb="0" eb="2">
      <t>ワシツ</t>
    </rPh>
    <phoneticPr fontId="3"/>
  </si>
  <si>
    <t>スタジオ</t>
    <phoneticPr fontId="3"/>
  </si>
  <si>
    <t>ローズ文化ホール</t>
  </si>
  <si>
    <t>文化芸術センター</t>
    <rPh sb="0" eb="2">
      <t>ブンカ</t>
    </rPh>
    <rPh sb="2" eb="4">
      <t>ゲイジュツ</t>
    </rPh>
    <phoneticPr fontId="11"/>
  </si>
  <si>
    <t>ミーティングルーム</t>
    <phoneticPr fontId="11"/>
  </si>
  <si>
    <t>練習室</t>
    <rPh sb="0" eb="2">
      <t>レンシュウ</t>
    </rPh>
    <rPh sb="2" eb="3">
      <t>シツ</t>
    </rPh>
    <phoneticPr fontId="11"/>
  </si>
  <si>
    <t>多目的室</t>
    <rPh sb="0" eb="3">
      <t>タモクテキ</t>
    </rPh>
    <rPh sb="3" eb="4">
      <t>シツ</t>
    </rPh>
    <phoneticPr fontId="3"/>
  </si>
  <si>
    <t>展示室</t>
    <rPh sb="0" eb="3">
      <t>テンジシツ</t>
    </rPh>
    <phoneticPr fontId="3"/>
  </si>
  <si>
    <t>小ホール</t>
    <rPh sb="0" eb="1">
      <t>ショウ</t>
    </rPh>
    <phoneticPr fontId="3"/>
  </si>
  <si>
    <t>中ホール(アクア)</t>
    <rPh sb="0" eb="1">
      <t>チュウ</t>
    </rPh>
    <phoneticPr fontId="3"/>
  </si>
  <si>
    <t>大ホール</t>
    <rPh sb="0" eb="1">
      <t>ダイ</t>
    </rPh>
    <phoneticPr fontId="3"/>
  </si>
  <si>
    <t>文化芸術センター</t>
    <rPh sb="0" eb="2">
      <t>ブンカ</t>
    </rPh>
    <rPh sb="2" eb="4">
      <t>ゲイジュツ</t>
    </rPh>
    <phoneticPr fontId="3"/>
  </si>
  <si>
    <t>都市活力部　スポーツ振興課</t>
    <rPh sb="0" eb="2">
      <t>トシ</t>
    </rPh>
    <rPh sb="2" eb="4">
      <t>カツリョク</t>
    </rPh>
    <rPh sb="4" eb="5">
      <t>ブ</t>
    </rPh>
    <rPh sb="10" eb="12">
      <t>シンコウ</t>
    </rPh>
    <phoneticPr fontId="11"/>
  </si>
  <si>
    <t xml:space="preserve"> ２）　</t>
    <phoneticPr fontId="3"/>
  </si>
  <si>
    <t>注１）　</t>
    <rPh sb="0" eb="1">
      <t>チュウ</t>
    </rPh>
    <phoneticPr fontId="3"/>
  </si>
  <si>
    <t>その他</t>
    <rPh sb="2" eb="3">
      <t>タ</t>
    </rPh>
    <phoneticPr fontId="3"/>
  </si>
  <si>
    <t>ふれあい緑地</t>
    <rPh sb="4" eb="6">
      <t>リョクチ</t>
    </rPh>
    <phoneticPr fontId="3"/>
  </si>
  <si>
    <t>グリーンスポーツセンター</t>
    <phoneticPr fontId="3"/>
  </si>
  <si>
    <t>日数</t>
  </si>
  <si>
    <t>平成30年6月から共用開始。</t>
    <rPh sb="0" eb="2">
      <t>ヘイセイ</t>
    </rPh>
    <rPh sb="4" eb="5">
      <t>ネン</t>
    </rPh>
    <rPh sb="6" eb="7">
      <t>ガツ</t>
    </rPh>
    <rPh sb="9" eb="11">
      <t>キョウヨウ</t>
    </rPh>
    <rPh sb="11" eb="13">
      <t>カイシ</t>
    </rPh>
    <phoneticPr fontId="3"/>
  </si>
  <si>
    <t>3）　</t>
    <phoneticPr fontId="3"/>
  </si>
  <si>
    <t>平成30年度から、会議室の利用件数・人数も含む。</t>
    <rPh sb="0" eb="2">
      <t>ヘイセイ</t>
    </rPh>
    <rPh sb="4" eb="5">
      <t>ネン</t>
    </rPh>
    <rPh sb="5" eb="6">
      <t>ド</t>
    </rPh>
    <rPh sb="9" eb="12">
      <t>カイギシツ</t>
    </rPh>
    <rPh sb="13" eb="15">
      <t>リヨウ</t>
    </rPh>
    <rPh sb="15" eb="17">
      <t>ケンスウ</t>
    </rPh>
    <rPh sb="18" eb="20">
      <t>ニンズウ</t>
    </rPh>
    <rPh sb="21" eb="22">
      <t>フク</t>
    </rPh>
    <phoneticPr fontId="3"/>
  </si>
  <si>
    <t>平成28年11月1日～平成29年2月28日の間、全面改修工事に伴い使用中止。</t>
    <rPh sb="0" eb="2">
      <t>ヘイセイ</t>
    </rPh>
    <rPh sb="4" eb="5">
      <t>ネン</t>
    </rPh>
    <rPh sb="7" eb="8">
      <t>ガツ</t>
    </rPh>
    <rPh sb="9" eb="10">
      <t>ニチ</t>
    </rPh>
    <rPh sb="11" eb="13">
      <t>ヘイセイ</t>
    </rPh>
    <rPh sb="15" eb="16">
      <t>ネン</t>
    </rPh>
    <rPh sb="17" eb="18">
      <t>ガツ</t>
    </rPh>
    <rPh sb="20" eb="21">
      <t>ニチ</t>
    </rPh>
    <rPh sb="22" eb="23">
      <t>アイダ</t>
    </rPh>
    <rPh sb="24" eb="26">
      <t>ゼンメン</t>
    </rPh>
    <rPh sb="26" eb="28">
      <t>カイシュウ</t>
    </rPh>
    <rPh sb="28" eb="30">
      <t>コウジ</t>
    </rPh>
    <rPh sb="31" eb="32">
      <t>トモナ</t>
    </rPh>
    <rPh sb="33" eb="35">
      <t>シヨウ</t>
    </rPh>
    <rPh sb="35" eb="37">
      <t>チュウシ</t>
    </rPh>
    <phoneticPr fontId="3"/>
  </si>
  <si>
    <t>3）</t>
    <phoneticPr fontId="3"/>
  </si>
  <si>
    <t>千里東町公園</t>
  </si>
  <si>
    <t>豊島公園</t>
  </si>
  <si>
    <t>ふれあい緑地少年</t>
    <rPh sb="4" eb="6">
      <t>リョクチ</t>
    </rPh>
    <rPh sb="6" eb="8">
      <t>ショウネン</t>
    </rPh>
    <phoneticPr fontId="3"/>
  </si>
  <si>
    <t>千里北町公園</t>
    <rPh sb="0" eb="6">
      <t>センリキタマチコウエン</t>
    </rPh>
    <phoneticPr fontId="3"/>
  </si>
  <si>
    <t>大門公園</t>
  </si>
  <si>
    <t>教育委員会事務局　社会教育課</t>
    <rPh sb="0" eb="2">
      <t>キョウイク</t>
    </rPh>
    <rPh sb="2" eb="5">
      <t>イインカイ</t>
    </rPh>
    <rPh sb="5" eb="8">
      <t>ジムキョク</t>
    </rPh>
    <rPh sb="9" eb="11">
      <t>シャカイ</t>
    </rPh>
    <rPh sb="11" eb="13">
      <t>キョウイク</t>
    </rPh>
    <rPh sb="13" eb="14">
      <t>ガッカ</t>
    </rPh>
    <phoneticPr fontId="11"/>
  </si>
  <si>
    <t>延べ人数</t>
    <phoneticPr fontId="3"/>
  </si>
  <si>
    <t>実人数</t>
    <phoneticPr fontId="3"/>
  </si>
  <si>
    <t>団体数</t>
  </si>
  <si>
    <t>労働会館</t>
    <rPh sb="0" eb="2">
      <t>ロウドウ</t>
    </rPh>
    <rPh sb="2" eb="4">
      <t>カイカン</t>
    </rPh>
    <phoneticPr fontId="3"/>
  </si>
  <si>
    <t>人 数</t>
    <phoneticPr fontId="3"/>
  </si>
  <si>
    <t>回 数</t>
    <rPh sb="0" eb="1">
      <t>カイ</t>
    </rPh>
    <rPh sb="2" eb="3">
      <t>スウ</t>
    </rPh>
    <phoneticPr fontId="3"/>
  </si>
  <si>
    <t>人 数</t>
    <rPh sb="0" eb="1">
      <t>ヒト</t>
    </rPh>
    <rPh sb="2" eb="3">
      <t>スウ</t>
    </rPh>
    <phoneticPr fontId="3"/>
  </si>
  <si>
    <t>そ の 他</t>
    <rPh sb="4" eb="5">
      <t>タ</t>
    </rPh>
    <phoneticPr fontId="3"/>
  </si>
  <si>
    <t>文 化 団 体</t>
    <rPh sb="0" eb="1">
      <t>フミ</t>
    </rPh>
    <rPh sb="2" eb="3">
      <t>カ</t>
    </rPh>
    <rPh sb="4" eb="5">
      <t>ダン</t>
    </rPh>
    <rPh sb="6" eb="7">
      <t>カラダ</t>
    </rPh>
    <phoneticPr fontId="3"/>
  </si>
  <si>
    <t>地 域 団 体</t>
    <rPh sb="0" eb="1">
      <t>チ</t>
    </rPh>
    <rPh sb="2" eb="3">
      <t>イキ</t>
    </rPh>
    <rPh sb="4" eb="5">
      <t>ダン</t>
    </rPh>
    <rPh sb="6" eb="7">
      <t>カラダ</t>
    </rPh>
    <phoneticPr fontId="3"/>
  </si>
  <si>
    <t>官 公 署
公 共 団 体</t>
    <rPh sb="0" eb="1">
      <t>カン</t>
    </rPh>
    <rPh sb="2" eb="3">
      <t>コウ</t>
    </rPh>
    <rPh sb="4" eb="5">
      <t>ショ</t>
    </rPh>
    <rPh sb="6" eb="7">
      <t>コウ</t>
    </rPh>
    <rPh sb="8" eb="9">
      <t>トモ</t>
    </rPh>
    <rPh sb="10" eb="11">
      <t>ダン</t>
    </rPh>
    <rPh sb="12" eb="13">
      <t>カラダ</t>
    </rPh>
    <phoneticPr fontId="3"/>
  </si>
  <si>
    <t>企業体</t>
    <phoneticPr fontId="3"/>
  </si>
  <si>
    <t>労働団体</t>
  </si>
  <si>
    <t>この表は、労働会館の利用状況を使用者別に掲げたものである。</t>
    <phoneticPr fontId="3"/>
  </si>
  <si>
    <t>市民協働部　コミュニティ政策課</t>
    <rPh sb="0" eb="2">
      <t>シミン</t>
    </rPh>
    <rPh sb="2" eb="4">
      <t>キョウドウ</t>
    </rPh>
    <rPh sb="4" eb="5">
      <t>ブ</t>
    </rPh>
    <rPh sb="12" eb="14">
      <t>セイサク</t>
    </rPh>
    <rPh sb="14" eb="15">
      <t>カ</t>
    </rPh>
    <phoneticPr fontId="11"/>
  </si>
  <si>
    <t>市民公益活動に関する相談件数のみを掲載。</t>
    <rPh sb="0" eb="2">
      <t>シミン</t>
    </rPh>
    <rPh sb="2" eb="4">
      <t>コウエキ</t>
    </rPh>
    <rPh sb="4" eb="6">
      <t>カツドウ</t>
    </rPh>
    <rPh sb="7" eb="8">
      <t>カン</t>
    </rPh>
    <rPh sb="10" eb="12">
      <t>ソウダン</t>
    </rPh>
    <rPh sb="12" eb="14">
      <t>ケンスウ</t>
    </rPh>
    <rPh sb="17" eb="19">
      <t>ケイサイ</t>
    </rPh>
    <phoneticPr fontId="11"/>
  </si>
  <si>
    <t>２）</t>
    <phoneticPr fontId="3"/>
  </si>
  <si>
    <t>面接相談を含む。</t>
    <rPh sb="0" eb="2">
      <t>メンセツ</t>
    </rPh>
    <rPh sb="2" eb="4">
      <t>ソウダン</t>
    </rPh>
    <rPh sb="5" eb="6">
      <t>フク</t>
    </rPh>
    <phoneticPr fontId="11"/>
  </si>
  <si>
    <t>展示団体数</t>
    <rPh sb="0" eb="2">
      <t>テンジ</t>
    </rPh>
    <rPh sb="2" eb="4">
      <t>ダンタイ</t>
    </rPh>
    <rPh sb="4" eb="5">
      <t>スウ</t>
    </rPh>
    <phoneticPr fontId="11"/>
  </si>
  <si>
    <t>情報掲載団体数</t>
    <rPh sb="0" eb="2">
      <t>ジョウホウ</t>
    </rPh>
    <rPh sb="2" eb="4">
      <t>ケイサイ</t>
    </rPh>
    <rPh sb="4" eb="6">
      <t>ダンタイ</t>
    </rPh>
    <rPh sb="6" eb="7">
      <t>スウ</t>
    </rPh>
    <phoneticPr fontId="11"/>
  </si>
  <si>
    <t>回数</t>
    <rPh sb="0" eb="2">
      <t>カイスウ</t>
    </rPh>
    <phoneticPr fontId="11"/>
  </si>
  <si>
    <t>(電話・面接)件数</t>
    <rPh sb="4" eb="6">
      <t>メンセツ</t>
    </rPh>
    <rPh sb="7" eb="9">
      <t>ケンスウ</t>
    </rPh>
    <phoneticPr fontId="11"/>
  </si>
  <si>
    <t>ショーウインドー</t>
    <phoneticPr fontId="11"/>
  </si>
  <si>
    <t>市民公益活動団体</t>
    <rPh sb="0" eb="2">
      <t>シミン</t>
    </rPh>
    <rPh sb="2" eb="4">
      <t>コウエキ</t>
    </rPh>
    <rPh sb="4" eb="6">
      <t>カツドウ</t>
    </rPh>
    <rPh sb="6" eb="8">
      <t>ダンタイ</t>
    </rPh>
    <phoneticPr fontId="11"/>
  </si>
  <si>
    <t>市民公益活動事業</t>
    <rPh sb="0" eb="2">
      <t>シミン</t>
    </rPh>
    <rPh sb="2" eb="4">
      <t>コウエキ</t>
    </rPh>
    <rPh sb="4" eb="6">
      <t>カツドウ</t>
    </rPh>
    <rPh sb="6" eb="8">
      <t>ジギョウ</t>
    </rPh>
    <phoneticPr fontId="11"/>
  </si>
  <si>
    <t>相談業務</t>
    <rPh sb="0" eb="2">
      <t>ソウダン</t>
    </rPh>
    <rPh sb="2" eb="4">
      <t>ギョウム</t>
    </rPh>
    <phoneticPr fontId="11"/>
  </si>
  <si>
    <t>利用総数</t>
    <rPh sb="0" eb="2">
      <t>リヨウ</t>
    </rPh>
    <rPh sb="2" eb="4">
      <t>ソウスウ</t>
    </rPh>
    <phoneticPr fontId="11"/>
  </si>
  <si>
    <t>人権政策課、（一財）とよなか男女共同参画推進財団</t>
    <rPh sb="0" eb="2">
      <t>ジンケン</t>
    </rPh>
    <rPh sb="2" eb="4">
      <t>セイサク</t>
    </rPh>
    <rPh sb="4" eb="5">
      <t>カ</t>
    </rPh>
    <rPh sb="7" eb="8">
      <t>イチ</t>
    </rPh>
    <phoneticPr fontId="11"/>
  </si>
  <si>
    <t>貸出総数</t>
    <rPh sb="2" eb="3">
      <t>ソウ</t>
    </rPh>
    <phoneticPr fontId="11"/>
  </si>
  <si>
    <t>来室者数</t>
    <rPh sb="2" eb="3">
      <t>シャ</t>
    </rPh>
    <phoneticPr fontId="3"/>
  </si>
  <si>
    <t>面接相談件数</t>
  </si>
  <si>
    <t>電話相談件数</t>
  </si>
  <si>
    <t>その他の貸室</t>
    <phoneticPr fontId="3"/>
  </si>
  <si>
    <t>セ ミ ナ ー 室</t>
    <phoneticPr fontId="3"/>
  </si>
  <si>
    <t>すてっぷホ－ル</t>
    <phoneticPr fontId="3"/>
  </si>
  <si>
    <t>情報ライブラリー</t>
  </si>
  <si>
    <t>相談室</t>
  </si>
  <si>
    <t>大阪府　池田土木事務所　都市みどり課</t>
    <rPh sb="4" eb="6">
      <t>イケダ</t>
    </rPh>
    <rPh sb="6" eb="8">
      <t>ドボク</t>
    </rPh>
    <rPh sb="8" eb="10">
      <t>ジム</t>
    </rPh>
    <rPh sb="10" eb="11">
      <t>ショ</t>
    </rPh>
    <rPh sb="12" eb="14">
      <t>トシ</t>
    </rPh>
    <rPh sb="17" eb="18">
      <t>カ</t>
    </rPh>
    <phoneticPr fontId="3"/>
  </si>
  <si>
    <t>競技会等による場合は会を1件、各種団体等による場合は構成員1人につき1件として計上している。</t>
    <rPh sb="0" eb="3">
      <t>キョウギカイ</t>
    </rPh>
    <rPh sb="3" eb="4">
      <t>ナド</t>
    </rPh>
    <rPh sb="7" eb="9">
      <t>バアイ</t>
    </rPh>
    <rPh sb="10" eb="11">
      <t>カイ</t>
    </rPh>
    <rPh sb="13" eb="14">
      <t>ケン</t>
    </rPh>
    <rPh sb="15" eb="17">
      <t>カクシュ</t>
    </rPh>
    <rPh sb="17" eb="19">
      <t>ダンタイ</t>
    </rPh>
    <rPh sb="19" eb="20">
      <t>ナド</t>
    </rPh>
    <rPh sb="23" eb="25">
      <t>バアイ</t>
    </rPh>
    <rPh sb="26" eb="29">
      <t>コウセイイン</t>
    </rPh>
    <rPh sb="30" eb="31">
      <t>ニン</t>
    </rPh>
    <rPh sb="35" eb="36">
      <t>ケン</t>
    </rPh>
    <rPh sb="39" eb="41">
      <t>ケイジョウ</t>
    </rPh>
    <phoneticPr fontId="3"/>
  </si>
  <si>
    <t>件　数</t>
    <phoneticPr fontId="3"/>
  </si>
  <si>
    <t>バーベキュー広場</t>
    <phoneticPr fontId="3"/>
  </si>
  <si>
    <t>野外音楽堂</t>
    <phoneticPr fontId="11"/>
  </si>
  <si>
    <t>スポーツ広場</t>
    <phoneticPr fontId="11"/>
  </si>
  <si>
    <t>プール</t>
    <phoneticPr fontId="3"/>
  </si>
  <si>
    <t>テニスコート</t>
  </si>
  <si>
    <r>
      <t>軟式野球場</t>
    </r>
    <r>
      <rPr>
        <vertAlign val="superscript"/>
        <sz val="10"/>
        <rFont val="ＭＳ Ｐ明朝"/>
        <family val="1"/>
        <charset val="128"/>
      </rPr>
      <t/>
    </r>
    <rPh sb="0" eb="2">
      <t>ナンシキ</t>
    </rPh>
    <rPh sb="2" eb="5">
      <t>ヤキュウジョウ</t>
    </rPh>
    <phoneticPr fontId="3"/>
  </si>
  <si>
    <t>補助競技場</t>
    <phoneticPr fontId="3"/>
  </si>
  <si>
    <t>陸上競技場</t>
  </si>
  <si>
    <t>（５）　服　部　緑　地　内　施　設</t>
    <phoneticPr fontId="3"/>
  </si>
  <si>
    <t>伝統芸能館</t>
    <phoneticPr fontId="3"/>
  </si>
  <si>
    <t>一般利用</t>
    <phoneticPr fontId="3"/>
  </si>
  <si>
    <t>登録グループ活動</t>
    <rPh sb="0" eb="2">
      <t>トウロク</t>
    </rPh>
    <rPh sb="6" eb="8">
      <t>カツドウ</t>
    </rPh>
    <phoneticPr fontId="3"/>
  </si>
  <si>
    <t>伝統芸能館
主催・共催事業</t>
    <rPh sb="0" eb="2">
      <t>デントウ</t>
    </rPh>
    <rPh sb="2" eb="4">
      <t>ゲイノウ</t>
    </rPh>
    <rPh sb="4" eb="5">
      <t>カン</t>
    </rPh>
    <rPh sb="9" eb="11">
      <t>キョウサイ</t>
    </rPh>
    <phoneticPr fontId="3"/>
  </si>
  <si>
    <t>人権政策課</t>
    <rPh sb="0" eb="2">
      <t>ジンケン</t>
    </rPh>
    <rPh sb="2" eb="4">
      <t>セイサク</t>
    </rPh>
    <rPh sb="4" eb="5">
      <t>カ</t>
    </rPh>
    <phoneticPr fontId="11"/>
  </si>
  <si>
    <t>回数</t>
    <rPh sb="0" eb="2">
      <t>カイスウ</t>
    </rPh>
    <phoneticPr fontId="3"/>
  </si>
  <si>
    <t>プレイルーム２Ｂ</t>
    <phoneticPr fontId="3"/>
  </si>
  <si>
    <t>プレイルーム２Ａ</t>
    <phoneticPr fontId="3"/>
  </si>
  <si>
    <t>プレイルーム１</t>
    <phoneticPr fontId="3"/>
  </si>
  <si>
    <t>音健ルーム</t>
    <rPh sb="0" eb="1">
      <t>オン</t>
    </rPh>
    <rPh sb="1" eb="2">
      <t>ケン</t>
    </rPh>
    <phoneticPr fontId="3"/>
  </si>
  <si>
    <t>料理室</t>
    <rPh sb="0" eb="2">
      <t>リョウリ</t>
    </rPh>
    <rPh sb="2" eb="3">
      <t>シツ</t>
    </rPh>
    <phoneticPr fontId="3"/>
  </si>
  <si>
    <t>会議室５</t>
    <rPh sb="0" eb="3">
      <t>カイギシツ</t>
    </rPh>
    <phoneticPr fontId="3"/>
  </si>
  <si>
    <t>会議室４</t>
    <rPh sb="0" eb="3">
      <t>カイギシツ</t>
    </rPh>
    <phoneticPr fontId="3"/>
  </si>
  <si>
    <t>会議室３</t>
    <rPh sb="0" eb="3">
      <t>カイギシツ</t>
    </rPh>
    <phoneticPr fontId="3"/>
  </si>
  <si>
    <t>会議室２Ｃ</t>
    <rPh sb="0" eb="3">
      <t>カイギシツ</t>
    </rPh>
    <phoneticPr fontId="3"/>
  </si>
  <si>
    <t>人数</t>
    <rPh sb="0" eb="2">
      <t>ニンズ</t>
    </rPh>
    <phoneticPr fontId="3"/>
  </si>
  <si>
    <t>会議室２Ｂ</t>
    <rPh sb="0" eb="3">
      <t>カイギシツ</t>
    </rPh>
    <phoneticPr fontId="3"/>
  </si>
  <si>
    <t>会議室２Ａ</t>
    <rPh sb="0" eb="3">
      <t>カイギシツ</t>
    </rPh>
    <phoneticPr fontId="3"/>
  </si>
  <si>
    <t>会議室１</t>
    <rPh sb="0" eb="3">
      <t>カイギシツ</t>
    </rPh>
    <phoneticPr fontId="3"/>
  </si>
  <si>
    <t>生活情報センターくらしかん</t>
    <phoneticPr fontId="11"/>
  </si>
  <si>
    <t>一般</t>
  </si>
  <si>
    <t>登録グループ</t>
  </si>
  <si>
    <t>自主事業</t>
  </si>
  <si>
    <t>ホーム
ページ
（件）</t>
    <rPh sb="9" eb="10">
      <t>ケン</t>
    </rPh>
    <phoneticPr fontId="11"/>
  </si>
  <si>
    <t>部屋利用</t>
    <phoneticPr fontId="3"/>
  </si>
  <si>
    <t>情報提供</t>
    <phoneticPr fontId="3"/>
  </si>
  <si>
    <t>消費生活
相談業務
（件）</t>
    <rPh sb="0" eb="2">
      <t>ショウヒ</t>
    </rPh>
    <rPh sb="2" eb="4">
      <t>セイカツ</t>
    </rPh>
    <rPh sb="11" eb="12">
      <t>ケン</t>
    </rPh>
    <phoneticPr fontId="3"/>
  </si>
  <si>
    <t>教育委員会事務局　児童生徒課</t>
    <rPh sb="0" eb="2">
      <t>キョウイク</t>
    </rPh>
    <rPh sb="2" eb="5">
      <t>イインカイ</t>
    </rPh>
    <rPh sb="5" eb="8">
      <t>ジムキョク</t>
    </rPh>
    <rPh sb="9" eb="11">
      <t>ジドウ</t>
    </rPh>
    <rPh sb="11" eb="13">
      <t>セイト</t>
    </rPh>
    <rPh sb="13" eb="14">
      <t>カ</t>
    </rPh>
    <phoneticPr fontId="11"/>
  </si>
  <si>
    <t>3年</t>
    <rPh sb="1" eb="2">
      <t>ネン</t>
    </rPh>
    <phoneticPr fontId="3"/>
  </si>
  <si>
    <t>月</t>
    <rPh sb="0" eb="1">
      <t>ガツ</t>
    </rPh>
    <phoneticPr fontId="11"/>
  </si>
  <si>
    <t>２年</t>
    <rPh sb="1" eb="2">
      <t>ネン</t>
    </rPh>
    <phoneticPr fontId="3"/>
  </si>
  <si>
    <t>問い合わせ</t>
    <rPh sb="0" eb="1">
      <t>ト</t>
    </rPh>
    <rPh sb="2" eb="3">
      <t>ア</t>
    </rPh>
    <phoneticPr fontId="3"/>
  </si>
  <si>
    <t>その他の
発達的問題</t>
    <rPh sb="2" eb="3">
      <t>タ</t>
    </rPh>
    <rPh sb="5" eb="8">
      <t>ハッタツテキ</t>
    </rPh>
    <rPh sb="8" eb="10">
      <t>モンダイ</t>
    </rPh>
    <phoneticPr fontId="3"/>
  </si>
  <si>
    <t>ＬＤ傾向</t>
    <rPh sb="2" eb="4">
      <t>ケイコウ</t>
    </rPh>
    <phoneticPr fontId="3"/>
  </si>
  <si>
    <t>多動傾向</t>
    <rPh sb="0" eb="2">
      <t>タドウ</t>
    </rPh>
    <rPh sb="2" eb="4">
      <t>ケイコウ</t>
    </rPh>
    <phoneticPr fontId="3"/>
  </si>
  <si>
    <t>自閉傾向</t>
    <rPh sb="0" eb="2">
      <t>ジヘイ</t>
    </rPh>
    <rPh sb="2" eb="4">
      <t>ケイコウ</t>
    </rPh>
    <phoneticPr fontId="3"/>
  </si>
  <si>
    <t>発達遅滞</t>
    <rPh sb="0" eb="2">
      <t>ハッタツ</t>
    </rPh>
    <rPh sb="2" eb="4">
      <t>チタイ</t>
    </rPh>
    <phoneticPr fontId="3"/>
  </si>
  <si>
    <t>吃音</t>
    <rPh sb="0" eb="2">
      <t>キツオン</t>
    </rPh>
    <phoneticPr fontId="3"/>
  </si>
  <si>
    <t>構音障害</t>
    <rPh sb="0" eb="4">
      <t>コウオンショウガイ</t>
    </rPh>
    <phoneticPr fontId="3"/>
  </si>
  <si>
    <t>年度・月</t>
    <rPh sb="0" eb="1">
      <t>ネン</t>
    </rPh>
    <rPh sb="1" eb="2">
      <t>ド</t>
    </rPh>
    <rPh sb="3" eb="4">
      <t>ツキ</t>
    </rPh>
    <phoneticPr fontId="11"/>
  </si>
  <si>
    <t>相談回数</t>
    <rPh sb="0" eb="2">
      <t>ソウダン</t>
    </rPh>
    <rPh sb="2" eb="4">
      <t>カイスウ</t>
    </rPh>
    <phoneticPr fontId="3"/>
  </si>
  <si>
    <t>症例別</t>
    <rPh sb="0" eb="2">
      <t>ショウレイ</t>
    </rPh>
    <rPh sb="2" eb="3">
      <t>ベツ</t>
    </rPh>
    <phoneticPr fontId="3"/>
  </si>
  <si>
    <t>年度および月</t>
    <rPh sb="5" eb="6">
      <t>ツキ</t>
    </rPh>
    <phoneticPr fontId="3"/>
  </si>
  <si>
    <t>心理的問題</t>
    <rPh sb="0" eb="2">
      <t>シンリ</t>
    </rPh>
    <rPh sb="2" eb="3">
      <t>テキ</t>
    </rPh>
    <rPh sb="3" eb="5">
      <t>モンダイ</t>
    </rPh>
    <phoneticPr fontId="11"/>
  </si>
  <si>
    <t>その他の</t>
    <rPh sb="2" eb="3">
      <t>タ</t>
    </rPh>
    <phoneticPr fontId="11"/>
  </si>
  <si>
    <t>養育不安(等)</t>
    <rPh sb="0" eb="2">
      <t>ヨウイク</t>
    </rPh>
    <rPh sb="2" eb="4">
      <t>フアン</t>
    </rPh>
    <rPh sb="5" eb="6">
      <t>トウ</t>
    </rPh>
    <phoneticPr fontId="11"/>
  </si>
  <si>
    <t>心身症(等)</t>
    <rPh sb="0" eb="3">
      <t>シンシンショウ</t>
    </rPh>
    <rPh sb="4" eb="5">
      <t>トウ</t>
    </rPh>
    <phoneticPr fontId="11"/>
  </si>
  <si>
    <t>強迫傾向</t>
    <rPh sb="0" eb="2">
      <t>キョウハク</t>
    </rPh>
    <rPh sb="2" eb="4">
      <t>ケイコウ</t>
    </rPh>
    <phoneticPr fontId="11"/>
  </si>
  <si>
    <t>チック</t>
    <phoneticPr fontId="11"/>
  </si>
  <si>
    <t>夜尿・遺尿</t>
    <rPh sb="0" eb="2">
      <t>ヤニョウ</t>
    </rPh>
    <rPh sb="3" eb="4">
      <t>イ</t>
    </rPh>
    <rPh sb="4" eb="5">
      <t>ニョウ</t>
    </rPh>
    <phoneticPr fontId="11"/>
  </si>
  <si>
    <t>緘黙</t>
    <rPh sb="0" eb="1">
      <t>カン</t>
    </rPh>
    <rPh sb="1" eb="2">
      <t>モク</t>
    </rPh>
    <phoneticPr fontId="11"/>
  </si>
  <si>
    <t>教育・学力</t>
    <rPh sb="0" eb="2">
      <t>キョウイク</t>
    </rPh>
    <rPh sb="3" eb="5">
      <t>ガクリョク</t>
    </rPh>
    <phoneticPr fontId="11"/>
  </si>
  <si>
    <t>集団不適応</t>
    <rPh sb="0" eb="2">
      <t>シュウダン</t>
    </rPh>
    <rPh sb="2" eb="5">
      <t>フテキオウ</t>
    </rPh>
    <phoneticPr fontId="11"/>
  </si>
  <si>
    <t>不登校</t>
    <rPh sb="0" eb="3">
      <t>フトウコウ</t>
    </rPh>
    <phoneticPr fontId="11"/>
  </si>
  <si>
    <t>いじめ</t>
    <phoneticPr fontId="11"/>
  </si>
  <si>
    <t>行動</t>
    <rPh sb="0" eb="2">
      <t>コウドウ</t>
    </rPh>
    <phoneticPr fontId="11"/>
  </si>
  <si>
    <t>性格</t>
    <rPh sb="0" eb="2">
      <t>セイカク</t>
    </rPh>
    <phoneticPr fontId="11"/>
  </si>
  <si>
    <t xml:space="preserve">                相                    談                    回                    数</t>
    <phoneticPr fontId="3"/>
  </si>
  <si>
    <t xml:space="preserve">                                                                   症                    例                    別        </t>
    <phoneticPr fontId="3"/>
  </si>
  <si>
    <t>延べ実施回数</t>
    <rPh sb="0" eb="1">
      <t>ノ</t>
    </rPh>
    <rPh sb="2" eb="4">
      <t>ジッシ</t>
    </rPh>
    <rPh sb="4" eb="5">
      <t>カイ</t>
    </rPh>
    <rPh sb="5" eb="6">
      <t>カズ</t>
    </rPh>
    <phoneticPr fontId="11"/>
  </si>
  <si>
    <t>延べ実施回数および内容別相談回数を掲げたものである。</t>
    <rPh sb="9" eb="11">
      <t>ナイヨウ</t>
    </rPh>
    <phoneticPr fontId="3"/>
  </si>
  <si>
    <t>この表は、教育センターにおける毎年度中の教育相談の</t>
    <phoneticPr fontId="3"/>
  </si>
  <si>
    <t>　 談　　　　の　　　　状　　　　況</t>
    <phoneticPr fontId="3"/>
  </si>
  <si>
    <t>教育委員会事務局　社会教育課</t>
    <rPh sb="5" eb="8">
      <t>ジムキョク</t>
    </rPh>
    <rPh sb="9" eb="11">
      <t>シャカイ</t>
    </rPh>
    <rPh sb="11" eb="14">
      <t>キョウイクカ</t>
    </rPh>
    <phoneticPr fontId="11"/>
  </si>
  <si>
    <t>市指定</t>
  </si>
  <si>
    <t>府</t>
  </si>
  <si>
    <t>府指定</t>
  </si>
  <si>
    <t>国</t>
  </si>
  <si>
    <t>国指定</t>
  </si>
  <si>
    <t>年度</t>
    <rPh sb="1" eb="2">
      <t>ド</t>
    </rPh>
    <phoneticPr fontId="3"/>
  </si>
  <si>
    <t>天然記念物</t>
  </si>
  <si>
    <t>名勝</t>
  </si>
  <si>
    <t>史跡</t>
  </si>
  <si>
    <t>無形</t>
  </si>
  <si>
    <t>有形</t>
  </si>
  <si>
    <t>歴史資料</t>
  </si>
  <si>
    <t>考古資料</t>
  </si>
  <si>
    <t>書籍古文書等</t>
  </si>
  <si>
    <t>工芸品</t>
  </si>
  <si>
    <t>彫刻</t>
  </si>
  <si>
    <t>絵画</t>
  </si>
  <si>
    <t>建造物</t>
  </si>
  <si>
    <t>記念物</t>
    <phoneticPr fontId="3"/>
  </si>
  <si>
    <t>民俗文化財</t>
    <rPh sb="0" eb="2">
      <t>ミンゾク</t>
    </rPh>
    <rPh sb="2" eb="5">
      <t>ブンカザイ</t>
    </rPh>
    <phoneticPr fontId="3"/>
  </si>
  <si>
    <t>無形文化財</t>
  </si>
  <si>
    <t xml:space="preserve">有形文化財                    </t>
    <rPh sb="1" eb="2">
      <t>カタチ</t>
    </rPh>
    <rPh sb="2" eb="3">
      <t>ブン</t>
    </rPh>
    <rPh sb="3" eb="4">
      <t>カ</t>
    </rPh>
    <phoneticPr fontId="3"/>
  </si>
  <si>
    <t>民俗文化財はすべて重要文化財である。</t>
    <phoneticPr fontId="3"/>
  </si>
  <si>
    <t>指定文化財件数を掲げたものである。なお、国指定有形 ・</t>
    <phoneticPr fontId="3"/>
  </si>
  <si>
    <t>文化財保護条例に基づく、市内における各年度末現在の</t>
    <rPh sb="18" eb="19">
      <t>カク</t>
    </rPh>
    <rPh sb="19" eb="22">
      <t>ネンドマツ</t>
    </rPh>
    <phoneticPr fontId="3"/>
  </si>
  <si>
    <t>この表は、文化財保護法、大阪府文化財保護条例、豊中市</t>
    <phoneticPr fontId="3"/>
  </si>
  <si>
    <t xml:space="preserve">   財　　　種　　　別　　　件　　　数</t>
    <phoneticPr fontId="3"/>
  </si>
  <si>
    <t>教育委員会事務局　児童生徒課</t>
    <rPh sb="0" eb="2">
      <t>キョウイク</t>
    </rPh>
    <rPh sb="2" eb="5">
      <t>イインカイ</t>
    </rPh>
    <rPh sb="5" eb="8">
      <t>ジムキョク</t>
    </rPh>
    <rPh sb="9" eb="11">
      <t>ジドウ</t>
    </rPh>
    <rPh sb="11" eb="13">
      <t>セイト</t>
    </rPh>
    <rPh sb="13" eb="14">
      <t>カ</t>
    </rPh>
    <phoneticPr fontId="3"/>
  </si>
  <si>
    <t>怠学</t>
  </si>
  <si>
    <t>教育委員会事務局　児童生徒課</t>
    <rPh sb="0" eb="2">
      <t>キョウイク</t>
    </rPh>
    <rPh sb="2" eb="5">
      <t>イインカイ</t>
    </rPh>
    <rPh sb="5" eb="7">
      <t>ジム</t>
    </rPh>
    <rPh sb="7" eb="8">
      <t>キョク</t>
    </rPh>
    <rPh sb="9" eb="11">
      <t>ジドウ</t>
    </rPh>
    <rPh sb="11" eb="13">
      <t>セイト</t>
    </rPh>
    <rPh sb="13" eb="14">
      <t>カ</t>
    </rPh>
    <phoneticPr fontId="3"/>
  </si>
  <si>
    <t>家出・無断外泊</t>
  </si>
  <si>
    <t>深夜徘徊</t>
  </si>
  <si>
    <t>児童虐待</t>
    <rPh sb="0" eb="2">
      <t>ジドウ</t>
    </rPh>
    <rPh sb="2" eb="4">
      <t>ギャクタイ</t>
    </rPh>
    <phoneticPr fontId="3"/>
  </si>
  <si>
    <t>シンナー等吸引</t>
  </si>
  <si>
    <t>恐喝</t>
    <rPh sb="0" eb="2">
      <t>キョウカツ</t>
    </rPh>
    <phoneticPr fontId="3"/>
  </si>
  <si>
    <t>飲酒</t>
    <rPh sb="0" eb="2">
      <t>インシュ</t>
    </rPh>
    <phoneticPr fontId="3"/>
  </si>
  <si>
    <t>携帯電話・ネットトラブル</t>
    <rPh sb="0" eb="2">
      <t>ケイタイ</t>
    </rPh>
    <rPh sb="2" eb="4">
      <t>デンワ</t>
    </rPh>
    <phoneticPr fontId="3"/>
  </si>
  <si>
    <t>喫煙</t>
  </si>
  <si>
    <t>放火・火遊び</t>
    <rPh sb="0" eb="2">
      <t>ホウカ</t>
    </rPh>
    <rPh sb="3" eb="5">
      <t>ヒアソ</t>
    </rPh>
    <phoneticPr fontId="3"/>
  </si>
  <si>
    <t>不良行為等(小計)</t>
  </si>
  <si>
    <t>家庭の問題</t>
  </si>
  <si>
    <t>学校不適応・不登校</t>
  </si>
  <si>
    <t>恐喝・たかり</t>
  </si>
  <si>
    <t>被害相談（不審者・痴漢など）</t>
    <rPh sb="0" eb="2">
      <t>ヒガイ</t>
    </rPh>
    <rPh sb="2" eb="4">
      <t>ソウダン</t>
    </rPh>
    <rPh sb="5" eb="8">
      <t>フシンシャ</t>
    </rPh>
    <rPh sb="9" eb="11">
      <t>チカン</t>
    </rPh>
    <phoneticPr fontId="3"/>
  </si>
  <si>
    <t>暴力行為</t>
  </si>
  <si>
    <t>わいせつ行為</t>
    <rPh sb="4" eb="6">
      <t>コウイ</t>
    </rPh>
    <phoneticPr fontId="3"/>
  </si>
  <si>
    <t>空巣・侵入盗</t>
  </si>
  <si>
    <t>いじめ</t>
  </si>
  <si>
    <t>車上狙い</t>
  </si>
  <si>
    <t>性格・行動</t>
  </si>
  <si>
    <t>オートバイ盗</t>
  </si>
  <si>
    <t>暴力・反抗・器物損壊</t>
    <rPh sb="6" eb="8">
      <t>キブツ</t>
    </rPh>
    <rPh sb="8" eb="10">
      <t>ソンカイ</t>
    </rPh>
    <phoneticPr fontId="3"/>
  </si>
  <si>
    <t>自転車盗</t>
  </si>
  <si>
    <t>万引き</t>
  </si>
  <si>
    <t>ぐ犯不良行為</t>
  </si>
  <si>
    <t>犯罪・触法行為(小計)</t>
  </si>
  <si>
    <t>窃盗行為</t>
  </si>
  <si>
    <t>中学生</t>
  </si>
  <si>
    <t>小学生</t>
  </si>
  <si>
    <t>令和元年度</t>
    <rPh sb="0" eb="2">
      <t>レイワ</t>
    </rPh>
    <rPh sb="2" eb="3">
      <t>モト</t>
    </rPh>
    <phoneticPr fontId="3"/>
  </si>
  <si>
    <t>30年度</t>
    <phoneticPr fontId="3"/>
  </si>
  <si>
    <t>29年度</t>
    <phoneticPr fontId="11"/>
  </si>
  <si>
    <t>年度および行為区分</t>
    <phoneticPr fontId="3"/>
  </si>
  <si>
    <t>令和元年度</t>
    <rPh sb="0" eb="2">
      <t>レイワ</t>
    </rPh>
    <rPh sb="2" eb="3">
      <t>モト</t>
    </rPh>
    <rPh sb="3" eb="5">
      <t>ネンド</t>
    </rPh>
    <phoneticPr fontId="3"/>
  </si>
  <si>
    <t>30年度</t>
  </si>
  <si>
    <t>29年度</t>
  </si>
  <si>
    <t>年度および相談内容</t>
  </si>
  <si>
    <t>この表は、教育委員会事務局児童生徒課で取り扱った問題行為の件数を、小・中学生別に掲げたものである。</t>
    <rPh sb="10" eb="13">
      <t>ジムキョク</t>
    </rPh>
    <rPh sb="13" eb="15">
      <t>ジドウ</t>
    </rPh>
    <rPh sb="15" eb="17">
      <t>セイト</t>
    </rPh>
    <rPh sb="17" eb="18">
      <t>カ</t>
    </rPh>
    <rPh sb="26" eb="28">
      <t>コウイ</t>
    </rPh>
    <phoneticPr fontId="3"/>
  </si>
  <si>
    <t>庄内少年文化館・千里少年文化館</t>
    <phoneticPr fontId="3"/>
  </si>
  <si>
    <t>資料</t>
    <rPh sb="0" eb="2">
      <t>シリョウ</t>
    </rPh>
    <phoneticPr fontId="3"/>
  </si>
  <si>
    <t>不登校児童生徒数に関する指導援助実施件数。</t>
    <phoneticPr fontId="3"/>
  </si>
  <si>
    <t>平成27年度より集計、総数には含まず。</t>
    <phoneticPr fontId="3"/>
  </si>
  <si>
    <t xml:space="preserve">平成27年度から「生活困窮者自立支援法」の趣旨に基づき、義務教育年代の対象の事業に変更。 </t>
    <rPh sb="0" eb="2">
      <t>ヘイセイ</t>
    </rPh>
    <rPh sb="4" eb="6">
      <t>ネンド</t>
    </rPh>
    <rPh sb="9" eb="11">
      <t>セイカツ</t>
    </rPh>
    <rPh sb="11" eb="14">
      <t>コンキュウシャ</t>
    </rPh>
    <rPh sb="14" eb="16">
      <t>ジリツ</t>
    </rPh>
    <rPh sb="16" eb="18">
      <t>シエン</t>
    </rPh>
    <rPh sb="18" eb="19">
      <t>ホウ</t>
    </rPh>
    <rPh sb="21" eb="23">
      <t>シュシ</t>
    </rPh>
    <rPh sb="24" eb="25">
      <t>モト</t>
    </rPh>
    <rPh sb="28" eb="30">
      <t>ギム</t>
    </rPh>
    <rPh sb="30" eb="32">
      <t>キョウイク</t>
    </rPh>
    <rPh sb="32" eb="34">
      <t>ネンダイ</t>
    </rPh>
    <rPh sb="35" eb="37">
      <t>タイショウ</t>
    </rPh>
    <rPh sb="38" eb="40">
      <t>ジギョウ</t>
    </rPh>
    <rPh sb="41" eb="43">
      <t>ヘンコウ</t>
    </rPh>
    <phoneticPr fontId="3"/>
  </si>
  <si>
    <t>注１）　</t>
    <phoneticPr fontId="3"/>
  </si>
  <si>
    <t>千里少年文化館</t>
    <rPh sb="0" eb="2">
      <t>センリ</t>
    </rPh>
    <rPh sb="2" eb="4">
      <t>ショウネン</t>
    </rPh>
    <rPh sb="4" eb="6">
      <t>ブンカ</t>
    </rPh>
    <rPh sb="6" eb="7">
      <t>カン</t>
    </rPh>
    <phoneticPr fontId="11"/>
  </si>
  <si>
    <t>庄内少年文化館</t>
    <rPh sb="0" eb="2">
      <t>ショウナイ</t>
    </rPh>
    <rPh sb="2" eb="4">
      <t>ショウネン</t>
    </rPh>
    <rPh sb="4" eb="6">
      <t>ブンカ</t>
    </rPh>
    <rPh sb="6" eb="7">
      <t>カン</t>
    </rPh>
    <phoneticPr fontId="11"/>
  </si>
  <si>
    <t>参加数</t>
    <rPh sb="0" eb="3">
      <t>サンカスウ</t>
    </rPh>
    <phoneticPr fontId="3"/>
  </si>
  <si>
    <t>中学生</t>
    <rPh sb="0" eb="3">
      <t>チュウガクセイ</t>
    </rPh>
    <phoneticPr fontId="3"/>
  </si>
  <si>
    <t>小学生</t>
    <rPh sb="0" eb="3">
      <t>ショウガクセイ</t>
    </rPh>
    <phoneticPr fontId="3"/>
  </si>
  <si>
    <t>庄文フェス</t>
    <rPh sb="0" eb="1">
      <t>ショウ</t>
    </rPh>
    <rPh sb="1" eb="2">
      <t>ブン</t>
    </rPh>
    <phoneticPr fontId="3"/>
  </si>
  <si>
    <t>子どもアート展</t>
    <rPh sb="0" eb="1">
      <t>コ</t>
    </rPh>
    <rPh sb="6" eb="7">
      <t>テン</t>
    </rPh>
    <phoneticPr fontId="3"/>
  </si>
  <si>
    <t>卓球台開放</t>
    <rPh sb="0" eb="3">
      <t>タッキュウダイ</t>
    </rPh>
    <rPh sb="3" eb="5">
      <t>カイホウ</t>
    </rPh>
    <phoneticPr fontId="3"/>
  </si>
  <si>
    <t>競技大会</t>
    <rPh sb="0" eb="2">
      <t>キョウギ</t>
    </rPh>
    <rPh sb="2" eb="4">
      <t>タイカイ</t>
    </rPh>
    <phoneticPr fontId="3"/>
  </si>
  <si>
    <t>カルチャー教室</t>
    <rPh sb="5" eb="7">
      <t>キョウシツ</t>
    </rPh>
    <phoneticPr fontId="3"/>
  </si>
  <si>
    <t>わくわく講座</t>
    <rPh sb="4" eb="6">
      <t>コウザ</t>
    </rPh>
    <phoneticPr fontId="3"/>
  </si>
  <si>
    <t>文化クラブ</t>
    <rPh sb="0" eb="2">
      <t>ブンカ</t>
    </rPh>
    <phoneticPr fontId="3"/>
  </si>
  <si>
    <t>保護者</t>
  </si>
  <si>
    <t>児童
生徒</t>
    <phoneticPr fontId="3"/>
  </si>
  <si>
    <t>参加人員</t>
    <rPh sb="0" eb="2">
      <t>サンカ</t>
    </rPh>
    <rPh sb="2" eb="4">
      <t>ジンイン</t>
    </rPh>
    <phoneticPr fontId="3"/>
  </si>
  <si>
    <t>回数</t>
    <phoneticPr fontId="3"/>
  </si>
  <si>
    <t>子どもの居場所づくり事業</t>
    <rPh sb="0" eb="1">
      <t>コ</t>
    </rPh>
    <rPh sb="4" eb="7">
      <t>イバショ</t>
    </rPh>
    <rPh sb="10" eb="12">
      <t>ジギョウ</t>
    </rPh>
    <phoneticPr fontId="3"/>
  </si>
  <si>
    <t>3)</t>
    <phoneticPr fontId="3"/>
  </si>
  <si>
    <t>創造活動</t>
    <rPh sb="0" eb="1">
      <t>キズ</t>
    </rPh>
    <rPh sb="1" eb="2">
      <t>ヅクリ</t>
    </rPh>
    <rPh sb="2" eb="3">
      <t>カツ</t>
    </rPh>
    <rPh sb="3" eb="4">
      <t>ドウ</t>
    </rPh>
    <phoneticPr fontId="3"/>
  </si>
  <si>
    <t>学習活動</t>
    <rPh sb="0" eb="2">
      <t>ガクシュウ</t>
    </rPh>
    <rPh sb="2" eb="4">
      <t>カツドウ</t>
    </rPh>
    <phoneticPr fontId="3"/>
  </si>
  <si>
    <t>15～18歳</t>
    <phoneticPr fontId="3"/>
  </si>
  <si>
    <t>高校生</t>
    <rPh sb="0" eb="3">
      <t>コウコウセイ</t>
    </rPh>
    <phoneticPr fontId="3"/>
  </si>
  <si>
    <t>保護者</t>
    <rPh sb="0" eb="3">
      <t>ホゴシャ</t>
    </rPh>
    <phoneticPr fontId="3"/>
  </si>
  <si>
    <t>15～18歳</t>
    <rPh sb="5" eb="6">
      <t>サイ</t>
    </rPh>
    <phoneticPr fontId="3"/>
  </si>
  <si>
    <t>貸出冊数</t>
  </si>
  <si>
    <t>閲覧人数</t>
    <rPh sb="0" eb="2">
      <t>エツラン</t>
    </rPh>
    <rPh sb="2" eb="4">
      <t>ニンズウ</t>
    </rPh>
    <phoneticPr fontId="3"/>
  </si>
  <si>
    <t>貸出人数</t>
  </si>
  <si>
    <t>開館日数</t>
  </si>
  <si>
    <t>参加人員</t>
    <phoneticPr fontId="3"/>
  </si>
  <si>
    <t>支援実人数</t>
    <rPh sb="0" eb="2">
      <t>シエン</t>
    </rPh>
    <rPh sb="2" eb="3">
      <t>ジツ</t>
    </rPh>
    <rPh sb="3" eb="5">
      <t>ニンズウ</t>
    </rPh>
    <phoneticPr fontId="3"/>
  </si>
  <si>
    <t>(人)</t>
    <phoneticPr fontId="3"/>
  </si>
  <si>
    <t>学習・生活支援</t>
    <phoneticPr fontId="3"/>
  </si>
  <si>
    <t>(件)</t>
  </si>
  <si>
    <t>家庭訪問</t>
    <phoneticPr fontId="3"/>
  </si>
  <si>
    <t>(件)</t>
    <phoneticPr fontId="3"/>
  </si>
  <si>
    <t>援助</t>
    <rPh sb="0" eb="2">
      <t>エンジョ</t>
    </rPh>
    <phoneticPr fontId="3"/>
  </si>
  <si>
    <t>相談</t>
    <rPh sb="0" eb="2">
      <t>ソウダン</t>
    </rPh>
    <phoneticPr fontId="3"/>
  </si>
  <si>
    <t>図書ラウンジ</t>
    <rPh sb="0" eb="2">
      <t>トショ</t>
    </rPh>
    <phoneticPr fontId="3"/>
  </si>
  <si>
    <t>たのしいつどい他</t>
    <phoneticPr fontId="3"/>
  </si>
  <si>
    <r>
      <t>型学習支援事業</t>
    </r>
    <r>
      <rPr>
        <vertAlign val="superscript"/>
        <sz val="10"/>
        <rFont val="ＭＳ Ｐ明朝"/>
        <family val="1"/>
        <charset val="128"/>
      </rPr>
      <t>1)</t>
    </r>
    <rPh sb="0" eb="1">
      <t>ガタ</t>
    </rPh>
    <rPh sb="1" eb="3">
      <t>ガクシュウ</t>
    </rPh>
    <rPh sb="3" eb="5">
      <t>シエン</t>
    </rPh>
    <rPh sb="5" eb="7">
      <t>ジギョウ</t>
    </rPh>
    <phoneticPr fontId="3"/>
  </si>
  <si>
    <t>寄り添い</t>
    <rPh sb="0" eb="1">
      <t>ヨ</t>
    </rPh>
    <rPh sb="2" eb="3">
      <t>ソ</t>
    </rPh>
    <phoneticPr fontId="3"/>
  </si>
  <si>
    <t>図書活動</t>
    <rPh sb="0" eb="2">
      <t>トショ</t>
    </rPh>
    <rPh sb="2" eb="4">
      <t>カツドウ</t>
    </rPh>
    <phoneticPr fontId="3"/>
  </si>
  <si>
    <t>の　利　用　状　況</t>
    <phoneticPr fontId="11"/>
  </si>
  <si>
    <t>教育および文化</t>
  </si>
  <si>
    <r>
      <t>庄内コミュニティプラザ</t>
    </r>
    <r>
      <rPr>
        <vertAlign val="superscript"/>
        <sz val="9"/>
        <color rgb="FFFF0000"/>
        <rFont val="ＭＳ Ｐ明朝"/>
        <family val="1"/>
        <charset val="128"/>
      </rPr>
      <t>3)</t>
    </r>
    <phoneticPr fontId="3"/>
  </si>
  <si>
    <t>都市活力部　スポーツ振興課</t>
    <rPh sb="0" eb="2">
      <t>トシ</t>
    </rPh>
    <rPh sb="2" eb="4">
      <t>カツリョク</t>
    </rPh>
    <rPh sb="4" eb="5">
      <t>ブ</t>
    </rPh>
    <rPh sb="10" eb="12">
      <t>シンコウ</t>
    </rPh>
    <rPh sb="12" eb="13">
      <t>カ</t>
    </rPh>
    <phoneticPr fontId="3"/>
  </si>
  <si>
    <t>（１）　豊　　　　島 　       体    　　育　    　館</t>
    <phoneticPr fontId="11"/>
  </si>
  <si>
    <t>（２）　柴　　　　原　        体    　　育　    　館</t>
    <phoneticPr fontId="11"/>
  </si>
  <si>
    <t>（３）　庄　　　　内 　       体    　　育　    　館</t>
    <phoneticPr fontId="11"/>
  </si>
  <si>
    <t>（４）　千　　　　里 　       体    　　育　    　館</t>
    <phoneticPr fontId="11"/>
  </si>
  <si>
    <t>令和元年12月1日～令和2年6月30日の間、空調設備等改修工事に伴い休館。</t>
    <rPh sb="10" eb="12">
      <t>レイワ</t>
    </rPh>
    <rPh sb="13" eb="14">
      <t>ネン</t>
    </rPh>
    <rPh sb="15" eb="16">
      <t>ガツ</t>
    </rPh>
    <rPh sb="18" eb="19">
      <t>ニチ</t>
    </rPh>
    <rPh sb="20" eb="21">
      <t>アイダ</t>
    </rPh>
    <rPh sb="24" eb="26">
      <t>セツビ</t>
    </rPh>
    <phoneticPr fontId="11"/>
  </si>
  <si>
    <t>令和2年12月12日～令和3年5月31日の間、空調設備等改修工事に伴い休館。</t>
    <rPh sb="0" eb="2">
      <t>レイワ</t>
    </rPh>
    <rPh sb="3" eb="4">
      <t>ネン</t>
    </rPh>
    <rPh sb="6" eb="7">
      <t>ガツ</t>
    </rPh>
    <rPh sb="9" eb="10">
      <t>ニチ</t>
    </rPh>
    <rPh sb="11" eb="13">
      <t>レイワ</t>
    </rPh>
    <rPh sb="14" eb="15">
      <t>ネン</t>
    </rPh>
    <rPh sb="16" eb="17">
      <t>ガツ</t>
    </rPh>
    <rPh sb="19" eb="20">
      <t>ニチ</t>
    </rPh>
    <rPh sb="21" eb="22">
      <t>アイダ</t>
    </rPh>
    <rPh sb="23" eb="25">
      <t>クウチョウ</t>
    </rPh>
    <rPh sb="25" eb="27">
      <t>セツビ</t>
    </rPh>
    <rPh sb="27" eb="28">
      <t>トウ</t>
    </rPh>
    <rPh sb="28" eb="30">
      <t>カイシュウ</t>
    </rPh>
    <rPh sb="30" eb="32">
      <t>コウジ</t>
    </rPh>
    <rPh sb="33" eb="34">
      <t>トモナ</t>
    </rPh>
    <rPh sb="35" eb="37">
      <t>キュウカン</t>
    </rPh>
    <phoneticPr fontId="3"/>
  </si>
  <si>
    <t>平成28年度（平成29年1月）に文化芸術センター開設（アクア文化ホールは文化芸術センター中ホール）。</t>
    <rPh sb="0" eb="2">
      <t>ヘイセイ</t>
    </rPh>
    <rPh sb="4" eb="6">
      <t>ネンド</t>
    </rPh>
    <rPh sb="7" eb="9">
      <t>ヘイセイ</t>
    </rPh>
    <rPh sb="11" eb="12">
      <t>ネン</t>
    </rPh>
    <rPh sb="13" eb="14">
      <t>ガツ</t>
    </rPh>
    <rPh sb="16" eb="18">
      <t>ブンカ</t>
    </rPh>
    <rPh sb="18" eb="20">
      <t>ゲイジュツ</t>
    </rPh>
    <rPh sb="24" eb="26">
      <t>カイセツ</t>
    </rPh>
    <rPh sb="30" eb="32">
      <t>ブンカ</t>
    </rPh>
    <phoneticPr fontId="3"/>
  </si>
  <si>
    <t>平成29年1月10日～2月16日の間、一部改修工事に伴い5～8番コート使用中止。　平成30年1月9日～2月9日の間、一部改修工事に伴い1・2番コート使用中止。</t>
    <rPh sb="0" eb="2">
      <t>ヘイセイ</t>
    </rPh>
    <rPh sb="4" eb="5">
      <t>ネン</t>
    </rPh>
    <rPh sb="6" eb="7">
      <t>ガツ</t>
    </rPh>
    <rPh sb="9" eb="10">
      <t>ニチ</t>
    </rPh>
    <rPh sb="12" eb="13">
      <t>ガツ</t>
    </rPh>
    <rPh sb="15" eb="16">
      <t>ニチ</t>
    </rPh>
    <rPh sb="17" eb="18">
      <t>アイダ</t>
    </rPh>
    <rPh sb="19" eb="21">
      <t>イチブ</t>
    </rPh>
    <rPh sb="21" eb="23">
      <t>カイシュウ</t>
    </rPh>
    <rPh sb="23" eb="25">
      <t>コウジ</t>
    </rPh>
    <rPh sb="26" eb="27">
      <t>トモナ</t>
    </rPh>
    <rPh sb="31" eb="32">
      <t>バン</t>
    </rPh>
    <rPh sb="35" eb="37">
      <t>シヨウ</t>
    </rPh>
    <rPh sb="37" eb="39">
      <t>チュウシ</t>
    </rPh>
    <phoneticPr fontId="3"/>
  </si>
  <si>
    <t>令和2年12月1日～令和3年2月28日の間、建替え工事に伴い休館。</t>
  </si>
  <si>
    <t>豊島</t>
    <rPh sb="0" eb="2">
      <t>トシマ</t>
    </rPh>
    <phoneticPr fontId="3"/>
  </si>
  <si>
    <t>二ノ切</t>
    <rPh sb="0" eb="1">
      <t>ニ</t>
    </rPh>
    <rPh sb="2" eb="3">
      <t>キリ</t>
    </rPh>
    <phoneticPr fontId="3"/>
  </si>
  <si>
    <t>1）</t>
    <phoneticPr fontId="3"/>
  </si>
  <si>
    <t>テニス</t>
    <phoneticPr fontId="3"/>
  </si>
  <si>
    <t>二　ノ　切　少　年</t>
    <rPh sb="0" eb="1">
      <t>ニ</t>
    </rPh>
    <rPh sb="4" eb="5">
      <t>キリ</t>
    </rPh>
    <rPh sb="6" eb="7">
      <t>ショウ</t>
    </rPh>
    <rPh sb="8" eb="9">
      <t>ネン</t>
    </rPh>
    <phoneticPr fontId="3"/>
  </si>
  <si>
    <t>ふ　れ　あ　い　緑　地</t>
    <rPh sb="8" eb="9">
      <t>ミドリ</t>
    </rPh>
    <rPh sb="10" eb="11">
      <t>チ</t>
    </rPh>
    <phoneticPr fontId="3"/>
  </si>
  <si>
    <t>グ　リ　ー　ン　ス　ポ　ー　ツ　セ　ン　タ　ー</t>
    <phoneticPr fontId="3"/>
  </si>
  <si>
    <t>球 技 場</t>
    <rPh sb="0" eb="1">
      <t>キュウ</t>
    </rPh>
    <rPh sb="2" eb="3">
      <t>ワザ</t>
    </rPh>
    <rPh sb="4" eb="5">
      <t>バ</t>
    </rPh>
    <phoneticPr fontId="3"/>
  </si>
  <si>
    <t>バーベキュー場</t>
    <rPh sb="6" eb="7">
      <t>ジョウ</t>
    </rPh>
    <phoneticPr fontId="3"/>
  </si>
  <si>
    <t>件　数</t>
    <rPh sb="0" eb="1">
      <t>ケン</t>
    </rPh>
    <rPh sb="2" eb="3">
      <t>スウ</t>
    </rPh>
    <phoneticPr fontId="3"/>
  </si>
  <si>
    <t>人　数</t>
    <rPh sb="0" eb="1">
      <t>ヒト</t>
    </rPh>
    <rPh sb="2" eb="3">
      <t>スウ</t>
    </rPh>
    <phoneticPr fontId="3"/>
  </si>
  <si>
    <t>平成30年10月1日～令和2年9月30日の間、改修工事に伴い使用中止。</t>
    <rPh sb="0" eb="2">
      <t>ヘイセイ</t>
    </rPh>
    <rPh sb="4" eb="5">
      <t>ネン</t>
    </rPh>
    <rPh sb="7" eb="8">
      <t>ガツ</t>
    </rPh>
    <rPh sb="9" eb="10">
      <t>ニチ</t>
    </rPh>
    <rPh sb="11" eb="13">
      <t>レイワ</t>
    </rPh>
    <rPh sb="14" eb="15">
      <t>ネン</t>
    </rPh>
    <rPh sb="16" eb="17">
      <t>ガツ</t>
    </rPh>
    <rPh sb="19" eb="20">
      <t>ニチ</t>
    </rPh>
    <rPh sb="21" eb="22">
      <t>アイダ</t>
    </rPh>
    <rPh sb="23" eb="25">
      <t>カイシュウ</t>
    </rPh>
    <rPh sb="25" eb="27">
      <t>コウジ</t>
    </rPh>
    <rPh sb="28" eb="29">
      <t>トモナ</t>
    </rPh>
    <rPh sb="30" eb="32">
      <t>シヨウ</t>
    </rPh>
    <rPh sb="32" eb="34">
      <t>チュウシ</t>
    </rPh>
    <phoneticPr fontId="3"/>
  </si>
  <si>
    <t>令和2年10月から利用開始。</t>
    <rPh sb="0" eb="2">
      <t>レイワ</t>
    </rPh>
    <rPh sb="3" eb="4">
      <t>ネン</t>
    </rPh>
    <rPh sb="6" eb="7">
      <t>ガツ</t>
    </rPh>
    <rPh sb="9" eb="11">
      <t>リヨウ</t>
    </rPh>
    <rPh sb="11" eb="13">
      <t>カイシ</t>
    </rPh>
    <phoneticPr fontId="3"/>
  </si>
  <si>
    <t>オンライン
対面朗読回数</t>
    <rPh sb="6" eb="8">
      <t>タイメン</t>
    </rPh>
    <rPh sb="8" eb="10">
      <t>ロウドク</t>
    </rPh>
    <rPh sb="10" eb="12">
      <t>カイスウ</t>
    </rPh>
    <phoneticPr fontId="3"/>
  </si>
  <si>
    <t>WebOPAC</t>
    <phoneticPr fontId="3"/>
  </si>
  <si>
    <t>-</t>
    <phoneticPr fontId="3"/>
  </si>
  <si>
    <t>（３）　温　　　水　　　プ　　　ー　　　ル</t>
    <rPh sb="4" eb="5">
      <t>オン</t>
    </rPh>
    <rPh sb="8" eb="9">
      <t>ミズ</t>
    </rPh>
    <phoneticPr fontId="3"/>
  </si>
  <si>
    <t>-</t>
    <phoneticPr fontId="3"/>
  </si>
  <si>
    <t>庄内コミュニティプラザは令和2年4月末で閉館。</t>
    <phoneticPr fontId="3"/>
  </si>
  <si>
    <r>
      <t>（４）  球　    技　    場　</t>
    </r>
    <r>
      <rPr>
        <sz val="12"/>
        <color rgb="FFFF0000"/>
        <rFont val="ＭＳ Ｐ明朝"/>
        <family val="1"/>
        <charset val="128"/>
      </rPr>
      <t>　</t>
    </r>
    <r>
      <rPr>
        <sz val="12"/>
        <color theme="1"/>
        <rFont val="ＭＳ Ｐ明朝"/>
        <family val="1"/>
        <charset val="128"/>
      </rPr>
      <t>・　　そ　　の　　他</t>
    </r>
    <rPh sb="5" eb="6">
      <t>タマ</t>
    </rPh>
    <rPh sb="11" eb="12">
      <t>ワザ</t>
    </rPh>
    <rPh sb="17" eb="18">
      <t>バ</t>
    </rPh>
    <rPh sb="29" eb="30">
      <t>タ</t>
    </rPh>
    <phoneticPr fontId="3"/>
  </si>
  <si>
    <t>（２）　　庭　　　　球　　　　場</t>
    <rPh sb="5" eb="6">
      <t>ニワ</t>
    </rPh>
    <rPh sb="10" eb="11">
      <t>タマ</t>
    </rPh>
    <rPh sb="15" eb="16">
      <t>バ</t>
    </rPh>
    <phoneticPr fontId="3"/>
  </si>
  <si>
    <t>（１）　野　　　　球　 　　場</t>
    <phoneticPr fontId="3"/>
  </si>
  <si>
    <t>-</t>
    <phoneticPr fontId="3"/>
  </si>
  <si>
    <t>.</t>
    <phoneticPr fontId="3"/>
  </si>
  <si>
    <t>-</t>
    <phoneticPr fontId="3"/>
  </si>
  <si>
    <t>-</t>
    <phoneticPr fontId="3"/>
  </si>
  <si>
    <t>-</t>
    <phoneticPr fontId="3"/>
  </si>
  <si>
    <t>令和2年9月1日～12月31日の間、空調設備設置等工事に伴い休館。</t>
    <rPh sb="0" eb="2">
      <t>レイワ</t>
    </rPh>
    <rPh sb="3" eb="4">
      <t>ネン</t>
    </rPh>
    <rPh sb="5" eb="6">
      <t>ガツ</t>
    </rPh>
    <rPh sb="7" eb="8">
      <t>ニチ</t>
    </rPh>
    <rPh sb="11" eb="12">
      <t>ガツ</t>
    </rPh>
    <rPh sb="12" eb="13">
      <t>ヘイゲツ</t>
    </rPh>
    <rPh sb="14" eb="15">
      <t>ニチ</t>
    </rPh>
    <rPh sb="16" eb="17">
      <t>アイダ</t>
    </rPh>
    <rPh sb="18" eb="20">
      <t>クウチョウ</t>
    </rPh>
    <rPh sb="20" eb="22">
      <t>セツビ</t>
    </rPh>
    <rPh sb="22" eb="24">
      <t>セッチ</t>
    </rPh>
    <rPh sb="24" eb="25">
      <t>トウ</t>
    </rPh>
    <rPh sb="25" eb="27">
      <t>コウジ</t>
    </rPh>
    <rPh sb="28" eb="29">
      <t>トモナ</t>
    </rPh>
    <rPh sb="30" eb="32">
      <t>キュウカン</t>
    </rPh>
    <phoneticPr fontId="3"/>
  </si>
  <si>
    <r>
      <t>平成30年度から、会議室の利用件数・人数も含む。　</t>
    </r>
    <r>
      <rPr>
        <sz val="8"/>
        <color theme="1"/>
        <rFont val="ＭＳ Ｐ明朝"/>
        <family val="1"/>
        <charset val="128"/>
      </rPr>
      <t>令和3年1月6日～2月3日の間、一部改修工事に伴い3・4番コート使用中止。</t>
    </r>
    <rPh sb="0" eb="2">
      <t>ヘイセイ</t>
    </rPh>
    <rPh sb="4" eb="5">
      <t>ネン</t>
    </rPh>
    <rPh sb="5" eb="6">
      <t>ド</t>
    </rPh>
    <rPh sb="9" eb="12">
      <t>カイギシツ</t>
    </rPh>
    <rPh sb="13" eb="15">
      <t>リヨウ</t>
    </rPh>
    <rPh sb="15" eb="17">
      <t>ケンスウ</t>
    </rPh>
    <rPh sb="18" eb="20">
      <t>ニンズウ</t>
    </rPh>
    <rPh sb="21" eb="22">
      <t>フク</t>
    </rPh>
    <phoneticPr fontId="3"/>
  </si>
  <si>
    <t>総数</t>
    <phoneticPr fontId="3"/>
  </si>
  <si>
    <t>4)</t>
    <phoneticPr fontId="3"/>
  </si>
  <si>
    <t>平成28年度</t>
    <rPh sb="0" eb="2">
      <t>ヘイセイ</t>
    </rPh>
    <rPh sb="4" eb="5">
      <t>ネン</t>
    </rPh>
    <phoneticPr fontId="3"/>
  </si>
  <si>
    <t>2年度</t>
    <rPh sb="1" eb="3">
      <t>ネンド</t>
    </rPh>
    <phoneticPr fontId="3"/>
  </si>
  <si>
    <t>平成28年度</t>
    <rPh sb="0" eb="2">
      <t>ヘイセイ</t>
    </rPh>
    <phoneticPr fontId="11"/>
  </si>
  <si>
    <t>2年度</t>
    <phoneticPr fontId="3"/>
  </si>
  <si>
    <t>-</t>
    <phoneticPr fontId="3"/>
  </si>
  <si>
    <t>-</t>
    <phoneticPr fontId="3"/>
  </si>
  <si>
    <t>.</t>
    <phoneticPr fontId="3"/>
  </si>
  <si>
    <t>入学志願者数（令和3年3月卒業者）</t>
    <rPh sb="7" eb="9">
      <t>レイワ</t>
    </rPh>
    <phoneticPr fontId="3"/>
  </si>
  <si>
    <t>就職者</t>
    <phoneticPr fontId="3"/>
  </si>
  <si>
    <t>(再掲)上記1及び2のうち就職している者</t>
    <phoneticPr fontId="3"/>
  </si>
  <si>
    <t>就職した者総数</t>
    <phoneticPr fontId="3"/>
  </si>
  <si>
    <t>「有期雇用」のうち雇用契約期間が一年以上、かつフルタイム勤務相当の者を除く。</t>
    <rPh sb="1" eb="5">
      <t>ユウキコヨウ</t>
    </rPh>
    <rPh sb="9" eb="11">
      <t>コヨウ</t>
    </rPh>
    <rPh sb="11" eb="13">
      <t>ケイヤク</t>
    </rPh>
    <rPh sb="13" eb="15">
      <t>キカン</t>
    </rPh>
    <rPh sb="16" eb="18">
      <t>イチネン</t>
    </rPh>
    <rPh sb="18" eb="20">
      <t>イジョウ</t>
    </rPh>
    <rPh sb="28" eb="30">
      <t>キンム</t>
    </rPh>
    <rPh sb="30" eb="32">
      <t>ソウトウ</t>
    </rPh>
    <rPh sb="33" eb="34">
      <t>モノ</t>
    </rPh>
    <rPh sb="35" eb="36">
      <t>ノゾ</t>
    </rPh>
    <phoneticPr fontId="3"/>
  </si>
  <si>
    <t>1）</t>
    <phoneticPr fontId="3"/>
  </si>
  <si>
    <t>この表は、令和2年度の卒業者について、令和3年5月1日現在で実施した学校基本調査（基幹統計）</t>
    <rPh sb="5" eb="7">
      <t>レイワ</t>
    </rPh>
    <rPh sb="19" eb="21">
      <t>レイワ</t>
    </rPh>
    <rPh sb="22" eb="23">
      <t>ネン</t>
    </rPh>
    <rPh sb="41" eb="43">
      <t>キカン</t>
    </rPh>
    <phoneticPr fontId="3"/>
  </si>
  <si>
    <t>-</t>
    <phoneticPr fontId="3"/>
  </si>
  <si>
    <t xml:space="preserve">                                                                     ９８．　幼　　　　稚　　　　園</t>
    <phoneticPr fontId="3"/>
  </si>
  <si>
    <t>９９．　幼　保　連　携　型</t>
    <rPh sb="4" eb="5">
      <t>ヨウ</t>
    </rPh>
    <rPh sb="6" eb="7">
      <t>タモツ</t>
    </rPh>
    <rPh sb="8" eb="9">
      <t>レン</t>
    </rPh>
    <rPh sb="10" eb="11">
      <t>ケイ</t>
    </rPh>
    <rPh sb="12" eb="13">
      <t>ガタ</t>
    </rPh>
    <phoneticPr fontId="11"/>
  </si>
  <si>
    <t>１００．　小　　　　学　　　　校</t>
    <rPh sb="5" eb="6">
      <t>ショウ</t>
    </rPh>
    <phoneticPr fontId="3"/>
  </si>
  <si>
    <t>１０１．　中　　　　学　　　　校</t>
    <phoneticPr fontId="3"/>
  </si>
  <si>
    <t>102．　高　　　等　　　学　　　校</t>
    <phoneticPr fontId="3"/>
  </si>
  <si>
    <t>１０３．　高　　　等　　　学　　　校</t>
    <phoneticPr fontId="3"/>
  </si>
  <si>
    <t>１０４.　短　　　　期　　　　大　　　　学</t>
    <phoneticPr fontId="3"/>
  </si>
  <si>
    <t xml:space="preserve">                                                                   １０５．　大　　　　　　　学</t>
    <phoneticPr fontId="3"/>
  </si>
  <si>
    <t>１０６．　各　　　　種　　　　学　　　　校</t>
    <phoneticPr fontId="3"/>
  </si>
  <si>
    <t>１０７．　専　　　　修　　　　学　　　　校</t>
    <phoneticPr fontId="3"/>
  </si>
  <si>
    <t>１０８．　中学校卒業者の卒業後の状況</t>
    <phoneticPr fontId="3"/>
  </si>
  <si>
    <t>１０９．　高等学校卒業者の卒業後の状況</t>
    <rPh sb="5" eb="7">
      <t>コウトウ</t>
    </rPh>
    <rPh sb="7" eb="9">
      <t>ガッコウ</t>
    </rPh>
    <phoneticPr fontId="3"/>
  </si>
  <si>
    <t xml:space="preserve">                                                                 １１０．　図　　　書　　　館　　　の   </t>
    <phoneticPr fontId="3"/>
  </si>
  <si>
    <t>１１２．　公　　　民　　　館　　　</t>
    <phoneticPr fontId="3"/>
  </si>
  <si>
    <t xml:space="preserve">113．　体　　　　育　　　　館　　　　の      </t>
    <phoneticPr fontId="11"/>
  </si>
  <si>
    <t>１１４．文化芸術センター・ローズ文化ホールの利用状況</t>
    <rPh sb="4" eb="6">
      <t>ブンカ</t>
    </rPh>
    <rPh sb="6" eb="8">
      <t>ゲイジュツ</t>
    </rPh>
    <phoneticPr fontId="11"/>
  </si>
  <si>
    <t>１１５．　武 道 館 ひ び き の 利 用 状 況</t>
    <phoneticPr fontId="11"/>
  </si>
  <si>
    <t>１１６．　青 年 の 家 い ぶ き の 利 用 状 況</t>
    <phoneticPr fontId="11"/>
  </si>
  <si>
    <t>１１７．　青少年自然の家の利用状況</t>
    <phoneticPr fontId="11"/>
  </si>
  <si>
    <t>１１８．　屋外施設・温水プールの利用状況</t>
    <rPh sb="5" eb="7">
      <t>オクガイ</t>
    </rPh>
    <rPh sb="10" eb="12">
      <t>オンスイ</t>
    </rPh>
    <phoneticPr fontId="11"/>
  </si>
  <si>
    <r>
      <t>１１８．　屋外施設・プールの利用状況　</t>
    </r>
    <r>
      <rPr>
        <sz val="14"/>
        <rFont val="ＭＳ Ｐ明朝"/>
        <family val="1"/>
        <charset val="128"/>
      </rPr>
      <t>(続き）</t>
    </r>
    <rPh sb="5" eb="7">
      <t>オクガイ</t>
    </rPh>
    <rPh sb="20" eb="21">
      <t>ツヅ</t>
    </rPh>
    <phoneticPr fontId="11"/>
  </si>
  <si>
    <t>１１９．　とよなか男女共同参画推進センターすてっぷの利用状況</t>
    <phoneticPr fontId="11"/>
  </si>
  <si>
    <t>１２０．　市民活動情報サロンの利用状況</t>
    <phoneticPr fontId="11"/>
  </si>
  <si>
    <t>１２１．　労働会館の利用状況</t>
    <phoneticPr fontId="11"/>
  </si>
  <si>
    <t>１２２．　生活情報センターくらしかんの利用状況</t>
    <phoneticPr fontId="11"/>
  </si>
  <si>
    <t>１２３．　とよなか国際交流センターの利用状況</t>
    <phoneticPr fontId="11"/>
  </si>
  <si>
    <t>１２４．　伝　統　芸　能　館　の　利　用　状　況</t>
    <phoneticPr fontId="11"/>
  </si>
  <si>
    <t xml:space="preserve"> １２５．　指　　　定　　　文　　　化　</t>
    <phoneticPr fontId="3"/>
  </si>
  <si>
    <t>１２６．　教　　　　育　　　　相　　</t>
    <phoneticPr fontId="3"/>
  </si>
  <si>
    <t>１２８．　少　年　相　談　の　状　況</t>
    <phoneticPr fontId="11"/>
  </si>
  <si>
    <t>１２９．　問　題　行　為　の　件　数</t>
    <phoneticPr fontId="11"/>
  </si>
  <si>
    <t>１２７．　少　年　文　化　館</t>
    <phoneticPr fontId="11"/>
  </si>
  <si>
    <t>-</t>
    <phoneticPr fontId="3"/>
  </si>
  <si>
    <t>３）　</t>
    <phoneticPr fontId="3"/>
  </si>
  <si>
    <t>　注１）　</t>
    <rPh sb="1" eb="2">
      <t>チュウ</t>
    </rPh>
    <phoneticPr fontId="3"/>
  </si>
  <si>
    <t>２）　</t>
    <phoneticPr fontId="3"/>
  </si>
  <si>
    <t xml:space="preserve">    2）</t>
    <phoneticPr fontId="3"/>
  </si>
  <si>
    <t xml:space="preserve">    3）</t>
    <phoneticPr fontId="3"/>
  </si>
  <si>
    <t xml:space="preserve">１１1．　 図 　書 　館 　の 　Ｗ 　ｅ 　ｂ </t>
    <rPh sb="6" eb="7">
      <t>ズ</t>
    </rPh>
    <rPh sb="9" eb="10">
      <t>ショ</t>
    </rPh>
    <rPh sb="12" eb="13">
      <t>カン</t>
    </rPh>
    <phoneticPr fontId="3"/>
  </si>
  <si>
    <r>
      <t>窓口、館内ＯＰＡＣは、令和</t>
    </r>
    <r>
      <rPr>
        <sz val="8"/>
        <color theme="1"/>
        <rFont val="ＭＳ Ｐ明朝"/>
        <family val="1"/>
        <charset val="128"/>
      </rPr>
      <t>２</t>
    </r>
    <r>
      <rPr>
        <sz val="8"/>
        <rFont val="ＭＳ Ｐ明朝"/>
        <family val="1"/>
        <charset val="128"/>
      </rPr>
      <t>年度中の利用数である。</t>
    </r>
    <rPh sb="0" eb="2">
      <t>マドグチ</t>
    </rPh>
    <rPh sb="3" eb="5">
      <t>カンナイ</t>
    </rPh>
    <rPh sb="11" eb="13">
      <t>レイワ</t>
    </rPh>
    <rPh sb="14" eb="16">
      <t>ネンド</t>
    </rPh>
    <rPh sb="16" eb="17">
      <t>ナカ</t>
    </rPh>
    <rPh sb="18" eb="20">
      <t>リヨウ</t>
    </rPh>
    <rPh sb="20" eb="21">
      <t>スウ</t>
    </rPh>
    <phoneticPr fontId="3"/>
  </si>
  <si>
    <t>2年</t>
    <rPh sb="1" eb="2">
      <t>ネン</t>
    </rPh>
    <phoneticPr fontId="3"/>
  </si>
  <si>
    <t>3年</t>
    <rPh sb="1" eb="2">
      <t>ネン</t>
    </rPh>
    <phoneticPr fontId="3"/>
  </si>
  <si>
    <t>4)　令和２年度は、新型コロナウイルス感染防止のため、カルチャー教室は実施をせず、オンライン講座に変更。</t>
    <rPh sb="3" eb="5">
      <t>レイワ</t>
    </rPh>
    <rPh sb="6" eb="8">
      <t>ネンド</t>
    </rPh>
    <rPh sb="10" eb="12">
      <t>シンガタ</t>
    </rPh>
    <rPh sb="19" eb="21">
      <t>カンセン</t>
    </rPh>
    <rPh sb="21" eb="23">
      <t>ボウシ</t>
    </rPh>
    <rPh sb="32" eb="34">
      <t>キョウシツ</t>
    </rPh>
    <rPh sb="35" eb="37">
      <t>ジッシ</t>
    </rPh>
    <rPh sb="46" eb="48">
      <t>コウザ</t>
    </rPh>
    <rPh sb="49" eb="51">
      <t>ヘンコウ</t>
    </rPh>
    <phoneticPr fontId="3"/>
  </si>
  <si>
    <t>XIII　教育および文化</t>
    <rPh sb="5" eb="7">
      <t>キョウイク</t>
    </rPh>
    <rPh sb="10" eb="12">
      <t>ブンカ</t>
    </rPh>
    <phoneticPr fontId="47"/>
  </si>
  <si>
    <t>98．幼稚園の概況（P,156～)</t>
    <phoneticPr fontId="3"/>
  </si>
  <si>
    <t>99．幼保連携型認定こども園の概況（P,156～）</t>
  </si>
  <si>
    <t>100．小学校の概況（P,158～）</t>
  </si>
  <si>
    <t>　（1）設置者（市立・私立）別（P,158～）</t>
  </si>
  <si>
    <t>　（2）市立小学校別（P,158～）</t>
  </si>
  <si>
    <t>101．中学校の概況（P,160～）</t>
  </si>
  <si>
    <t>　（1）設置者（市立・私立）別（P,160～）</t>
  </si>
  <si>
    <t>　（2）市立中学校別（P,160～）</t>
  </si>
  <si>
    <t>102．高等学校の概況（全日制）（P,162～）</t>
    <phoneticPr fontId="3"/>
  </si>
  <si>
    <t>103．高等学校の概況（定時制）（P,162～）</t>
  </si>
  <si>
    <t>104．短期大学の概況（P,162～）</t>
  </si>
  <si>
    <t>105．大学の概況（P,164～）</t>
  </si>
  <si>
    <t>106．各種学校の概況（P,164～）</t>
  </si>
  <si>
    <t>107．専修学校の概況（P,164～）</t>
  </si>
  <si>
    <t>108．中学校卒業者の卒業後の状況（P,166）</t>
  </si>
  <si>
    <t>109．高等学校卒業者の卒業後の状況（P,167）</t>
  </si>
  <si>
    <t>110．図書館の利用状況（P,168～）</t>
  </si>
  <si>
    <t>CD・ビデオの合計。その他は地図・紙芝居・相互貸借資料等の合計である。蔵書数は令和２年度末現在数である。</t>
    <rPh sb="7" eb="9">
      <t>ゴウケイ</t>
    </rPh>
    <rPh sb="12" eb="13">
      <t>タ</t>
    </rPh>
    <rPh sb="14" eb="16">
      <t>チズ</t>
    </rPh>
    <rPh sb="17" eb="20">
      <t>カミシバイ</t>
    </rPh>
    <rPh sb="21" eb="23">
      <t>ソウゴ</t>
    </rPh>
    <rPh sb="23" eb="25">
      <t>タイシャク</t>
    </rPh>
    <rPh sb="25" eb="27">
      <t>シリョウ</t>
    </rPh>
    <rPh sb="27" eb="28">
      <t>トウ</t>
    </rPh>
    <rPh sb="29" eb="31">
      <t>ゴウケイ</t>
    </rPh>
    <rPh sb="35" eb="37">
      <t>ゾウショ</t>
    </rPh>
    <rPh sb="37" eb="38">
      <t>スウ</t>
    </rPh>
    <rPh sb="39" eb="41">
      <t>レイワ</t>
    </rPh>
    <rPh sb="42" eb="45">
      <t>ネンドマツ</t>
    </rPh>
    <rPh sb="43" eb="44">
      <t>ド</t>
    </rPh>
    <rPh sb="44" eb="45">
      <t>マツ</t>
    </rPh>
    <rPh sb="45" eb="47">
      <t>ゲンザイ</t>
    </rPh>
    <rPh sb="47" eb="48">
      <t>スウ</t>
    </rPh>
    <phoneticPr fontId="3"/>
  </si>
  <si>
    <t>　（1）岡町図書館（P,168～）</t>
  </si>
  <si>
    <t>　（2）服部図書館（P,168～）</t>
  </si>
  <si>
    <t>　（3）庄内図書館（P,168～）</t>
  </si>
  <si>
    <t>　（4）庄内幸町図書館（P,168～）</t>
  </si>
  <si>
    <t>　（5）千里図書館（P,168～）</t>
  </si>
  <si>
    <t>　（6）東豊中図書館（P,170～）</t>
  </si>
  <si>
    <t>　（7）野畑図書館（P,170～）</t>
  </si>
  <si>
    <t>　（8）高川図書館（P,170～）</t>
  </si>
  <si>
    <t>　（9）蛍池図書館（P,170～）</t>
  </si>
  <si>
    <t>111．図書館のWebサービス等の利用状況（P,170～）</t>
  </si>
  <si>
    <t>112．公民館の利用状況（P,172～）</t>
  </si>
  <si>
    <t>　（1）中央公民館（P,172～）</t>
  </si>
  <si>
    <t>　（2）蛍池公民館（P,172～）</t>
  </si>
  <si>
    <t>　（3）庄内公民館（P,172～）</t>
  </si>
  <si>
    <t>　（4）千里公民館（P,172～）</t>
  </si>
  <si>
    <t>113．体育館の利用状況（P,174～）</t>
  </si>
  <si>
    <t>　（1）豊島体育館（P,174）</t>
  </si>
  <si>
    <t>　（2）柴原体育館（P,174）</t>
  </si>
  <si>
    <t>　（3）庄内体育館（P,175）</t>
  </si>
  <si>
    <t>　（4）千里体育館（P,175）</t>
  </si>
  <si>
    <t>　（5）高川スポーツルーム（P,175）</t>
  </si>
  <si>
    <t>114．文化芸術センター・ローズ文化ホールの利用状況（P,176）</t>
  </si>
  <si>
    <t>115．武道館ひびきの利用状況（P,176）</t>
    <phoneticPr fontId="3"/>
  </si>
  <si>
    <t>116．青年の家いぶきの利用状況（P,176）</t>
  </si>
  <si>
    <t>117．青少年自然の家の利用状況（P,177）</t>
  </si>
  <si>
    <t>　（1）野球場（P,177）</t>
  </si>
  <si>
    <t>118．屋外施設・温水プールの利用状況（P,177～）</t>
    <rPh sb="9" eb="11">
      <t>オンスイ</t>
    </rPh>
    <phoneticPr fontId="3"/>
  </si>
  <si>
    <t>　（2）庭球場（P,177）</t>
  </si>
  <si>
    <t>　（3）温水プール（P,177）</t>
  </si>
  <si>
    <t>　（4）球技場・その他（P,177）</t>
  </si>
  <si>
    <t>　（5）服部緑地内施設（P,178）</t>
  </si>
  <si>
    <t>119．とよなか男女共同参画推進センターすてっぷの利用状況（P,178）</t>
  </si>
  <si>
    <t>120．市民活動情報サロンの利用状況（P,178）</t>
  </si>
  <si>
    <t>121．労働会館の利用状況（P,178）</t>
  </si>
  <si>
    <t>122．生活情報センターくらしかんの利用状況（P,179）</t>
  </si>
  <si>
    <t>123．とよなか国際交流センターの利用状況（P,179）</t>
  </si>
  <si>
    <t>124．伝統芸能館の利用状況（P,179）</t>
  </si>
  <si>
    <t>125．指定文化財種別件数（P,180～）</t>
  </si>
  <si>
    <t>126．教育相談の状況（P,180～）</t>
  </si>
  <si>
    <t>127．少年文化館の利用状況（P,182～）</t>
  </si>
  <si>
    <t>128．少年相談の状況（P,182）</t>
    <phoneticPr fontId="3"/>
  </si>
  <si>
    <t>129．問題行為の件数（P,183）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</si>
</sst>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quot;△ &quot;#,##0"/>
    <numFmt numFmtId="178" formatCode="#,##0;[Red]#,##0"/>
    <numFmt numFmtId="179" formatCode="#,##0_);[Red]\(#,##0\)"/>
  </numFmts>
  <fonts count="5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b/>
      <sz val="10"/>
      <name val="ＭＳ Ｐゴシック"/>
      <family val="3"/>
      <charset val="128"/>
    </font>
    <font>
      <sz val="8"/>
      <name val="ＭＳ Ｐ明朝"/>
      <family val="1"/>
      <charset val="128"/>
    </font>
    <font>
      <sz val="8"/>
      <name val="ＭＳ Ｐゴシック"/>
      <family val="3"/>
      <charset val="128"/>
    </font>
    <font>
      <sz val="10"/>
      <name val="ＭＳ Ｐゴシック"/>
      <family val="3"/>
      <charset val="128"/>
    </font>
    <font>
      <b/>
      <vertAlign val="superscript"/>
      <sz val="10"/>
      <name val="ＭＳ Ｐゴシック"/>
      <family val="3"/>
      <charset val="128"/>
    </font>
    <font>
      <vertAlign val="superscript"/>
      <sz val="10"/>
      <name val="ＭＳ Ｐ明朝"/>
      <family val="1"/>
      <charset val="128"/>
    </font>
    <font>
      <sz val="16"/>
      <name val="ＭＳ Ｐ明朝"/>
      <family val="1"/>
      <charset val="128"/>
    </font>
    <font>
      <sz val="6"/>
      <name val="ＭＳ Ｐ明朝"/>
      <family val="1"/>
      <charset val="128"/>
    </font>
    <font>
      <sz val="9"/>
      <name val="ＭＳ Ｐ明朝"/>
      <family val="1"/>
      <charset val="128"/>
    </font>
    <font>
      <b/>
      <sz val="9"/>
      <name val="ＭＳ Ｐゴシック"/>
      <family val="3"/>
      <charset val="128"/>
    </font>
    <font>
      <sz val="12"/>
      <name val="ＭＳ Ｐ明朝"/>
      <family val="1"/>
      <charset val="128"/>
    </font>
    <font>
      <sz val="9"/>
      <name val="ＭＳ Ｐゴシック"/>
      <family val="3"/>
      <charset val="128"/>
    </font>
    <font>
      <b/>
      <sz val="8"/>
      <name val="ＭＳ Ｐゴシック"/>
      <family val="3"/>
      <charset val="128"/>
    </font>
    <font>
      <b/>
      <sz val="8"/>
      <name val="ＭＳ Ｐ明朝"/>
      <family val="1"/>
      <charset val="128"/>
    </font>
    <font>
      <b/>
      <sz val="10"/>
      <name val="ＭＳ Ｐ明朝"/>
      <family val="1"/>
      <charset val="128"/>
    </font>
    <font>
      <vertAlign val="subscript"/>
      <sz val="10"/>
      <name val="ＭＳ Ｐ明朝"/>
      <family val="1"/>
      <charset val="128"/>
    </font>
    <font>
      <sz val="7"/>
      <name val="ＭＳ Ｐ明朝"/>
      <family val="1"/>
      <charset val="128"/>
    </font>
    <font>
      <b/>
      <sz val="11"/>
      <name val="ＭＳ Ｐゴシック"/>
      <family val="3"/>
      <charset val="128"/>
    </font>
    <font>
      <sz val="11"/>
      <name val="ＭＳ Ｐ明朝"/>
      <family val="1"/>
      <charset val="128"/>
    </font>
    <font>
      <sz val="10"/>
      <color rgb="FFFF0000"/>
      <name val="HGS創英角ﾎﾟｯﾌﾟ体"/>
      <family val="3"/>
      <charset val="128"/>
    </font>
    <font>
      <sz val="10"/>
      <color theme="1"/>
      <name val="ＭＳ Ｐ明朝"/>
      <family val="1"/>
      <charset val="128"/>
    </font>
    <font>
      <b/>
      <sz val="6"/>
      <name val="ＭＳ Ｐゴシック"/>
      <family val="3"/>
      <charset val="128"/>
    </font>
    <font>
      <b/>
      <sz val="9"/>
      <name val="ＭＳ Ｐ明朝"/>
      <family val="1"/>
      <charset val="128"/>
    </font>
    <font>
      <vertAlign val="superscript"/>
      <sz val="9"/>
      <name val="ＭＳ Ｐ明朝"/>
      <family val="1"/>
      <charset val="128"/>
    </font>
    <font>
      <b/>
      <vertAlign val="superscript"/>
      <sz val="9"/>
      <name val="ＭＳ Ｐゴシック"/>
      <family val="3"/>
      <charset val="128"/>
    </font>
    <font>
      <sz val="9.5"/>
      <name val="ＭＳ Ｐ明朝"/>
      <family val="1"/>
      <charset val="128"/>
    </font>
    <font>
      <sz val="14"/>
      <name val="ＭＳ Ｐ明朝"/>
      <family val="1"/>
      <charset val="128"/>
    </font>
    <font>
      <sz val="10"/>
      <color indexed="8"/>
      <name val="ＭＳ Ｐ明朝"/>
      <family val="1"/>
      <charset val="128"/>
    </font>
    <font>
      <vertAlign val="superscript"/>
      <sz val="9"/>
      <color rgb="FFFF0000"/>
      <name val="ＭＳ Ｐ明朝"/>
      <family val="1"/>
      <charset val="128"/>
    </font>
    <font>
      <sz val="8"/>
      <color rgb="FFFF0000"/>
      <name val="ＭＳ Ｐ明朝"/>
      <family val="1"/>
      <charset val="128"/>
    </font>
    <font>
      <sz val="12"/>
      <color rgb="FFFF0000"/>
      <name val="ＭＳ Ｐ明朝"/>
      <family val="1"/>
      <charset val="128"/>
    </font>
    <font>
      <vertAlign val="superscript"/>
      <sz val="10"/>
      <color rgb="FFFF0000"/>
      <name val="ＭＳ Ｐ明朝"/>
      <family val="1"/>
      <charset val="128"/>
    </font>
    <font>
      <sz val="8"/>
      <color theme="1"/>
      <name val="ＭＳ Ｐ明朝"/>
      <family val="1"/>
      <charset val="128"/>
    </font>
    <font>
      <sz val="8"/>
      <color theme="1"/>
      <name val="ＭＳ Ｐゴシック"/>
      <family val="3"/>
      <charset val="128"/>
    </font>
    <font>
      <b/>
      <sz val="8"/>
      <color theme="1"/>
      <name val="ＭＳ Ｐゴシック"/>
      <family val="3"/>
      <charset val="128"/>
    </font>
    <font>
      <b/>
      <sz val="9"/>
      <color theme="1"/>
      <name val="ＭＳ Ｐゴシック"/>
      <family val="3"/>
      <charset val="128"/>
    </font>
    <font>
      <b/>
      <sz val="10"/>
      <color theme="1"/>
      <name val="ＭＳ Ｐゴシック"/>
      <family val="3"/>
      <charset val="128"/>
    </font>
    <font>
      <sz val="12"/>
      <color theme="1"/>
      <name val="ＭＳ Ｐ明朝"/>
      <family val="1"/>
      <charset val="128"/>
    </font>
    <font>
      <vertAlign val="superscript"/>
      <sz val="10"/>
      <color theme="1"/>
      <name val="ＭＳ Ｐ明朝"/>
      <family val="1"/>
      <charset val="128"/>
    </font>
    <font>
      <sz val="16"/>
      <color theme="1"/>
      <name val="ＭＳ Ｐ明朝"/>
      <family val="1"/>
      <charset val="128"/>
    </font>
    <font>
      <sz val="8.5"/>
      <color theme="1"/>
      <name val="ＭＳ Ｐ明朝"/>
      <family val="1"/>
      <charset val="128"/>
    </font>
    <font>
      <sz val="9"/>
      <color theme="1"/>
      <name val="ＭＳ Ｐ明朝"/>
      <family val="1"/>
      <charset val="128"/>
    </font>
    <font>
      <b/>
      <sz val="18"/>
      <color theme="1"/>
      <name val="ＭＳ Ｐ明朝"/>
      <family val="1"/>
      <charset val="128"/>
    </font>
    <font>
      <sz val="6"/>
      <name val="游ゴシック"/>
      <family val="2"/>
      <charset val="128"/>
      <scheme val="minor"/>
    </font>
    <font>
      <sz val="18"/>
      <color theme="1"/>
      <name val="ＭＳ Ｐ明朝"/>
      <family val="1"/>
      <charset val="128"/>
    </font>
    <font>
      <u/>
      <sz val="11"/>
      <color theme="10"/>
      <name val="游ゴシック"/>
      <family val="2"/>
      <charset val="128"/>
      <scheme val="minor"/>
    </font>
    <font>
      <u/>
      <sz val="18"/>
      <color theme="1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9">
    <border>
      <left/>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s>
  <cellStyleXfs count="5">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49" fillId="0" borderId="0" applyNumberFormat="0" applyFill="0" applyBorder="0" applyAlignment="0" applyProtection="0">
      <alignment vertical="center"/>
    </xf>
  </cellStyleXfs>
  <cellXfs count="1350">
    <xf numFmtId="0" fontId="0" fillId="0" borderId="0" xfId="0"/>
    <xf numFmtId="0" fontId="2" fillId="0" borderId="0" xfId="0" applyFont="1" applyBorder="1" applyAlignment="1">
      <alignment vertical="center"/>
    </xf>
    <xf numFmtId="0" fontId="4"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Border="1" applyAlignment="1">
      <alignment horizontal="left" vertical="center"/>
    </xf>
    <xf numFmtId="0" fontId="2" fillId="0" borderId="0" xfId="0" applyFont="1" applyBorder="1" applyAlignment="1">
      <alignment horizontal="left" vertical="center"/>
    </xf>
    <xf numFmtId="0" fontId="4" fillId="0" borderId="1" xfId="0" applyFont="1" applyBorder="1" applyAlignment="1">
      <alignment horizontal="left" vertical="center"/>
    </xf>
    <xf numFmtId="38" fontId="4" fillId="0" borderId="1" xfId="1" applyFont="1" applyBorder="1" applyAlignment="1">
      <alignment horizontal="left" vertical="center"/>
    </xf>
    <xf numFmtId="38" fontId="4" fillId="0" borderId="0" xfId="1" applyFont="1" applyBorder="1" applyAlignment="1">
      <alignment horizontal="left" vertical="center"/>
    </xf>
    <xf numFmtId="0" fontId="8" fillId="0" borderId="0" xfId="0" applyFont="1" applyBorder="1" applyAlignment="1">
      <alignment horizontal="left" vertical="center"/>
    </xf>
    <xf numFmtId="0" fontId="4" fillId="0" borderId="4" xfId="0" applyFont="1" applyFill="1" applyBorder="1" applyAlignment="1">
      <alignment horizontal="right" vertical="center"/>
    </xf>
    <xf numFmtId="0" fontId="4" fillId="0" borderId="0" xfId="0" applyFont="1" applyFill="1" applyBorder="1" applyAlignment="1">
      <alignment horizontal="right" vertical="center"/>
    </xf>
    <xf numFmtId="38" fontId="4" fillId="0" borderId="0" xfId="1" applyFont="1" applyFill="1" applyBorder="1" applyAlignment="1">
      <alignment horizontal="right" vertical="center"/>
    </xf>
    <xf numFmtId="38" fontId="4" fillId="0" borderId="5" xfId="1" applyFont="1" applyFill="1" applyBorder="1" applyAlignment="1">
      <alignment horizontal="right" vertical="center"/>
    </xf>
    <xf numFmtId="38" fontId="4" fillId="0" borderId="4" xfId="1" applyFont="1" applyBorder="1" applyAlignment="1">
      <alignment horizontal="distributed" vertical="center" justifyLastLine="1"/>
    </xf>
    <xf numFmtId="38" fontId="4" fillId="0" borderId="0" xfId="1" applyFont="1" applyBorder="1" applyAlignment="1">
      <alignment horizontal="distributed" vertical="center" justifyLastLine="1"/>
    </xf>
    <xf numFmtId="38" fontId="2" fillId="0" borderId="0" xfId="1" applyFont="1" applyBorder="1" applyAlignment="1">
      <alignment horizontal="left" vertical="center"/>
    </xf>
    <xf numFmtId="38" fontId="2" fillId="0" borderId="5" xfId="1" applyFont="1" applyBorder="1" applyAlignment="1">
      <alignment horizontal="left" vertical="center"/>
    </xf>
    <xf numFmtId="0" fontId="9" fillId="0" borderId="0" xfId="0" applyFont="1" applyBorder="1" applyAlignment="1">
      <alignment horizontal="left" vertical="center"/>
    </xf>
    <xf numFmtId="0" fontId="2" fillId="0" borderId="0" xfId="0" applyFont="1" applyFill="1" applyBorder="1" applyAlignment="1">
      <alignment horizontal="right" vertical="center"/>
    </xf>
    <xf numFmtId="0" fontId="2" fillId="0" borderId="4" xfId="0" applyFont="1" applyBorder="1" applyAlignment="1">
      <alignment vertical="center"/>
    </xf>
    <xf numFmtId="0" fontId="5" fillId="0" borderId="0" xfId="0" applyFont="1" applyBorder="1" applyAlignment="1">
      <alignmen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5" fillId="0" borderId="1" xfId="0" applyFont="1" applyBorder="1" applyAlignment="1">
      <alignment vertical="center"/>
    </xf>
    <xf numFmtId="0" fontId="5" fillId="0" borderId="0" xfId="0" applyFont="1" applyBorder="1" applyAlignment="1">
      <alignment horizontal="right" vertical="center"/>
    </xf>
    <xf numFmtId="38" fontId="4" fillId="0" borderId="3" xfId="1" applyFont="1" applyBorder="1" applyAlignment="1">
      <alignment horizontal="left" vertical="center"/>
    </xf>
    <xf numFmtId="0" fontId="7" fillId="0" borderId="0" xfId="0" applyFont="1" applyBorder="1" applyAlignment="1">
      <alignment horizontal="left" vertical="center"/>
    </xf>
    <xf numFmtId="38" fontId="4" fillId="0" borderId="5" xfId="1" applyFont="1" applyBorder="1" applyAlignment="1">
      <alignment horizontal="left" vertical="center"/>
    </xf>
    <xf numFmtId="38" fontId="4" fillId="0" borderId="4" xfId="1" applyFont="1" applyFill="1" applyBorder="1" applyAlignment="1">
      <alignment horizontal="right" vertical="center"/>
    </xf>
    <xf numFmtId="38" fontId="2" fillId="0" borderId="0" xfId="1" applyFont="1" applyFill="1" applyBorder="1" applyAlignment="1">
      <alignment horizontal="right" vertical="center"/>
    </xf>
    <xf numFmtId="38" fontId="2" fillId="0" borderId="5" xfId="1" applyFont="1" applyFill="1" applyBorder="1" applyAlignment="1">
      <alignment horizontal="right" vertical="center"/>
    </xf>
    <xf numFmtId="38" fontId="2" fillId="0" borderId="4" xfId="1" applyFont="1" applyBorder="1" applyAlignment="1">
      <alignment horizontal="distributed" vertical="center" justifyLastLine="1"/>
    </xf>
    <xf numFmtId="38" fontId="2" fillId="0" borderId="0" xfId="1" applyFont="1" applyBorder="1" applyAlignment="1">
      <alignment horizontal="distributed" vertical="center" justifyLastLine="1"/>
    </xf>
    <xf numFmtId="0" fontId="0" fillId="0" borderId="5" xfId="0" applyBorder="1"/>
    <xf numFmtId="0" fontId="2" fillId="0" borderId="0" xfId="0" applyFont="1" applyAlignment="1">
      <alignment horizontal="right" vertical="center"/>
    </xf>
    <xf numFmtId="0" fontId="2" fillId="0" borderId="0" xfId="0" applyFont="1" applyAlignment="1">
      <alignment vertical="center"/>
    </xf>
    <xf numFmtId="0" fontId="2" fillId="0" borderId="0" xfId="2" applyFont="1" applyBorder="1" applyAlignment="1">
      <alignment vertical="center"/>
    </xf>
    <xf numFmtId="0" fontId="5" fillId="0" borderId="0" xfId="2" applyFont="1" applyBorder="1" applyAlignment="1">
      <alignment horizontal="left" vertical="center"/>
    </xf>
    <xf numFmtId="0" fontId="12" fillId="0" borderId="0" xfId="2" applyFont="1" applyBorder="1" applyAlignment="1">
      <alignment horizontal="left" vertical="center"/>
    </xf>
    <xf numFmtId="0" fontId="6" fillId="0" borderId="0" xfId="2" applyFont="1" applyAlignment="1">
      <alignment horizontal="left" vertical="center"/>
    </xf>
    <xf numFmtId="0" fontId="6" fillId="0" borderId="0" xfId="2" applyFont="1" applyFill="1" applyAlignment="1">
      <alignment horizontal="left" vertical="center"/>
    </xf>
    <xf numFmtId="0" fontId="5" fillId="0" borderId="0" xfId="2" applyFont="1" applyAlignment="1">
      <alignment horizontal="left" vertical="top"/>
    </xf>
    <xf numFmtId="0" fontId="12" fillId="0" borderId="1" xfId="2" applyFont="1" applyBorder="1" applyAlignment="1">
      <alignment horizontal="left" vertical="center"/>
    </xf>
    <xf numFmtId="0" fontId="12" fillId="0" borderId="3" xfId="2" applyFont="1" applyBorder="1" applyAlignment="1">
      <alignment horizontal="left" vertical="center"/>
    </xf>
    <xf numFmtId="0" fontId="12" fillId="0" borderId="5" xfId="2" applyFont="1" applyBorder="1" applyAlignment="1">
      <alignment horizontal="left" vertical="center"/>
    </xf>
    <xf numFmtId="0" fontId="12" fillId="0" borderId="0" xfId="2" applyFont="1" applyBorder="1" applyAlignment="1">
      <alignment vertical="center"/>
    </xf>
    <xf numFmtId="0" fontId="12" fillId="0" borderId="5" xfId="2" applyFont="1" applyBorder="1" applyAlignment="1">
      <alignment vertical="center"/>
    </xf>
    <xf numFmtId="0" fontId="5" fillId="0" borderId="0" xfId="2" applyFont="1" applyBorder="1" applyAlignment="1">
      <alignment vertical="center"/>
    </xf>
    <xf numFmtId="0" fontId="12" fillId="0" borderId="21" xfId="2" applyFont="1" applyBorder="1" applyAlignment="1">
      <alignment horizontal="left" vertical="center"/>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4"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8" xfId="2" applyFont="1" applyBorder="1" applyAlignment="1">
      <alignment horizontal="center" vertical="center" wrapText="1"/>
    </xf>
    <xf numFmtId="0" fontId="13" fillId="0" borderId="0" xfId="0" applyFont="1" applyBorder="1" applyAlignment="1">
      <alignment horizontal="left" vertical="center"/>
    </xf>
    <xf numFmtId="0" fontId="5" fillId="0" borderId="0" xfId="2" applyFont="1" applyBorder="1" applyAlignment="1">
      <alignment horizontal="right" vertical="center"/>
    </xf>
    <xf numFmtId="0" fontId="6" fillId="0" borderId="0" xfId="2" applyFont="1" applyBorder="1" applyAlignment="1">
      <alignment horizontal="left" vertical="center"/>
    </xf>
    <xf numFmtId="0" fontId="5" fillId="0" borderId="1" xfId="2" applyFont="1" applyBorder="1" applyAlignment="1">
      <alignment horizontal="right" vertical="center"/>
    </xf>
    <xf numFmtId="0" fontId="5" fillId="0" borderId="1" xfId="2" applyFont="1" applyBorder="1" applyAlignment="1">
      <alignment vertical="center"/>
    </xf>
    <xf numFmtId="0" fontId="6" fillId="0" borderId="0" xfId="0" applyFont="1" applyAlignment="1">
      <alignment vertical="center"/>
    </xf>
    <xf numFmtId="0" fontId="13" fillId="0" borderId="1" xfId="0" applyFont="1" applyBorder="1" applyAlignment="1">
      <alignment horizontal="left" vertical="center"/>
    </xf>
    <xf numFmtId="38" fontId="13" fillId="0" borderId="1" xfId="1" applyFont="1" applyBorder="1" applyAlignment="1">
      <alignment horizontal="left" vertical="center"/>
    </xf>
    <xf numFmtId="0" fontId="13" fillId="0" borderId="3" xfId="0" applyFont="1" applyBorder="1" applyAlignment="1">
      <alignment horizontal="left" vertical="center"/>
    </xf>
    <xf numFmtId="38" fontId="13" fillId="0" borderId="0" xfId="1" applyFont="1" applyBorder="1" applyAlignment="1">
      <alignment horizontal="left" vertical="center"/>
    </xf>
    <xf numFmtId="0" fontId="13" fillId="0" borderId="5" xfId="0" applyFont="1" applyBorder="1" applyAlignment="1">
      <alignment horizontal="left" vertical="center"/>
    </xf>
    <xf numFmtId="38" fontId="13" fillId="0" borderId="0" xfId="1" applyFont="1" applyFill="1" applyBorder="1" applyAlignment="1">
      <alignment horizontal="right" vertical="center"/>
    </xf>
    <xf numFmtId="38" fontId="13" fillId="0" borderId="5" xfId="1" applyFont="1" applyFill="1" applyBorder="1" applyAlignment="1">
      <alignment horizontal="right" vertical="center"/>
    </xf>
    <xf numFmtId="38" fontId="13" fillId="0" borderId="4" xfId="1" applyFont="1" applyBorder="1" applyAlignment="1">
      <alignment horizontal="distributed" vertical="center" justifyLastLine="1"/>
    </xf>
    <xf numFmtId="38" fontId="13" fillId="0" borderId="0" xfId="1" applyFont="1" applyBorder="1" applyAlignment="1">
      <alignment horizontal="distributed" vertical="center" justifyLastLine="1"/>
    </xf>
    <xf numFmtId="0" fontId="12" fillId="0" borderId="0" xfId="0" applyFont="1" applyBorder="1" applyAlignment="1">
      <alignment horizontal="left" vertical="center"/>
    </xf>
    <xf numFmtId="38" fontId="12" fillId="0" borderId="0" xfId="1" applyFont="1" applyBorder="1" applyAlignment="1">
      <alignment horizontal="left" vertical="center"/>
    </xf>
    <xf numFmtId="0" fontId="12" fillId="0" borderId="5" xfId="0" applyFont="1" applyBorder="1" applyAlignment="1">
      <alignment horizontal="left" vertical="center"/>
    </xf>
    <xf numFmtId="38" fontId="12" fillId="0" borderId="0" xfId="1" applyFont="1" applyFill="1" applyBorder="1" applyAlignment="1">
      <alignment horizontal="right" vertical="center"/>
    </xf>
    <xf numFmtId="38" fontId="12" fillId="0" borderId="5" xfId="1" applyFont="1" applyFill="1" applyBorder="1" applyAlignment="1">
      <alignment horizontal="right" vertical="center"/>
    </xf>
    <xf numFmtId="38" fontId="12" fillId="0" borderId="4" xfId="1" applyFont="1" applyBorder="1" applyAlignment="1">
      <alignment horizontal="distributed" vertical="center" justifyLastLine="1"/>
    </xf>
    <xf numFmtId="38" fontId="12" fillId="0" borderId="0" xfId="1" applyFont="1" applyBorder="1" applyAlignment="1">
      <alignment horizontal="distributed" vertical="center" justifyLastLine="1"/>
    </xf>
    <xf numFmtId="0" fontId="12" fillId="0" borderId="16" xfId="0" applyFont="1" applyBorder="1" applyAlignment="1">
      <alignment horizontal="left" vertical="center"/>
    </xf>
    <xf numFmtId="0" fontId="14" fillId="0" borderId="0" xfId="0" applyFont="1" applyBorder="1" applyAlignment="1">
      <alignment vertical="center"/>
    </xf>
    <xf numFmtId="0" fontId="14" fillId="0" borderId="0" xfId="0" applyFont="1" applyBorder="1" applyAlignment="1">
      <alignment horizontal="right" vertical="center"/>
    </xf>
    <xf numFmtId="0" fontId="2" fillId="0" borderId="0" xfId="2" applyFont="1" applyAlignment="1">
      <alignment horizontal="right" vertical="center"/>
    </xf>
    <xf numFmtId="0" fontId="2" fillId="0" borderId="0" xfId="2" applyFont="1" applyAlignment="1">
      <alignment vertical="center"/>
    </xf>
    <xf numFmtId="0" fontId="2" fillId="0" borderId="0" xfId="2" applyFont="1" applyBorder="1" applyAlignment="1">
      <alignment horizontal="left" vertical="center"/>
    </xf>
    <xf numFmtId="0" fontId="4" fillId="0" borderId="0" xfId="2" applyFont="1" applyBorder="1" applyAlignment="1">
      <alignment horizontal="left" vertical="center"/>
    </xf>
    <xf numFmtId="0" fontId="16" fillId="0" borderId="0" xfId="2"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Border="1" applyAlignment="1">
      <alignment horizontal="center" vertical="center"/>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4" xfId="0" applyFont="1" applyFill="1" applyBorder="1" applyAlignment="1">
      <alignment horizontal="left" vertical="center"/>
    </xf>
    <xf numFmtId="0" fontId="10" fillId="2"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xf>
    <xf numFmtId="0" fontId="10" fillId="0" borderId="0" xfId="0" applyFont="1" applyBorder="1" applyAlignment="1">
      <alignment horizontal="left" vertical="center"/>
    </xf>
    <xf numFmtId="0" fontId="16" fillId="0" borderId="0" xfId="0" applyFont="1" applyBorder="1" applyAlignment="1">
      <alignment vertical="center"/>
    </xf>
    <xf numFmtId="0" fontId="5" fillId="0" borderId="0" xfId="0" applyFont="1" applyFill="1" applyBorder="1" applyAlignment="1">
      <alignment horizontal="left" vertical="center"/>
    </xf>
    <xf numFmtId="0" fontId="6" fillId="0" borderId="0" xfId="0" applyFont="1" applyFill="1" applyAlignment="1">
      <alignment horizontal="left" vertical="center"/>
    </xf>
    <xf numFmtId="0" fontId="16" fillId="0" borderId="1" xfId="0" applyFont="1" applyBorder="1" applyAlignment="1">
      <alignment vertical="center"/>
    </xf>
    <xf numFmtId="0" fontId="4" fillId="0" borderId="3" xfId="0" applyFont="1" applyFill="1" applyBorder="1" applyAlignment="1">
      <alignment horizontal="left" vertical="center"/>
    </xf>
    <xf numFmtId="0" fontId="4" fillId="0" borderId="5" xfId="0" applyFont="1" applyFill="1" applyBorder="1" applyAlignment="1">
      <alignment horizontal="left" vertical="center"/>
    </xf>
    <xf numFmtId="38" fontId="7" fillId="0" borderId="0" xfId="1" applyFont="1" applyFill="1" applyBorder="1" applyAlignment="1">
      <alignment horizontal="right" vertical="center"/>
    </xf>
    <xf numFmtId="38" fontId="4" fillId="0" borderId="0" xfId="1" applyFont="1" applyFill="1" applyBorder="1" applyAlignment="1">
      <alignment horizontal="distributed" vertical="center" justifyLastLine="1"/>
    </xf>
    <xf numFmtId="0" fontId="2" fillId="0" borderId="5" xfId="0" applyFont="1" applyFill="1" applyBorder="1" applyAlignment="1">
      <alignment horizontal="left" vertical="center"/>
    </xf>
    <xf numFmtId="0" fontId="17" fillId="0" borderId="0" xfId="0" applyFont="1" applyBorder="1" applyAlignment="1">
      <alignment vertical="center"/>
    </xf>
    <xf numFmtId="38" fontId="4" fillId="0" borderId="4" xfId="1" applyFont="1" applyFill="1" applyBorder="1" applyAlignment="1">
      <alignment horizontal="distributed" vertical="center" justifyLastLine="1"/>
    </xf>
    <xf numFmtId="38" fontId="18" fillId="0" borderId="0" xfId="1" applyFont="1" applyBorder="1" applyAlignment="1">
      <alignment horizontal="left" vertical="center"/>
    </xf>
    <xf numFmtId="0" fontId="18" fillId="0" borderId="0" xfId="0" applyFont="1" applyBorder="1" applyAlignment="1">
      <alignment horizontal="left" vertical="center"/>
    </xf>
    <xf numFmtId="0" fontId="2" fillId="0" borderId="16" xfId="0" applyFont="1" applyBorder="1" applyAlignment="1">
      <alignment vertical="center" justifyLastLine="1"/>
    </xf>
    <xf numFmtId="0" fontId="2" fillId="0" borderId="13" xfId="0" applyFont="1" applyBorder="1" applyAlignment="1">
      <alignment horizontal="left" vertical="center"/>
    </xf>
    <xf numFmtId="0" fontId="10" fillId="0" borderId="0" xfId="0" applyFont="1" applyBorder="1" applyAlignment="1">
      <alignment horizontal="right" vertical="center"/>
    </xf>
    <xf numFmtId="0" fontId="10" fillId="0" borderId="0" xfId="0" applyFont="1" applyBorder="1" applyAlignment="1">
      <alignment vertical="center"/>
    </xf>
    <xf numFmtId="0" fontId="5" fillId="0" borderId="18" xfId="0" applyFont="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5" fillId="0" borderId="1" xfId="0" applyFont="1" applyBorder="1" applyAlignment="1">
      <alignment horizontal="right" vertical="center"/>
    </xf>
    <xf numFmtId="0" fontId="6" fillId="0" borderId="0" xfId="0" applyFont="1"/>
    <xf numFmtId="0" fontId="5" fillId="0" borderId="0" xfId="0" applyFont="1" applyAlignment="1">
      <alignment horizontal="left" vertical="top"/>
    </xf>
    <xf numFmtId="0" fontId="5" fillId="0" borderId="0" xfId="0" applyFont="1" applyBorder="1" applyAlignment="1">
      <alignment horizontal="center" vertical="center" justifyLastLine="1"/>
    </xf>
    <xf numFmtId="0" fontId="6" fillId="0" borderId="0" xfId="0" applyFont="1" applyFill="1"/>
    <xf numFmtId="0" fontId="4" fillId="0" borderId="1" xfId="0" applyFont="1" applyBorder="1" applyAlignment="1">
      <alignment horizontal="center" vertical="center"/>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19" fillId="0" borderId="20" xfId="0" applyFont="1" applyBorder="1" applyAlignment="1">
      <alignment horizontal="left"/>
    </xf>
    <xf numFmtId="0" fontId="2" fillId="0" borderId="21" xfId="0" applyFont="1" applyBorder="1" applyAlignment="1">
      <alignment horizontal="left" vertical="center"/>
    </xf>
    <xf numFmtId="0" fontId="5" fillId="0" borderId="0" xfId="0" applyFont="1" applyFill="1" applyAlignment="1">
      <alignment horizontal="left" vertical="center"/>
    </xf>
    <xf numFmtId="0" fontId="0" fillId="0" borderId="0" xfId="0" applyFont="1" applyFill="1" applyBorder="1" applyAlignment="1">
      <alignment horizontal="left" vertical="center"/>
    </xf>
    <xf numFmtId="0" fontId="2" fillId="0" borderId="4" xfId="0" applyFont="1"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Alignment="1">
      <alignment vertical="center"/>
    </xf>
    <xf numFmtId="0" fontId="2" fillId="0" borderId="0" xfId="0" applyFont="1" applyFill="1" applyAlignment="1">
      <alignment horizontal="right" vertical="center"/>
    </xf>
    <xf numFmtId="38" fontId="13" fillId="0" borderId="3" xfId="1" applyFont="1" applyFill="1" applyBorder="1" applyAlignment="1">
      <alignment vertical="center"/>
    </xf>
    <xf numFmtId="0" fontId="13" fillId="0" borderId="4"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distributed" vertical="center" justifyLastLine="1"/>
    </xf>
    <xf numFmtId="0" fontId="12" fillId="0" borderId="15" xfId="0" applyFont="1" applyFill="1" applyBorder="1" applyAlignment="1">
      <alignment horizontal="distributed" vertical="center" justifyLastLine="1"/>
    </xf>
    <xf numFmtId="0" fontId="12" fillId="0" borderId="16" xfId="0" applyFont="1" applyFill="1" applyBorder="1" applyAlignment="1">
      <alignment horizontal="distributed" vertical="center" justifyLastLine="1"/>
    </xf>
    <xf numFmtId="0" fontId="12" fillId="0" borderId="13" xfId="0" applyFont="1" applyFill="1" applyBorder="1" applyAlignment="1">
      <alignment horizontal="distributed" vertical="center" justifyLastLine="1"/>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0" fontId="5" fillId="0" borderId="0" xfId="0" applyFont="1" applyFill="1" applyBorder="1" applyAlignment="1">
      <alignment horizontal="distributed" vertical="center"/>
    </xf>
    <xf numFmtId="0" fontId="7"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horizontal="distributed" vertical="center" justifyLastLine="1"/>
    </xf>
    <xf numFmtId="0" fontId="2" fillId="0" borderId="15" xfId="0" applyFont="1" applyFill="1" applyBorder="1" applyAlignment="1">
      <alignment horizontal="distributed" vertical="center" justifyLastLine="1"/>
    </xf>
    <xf numFmtId="0" fontId="2" fillId="0" borderId="16" xfId="0" applyFont="1" applyFill="1" applyBorder="1" applyAlignment="1">
      <alignment horizontal="distributed" vertical="center" justifyLastLine="1"/>
    </xf>
    <xf numFmtId="38" fontId="2" fillId="0" borderId="16" xfId="1" applyFont="1" applyFill="1" applyBorder="1" applyAlignment="1">
      <alignment vertical="center" justifyLastLine="1"/>
    </xf>
    <xf numFmtId="0" fontId="2" fillId="0" borderId="13" xfId="0" applyFont="1" applyFill="1" applyBorder="1" applyAlignment="1">
      <alignment horizontal="distributed" vertical="center" justifyLastLine="1"/>
    </xf>
    <xf numFmtId="0" fontId="5" fillId="0" borderId="0" xfId="0" applyNumberFormat="1" applyFont="1" applyAlignment="1">
      <alignment horizontal="left" vertical="center"/>
    </xf>
    <xf numFmtId="0" fontId="13" fillId="0" borderId="0" xfId="0" applyFont="1" applyBorder="1" applyAlignment="1">
      <alignment vertical="center"/>
    </xf>
    <xf numFmtId="0" fontId="6" fillId="0" borderId="0" xfId="0" applyFont="1" applyFill="1" applyAlignment="1">
      <alignment vertical="center"/>
    </xf>
    <xf numFmtId="0" fontId="15" fillId="0" borderId="1" xfId="0" applyFont="1" applyFill="1" applyBorder="1" applyAlignment="1">
      <alignment vertical="center"/>
    </xf>
    <xf numFmtId="38" fontId="15" fillId="0" borderId="1" xfId="0" applyNumberFormat="1" applyFont="1" applyFill="1" applyBorder="1" applyAlignment="1">
      <alignment vertical="center"/>
    </xf>
    <xf numFmtId="38" fontId="13" fillId="0" borderId="0" xfId="1" applyFont="1" applyFill="1" applyAlignment="1">
      <alignment vertical="center"/>
    </xf>
    <xf numFmtId="38" fontId="5" fillId="0" borderId="0" xfId="0" applyNumberFormat="1" applyFont="1" applyFill="1" applyBorder="1" applyAlignment="1">
      <alignment horizontal="left" vertical="center"/>
    </xf>
    <xf numFmtId="38" fontId="4" fillId="0" borderId="0" xfId="1" applyFont="1" applyBorder="1" applyAlignment="1">
      <alignment horizontal="center" vertical="center"/>
    </xf>
    <xf numFmtId="0" fontId="2" fillId="0" borderId="15" xfId="0" applyFont="1" applyBorder="1" applyAlignment="1">
      <alignment horizontal="distributed" vertical="center" justifyLastLine="1"/>
    </xf>
    <xf numFmtId="0" fontId="2" fillId="0" borderId="16" xfId="0" applyFont="1" applyBorder="1" applyAlignment="1">
      <alignment horizontal="distributed" vertical="center" justifyLastLine="1"/>
    </xf>
    <xf numFmtId="38" fontId="2" fillId="0" borderId="16" xfId="1" applyFont="1" applyBorder="1" applyAlignment="1">
      <alignment vertical="center" justifyLastLine="1"/>
    </xf>
    <xf numFmtId="0" fontId="2" fillId="0" borderId="13" xfId="0" applyFont="1" applyBorder="1" applyAlignment="1">
      <alignment horizontal="distributed" vertical="center" justifyLastLine="1"/>
    </xf>
    <xf numFmtId="0" fontId="14" fillId="0" borderId="0" xfId="0" applyFont="1" applyBorder="1" applyAlignment="1">
      <alignment horizontal="left" vertical="center"/>
    </xf>
    <xf numFmtId="0" fontId="10" fillId="0" borderId="0" xfId="0" applyFont="1" applyAlignment="1">
      <alignment horizontal="center" vertical="center"/>
    </xf>
    <xf numFmtId="0" fontId="10" fillId="0" borderId="0" xfId="0" applyFont="1" applyFill="1" applyAlignment="1">
      <alignment horizontal="center" vertical="center"/>
    </xf>
    <xf numFmtId="38" fontId="2" fillId="0" borderId="0" xfId="0" applyNumberFormat="1" applyFont="1" applyFill="1" applyBorder="1" applyAlignment="1">
      <alignment vertical="center"/>
    </xf>
    <xf numFmtId="38" fontId="5" fillId="0" borderId="0" xfId="0" applyNumberFormat="1" applyFont="1" applyFill="1" applyBorder="1" applyAlignment="1">
      <alignment vertical="center"/>
    </xf>
    <xf numFmtId="0" fontId="5" fillId="0" borderId="0" xfId="0" applyFont="1" applyFill="1" applyAlignment="1">
      <alignment horizontal="left" vertical="top"/>
    </xf>
    <xf numFmtId="0" fontId="12" fillId="0" borderId="0" xfId="0" applyFont="1" applyFill="1" applyBorder="1" applyAlignment="1">
      <alignment vertical="center"/>
    </xf>
    <xf numFmtId="38" fontId="13" fillId="0" borderId="1" xfId="0" applyNumberFormat="1" applyFont="1" applyFill="1" applyBorder="1" applyAlignment="1">
      <alignment vertical="center" justifyLastLine="1"/>
    </xf>
    <xf numFmtId="38" fontId="13" fillId="0" borderId="1" xfId="0" applyNumberFormat="1" applyFont="1" applyFill="1" applyBorder="1" applyAlignment="1">
      <alignment vertical="center"/>
    </xf>
    <xf numFmtId="38" fontId="13" fillId="0" borderId="3" xfId="0" applyNumberFormat="1" applyFont="1" applyFill="1" applyBorder="1" applyAlignment="1">
      <alignment vertical="center"/>
    </xf>
    <xf numFmtId="38" fontId="13" fillId="0" borderId="0" xfId="0" applyNumberFormat="1" applyFont="1" applyFill="1" applyBorder="1" applyAlignment="1">
      <alignment vertical="center" justifyLastLine="1"/>
    </xf>
    <xf numFmtId="38" fontId="13" fillId="0" borderId="0" xfId="0" applyNumberFormat="1" applyFont="1" applyFill="1" applyBorder="1" applyAlignment="1">
      <alignment vertical="center"/>
    </xf>
    <xf numFmtId="38" fontId="13" fillId="0" borderId="5" xfId="0" applyNumberFormat="1" applyFont="1" applyFill="1" applyBorder="1" applyAlignment="1">
      <alignment vertical="center"/>
    </xf>
    <xf numFmtId="0" fontId="13" fillId="0" borderId="0" xfId="0" applyFont="1" applyFill="1" applyBorder="1" applyAlignment="1">
      <alignment vertical="center"/>
    </xf>
    <xf numFmtId="0" fontId="13" fillId="0" borderId="4" xfId="0" applyFont="1" applyFill="1" applyBorder="1" applyAlignment="1">
      <alignment vertical="center"/>
    </xf>
    <xf numFmtId="0" fontId="12" fillId="0" borderId="4" xfId="0" applyFont="1" applyFill="1" applyBorder="1" applyAlignment="1">
      <alignment vertical="center"/>
    </xf>
    <xf numFmtId="0" fontId="12" fillId="0" borderId="0" xfId="0" applyFont="1" applyFill="1" applyBorder="1" applyAlignment="1">
      <alignment horizontal="left" vertical="center"/>
    </xf>
    <xf numFmtId="0" fontId="12" fillId="0" borderId="18" xfId="0" applyFont="1" applyFill="1" applyBorder="1" applyAlignment="1">
      <alignment vertical="center" justifyLastLine="1"/>
    </xf>
    <xf numFmtId="0" fontId="12" fillId="0" borderId="16" xfId="0" applyFont="1" applyFill="1" applyBorder="1" applyAlignment="1">
      <alignment vertical="center" justifyLastLine="1"/>
    </xf>
    <xf numFmtId="0" fontId="12" fillId="0" borderId="16" xfId="0" applyFont="1" applyFill="1" applyBorder="1" applyAlignment="1">
      <alignment vertical="center"/>
    </xf>
    <xf numFmtId="0" fontId="14" fillId="0" borderId="0" xfId="0" applyFont="1" applyFill="1" applyBorder="1" applyAlignment="1">
      <alignment vertical="center"/>
    </xf>
    <xf numFmtId="0" fontId="13" fillId="0" borderId="0" xfId="0" applyFont="1" applyFill="1" applyBorder="1" applyAlignment="1">
      <alignment horizontal="left" vertical="center"/>
    </xf>
    <xf numFmtId="0" fontId="13" fillId="0" borderId="4" xfId="0" applyFont="1" applyFill="1" applyBorder="1" applyAlignment="1">
      <alignment horizontal="left" vertical="center"/>
    </xf>
    <xf numFmtId="0" fontId="12" fillId="0" borderId="4" xfId="0" applyFont="1" applyFill="1" applyBorder="1" applyAlignment="1">
      <alignment horizontal="left" vertical="center"/>
    </xf>
    <xf numFmtId="0" fontId="12" fillId="0" borderId="0" xfId="0" applyFont="1" applyFill="1" applyBorder="1" applyAlignment="1">
      <alignment horizontal="distributed" vertical="center" justifyLastLine="1"/>
    </xf>
    <xf numFmtId="38" fontId="4" fillId="0" borderId="0" xfId="1" applyFont="1" applyFill="1" applyBorder="1" applyAlignment="1">
      <alignment horizontal="center" vertical="center"/>
    </xf>
    <xf numFmtId="38" fontId="2" fillId="0" borderId="0" xfId="1" applyFont="1" applyFill="1" applyBorder="1" applyAlignment="1">
      <alignment vertical="center"/>
    </xf>
    <xf numFmtId="0" fontId="2" fillId="0" borderId="10" xfId="0" applyFont="1" applyBorder="1" applyAlignment="1">
      <alignment vertical="center"/>
    </xf>
    <xf numFmtId="38" fontId="2" fillId="0" borderId="11" xfId="1" applyFont="1" applyBorder="1" applyAlignment="1">
      <alignment horizontal="distributed" vertical="center"/>
    </xf>
    <xf numFmtId="0" fontId="2" fillId="0" borderId="11" xfId="0" applyFont="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3" fillId="0" borderId="16" xfId="0" applyFont="1" applyFill="1" applyBorder="1" applyAlignment="1">
      <alignment vertical="center"/>
    </xf>
    <xf numFmtId="0" fontId="20" fillId="0" borderId="15" xfId="0" applyFont="1" applyFill="1" applyBorder="1" applyAlignment="1"/>
    <xf numFmtId="0" fontId="2" fillId="0" borderId="16" xfId="0" applyFont="1" applyBorder="1" applyAlignment="1">
      <alignment vertical="center"/>
    </xf>
    <xf numFmtId="38" fontId="2" fillId="0" borderId="16" xfId="1" applyFont="1" applyBorder="1" applyAlignment="1">
      <alignment horizontal="distributed" vertical="center" justifyLastLine="1"/>
    </xf>
    <xf numFmtId="0" fontId="20" fillId="0" borderId="16" xfId="0" applyFont="1" applyFill="1" applyBorder="1" applyAlignment="1">
      <alignment vertical="top"/>
    </xf>
    <xf numFmtId="0" fontId="20" fillId="0" borderId="17" xfId="0" applyFont="1" applyBorder="1" applyAlignment="1"/>
    <xf numFmtId="0" fontId="20" fillId="0" borderId="18" xfId="0" applyFont="1" applyBorder="1" applyAlignment="1"/>
    <xf numFmtId="0" fontId="2" fillId="0" borderId="18" xfId="0" applyFont="1" applyBorder="1" applyAlignment="1">
      <alignment vertical="center"/>
    </xf>
    <xf numFmtId="0" fontId="5" fillId="0" borderId="0" xfId="0" applyFont="1" applyFill="1" applyAlignment="1">
      <alignment horizontal="center" vertical="center"/>
    </xf>
    <xf numFmtId="0" fontId="6" fillId="0" borderId="0" xfId="0" applyFont="1" applyFill="1" applyBorder="1" applyAlignment="1">
      <alignment vertical="center"/>
    </xf>
    <xf numFmtId="0" fontId="2" fillId="0" borderId="15" xfId="0" applyFont="1" applyBorder="1" applyAlignment="1">
      <alignment vertical="center"/>
    </xf>
    <xf numFmtId="0" fontId="23" fillId="0" borderId="16" xfId="0" applyFont="1" applyBorder="1" applyAlignment="1">
      <alignment vertical="center"/>
    </xf>
    <xf numFmtId="0" fontId="5" fillId="0" borderId="0" xfId="0" applyFont="1" applyAlignment="1">
      <alignment horizontal="center" vertical="center"/>
    </xf>
    <xf numFmtId="0" fontId="10" fillId="0" borderId="0" xfId="0" applyFont="1" applyFill="1" applyAlignment="1">
      <alignment vertical="center"/>
    </xf>
    <xf numFmtId="177" fontId="16" fillId="0" borderId="0" xfId="1" applyNumberFormat="1" applyFont="1" applyBorder="1" applyAlignment="1">
      <alignment horizontal="right" vertical="center"/>
    </xf>
    <xf numFmtId="0" fontId="17" fillId="0" borderId="0" xfId="0" applyFont="1" applyBorder="1" applyAlignment="1">
      <alignment horizontal="right" vertical="center" justifyLastLine="1"/>
    </xf>
    <xf numFmtId="177" fontId="17" fillId="0" borderId="0" xfId="1" applyNumberFormat="1" applyFont="1" applyBorder="1" applyAlignment="1">
      <alignment horizontal="right" vertical="center"/>
    </xf>
    <xf numFmtId="0" fontId="2" fillId="0" borderId="2" xfId="0" applyFont="1" applyBorder="1" applyAlignment="1">
      <alignment horizontal="center" vertical="center"/>
    </xf>
    <xf numFmtId="0" fontId="2" fillId="0" borderId="1" xfId="0" applyFont="1" applyBorder="1" applyAlignment="1">
      <alignment vertical="center"/>
    </xf>
    <xf numFmtId="0" fontId="2" fillId="0" borderId="4" xfId="0" applyFont="1" applyBorder="1" applyAlignment="1">
      <alignment horizontal="center" vertical="center"/>
    </xf>
    <xf numFmtId="177" fontId="2" fillId="0" borderId="0" xfId="1" applyNumberFormat="1" applyFont="1" applyBorder="1" applyAlignment="1">
      <alignment vertical="center"/>
    </xf>
    <xf numFmtId="0" fontId="4" fillId="0" borderId="1" xfId="0" applyFont="1" applyBorder="1" applyAlignment="1">
      <alignment vertical="center"/>
    </xf>
    <xf numFmtId="0" fontId="8" fillId="0" borderId="1" xfId="0" applyFont="1" applyBorder="1" applyAlignment="1">
      <alignment vertical="center"/>
    </xf>
    <xf numFmtId="0" fontId="9" fillId="0" borderId="0" xfId="0" applyFont="1" applyBorder="1" applyAlignment="1">
      <alignment vertical="center"/>
    </xf>
    <xf numFmtId="0" fontId="5" fillId="0" borderId="0" xfId="0" applyFont="1" applyBorder="1" applyAlignment="1">
      <alignment horizontal="distributed" vertical="center" justifyLastLine="1"/>
    </xf>
    <xf numFmtId="0" fontId="4" fillId="0" borderId="2" xfId="0" applyFont="1" applyBorder="1" applyAlignment="1">
      <alignment horizontal="center" vertical="center"/>
    </xf>
    <xf numFmtId="0" fontId="8" fillId="0" borderId="0" xfId="0" applyFont="1" applyBorder="1" applyAlignment="1">
      <alignment vertical="center"/>
    </xf>
    <xf numFmtId="0" fontId="10" fillId="0" borderId="0" xfId="0" applyFont="1" applyAlignment="1">
      <alignment vertical="center"/>
    </xf>
    <xf numFmtId="0" fontId="5" fillId="0" borderId="0" xfId="0" applyFont="1" applyAlignment="1">
      <alignment vertical="center"/>
    </xf>
    <xf numFmtId="177" fontId="4" fillId="0" borderId="0" xfId="1" applyNumberFormat="1" applyFont="1" applyFill="1" applyBorder="1" applyAlignment="1">
      <alignment horizontal="right" vertical="center"/>
    </xf>
    <xf numFmtId="177" fontId="5" fillId="0" borderId="0" xfId="1" applyNumberFormat="1" applyFont="1" applyBorder="1" applyAlignment="1">
      <alignment horizontal="right" vertical="center"/>
    </xf>
    <xf numFmtId="0" fontId="10" fillId="0" borderId="0" xfId="0" applyFont="1" applyAlignment="1">
      <alignment horizontal="right" vertical="center"/>
    </xf>
    <xf numFmtId="0" fontId="2" fillId="0" borderId="0" xfId="0" applyFont="1" applyBorder="1" applyAlignment="1">
      <alignment horizontal="right" vertical="center"/>
    </xf>
    <xf numFmtId="38" fontId="20" fillId="0" borderId="15" xfId="1" applyFont="1" applyBorder="1" applyAlignment="1">
      <alignment vertical="top"/>
    </xf>
    <xf numFmtId="0" fontId="2" fillId="0" borderId="13" xfId="0" applyFont="1" applyBorder="1" applyAlignment="1">
      <alignment vertical="center"/>
    </xf>
    <xf numFmtId="38" fontId="16" fillId="0" borderId="0" xfId="1" applyFont="1" applyBorder="1" applyAlignment="1">
      <alignment horizontal="right" vertical="center"/>
    </xf>
    <xf numFmtId="38" fontId="16" fillId="0" borderId="0" xfId="1" applyFont="1" applyBorder="1" applyAlignment="1">
      <alignment horizontal="right" vertical="center" shrinkToFit="1"/>
    </xf>
    <xf numFmtId="38" fontId="16" fillId="0" borderId="0" xfId="1" applyFont="1" applyBorder="1" applyAlignment="1">
      <alignment vertical="center"/>
    </xf>
    <xf numFmtId="38" fontId="25" fillId="0" borderId="1" xfId="1" applyFont="1" applyBorder="1" applyAlignment="1">
      <alignment vertical="top"/>
    </xf>
    <xf numFmtId="38" fontId="11" fillId="0" borderId="0" xfId="1" applyFont="1" applyBorder="1" applyAlignment="1">
      <alignment vertical="top"/>
    </xf>
    <xf numFmtId="0" fontId="27" fillId="0" borderId="9" xfId="0" applyFont="1" applyFill="1" applyBorder="1" applyAlignment="1">
      <alignment vertical="center" justifyLastLine="1"/>
    </xf>
    <xf numFmtId="38" fontId="12" fillId="0" borderId="20" xfId="1" applyFont="1" applyFill="1" applyBorder="1" applyAlignment="1">
      <alignment vertical="center" justifyLastLine="1" shrinkToFit="1"/>
    </xf>
    <xf numFmtId="0" fontId="27" fillId="0" borderId="8" xfId="0" applyFont="1" applyFill="1" applyBorder="1" applyAlignment="1">
      <alignment vertical="center" justifyLastLine="1"/>
    </xf>
    <xf numFmtId="0" fontId="27" fillId="0" borderId="18" xfId="0" applyFont="1" applyFill="1" applyBorder="1" applyAlignment="1">
      <alignment vertical="center" justifyLastLine="1"/>
    </xf>
    <xf numFmtId="38" fontId="5" fillId="0" borderId="16" xfId="1" applyFont="1" applyFill="1" applyBorder="1" applyAlignment="1">
      <alignment vertical="center" wrapText="1" justifyLastLine="1"/>
    </xf>
    <xf numFmtId="38" fontId="12" fillId="0" borderId="16" xfId="1" applyFont="1" applyFill="1" applyBorder="1" applyAlignment="1">
      <alignment vertical="center" justifyLastLine="1"/>
    </xf>
    <xf numFmtId="38" fontId="12" fillId="0" borderId="15" xfId="1" applyFont="1" applyFill="1" applyBorder="1" applyAlignment="1">
      <alignment vertical="center" justifyLastLine="1"/>
    </xf>
    <xf numFmtId="38" fontId="12" fillId="0" borderId="13" xfId="1" applyFont="1" applyFill="1" applyBorder="1" applyAlignment="1">
      <alignment vertical="center" justifyLastLine="1"/>
    </xf>
    <xf numFmtId="0" fontId="25" fillId="0" borderId="1" xfId="0" applyFont="1" applyBorder="1" applyAlignment="1">
      <alignment horizontal="left" vertical="top"/>
    </xf>
    <xf numFmtId="0" fontId="11" fillId="0" borderId="0" xfId="0" applyFont="1" applyBorder="1" applyAlignment="1">
      <alignment horizontal="left" vertical="top"/>
    </xf>
    <xf numFmtId="0" fontId="0" fillId="0" borderId="16" xfId="0" applyBorder="1" applyAlignment="1"/>
    <xf numFmtId="0" fontId="9" fillId="0" borderId="16" xfId="0" applyFont="1" applyBorder="1" applyAlignment="1">
      <alignment vertical="center" justifyLastLine="1"/>
    </xf>
    <xf numFmtId="0" fontId="2" fillId="0" borderId="13" xfId="0" applyFont="1" applyBorder="1" applyAlignment="1">
      <alignment vertical="center" justifyLastLine="1"/>
    </xf>
    <xf numFmtId="0" fontId="2" fillId="0" borderId="0" xfId="0" applyFont="1" applyBorder="1" applyAlignment="1">
      <alignment horizontal="distributed" vertical="distributed"/>
    </xf>
    <xf numFmtId="38" fontId="2" fillId="0" borderId="0" xfId="1" applyFont="1" applyBorder="1" applyAlignment="1">
      <alignment vertical="center" justifyLastLine="1"/>
    </xf>
    <xf numFmtId="38" fontId="5" fillId="0" borderId="0" xfId="1" applyFont="1" applyBorder="1" applyAlignment="1">
      <alignment horizontal="right" vertical="center"/>
    </xf>
    <xf numFmtId="0" fontId="5" fillId="0" borderId="0" xfId="0" applyFont="1" applyBorder="1" applyAlignment="1">
      <alignment horizontal="center" vertical="center"/>
    </xf>
    <xf numFmtId="38" fontId="5" fillId="0" borderId="0" xfId="1" applyFont="1" applyBorder="1" applyAlignment="1">
      <alignment vertical="center"/>
    </xf>
    <xf numFmtId="38" fontId="5" fillId="0" borderId="0" xfId="1" applyFont="1" applyBorder="1" applyAlignment="1">
      <alignment horizontal="center" vertical="center"/>
    </xf>
    <xf numFmtId="38" fontId="2" fillId="0" borderId="16" xfId="1" applyFont="1" applyBorder="1" applyAlignment="1">
      <alignment vertical="center"/>
    </xf>
    <xf numFmtId="38" fontId="2" fillId="0" borderId="13" xfId="1" applyFont="1" applyBorder="1" applyAlignment="1">
      <alignment vertical="center"/>
    </xf>
    <xf numFmtId="38" fontId="2" fillId="0" borderId="15" xfId="1" applyFont="1" applyBorder="1" applyAlignment="1">
      <alignment vertical="center"/>
    </xf>
    <xf numFmtId="38" fontId="9" fillId="0" borderId="16" xfId="1" applyFont="1" applyBorder="1" applyAlignment="1">
      <alignment vertical="center"/>
    </xf>
    <xf numFmtId="38" fontId="5" fillId="0" borderId="0" xfId="1" applyFont="1" applyFill="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38" fontId="9" fillId="0" borderId="16" xfId="1" applyFont="1" applyFill="1" applyBorder="1" applyAlignment="1">
      <alignment vertical="center" justifyLastLine="1"/>
    </xf>
    <xf numFmtId="38" fontId="9" fillId="0" borderId="15" xfId="1" applyFont="1" applyBorder="1" applyAlignment="1">
      <alignment vertical="distributed" justifyLastLine="1"/>
    </xf>
    <xf numFmtId="0" fontId="28" fillId="0" borderId="1" xfId="0" applyFont="1" applyBorder="1" applyAlignment="1">
      <alignment horizontal="left" vertical="top"/>
    </xf>
    <xf numFmtId="0" fontId="27" fillId="0" borderId="0" xfId="0" applyFont="1" applyBorder="1" applyAlignment="1">
      <alignment horizontal="left" vertical="top"/>
    </xf>
    <xf numFmtId="38" fontId="9" fillId="0" borderId="15" xfId="1" applyFont="1" applyBorder="1" applyAlignment="1">
      <alignment vertical="center" justifyLastLine="1"/>
    </xf>
    <xf numFmtId="38" fontId="2" fillId="0" borderId="0" xfId="1" applyNumberFormat="1" applyFont="1" applyFill="1" applyBorder="1" applyAlignment="1">
      <alignment horizontal="right" vertical="center"/>
    </xf>
    <xf numFmtId="179" fontId="2" fillId="0" borderId="0" xfId="1" applyNumberFormat="1" applyFont="1" applyFill="1" applyBorder="1" applyAlignment="1">
      <alignment horizontal="right" vertical="center"/>
    </xf>
    <xf numFmtId="0" fontId="4" fillId="0" borderId="2" xfId="0" applyFont="1" applyFill="1" applyBorder="1" applyAlignment="1">
      <alignment horizontal="center" vertical="center"/>
    </xf>
    <xf numFmtId="0" fontId="4" fillId="0" borderId="1" xfId="0" applyFont="1" applyFill="1" applyBorder="1" applyAlignment="1">
      <alignment vertical="center"/>
    </xf>
    <xf numFmtId="0" fontId="2"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10" xfId="0" applyFont="1" applyFill="1" applyBorder="1" applyAlignment="1">
      <alignment vertical="center"/>
    </xf>
    <xf numFmtId="0" fontId="9" fillId="0" borderId="17" xfId="0" applyFont="1" applyFill="1" applyBorder="1" applyAlignment="1">
      <alignment vertical="top"/>
    </xf>
    <xf numFmtId="0" fontId="16" fillId="0" borderId="0" xfId="0" applyFont="1" applyFill="1" applyBorder="1" applyAlignment="1">
      <alignment vertical="center"/>
    </xf>
    <xf numFmtId="0" fontId="14" fillId="0" borderId="0" xfId="0" applyFont="1" applyFill="1" applyBorder="1" applyAlignment="1">
      <alignment horizontal="center" vertical="center"/>
    </xf>
    <xf numFmtId="38" fontId="9" fillId="0" borderId="8" xfId="1" applyFont="1" applyFill="1" applyBorder="1" applyAlignment="1">
      <alignment vertical="center" justifyLastLine="1"/>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5" fillId="0" borderId="18" xfId="0" applyFont="1" applyFill="1" applyBorder="1" applyAlignment="1">
      <alignment vertical="center"/>
    </xf>
    <xf numFmtId="0" fontId="8" fillId="0" borderId="1" xfId="0" applyFont="1" applyFill="1" applyBorder="1" applyAlignment="1">
      <alignment vertical="center"/>
    </xf>
    <xf numFmtId="0" fontId="9" fillId="0" borderId="0" xfId="0" applyFont="1" applyFill="1" applyBorder="1" applyAlignment="1">
      <alignment vertical="center"/>
    </xf>
    <xf numFmtId="38" fontId="2" fillId="0" borderId="13" xfId="1" applyFont="1" applyFill="1" applyBorder="1" applyAlignment="1">
      <alignment vertical="center" justifyLastLine="1"/>
    </xf>
    <xf numFmtId="0" fontId="2" fillId="0" borderId="3" xfId="0" applyFont="1" applyBorder="1" applyAlignment="1">
      <alignment vertical="center"/>
    </xf>
    <xf numFmtId="0" fontId="2" fillId="0" borderId="5" xfId="0" applyFont="1" applyBorder="1" applyAlignment="1">
      <alignment vertical="center"/>
    </xf>
    <xf numFmtId="0" fontId="5" fillId="0" borderId="5" xfId="0" applyFont="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horizontal="right" vertical="center"/>
    </xf>
    <xf numFmtId="0" fontId="2" fillId="0" borderId="2" xfId="0" applyFont="1" applyBorder="1" applyAlignment="1">
      <alignment vertical="center"/>
    </xf>
    <xf numFmtId="38" fontId="7" fillId="0" borderId="0" xfId="1" applyFont="1" applyBorder="1" applyAlignment="1">
      <alignment horizontal="center" vertical="center"/>
    </xf>
    <xf numFmtId="38" fontId="7" fillId="0" borderId="5" xfId="1"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4" fillId="0" borderId="4" xfId="0" applyFont="1" applyBorder="1" applyAlignment="1">
      <alignment horizontal="center" vertical="center"/>
    </xf>
    <xf numFmtId="177" fontId="13" fillId="0" borderId="0" xfId="0" applyNumberFormat="1" applyFont="1" applyFill="1" applyBorder="1" applyAlignment="1">
      <alignment vertical="center"/>
    </xf>
    <xf numFmtId="177" fontId="12" fillId="0" borderId="0" xfId="0" applyNumberFormat="1" applyFont="1" applyFill="1" applyBorder="1" applyAlignment="1">
      <alignment vertical="center"/>
    </xf>
    <xf numFmtId="0" fontId="2" fillId="0" borderId="2" xfId="0" applyFont="1" applyFill="1" applyBorder="1" applyAlignment="1">
      <alignment vertical="center"/>
    </xf>
    <xf numFmtId="0" fontId="2" fillId="0" borderId="1" xfId="0" applyFont="1" applyFill="1" applyBorder="1" applyAlignment="1">
      <alignment vertical="center"/>
    </xf>
    <xf numFmtId="0" fontId="5" fillId="0" borderId="18" xfId="0" applyFont="1" applyFill="1" applyBorder="1" applyAlignment="1">
      <alignment vertical="top"/>
    </xf>
    <xf numFmtId="0" fontId="2" fillId="0" borderId="2" xfId="0" applyFont="1" applyFill="1" applyBorder="1" applyAlignment="1">
      <alignment horizontal="left" vertical="center"/>
    </xf>
    <xf numFmtId="0" fontId="7" fillId="0" borderId="1" xfId="0" applyFont="1" applyFill="1" applyBorder="1" applyAlignment="1">
      <alignment horizontal="left" vertical="center"/>
    </xf>
    <xf numFmtId="0" fontId="7" fillId="0" borderId="0" xfId="0" applyFont="1" applyFill="1" applyAlignment="1">
      <alignment horizontal="left" vertical="center"/>
    </xf>
    <xf numFmtId="0" fontId="5" fillId="0" borderId="4" xfId="0" applyFont="1" applyFill="1" applyBorder="1" applyAlignment="1">
      <alignment horizontal="left" vertical="center"/>
    </xf>
    <xf numFmtId="0" fontId="2" fillId="0" borderId="4" xfId="0" applyFont="1" applyFill="1" applyBorder="1" applyAlignment="1">
      <alignment vertical="center"/>
    </xf>
    <xf numFmtId="0" fontId="7" fillId="0" borderId="0" xfId="0" applyFont="1" applyFill="1" applyAlignment="1">
      <alignment horizontal="distributed" vertical="center"/>
    </xf>
    <xf numFmtId="0" fontId="2" fillId="0" borderId="22" xfId="0" applyFont="1" applyFill="1" applyBorder="1" applyAlignment="1">
      <alignment vertical="center"/>
    </xf>
    <xf numFmtId="0" fontId="2" fillId="0" borderId="22" xfId="0" applyFont="1" applyFill="1" applyBorder="1" applyAlignment="1">
      <alignment horizontal="left" vertical="center"/>
    </xf>
    <xf numFmtId="0" fontId="16" fillId="0" borderId="0" xfId="0" applyFont="1" applyFill="1" applyBorder="1" applyAlignment="1">
      <alignment horizontal="left" vertical="center"/>
    </xf>
    <xf numFmtId="0" fontId="16" fillId="0" borderId="0" xfId="0" applyFont="1" applyBorder="1" applyAlignment="1">
      <alignment horizontal="left" vertical="center"/>
    </xf>
    <xf numFmtId="0" fontId="4" fillId="0" borderId="4" xfId="0" applyFont="1" applyFill="1" applyBorder="1" applyAlignment="1">
      <alignment horizontal="left" vertical="center"/>
    </xf>
    <xf numFmtId="0" fontId="2" fillId="3" borderId="8" xfId="0" applyFont="1" applyFill="1" applyBorder="1" applyAlignment="1">
      <alignment horizontal="distributed" vertical="center"/>
    </xf>
    <xf numFmtId="0" fontId="2" fillId="3" borderId="9" xfId="0" applyFont="1" applyFill="1" applyBorder="1" applyAlignment="1">
      <alignment horizontal="distributed" vertical="center"/>
    </xf>
    <xf numFmtId="0" fontId="2" fillId="3" borderId="15" xfId="0" applyFont="1" applyFill="1" applyBorder="1" applyAlignment="1">
      <alignment vertical="center"/>
    </xf>
    <xf numFmtId="0" fontId="2" fillId="3" borderId="16" xfId="0" applyFont="1" applyFill="1" applyBorder="1" applyAlignment="1">
      <alignment vertical="center"/>
    </xf>
    <xf numFmtId="0" fontId="9" fillId="3" borderId="16" xfId="0" applyFont="1" applyFill="1" applyBorder="1" applyAlignment="1">
      <alignment horizontal="distributed" vertical="center"/>
    </xf>
    <xf numFmtId="0" fontId="12" fillId="3" borderId="18" xfId="0" applyFont="1" applyFill="1" applyBorder="1" applyAlignment="1">
      <alignment horizontal="left" vertical="center"/>
    </xf>
    <xf numFmtId="0" fontId="15" fillId="3" borderId="18" xfId="0" applyFont="1" applyFill="1" applyBorder="1" applyAlignment="1">
      <alignment horizontal="left" vertical="center"/>
    </xf>
    <xf numFmtId="0" fontId="27" fillId="3" borderId="20" xfId="0" applyFont="1" applyFill="1" applyBorder="1" applyAlignment="1">
      <alignment horizontal="left" vertical="top"/>
    </xf>
    <xf numFmtId="0" fontId="12" fillId="3" borderId="0" xfId="0" applyFont="1" applyFill="1" applyBorder="1" applyAlignment="1">
      <alignment horizontal="left" vertical="center"/>
    </xf>
    <xf numFmtId="0" fontId="12" fillId="3" borderId="19" xfId="0" applyFont="1" applyFill="1" applyBorder="1" applyAlignment="1">
      <alignment horizontal="left" vertical="center"/>
    </xf>
    <xf numFmtId="0" fontId="12" fillId="3" borderId="11" xfId="0" applyFont="1" applyFill="1" applyBorder="1" applyAlignment="1">
      <alignment horizontal="left" vertical="center"/>
    </xf>
    <xf numFmtId="0" fontId="0" fillId="3" borderId="0" xfId="0" applyFill="1" applyBorder="1" applyAlignment="1"/>
    <xf numFmtId="0" fontId="27" fillId="3" borderId="0" xfId="0" applyFont="1" applyFill="1" applyBorder="1" applyAlignment="1">
      <alignment horizontal="left" vertical="top"/>
    </xf>
    <xf numFmtId="0" fontId="27" fillId="3" borderId="11" xfId="0" applyFont="1" applyFill="1" applyBorder="1" applyAlignment="1">
      <alignment horizontal="left" vertical="top"/>
    </xf>
    <xf numFmtId="0" fontId="27" fillId="3" borderId="16" xfId="0" applyFont="1" applyFill="1" applyBorder="1" applyAlignment="1">
      <alignment horizontal="left" vertical="top"/>
    </xf>
    <xf numFmtId="0" fontId="0" fillId="3" borderId="16" xfId="0" applyFill="1" applyBorder="1" applyAlignment="1"/>
    <xf numFmtId="0" fontId="12" fillId="3" borderId="16" xfId="0" applyFont="1" applyFill="1" applyBorder="1" applyAlignment="1">
      <alignment vertical="center" justifyLastLine="1"/>
    </xf>
    <xf numFmtId="0" fontId="12" fillId="3" borderId="13" xfId="0" applyFont="1" applyFill="1" applyBorder="1" applyAlignment="1">
      <alignment horizontal="left" vertical="center"/>
    </xf>
    <xf numFmtId="0" fontId="5" fillId="0" borderId="0" xfId="0" applyFont="1" applyBorder="1" applyAlignment="1">
      <alignment horizontal="distributed" vertical="center"/>
    </xf>
    <xf numFmtId="0" fontId="2" fillId="0" borderId="0" xfId="0" applyFont="1" applyBorder="1" applyAlignment="1">
      <alignment horizontal="distributed" vertical="center"/>
    </xf>
    <xf numFmtId="0" fontId="9" fillId="3" borderId="8" xfId="0" applyFont="1" applyFill="1" applyBorder="1" applyAlignment="1">
      <alignment horizontal="distributed" vertical="center"/>
    </xf>
    <xf numFmtId="0" fontId="2" fillId="3" borderId="8" xfId="0" applyFont="1" applyFill="1" applyBorder="1" applyAlignment="1">
      <alignment vertical="center" justifyLastLine="1"/>
    </xf>
    <xf numFmtId="0" fontId="2" fillId="3" borderId="9" xfId="0" applyFont="1" applyFill="1" applyBorder="1" applyAlignment="1">
      <alignment vertical="center" justifyLastLine="1"/>
    </xf>
    <xf numFmtId="0" fontId="2" fillId="3" borderId="8" xfId="0" applyFont="1" applyFill="1" applyBorder="1" applyAlignment="1">
      <alignment vertical="center"/>
    </xf>
    <xf numFmtId="0" fontId="2" fillId="3" borderId="6" xfId="0" applyFont="1" applyFill="1" applyBorder="1" applyAlignment="1">
      <alignment vertical="center" justifyLastLine="1"/>
    </xf>
    <xf numFmtId="0" fontId="2" fillId="3" borderId="4" xfId="0" applyFont="1" applyFill="1" applyBorder="1" applyAlignment="1">
      <alignment horizontal="distributed" vertical="center"/>
    </xf>
    <xf numFmtId="0" fontId="2" fillId="3" borderId="0" xfId="0" applyFont="1" applyFill="1" applyBorder="1" applyAlignment="1">
      <alignment horizontal="distributed" vertical="center"/>
    </xf>
    <xf numFmtId="0" fontId="2" fillId="3" borderId="17" xfId="0" applyFont="1" applyFill="1" applyBorder="1" applyAlignment="1">
      <alignment vertical="center" justifyLastLine="1"/>
    </xf>
    <xf numFmtId="0" fontId="2" fillId="3" borderId="16" xfId="0" applyFont="1" applyFill="1" applyBorder="1" applyAlignment="1">
      <alignment vertical="center" justifyLastLine="1"/>
    </xf>
    <xf numFmtId="0" fontId="2" fillId="3" borderId="18" xfId="0" applyFont="1" applyFill="1" applyBorder="1" applyAlignment="1">
      <alignment vertical="center"/>
    </xf>
    <xf numFmtId="0" fontId="2" fillId="3" borderId="19" xfId="0" applyFont="1" applyFill="1" applyBorder="1" applyAlignment="1">
      <alignment vertical="center"/>
    </xf>
    <xf numFmtId="0" fontId="2" fillId="3" borderId="16" xfId="0" applyFont="1" applyFill="1" applyBorder="1" applyAlignment="1">
      <alignment horizontal="left" vertical="center"/>
    </xf>
    <xf numFmtId="0" fontId="2" fillId="3" borderId="13" xfId="0" applyFont="1" applyFill="1" applyBorder="1" applyAlignment="1">
      <alignment horizontal="left" vertical="center"/>
    </xf>
    <xf numFmtId="0" fontId="5" fillId="0" borderId="0" xfId="0" applyFont="1" applyFill="1" applyAlignment="1">
      <alignment horizontal="right" vertical="center"/>
    </xf>
    <xf numFmtId="0" fontId="31" fillId="0" borderId="0" xfId="0" applyFont="1" applyFill="1" applyAlignment="1">
      <alignment horizontal="right" vertical="center"/>
    </xf>
    <xf numFmtId="0" fontId="31" fillId="0" borderId="0" xfId="0" applyFont="1" applyFill="1" applyAlignment="1">
      <alignment vertical="center"/>
    </xf>
    <xf numFmtId="0" fontId="33" fillId="0" borderId="0" xfId="0" applyFont="1" applyFill="1" applyBorder="1" applyAlignment="1">
      <alignment vertical="center"/>
    </xf>
    <xf numFmtId="38" fontId="5" fillId="0" borderId="0" xfId="1" applyFont="1" applyFill="1" applyBorder="1" applyAlignment="1">
      <alignment vertical="center"/>
    </xf>
    <xf numFmtId="38" fontId="2" fillId="0" borderId="12" xfId="1" applyFont="1" applyBorder="1" applyAlignment="1">
      <alignment vertical="center" justifyLastLine="1"/>
    </xf>
    <xf numFmtId="38" fontId="2" fillId="0" borderId="11" xfId="1" applyFont="1" applyBorder="1" applyAlignment="1">
      <alignment vertical="center" justifyLastLine="1"/>
    </xf>
    <xf numFmtId="38" fontId="35" fillId="0" borderId="10" xfId="1" applyFont="1" applyBorder="1" applyAlignment="1">
      <alignment vertical="center" justifyLastLine="1"/>
    </xf>
    <xf numFmtId="38" fontId="2" fillId="0" borderId="12" xfId="1" applyFont="1" applyBorder="1" applyAlignment="1">
      <alignment vertical="center" wrapText="1" justifyLastLine="1"/>
    </xf>
    <xf numFmtId="38" fontId="2" fillId="0" borderId="11" xfId="1" applyFont="1" applyBorder="1" applyAlignment="1">
      <alignment vertical="center" wrapText="1" justifyLastLine="1"/>
    </xf>
    <xf numFmtId="38" fontId="35" fillId="0" borderId="11" xfId="1" applyFont="1" applyBorder="1" applyAlignment="1">
      <alignment vertical="center" wrapText="1" justifyLastLine="1"/>
    </xf>
    <xf numFmtId="0" fontId="12" fillId="0" borderId="13" xfId="0" applyFont="1" applyFill="1" applyBorder="1" applyAlignment="1">
      <alignment vertical="center"/>
    </xf>
    <xf numFmtId="0" fontId="12" fillId="0" borderId="6" xfId="0" applyFont="1" applyFill="1" applyBorder="1" applyAlignment="1">
      <alignment vertical="center" justifyLastLine="1"/>
    </xf>
    <xf numFmtId="0" fontId="12" fillId="0" borderId="9" xfId="0" applyFont="1" applyFill="1" applyBorder="1" applyAlignment="1">
      <alignment vertical="center" justifyLastLine="1"/>
    </xf>
    <xf numFmtId="0" fontId="36" fillId="0" borderId="0" xfId="0" applyFont="1" applyAlignment="1">
      <alignment horizontal="left" vertical="center"/>
    </xf>
    <xf numFmtId="0" fontId="37" fillId="0" borderId="0" xfId="0" applyFont="1" applyAlignment="1">
      <alignment vertical="center"/>
    </xf>
    <xf numFmtId="0" fontId="36" fillId="0" borderId="0" xfId="0" applyFont="1" applyBorder="1" applyAlignment="1">
      <alignment vertical="center"/>
    </xf>
    <xf numFmtId="177" fontId="38" fillId="0" borderId="0" xfId="1" applyNumberFormat="1" applyFont="1" applyBorder="1" applyAlignment="1">
      <alignment horizontal="right" vertical="center"/>
    </xf>
    <xf numFmtId="0" fontId="36" fillId="0" borderId="0" xfId="0" applyFont="1" applyFill="1" applyBorder="1" applyAlignment="1">
      <alignment vertical="center"/>
    </xf>
    <xf numFmtId="0" fontId="39" fillId="0" borderId="0" xfId="0" applyFont="1" applyBorder="1" applyAlignment="1">
      <alignment vertical="center"/>
    </xf>
    <xf numFmtId="177" fontId="39" fillId="0" borderId="0" xfId="1" applyNumberFormat="1" applyFont="1" applyFill="1" applyBorder="1" applyAlignment="1">
      <alignment vertical="center"/>
    </xf>
    <xf numFmtId="177" fontId="40" fillId="0" borderId="0" xfId="1" applyNumberFormat="1" applyFont="1" applyFill="1" applyBorder="1" applyAlignment="1">
      <alignment horizontal="right" vertical="center"/>
    </xf>
    <xf numFmtId="38" fontId="38" fillId="0" borderId="0" xfId="1" applyFont="1" applyBorder="1" applyAlignment="1">
      <alignment horizontal="right" vertical="center"/>
    </xf>
    <xf numFmtId="38" fontId="38" fillId="0" borderId="0" xfId="1" applyFont="1" applyBorder="1" applyAlignment="1">
      <alignment horizontal="right" vertical="center" shrinkToFit="1"/>
    </xf>
    <xf numFmtId="0" fontId="36" fillId="0" borderId="0" xfId="0" applyFont="1" applyBorder="1" applyAlignment="1">
      <alignment horizontal="left" vertical="center"/>
    </xf>
    <xf numFmtId="0" fontId="40" fillId="0" borderId="0" xfId="0" applyFont="1" applyBorder="1" applyAlignment="1">
      <alignment horizontal="center" vertical="center"/>
    </xf>
    <xf numFmtId="0" fontId="40" fillId="0" borderId="0" xfId="0" applyFont="1" applyBorder="1" applyAlignment="1">
      <alignment vertical="center"/>
    </xf>
    <xf numFmtId="38" fontId="40" fillId="0" borderId="0" xfId="1" applyFont="1" applyFill="1" applyBorder="1" applyAlignment="1">
      <alignment horizontal="right" vertical="center"/>
    </xf>
    <xf numFmtId="38" fontId="36" fillId="0" borderId="0" xfId="1" applyFont="1" applyFill="1" applyBorder="1" applyAlignment="1">
      <alignment vertical="center"/>
    </xf>
    <xf numFmtId="0" fontId="24" fillId="0" borderId="0" xfId="0" applyFont="1" applyBorder="1" applyAlignment="1">
      <alignment vertical="center"/>
    </xf>
    <xf numFmtId="38" fontId="42" fillId="0" borderId="16" xfId="1" applyFont="1" applyBorder="1" applyAlignment="1">
      <alignment vertical="center"/>
    </xf>
    <xf numFmtId="0" fontId="36" fillId="0" borderId="0" xfId="0" applyFont="1" applyBorder="1" applyAlignment="1">
      <alignment horizontal="center" vertical="center"/>
    </xf>
    <xf numFmtId="38" fontId="36" fillId="0" borderId="0" xfId="1" applyFont="1" applyBorder="1" applyAlignment="1">
      <alignment horizontal="right" vertical="center"/>
    </xf>
    <xf numFmtId="38" fontId="13" fillId="0" borderId="1" xfId="1" applyFont="1" applyFill="1" applyBorder="1" applyAlignment="1">
      <alignment vertical="center"/>
    </xf>
    <xf numFmtId="38" fontId="4" fillId="0" borderId="1" xfId="1" applyFont="1" applyFill="1" applyBorder="1" applyAlignment="1">
      <alignment horizontal="right" vertical="center"/>
    </xf>
    <xf numFmtId="38" fontId="4" fillId="0" borderId="3" xfId="1" applyFont="1" applyFill="1" applyBorder="1" applyAlignment="1">
      <alignment horizontal="right" vertical="center"/>
    </xf>
    <xf numFmtId="38" fontId="7" fillId="0" borderId="0" xfId="1" applyFont="1" applyFill="1" applyBorder="1" applyAlignment="1">
      <alignment horizontal="right" vertical="center"/>
    </xf>
    <xf numFmtId="38" fontId="7" fillId="0" borderId="5" xfId="1" applyFont="1" applyFill="1" applyBorder="1" applyAlignment="1">
      <alignment horizontal="right" vertical="center"/>
    </xf>
    <xf numFmtId="179" fontId="4" fillId="0" borderId="1" xfId="1" applyNumberFormat="1" applyFont="1" applyFill="1" applyBorder="1" applyAlignment="1">
      <alignment horizontal="right" vertical="center"/>
    </xf>
    <xf numFmtId="38" fontId="4" fillId="0" borderId="1" xfId="1" applyNumberFormat="1" applyFont="1" applyFill="1" applyBorder="1" applyAlignment="1">
      <alignment horizontal="right" vertical="center"/>
    </xf>
    <xf numFmtId="0" fontId="5" fillId="0" borderId="0" xfId="0" applyFont="1" applyFill="1" applyBorder="1" applyAlignment="1">
      <alignment horizontal="right" vertical="center"/>
    </xf>
    <xf numFmtId="38" fontId="42" fillId="0" borderId="11" xfId="1" applyFont="1" applyBorder="1" applyAlignment="1">
      <alignment vertical="center" justifyLastLine="1"/>
    </xf>
    <xf numFmtId="0" fontId="36" fillId="0" borderId="0" xfId="0" applyFont="1" applyAlignment="1">
      <alignment vertical="center"/>
    </xf>
    <xf numFmtId="0" fontId="5" fillId="0" borderId="18" xfId="2" applyFont="1" applyBorder="1" applyAlignment="1">
      <alignment horizontal="left" vertical="center"/>
    </xf>
    <xf numFmtId="0" fontId="25" fillId="0" borderId="1" xfId="0" applyFont="1" applyBorder="1" applyAlignment="1">
      <alignment vertical="top"/>
    </xf>
    <xf numFmtId="0" fontId="11" fillId="0" borderId="0" xfId="0" applyFont="1" applyBorder="1" applyAlignment="1">
      <alignment vertical="top"/>
    </xf>
    <xf numFmtId="38" fontId="2" fillId="0" borderId="0" xfId="1" applyFont="1" applyFill="1" applyBorder="1" applyAlignment="1">
      <alignment horizontal="right" vertical="center"/>
    </xf>
    <xf numFmtId="0" fontId="2" fillId="0" borderId="0" xfId="0" applyFont="1" applyFill="1" applyBorder="1" applyAlignment="1">
      <alignment horizontal="left" vertical="center"/>
    </xf>
    <xf numFmtId="0" fontId="2" fillId="0" borderId="18" xfId="0" applyFont="1" applyFill="1" applyBorder="1" applyAlignment="1">
      <alignment vertical="center"/>
    </xf>
    <xf numFmtId="0" fontId="4" fillId="0" borderId="4" xfId="0" applyFont="1" applyFill="1" applyBorder="1" applyAlignment="1">
      <alignment vertical="center"/>
    </xf>
    <xf numFmtId="0" fontId="16" fillId="0" borderId="4" xfId="0" applyFont="1" applyFill="1" applyBorder="1" applyAlignment="1">
      <alignment vertical="center"/>
    </xf>
    <xf numFmtId="38" fontId="10" fillId="0" borderId="0" xfId="3" applyFont="1" applyFill="1" applyBorder="1" applyAlignment="1">
      <alignment vertical="center"/>
    </xf>
    <xf numFmtId="0" fontId="5" fillId="0" borderId="0" xfId="0" applyFont="1" applyBorder="1" applyAlignment="1">
      <alignment horizontal="right" vertical="center"/>
    </xf>
    <xf numFmtId="38" fontId="2" fillId="0" borderId="0" xfId="1" applyFont="1" applyFill="1" applyBorder="1" applyAlignment="1">
      <alignment vertical="center"/>
    </xf>
    <xf numFmtId="0" fontId="25" fillId="0" borderId="0" xfId="0" applyFont="1" applyFill="1" applyBorder="1" applyAlignment="1"/>
    <xf numFmtId="0" fontId="46" fillId="0" borderId="0" xfId="0" applyFont="1" applyAlignment="1">
      <alignment vertical="center"/>
    </xf>
    <xf numFmtId="0" fontId="48" fillId="0" borderId="0" xfId="0" applyFont="1" applyAlignment="1">
      <alignment vertical="center"/>
    </xf>
    <xf numFmtId="0" fontId="50" fillId="0" borderId="0" xfId="4" applyFont="1" applyAlignment="1">
      <alignment vertical="center"/>
    </xf>
    <xf numFmtId="0" fontId="50" fillId="0" borderId="0" xfId="4" applyFont="1" applyAlignment="1">
      <alignment vertical="center"/>
    </xf>
    <xf numFmtId="0" fontId="4" fillId="0" borderId="1" xfId="0" applyFont="1" applyFill="1" applyBorder="1" applyAlignment="1">
      <alignment horizontal="right" vertical="center"/>
    </xf>
    <xf numFmtId="38" fontId="4" fillId="0" borderId="0" xfId="1" applyFont="1" applyBorder="1" applyAlignment="1">
      <alignment horizontal="center" vertical="center"/>
    </xf>
    <xf numFmtId="0" fontId="4" fillId="0" borderId="2" xfId="0" applyFont="1" applyFill="1" applyBorder="1" applyAlignment="1">
      <alignment horizontal="right" vertical="center"/>
    </xf>
    <xf numFmtId="0" fontId="4" fillId="0" borderId="0" xfId="0" applyFont="1" applyFill="1" applyBorder="1" applyAlignment="1">
      <alignment horizontal="right" vertical="center"/>
    </xf>
    <xf numFmtId="0" fontId="4" fillId="0" borderId="4" xfId="0" applyFont="1" applyFill="1" applyBorder="1" applyAlignment="1">
      <alignment horizontal="right" vertical="center"/>
    </xf>
    <xf numFmtId="0" fontId="2" fillId="0" borderId="0" xfId="0" applyFont="1" applyFill="1" applyBorder="1" applyAlignment="1">
      <alignment horizontal="right" vertical="center"/>
    </xf>
    <xf numFmtId="38" fontId="4" fillId="0" borderId="0" xfId="1" applyFont="1" applyBorder="1" applyAlignment="1">
      <alignment horizontal="left" vertical="center"/>
    </xf>
    <xf numFmtId="38" fontId="2" fillId="0" borderId="0" xfId="1" applyFont="1" applyBorder="1" applyAlignment="1">
      <alignment horizontal="left" vertical="center"/>
    </xf>
    <xf numFmtId="38" fontId="2" fillId="0" borderId="5" xfId="1" applyFont="1" applyBorder="1" applyAlignment="1">
      <alignment horizontal="center" vertical="center"/>
    </xf>
    <xf numFmtId="38" fontId="2" fillId="0" borderId="0" xfId="1" applyFont="1" applyBorder="1" applyAlignment="1">
      <alignment horizontal="center" vertical="center"/>
    </xf>
    <xf numFmtId="0" fontId="2" fillId="0" borderId="4" xfId="0" applyFont="1" applyFill="1" applyBorder="1" applyAlignment="1">
      <alignment horizontal="right" vertical="center"/>
    </xf>
    <xf numFmtId="0" fontId="2" fillId="0" borderId="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center" vertical="center"/>
    </xf>
    <xf numFmtId="0" fontId="2" fillId="0" borderId="7" xfId="0" applyFont="1" applyBorder="1" applyAlignment="1">
      <alignment horizontal="distributed" vertical="center" justifyLastLine="1"/>
    </xf>
    <xf numFmtId="0" fontId="2" fillId="0" borderId="8" xfId="0" applyFont="1" applyBorder="1" applyAlignment="1">
      <alignment horizontal="center" vertical="center"/>
    </xf>
    <xf numFmtId="0" fontId="10" fillId="0" borderId="0" xfId="0" applyFont="1" applyAlignment="1">
      <alignment horizontal="left" vertical="center"/>
    </xf>
    <xf numFmtId="38" fontId="2" fillId="0" borderId="16" xfId="1" applyFont="1" applyBorder="1" applyAlignment="1">
      <alignment horizontal="distributed" vertical="center" justifyLastLine="1"/>
    </xf>
    <xf numFmtId="38" fontId="2" fillId="0" borderId="15" xfId="1" applyFont="1" applyBorder="1" applyAlignment="1">
      <alignment horizontal="distributed" vertical="center" justifyLastLine="1"/>
    </xf>
    <xf numFmtId="38" fontId="2" fillId="0" borderId="14" xfId="1" applyFont="1" applyBorder="1" applyAlignment="1">
      <alignment horizontal="distributed" vertical="center" justifyLastLine="1"/>
    </xf>
    <xf numFmtId="38" fontId="2" fillId="0" borderId="13" xfId="1" applyFont="1" applyBorder="1" applyAlignment="1">
      <alignment horizontal="distributed" vertical="center" justifyLastLine="1"/>
    </xf>
    <xf numFmtId="38" fontId="2" fillId="0" borderId="8" xfId="1" applyFont="1" applyBorder="1" applyAlignment="1">
      <alignment horizontal="distributed" vertical="center" justifyLastLine="1"/>
    </xf>
    <xf numFmtId="38" fontId="2" fillId="0" borderId="7" xfId="1" applyFont="1" applyBorder="1" applyAlignment="1">
      <alignment horizontal="distributed" vertical="center" justifyLastLine="1"/>
    </xf>
    <xf numFmtId="38" fontId="2" fillId="0" borderId="6" xfId="1" applyFont="1" applyBorder="1" applyAlignment="1">
      <alignment horizontal="distributed" vertical="center" justifyLastLine="1"/>
    </xf>
    <xf numFmtId="0" fontId="2" fillId="0" borderId="8" xfId="0" applyFont="1" applyBorder="1" applyAlignment="1">
      <alignment horizontal="distributed" vertical="center" justifyLastLine="1"/>
    </xf>
    <xf numFmtId="38" fontId="4" fillId="0" borderId="0" xfId="1" applyFont="1" applyFill="1" applyBorder="1" applyAlignment="1">
      <alignment horizontal="right" vertical="center"/>
    </xf>
    <xf numFmtId="38" fontId="4" fillId="0" borderId="4" xfId="1" applyFont="1" applyFill="1" applyBorder="1" applyAlignment="1">
      <alignment horizontal="right" vertical="center"/>
    </xf>
    <xf numFmtId="38" fontId="4" fillId="0" borderId="1" xfId="1" applyFont="1" applyFill="1" applyBorder="1" applyAlignment="1">
      <alignment horizontal="right" vertical="center"/>
    </xf>
    <xf numFmtId="38" fontId="4" fillId="0" borderId="2" xfId="1" applyFont="1" applyFill="1" applyBorder="1" applyAlignment="1">
      <alignment horizontal="right" vertical="center"/>
    </xf>
    <xf numFmtId="38" fontId="4" fillId="0" borderId="5" xfId="1" applyFont="1" applyBorder="1" applyAlignment="1">
      <alignment horizontal="center" vertical="center"/>
    </xf>
    <xf numFmtId="38" fontId="2" fillId="0" borderId="0" xfId="1" applyFont="1" applyFill="1" applyBorder="1" applyAlignment="1">
      <alignment horizontal="right" vertical="center"/>
    </xf>
    <xf numFmtId="38" fontId="2" fillId="0" borderId="4" xfId="1" applyFont="1" applyFill="1" applyBorder="1" applyAlignment="1">
      <alignment horizontal="right" vertical="center"/>
    </xf>
    <xf numFmtId="0" fontId="4" fillId="0" borderId="0" xfId="0" applyFont="1" applyBorder="1" applyAlignment="1">
      <alignment horizontal="right" vertical="center"/>
    </xf>
    <xf numFmtId="0" fontId="10" fillId="0" borderId="0" xfId="0" applyFont="1" applyAlignment="1">
      <alignment vertical="center"/>
    </xf>
    <xf numFmtId="38" fontId="2" fillId="0" borderId="9" xfId="1" applyFont="1" applyBorder="1" applyAlignment="1">
      <alignment horizontal="distributed" vertical="center" justifyLastLine="1"/>
    </xf>
    <xf numFmtId="38" fontId="2" fillId="0" borderId="6" xfId="1" applyFont="1" applyBorder="1" applyAlignment="1">
      <alignment horizontal="center" vertical="center" justifyLastLine="1"/>
    </xf>
    <xf numFmtId="38" fontId="2" fillId="0" borderId="9" xfId="1" applyFont="1" applyBorder="1" applyAlignment="1">
      <alignment horizontal="center" vertical="center" justifyLastLine="1"/>
    </xf>
    <xf numFmtId="38" fontId="2" fillId="0" borderId="8" xfId="1" applyFont="1" applyBorder="1" applyAlignment="1">
      <alignment horizontal="center" vertical="center" justifyLastLine="1"/>
    </xf>
    <xf numFmtId="38" fontId="2" fillId="0" borderId="0" xfId="1" applyFont="1" applyBorder="1" applyAlignment="1">
      <alignment horizontal="distributed" vertical="center" justifyLastLine="1"/>
    </xf>
    <xf numFmtId="38" fontId="2" fillId="0" borderId="4" xfId="1" applyFont="1" applyBorder="1" applyAlignment="1">
      <alignment horizontal="distributed" vertical="center" justifyLastLine="1"/>
    </xf>
    <xf numFmtId="38" fontId="2" fillId="0" borderId="5" xfId="1" applyFont="1" applyFill="1" applyBorder="1" applyAlignment="1">
      <alignment horizontal="right" vertical="center"/>
    </xf>
    <xf numFmtId="0" fontId="10" fillId="0" borderId="0" xfId="0" applyFont="1" applyAlignment="1">
      <alignment horizontal="right" vertical="center"/>
    </xf>
    <xf numFmtId="38" fontId="4" fillId="0" borderId="0" xfId="1" applyFont="1" applyBorder="1" applyAlignment="1">
      <alignment horizontal="distributed" vertical="center" justifyLastLine="1"/>
    </xf>
    <xf numFmtId="38" fontId="4" fillId="0" borderId="4" xfId="1" applyFont="1" applyBorder="1" applyAlignment="1">
      <alignment horizontal="distributed" vertical="center" justifyLastLine="1"/>
    </xf>
    <xf numFmtId="38" fontId="4" fillId="0" borderId="5" xfId="1" applyFont="1" applyFill="1" applyBorder="1" applyAlignment="1">
      <alignment horizontal="right" vertical="center"/>
    </xf>
    <xf numFmtId="0" fontId="4" fillId="0" borderId="0" xfId="0" applyFont="1" applyBorder="1" applyAlignment="1">
      <alignment horizontal="left" vertical="center"/>
    </xf>
    <xf numFmtId="38" fontId="2" fillId="0" borderId="18" xfId="1" applyFont="1" applyBorder="1" applyAlignment="1">
      <alignment horizontal="center" vertical="center"/>
    </xf>
    <xf numFmtId="38" fontId="2" fillId="0" borderId="17" xfId="1" applyFont="1" applyBorder="1" applyAlignment="1">
      <alignment horizontal="center" vertical="center"/>
    </xf>
    <xf numFmtId="38" fontId="2" fillId="0" borderId="4" xfId="1" applyFont="1" applyBorder="1" applyAlignment="1">
      <alignment horizontal="center" vertical="center"/>
    </xf>
    <xf numFmtId="38" fontId="2" fillId="0" borderId="11" xfId="1" applyFont="1" applyBorder="1" applyAlignment="1">
      <alignment horizontal="center" vertical="center"/>
    </xf>
    <xf numFmtId="38" fontId="2" fillId="0" borderId="10" xfId="1" applyFont="1" applyBorder="1" applyAlignment="1">
      <alignment horizontal="center" vertical="center"/>
    </xf>
    <xf numFmtId="38" fontId="2" fillId="0" borderId="19" xfId="1" applyFont="1" applyBorder="1" applyAlignment="1">
      <alignment horizontal="distributed" vertical="center" justifyLastLine="1"/>
    </xf>
    <xf numFmtId="38" fontId="2" fillId="0" borderId="18" xfId="1" applyFont="1" applyBorder="1" applyAlignment="1">
      <alignment horizontal="distributed" vertical="center" justifyLastLine="1"/>
    </xf>
    <xf numFmtId="38" fontId="2" fillId="0" borderId="17" xfId="1" applyFont="1" applyBorder="1" applyAlignment="1">
      <alignment horizontal="distributed" vertical="center" justifyLastLine="1"/>
    </xf>
    <xf numFmtId="38" fontId="2" fillId="0" borderId="5" xfId="1" applyFont="1" applyBorder="1" applyAlignment="1">
      <alignment horizontal="distributed" vertical="center" justifyLastLine="1"/>
    </xf>
    <xf numFmtId="38" fontId="2" fillId="0" borderId="12" xfId="1" applyFont="1" applyBorder="1" applyAlignment="1">
      <alignment horizontal="distributed" vertical="center" justifyLastLine="1"/>
    </xf>
    <xf numFmtId="38" fontId="2" fillId="0" borderId="11" xfId="1" applyFont="1" applyBorder="1" applyAlignment="1">
      <alignment horizontal="distributed" vertical="center" justifyLastLine="1"/>
    </xf>
    <xf numFmtId="38" fontId="2" fillId="0" borderId="10" xfId="1" applyFont="1" applyBorder="1" applyAlignment="1">
      <alignment horizontal="distributed" vertical="center" justifyLastLine="1"/>
    </xf>
    <xf numFmtId="0" fontId="2" fillId="0" borderId="19"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17"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10" xfId="0" applyFont="1" applyBorder="1" applyAlignment="1">
      <alignment horizontal="distributed" vertical="center" justifyLastLine="1"/>
    </xf>
    <xf numFmtId="38" fontId="2" fillId="0" borderId="7" xfId="1" applyFont="1" applyBorder="1" applyAlignment="1">
      <alignment horizontal="center" vertical="center" justifyLastLine="1"/>
    </xf>
    <xf numFmtId="38" fontId="4" fillId="0" borderId="1" xfId="1" applyFont="1" applyBorder="1" applyAlignment="1">
      <alignment horizontal="distributed" vertical="center" justifyLastLine="1"/>
    </xf>
    <xf numFmtId="38" fontId="4" fillId="0" borderId="2" xfId="1" applyFont="1" applyBorder="1" applyAlignment="1">
      <alignment horizontal="distributed" vertical="center" justifyLastLine="1"/>
    </xf>
    <xf numFmtId="38" fontId="4" fillId="0" borderId="3" xfId="1" applyFont="1" applyFill="1" applyBorder="1" applyAlignment="1">
      <alignment horizontal="right" vertical="center"/>
    </xf>
    <xf numFmtId="38" fontId="12" fillId="0" borderId="0" xfId="1" applyFont="1" applyFill="1" applyBorder="1" applyAlignment="1">
      <alignment horizontal="right" vertical="center"/>
    </xf>
    <xf numFmtId="0" fontId="12" fillId="0" borderId="1" xfId="2" applyFont="1" applyBorder="1" applyAlignment="1">
      <alignment horizontal="distributed" vertical="center"/>
    </xf>
    <xf numFmtId="38" fontId="12" fillId="0" borderId="1" xfId="1" applyFont="1" applyFill="1" applyBorder="1" applyAlignment="1">
      <alignment horizontal="right" vertical="center"/>
    </xf>
    <xf numFmtId="38" fontId="12" fillId="0" borderId="2" xfId="1" applyFont="1" applyFill="1" applyBorder="1" applyAlignment="1">
      <alignment horizontal="right" vertical="center"/>
    </xf>
    <xf numFmtId="0" fontId="12" fillId="0" borderId="0" xfId="2" applyFont="1" applyBorder="1" applyAlignment="1">
      <alignment horizontal="distributed" vertical="center"/>
    </xf>
    <xf numFmtId="38" fontId="12" fillId="0" borderId="4" xfId="1" applyFont="1" applyFill="1" applyBorder="1" applyAlignment="1">
      <alignment horizontal="right" vertical="center"/>
    </xf>
    <xf numFmtId="0" fontId="13" fillId="0" borderId="20" xfId="2" applyFont="1" applyBorder="1" applyAlignment="1">
      <alignment horizontal="distributed" vertical="center"/>
    </xf>
    <xf numFmtId="38" fontId="13" fillId="0" borderId="20" xfId="3" applyFont="1" applyFill="1" applyBorder="1" applyAlignment="1">
      <alignment horizontal="right" vertical="center"/>
    </xf>
    <xf numFmtId="38" fontId="12" fillId="0" borderId="0" xfId="3" applyFont="1" applyFill="1" applyBorder="1" applyAlignment="1">
      <alignment horizontal="right" vertical="center"/>
    </xf>
    <xf numFmtId="38" fontId="13" fillId="0" borderId="0" xfId="1" applyFont="1" applyAlignment="1">
      <alignment vertical="center"/>
    </xf>
    <xf numFmtId="0" fontId="5" fillId="0" borderId="6" xfId="2" applyFont="1" applyBorder="1" applyAlignment="1">
      <alignment horizontal="distributed" vertical="center" justifyLastLine="1"/>
    </xf>
    <xf numFmtId="0" fontId="5" fillId="0" borderId="9" xfId="2" applyFont="1" applyBorder="1" applyAlignment="1">
      <alignment horizontal="distributed" vertical="center" justifyLastLine="1"/>
    </xf>
    <xf numFmtId="0" fontId="5" fillId="0" borderId="8" xfId="2" applyFont="1" applyBorder="1" applyAlignment="1">
      <alignment horizontal="distributed" vertical="center" justifyLastLine="1"/>
    </xf>
    <xf numFmtId="3" fontId="13" fillId="0" borderId="20" xfId="2" applyNumberFormat="1" applyFont="1" applyBorder="1" applyAlignment="1">
      <alignment horizontal="right" vertical="center"/>
    </xf>
    <xf numFmtId="0" fontId="14" fillId="0" borderId="0" xfId="2" applyFont="1" applyAlignment="1">
      <alignment vertical="center"/>
    </xf>
    <xf numFmtId="0" fontId="5" fillId="0" borderId="16" xfId="2" applyFont="1" applyBorder="1" applyAlignment="1">
      <alignment horizontal="distributed" vertical="center" justifyLastLine="1"/>
    </xf>
    <xf numFmtId="0" fontId="5" fillId="0" borderId="15" xfId="2" applyFont="1" applyBorder="1" applyAlignment="1">
      <alignment horizontal="distributed" vertical="center" justifyLastLine="1"/>
    </xf>
    <xf numFmtId="0" fontId="5" fillId="0" borderId="19" xfId="2" applyFont="1" applyBorder="1" applyAlignment="1">
      <alignment horizontal="distributed" vertical="center" justifyLastLine="1"/>
    </xf>
    <xf numFmtId="0" fontId="5" fillId="0" borderId="18" xfId="2" applyFont="1" applyBorder="1" applyAlignment="1">
      <alignment horizontal="distributed" vertical="center" justifyLastLine="1"/>
    </xf>
    <xf numFmtId="0" fontId="5" fillId="0" borderId="5" xfId="2" applyFont="1" applyBorder="1" applyAlignment="1">
      <alignment horizontal="distributed" vertical="center" justifyLastLine="1"/>
    </xf>
    <xf numFmtId="0" fontId="5" fillId="0" borderId="0" xfId="2" applyFont="1" applyBorder="1" applyAlignment="1">
      <alignment horizontal="distributed" vertical="center" justifyLastLine="1"/>
    </xf>
    <xf numFmtId="0" fontId="5" fillId="0" borderId="12" xfId="2" applyFont="1" applyBorder="1" applyAlignment="1">
      <alignment horizontal="distributed" vertical="center" justifyLastLine="1"/>
    </xf>
    <xf numFmtId="0" fontId="5" fillId="0" borderId="11" xfId="2" applyFont="1" applyBorder="1" applyAlignment="1">
      <alignment horizontal="distributed" vertical="center" justifyLastLine="1"/>
    </xf>
    <xf numFmtId="38" fontId="13" fillId="0" borderId="0" xfId="1" applyFont="1" applyBorder="1" applyAlignment="1">
      <alignment horizontal="center" vertical="center"/>
    </xf>
    <xf numFmtId="38" fontId="13" fillId="0" borderId="1" xfId="1" applyFont="1" applyFill="1" applyBorder="1" applyAlignment="1">
      <alignment horizontal="right" vertical="center"/>
    </xf>
    <xf numFmtId="38" fontId="13" fillId="0" borderId="0" xfId="1" applyFont="1" applyFill="1" applyBorder="1" applyAlignment="1">
      <alignment horizontal="right" vertical="center"/>
    </xf>
    <xf numFmtId="38" fontId="13" fillId="0" borderId="0" xfId="1" applyFont="1" applyBorder="1" applyAlignment="1">
      <alignment horizontal="left" vertical="center"/>
    </xf>
    <xf numFmtId="38" fontId="12" fillId="0" borderId="0" xfId="1" applyFont="1" applyBorder="1" applyAlignment="1">
      <alignment horizontal="center" vertical="center"/>
    </xf>
    <xf numFmtId="38" fontId="12" fillId="0" borderId="0" xfId="1" applyFont="1" applyBorder="1" applyAlignment="1">
      <alignment horizontal="left" vertical="center"/>
    </xf>
    <xf numFmtId="38" fontId="12" fillId="0" borderId="7" xfId="1" applyFont="1" applyBorder="1" applyAlignment="1">
      <alignment horizontal="distributed" vertical="center" justifyLastLine="1"/>
    </xf>
    <xf numFmtId="38" fontId="12" fillId="0" borderId="6" xfId="1" applyFont="1" applyBorder="1" applyAlignment="1">
      <alignment horizontal="distributed" vertical="center" justifyLastLine="1"/>
    </xf>
    <xf numFmtId="38" fontId="12" fillId="0" borderId="8" xfId="1" applyFont="1" applyBorder="1" applyAlignment="1">
      <alignment horizontal="distributed" vertical="center" justifyLastLine="1"/>
    </xf>
    <xf numFmtId="0" fontId="4" fillId="0" borderId="0" xfId="2" applyFont="1" applyBorder="1" applyAlignment="1">
      <alignment horizontal="right" vertical="center"/>
    </xf>
    <xf numFmtId="0" fontId="10" fillId="0" borderId="0" xfId="2" applyFont="1" applyAlignment="1">
      <alignment vertical="center"/>
    </xf>
    <xf numFmtId="38" fontId="12" fillId="0" borderId="16" xfId="1" applyFont="1" applyBorder="1" applyAlignment="1">
      <alignment horizontal="distributed" vertical="center" justifyLastLine="1"/>
    </xf>
    <xf numFmtId="38" fontId="12" fillId="0" borderId="14" xfId="1" applyFont="1" applyBorder="1" applyAlignment="1">
      <alignment horizontal="distributed" vertical="center" justifyLastLine="1"/>
    </xf>
    <xf numFmtId="38" fontId="12" fillId="0" borderId="13" xfId="1" applyFont="1" applyBorder="1" applyAlignment="1">
      <alignment horizontal="distributed" vertical="center" justifyLastLine="1"/>
    </xf>
    <xf numFmtId="38" fontId="12" fillId="0" borderId="9" xfId="1" applyFont="1" applyBorder="1" applyAlignment="1">
      <alignment horizontal="distributed" vertical="center" justifyLastLine="1"/>
    </xf>
    <xf numFmtId="0" fontId="12" fillId="0" borderId="0" xfId="1" applyNumberFormat="1" applyFont="1" applyFill="1" applyBorder="1" applyAlignment="1">
      <alignment horizontal="right" vertical="center"/>
    </xf>
    <xf numFmtId="38" fontId="13" fillId="0" borderId="0" xfId="3" applyFont="1" applyFill="1" applyBorder="1" applyAlignment="1">
      <alignment horizontal="right" vertical="center"/>
    </xf>
    <xf numFmtId="38" fontId="12" fillId="0" borderId="0" xfId="1" applyFont="1" applyBorder="1" applyAlignment="1">
      <alignment horizontal="distributed" vertical="center" justifyLastLine="1"/>
    </xf>
    <xf numFmtId="38" fontId="12" fillId="0" borderId="4" xfId="1" applyFont="1" applyBorder="1" applyAlignment="1">
      <alignment horizontal="distributed" vertical="center" justifyLastLine="1"/>
    </xf>
    <xf numFmtId="38" fontId="12" fillId="0" borderId="5" xfId="1" applyFont="1" applyFill="1" applyBorder="1" applyAlignment="1">
      <alignment horizontal="right" vertical="center"/>
    </xf>
    <xf numFmtId="0" fontId="12" fillId="0" borderId="4" xfId="2" applyFont="1" applyBorder="1" applyAlignment="1">
      <alignment horizontal="distributed" vertical="center"/>
    </xf>
    <xf numFmtId="0" fontId="12" fillId="0" borderId="5" xfId="1" applyNumberFormat="1" applyFont="1" applyFill="1" applyBorder="1" applyAlignment="1" applyProtection="1">
      <alignment horizontal="right" vertical="center"/>
    </xf>
    <xf numFmtId="0" fontId="12" fillId="0" borderId="0" xfId="1" applyNumberFormat="1" applyFont="1" applyFill="1" applyBorder="1" applyAlignment="1" applyProtection="1">
      <alignment horizontal="right" vertical="center"/>
    </xf>
    <xf numFmtId="0" fontId="12" fillId="0" borderId="1" xfId="1" applyNumberFormat="1" applyFont="1" applyFill="1" applyBorder="1" applyAlignment="1">
      <alignment horizontal="right" vertical="center"/>
    </xf>
    <xf numFmtId="0" fontId="12" fillId="0" borderId="2" xfId="2" applyFont="1" applyBorder="1" applyAlignment="1">
      <alignment horizontal="distributed" vertical="center"/>
    </xf>
    <xf numFmtId="0" fontId="12" fillId="0" borderId="3" xfId="1" applyNumberFormat="1" applyFont="1" applyFill="1" applyBorder="1" applyAlignment="1" applyProtection="1">
      <alignment horizontal="right" vertical="center"/>
    </xf>
    <xf numFmtId="0" fontId="12" fillId="0" borderId="1" xfId="1" applyNumberFormat="1" applyFont="1" applyFill="1" applyBorder="1" applyAlignment="1" applyProtection="1">
      <alignment horizontal="right" vertical="center"/>
    </xf>
    <xf numFmtId="38" fontId="12" fillId="0" borderId="1" xfId="3" applyFont="1" applyFill="1" applyBorder="1" applyAlignment="1">
      <alignment horizontal="right" vertical="center"/>
    </xf>
    <xf numFmtId="38" fontId="12" fillId="0" borderId="0" xfId="1" quotePrefix="1" applyFont="1" applyFill="1" applyBorder="1" applyAlignment="1">
      <alignment horizontal="right" vertical="center"/>
    </xf>
    <xf numFmtId="0" fontId="13" fillId="0" borderId="22" xfId="2" applyFont="1" applyBorder="1" applyAlignment="1">
      <alignment horizontal="distributed" vertical="center"/>
    </xf>
    <xf numFmtId="0" fontId="5" fillId="0" borderId="24" xfId="2" applyFont="1" applyFill="1" applyBorder="1" applyAlignment="1">
      <alignment horizontal="distributed" vertical="center" wrapText="1" justifyLastLine="1"/>
    </xf>
    <xf numFmtId="0" fontId="5" fillId="0" borderId="24" xfId="2" applyFont="1" applyFill="1" applyBorder="1" applyAlignment="1">
      <alignment horizontal="distributed" vertical="center" justifyLastLine="1"/>
    </xf>
    <xf numFmtId="0" fontId="5" fillId="0" borderId="23" xfId="2" applyFont="1" applyFill="1" applyBorder="1" applyAlignment="1">
      <alignment horizontal="distributed" vertical="center" justifyLastLine="1"/>
    </xf>
    <xf numFmtId="0" fontId="5" fillId="0" borderId="18" xfId="2" applyFont="1" applyBorder="1" applyAlignment="1">
      <alignment horizontal="distributed" vertical="center" wrapText="1" justifyLastLine="1"/>
    </xf>
    <xf numFmtId="0" fontId="5" fillId="0" borderId="17" xfId="2" applyFont="1" applyBorder="1" applyAlignment="1">
      <alignment horizontal="distributed" vertical="center" wrapText="1" justifyLastLine="1"/>
    </xf>
    <xf numFmtId="0" fontId="5" fillId="0" borderId="17" xfId="2" applyFont="1" applyBorder="1" applyAlignment="1">
      <alignment horizontal="distributed" vertical="center" justifyLastLine="1"/>
    </xf>
    <xf numFmtId="0" fontId="5" fillId="0" borderId="4" xfId="2" applyFont="1" applyBorder="1" applyAlignment="1">
      <alignment horizontal="distributed" vertical="center" justifyLastLine="1"/>
    </xf>
    <xf numFmtId="0" fontId="5" fillId="0" borderId="10" xfId="2" applyFont="1" applyBorder="1" applyAlignment="1">
      <alignment horizontal="distributed" vertical="center" justifyLastLine="1"/>
    </xf>
    <xf numFmtId="0" fontId="5" fillId="0" borderId="13" xfId="2" applyFont="1" applyBorder="1" applyAlignment="1">
      <alignment horizontal="distributed" vertical="center" justifyLastLine="1"/>
    </xf>
    <xf numFmtId="0" fontId="5" fillId="0" borderId="21" xfId="2" applyFont="1" applyFill="1" applyBorder="1" applyAlignment="1">
      <alignment horizontal="distributed" vertical="center" justifyLastLine="1"/>
    </xf>
    <xf numFmtId="0" fontId="5" fillId="0" borderId="20" xfId="2" applyFont="1" applyFill="1" applyBorder="1" applyAlignment="1">
      <alignment horizontal="distributed" vertical="center" justifyLastLine="1"/>
    </xf>
    <xf numFmtId="0" fontId="5" fillId="0" borderId="22" xfId="2" applyFont="1" applyFill="1" applyBorder="1" applyAlignment="1">
      <alignment horizontal="distributed" vertical="center" justifyLastLine="1"/>
    </xf>
    <xf numFmtId="0" fontId="5" fillId="0" borderId="12" xfId="2" applyFont="1" applyFill="1" applyBorder="1" applyAlignment="1">
      <alignment horizontal="distributed" vertical="center" justifyLastLine="1"/>
    </xf>
    <xf numFmtId="0" fontId="5" fillId="0" borderId="11" xfId="2" applyFont="1" applyFill="1" applyBorder="1" applyAlignment="1">
      <alignment horizontal="distributed" vertical="center" justifyLastLine="1"/>
    </xf>
    <xf numFmtId="0" fontId="5" fillId="0" borderId="10" xfId="2" applyFont="1" applyFill="1" applyBorder="1" applyAlignment="1">
      <alignment horizontal="distributed" vertical="center" justifyLastLine="1"/>
    </xf>
    <xf numFmtId="0" fontId="5" fillId="0" borderId="7" xfId="2" applyFont="1" applyFill="1" applyBorder="1" applyAlignment="1">
      <alignment horizontal="distributed" vertical="center" justifyLastLine="1"/>
    </xf>
    <xf numFmtId="0" fontId="5" fillId="0" borderId="24" xfId="2" applyFont="1" applyFill="1" applyBorder="1" applyAlignment="1">
      <alignment horizontal="center" vertical="center" justifyLastLine="1"/>
    </xf>
    <xf numFmtId="0" fontId="5" fillId="0" borderId="21" xfId="2" applyFont="1" applyBorder="1" applyAlignment="1">
      <alignment horizontal="distributed" vertical="center" justifyLastLine="1"/>
    </xf>
    <xf numFmtId="0" fontId="5" fillId="0" borderId="20" xfId="2" applyFont="1" applyBorder="1" applyAlignment="1">
      <alignment horizontal="distributed" vertical="center" justifyLastLine="1"/>
    </xf>
    <xf numFmtId="0" fontId="5" fillId="0" borderId="22" xfId="2" applyFont="1" applyBorder="1" applyAlignment="1">
      <alignment horizontal="distributed" vertical="center" justifyLastLine="1"/>
    </xf>
    <xf numFmtId="0" fontId="4" fillId="0" borderId="0" xfId="2" applyFont="1" applyBorder="1" applyAlignment="1">
      <alignment horizontal="left" vertical="center"/>
    </xf>
    <xf numFmtId="0" fontId="5" fillId="0" borderId="11" xfId="2" applyFont="1" applyBorder="1" applyAlignment="1">
      <alignment horizontal="distributed" vertical="center" wrapText="1" justifyLastLine="1"/>
    </xf>
    <xf numFmtId="0" fontId="5" fillId="0" borderId="23" xfId="2" applyFont="1" applyFill="1" applyBorder="1" applyAlignment="1">
      <alignment horizontal="center" vertical="center" justifyLastLine="1"/>
    </xf>
    <xf numFmtId="0" fontId="5" fillId="0" borderId="21" xfId="2" applyFont="1" applyBorder="1" applyAlignment="1">
      <alignment horizontal="center" vertical="center" justifyLastLine="1"/>
    </xf>
    <xf numFmtId="0" fontId="5" fillId="0" borderId="20" xfId="2" applyFont="1" applyBorder="1" applyAlignment="1">
      <alignment horizontal="center" vertical="center" justifyLastLine="1"/>
    </xf>
    <xf numFmtId="0" fontId="5" fillId="0" borderId="22" xfId="2" applyFont="1" applyBorder="1" applyAlignment="1">
      <alignment horizontal="center" vertical="center" justifyLastLine="1"/>
    </xf>
    <xf numFmtId="0" fontId="5" fillId="0" borderId="12" xfId="2" applyFont="1" applyBorder="1" applyAlignment="1">
      <alignment horizontal="center" vertical="center" justifyLastLine="1"/>
    </xf>
    <xf numFmtId="0" fontId="5" fillId="0" borderId="11" xfId="2" applyFont="1" applyBorder="1" applyAlignment="1">
      <alignment horizontal="center" vertical="center" justifyLastLine="1"/>
    </xf>
    <xf numFmtId="0" fontId="5" fillId="0" borderId="10" xfId="2" applyFont="1" applyBorder="1" applyAlignment="1">
      <alignment horizontal="center" vertical="center" justifyLastLine="1"/>
    </xf>
    <xf numFmtId="0" fontId="12" fillId="0" borderId="12" xfId="0" applyFont="1" applyBorder="1" applyAlignment="1">
      <alignment horizontal="distributed" vertical="center" justifyLastLine="1"/>
    </xf>
    <xf numFmtId="0" fontId="12" fillId="0" borderId="11" xfId="0" applyFont="1" applyBorder="1" applyAlignment="1">
      <alignment horizontal="distributed" vertical="center" justifyLastLine="1"/>
    </xf>
    <xf numFmtId="0" fontId="12" fillId="0" borderId="10" xfId="0" applyFont="1" applyBorder="1" applyAlignment="1">
      <alignment horizontal="distributed" vertical="center" justifyLastLine="1"/>
    </xf>
    <xf numFmtId="38" fontId="12" fillId="0" borderId="5" xfId="1" applyFont="1" applyBorder="1" applyAlignment="1">
      <alignment horizontal="distributed" vertical="center" justifyLastLine="1"/>
    </xf>
    <xf numFmtId="38" fontId="12" fillId="0" borderId="18" xfId="1" applyFont="1" applyBorder="1" applyAlignment="1">
      <alignment horizontal="center" vertical="center"/>
    </xf>
    <xf numFmtId="38" fontId="12" fillId="0" borderId="17" xfId="1" applyFont="1" applyBorder="1" applyAlignment="1">
      <alignment horizontal="center" vertical="center"/>
    </xf>
    <xf numFmtId="38" fontId="12" fillId="0" borderId="4" xfId="1" applyFont="1" applyBorder="1" applyAlignment="1">
      <alignment horizontal="center" vertical="center"/>
    </xf>
    <xf numFmtId="38" fontId="12" fillId="0" borderId="11" xfId="1" applyFont="1" applyBorder="1" applyAlignment="1">
      <alignment horizontal="center" vertical="center"/>
    </xf>
    <xf numFmtId="38" fontId="12" fillId="0" borderId="10" xfId="1" applyFont="1" applyBorder="1" applyAlignment="1">
      <alignment horizontal="center" vertical="center"/>
    </xf>
    <xf numFmtId="38" fontId="12" fillId="0" borderId="19" xfId="1" applyFont="1" applyBorder="1" applyAlignment="1">
      <alignment horizontal="distributed" vertical="center" justifyLastLine="1"/>
    </xf>
    <xf numFmtId="38" fontId="12" fillId="0" borderId="18" xfId="1" applyFont="1" applyBorder="1" applyAlignment="1">
      <alignment horizontal="distributed" vertical="center" justifyLastLine="1"/>
    </xf>
    <xf numFmtId="38" fontId="12" fillId="0" borderId="17" xfId="1" applyFont="1" applyBorder="1" applyAlignment="1">
      <alignment horizontal="distributed" vertical="center" justifyLastLine="1"/>
    </xf>
    <xf numFmtId="38" fontId="12" fillId="0" borderId="12" xfId="1" applyFont="1" applyBorder="1" applyAlignment="1">
      <alignment horizontal="distributed" vertical="center" justifyLastLine="1"/>
    </xf>
    <xf numFmtId="38" fontId="12" fillId="0" borderId="11" xfId="1" applyFont="1" applyBorder="1" applyAlignment="1">
      <alignment horizontal="distributed" vertical="center" justifyLastLine="1"/>
    </xf>
    <xf numFmtId="38" fontId="12" fillId="0" borderId="10" xfId="1" applyFont="1" applyBorder="1" applyAlignment="1">
      <alignment horizontal="distributed" vertical="center" justifyLastLine="1"/>
    </xf>
    <xf numFmtId="38" fontId="12" fillId="0" borderId="15" xfId="1"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18" xfId="0" applyFont="1" applyBorder="1" applyAlignment="1">
      <alignment horizontal="distributed" vertical="center" justifyLastLine="1"/>
    </xf>
    <xf numFmtId="0" fontId="12" fillId="0" borderId="17" xfId="0" applyFont="1" applyBorder="1" applyAlignment="1">
      <alignment horizontal="distributed" vertical="center" justifyLastLine="1"/>
    </xf>
    <xf numFmtId="0" fontId="14" fillId="0" borderId="0" xfId="2" applyFont="1" applyAlignment="1">
      <alignment horizontal="right" vertical="center"/>
    </xf>
    <xf numFmtId="38" fontId="13" fillId="0" borderId="0" xfId="1" applyFont="1" applyBorder="1" applyAlignment="1">
      <alignment horizontal="distributed" vertical="center" justifyLastLine="1"/>
    </xf>
    <xf numFmtId="38" fontId="13" fillId="0" borderId="4" xfId="1" applyFont="1" applyBorder="1" applyAlignment="1">
      <alignment horizontal="distributed" vertical="center" justifyLastLine="1"/>
    </xf>
    <xf numFmtId="38" fontId="13" fillId="0" borderId="5" xfId="1" applyFont="1" applyFill="1" applyBorder="1" applyAlignment="1">
      <alignment horizontal="right" vertical="center"/>
    </xf>
    <xf numFmtId="0" fontId="10" fillId="0" borderId="0" xfId="2" applyFont="1" applyAlignment="1">
      <alignment horizontal="right" vertical="center"/>
    </xf>
    <xf numFmtId="38" fontId="13" fillId="0" borderId="1" xfId="1" applyFont="1" applyBorder="1" applyAlignment="1">
      <alignment horizontal="distributed" vertical="center" justifyLastLine="1"/>
    </xf>
    <xf numFmtId="38" fontId="13" fillId="0" borderId="2" xfId="1" applyFont="1" applyBorder="1" applyAlignment="1">
      <alignment horizontal="distributed" vertical="center" justifyLastLine="1"/>
    </xf>
    <xf numFmtId="38" fontId="13" fillId="0" borderId="3" xfId="1" applyFont="1" applyFill="1" applyBorder="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2" fillId="0" borderId="3" xfId="2" applyFont="1" applyBorder="1" applyAlignment="1">
      <alignment horizontal="distributed" vertical="center"/>
    </xf>
    <xf numFmtId="0" fontId="2" fillId="0" borderId="1" xfId="2" applyFont="1" applyBorder="1" applyAlignment="1">
      <alignment horizontal="distributed" vertical="center"/>
    </xf>
    <xf numFmtId="37" fontId="2" fillId="0" borderId="1" xfId="0" applyNumberFormat="1" applyFont="1" applyFill="1" applyBorder="1" applyAlignment="1">
      <alignment horizontal="right" vertical="center"/>
    </xf>
    <xf numFmtId="0" fontId="2" fillId="0" borderId="5" xfId="2" applyFont="1" applyBorder="1" applyAlignment="1">
      <alignment horizontal="distributed" vertical="center"/>
    </xf>
    <xf numFmtId="0" fontId="2" fillId="0" borderId="0" xfId="2" applyFont="1" applyBorder="1" applyAlignment="1">
      <alignment horizontal="distributed" vertical="center"/>
    </xf>
    <xf numFmtId="38" fontId="4" fillId="0" borderId="0" xfId="2" applyNumberFormat="1" applyFont="1" applyFill="1" applyBorder="1" applyAlignment="1">
      <alignment horizontal="right" vertical="center"/>
    </xf>
    <xf numFmtId="37" fontId="2" fillId="0" borderId="0" xfId="0" applyNumberFormat="1" applyFont="1" applyFill="1" applyBorder="1" applyAlignment="1">
      <alignment horizontal="right" vertical="center"/>
    </xf>
    <xf numFmtId="37" fontId="12" fillId="0" borderId="0" xfId="0" applyNumberFormat="1" applyFont="1" applyFill="1" applyBorder="1" applyAlignment="1">
      <alignment horizontal="right" vertical="center"/>
    </xf>
    <xf numFmtId="38" fontId="4" fillId="0" borderId="20" xfId="2" applyNumberFormat="1" applyFont="1" applyFill="1" applyBorder="1" applyAlignment="1">
      <alignment horizontal="right" vertical="center"/>
    </xf>
    <xf numFmtId="38" fontId="4" fillId="0" borderId="22" xfId="2" applyNumberFormat="1" applyFont="1" applyFill="1" applyBorder="1" applyAlignment="1">
      <alignment horizontal="right" vertical="center"/>
    </xf>
    <xf numFmtId="0" fontId="4" fillId="0" borderId="21" xfId="2" applyFont="1" applyBorder="1" applyAlignment="1">
      <alignment horizontal="distributed" vertical="center"/>
    </xf>
    <xf numFmtId="0" fontId="4" fillId="0" borderId="20" xfId="2" applyFont="1" applyBorder="1" applyAlignment="1">
      <alignment horizontal="distributed" vertical="center"/>
    </xf>
    <xf numFmtId="0" fontId="2" fillId="0" borderId="6" xfId="2" applyFont="1" applyBorder="1" applyAlignment="1">
      <alignment horizontal="distributed" vertical="center" justifyLastLine="1"/>
    </xf>
    <xf numFmtId="0" fontId="2" fillId="0" borderId="9" xfId="2" applyFont="1" applyBorder="1" applyAlignment="1">
      <alignment horizontal="distributed" vertical="center" justifyLastLine="1"/>
    </xf>
    <xf numFmtId="0" fontId="2" fillId="0" borderId="8" xfId="2" applyFont="1" applyBorder="1" applyAlignment="1">
      <alignment horizontal="distributed" vertical="center" justifyLastLine="1"/>
    </xf>
    <xf numFmtId="0" fontId="4" fillId="0" borderId="1" xfId="0" applyFont="1" applyBorder="1" applyAlignment="1">
      <alignment horizontal="center" vertical="center"/>
    </xf>
    <xf numFmtId="0" fontId="5" fillId="0" borderId="18" xfId="2" applyFont="1" applyFill="1" applyBorder="1" applyAlignment="1">
      <alignment horizontal="center" vertical="center" wrapText="1" justifyLastLine="1"/>
    </xf>
    <xf numFmtId="0" fontId="5" fillId="0" borderId="18" xfId="2" applyFont="1" applyFill="1" applyBorder="1" applyAlignment="1">
      <alignment horizontal="center" vertical="center" justifyLastLine="1"/>
    </xf>
    <xf numFmtId="0" fontId="5" fillId="0" borderId="17" xfId="2" applyFont="1" applyFill="1" applyBorder="1" applyAlignment="1">
      <alignment horizontal="center" vertical="center" justifyLastLine="1"/>
    </xf>
    <xf numFmtId="0" fontId="5" fillId="0" borderId="11" xfId="2" applyFont="1" applyFill="1" applyBorder="1" applyAlignment="1">
      <alignment horizontal="center" vertical="center" justifyLastLine="1"/>
    </xf>
    <xf numFmtId="0" fontId="5" fillId="0" borderId="10" xfId="2" applyFont="1" applyFill="1" applyBorder="1" applyAlignment="1">
      <alignment horizontal="center" vertical="center" justifyLastLine="1"/>
    </xf>
    <xf numFmtId="0" fontId="2" fillId="0" borderId="13" xfId="2" applyFont="1" applyBorder="1" applyAlignment="1">
      <alignment horizontal="distributed" vertical="center" justifyLastLine="1"/>
    </xf>
    <xf numFmtId="0" fontId="2" fillId="0" borderId="16" xfId="2" applyFont="1" applyBorder="1" applyAlignment="1">
      <alignment horizontal="distributed" vertical="center" justifyLastLine="1"/>
    </xf>
    <xf numFmtId="0" fontId="2" fillId="0" borderId="15" xfId="2" applyFont="1" applyBorder="1" applyAlignment="1">
      <alignment horizontal="distributed" vertical="center" justifyLastLine="1"/>
    </xf>
    <xf numFmtId="0" fontId="2" fillId="0" borderId="19" xfId="2" applyFont="1" applyBorder="1" applyAlignment="1">
      <alignment horizontal="distributed" vertical="center" justifyLastLine="1"/>
    </xf>
    <xf numFmtId="0" fontId="2" fillId="0" borderId="18" xfId="2" applyFont="1" applyBorder="1" applyAlignment="1">
      <alignment horizontal="distributed" vertical="center" justifyLastLine="1"/>
    </xf>
    <xf numFmtId="0" fontId="2" fillId="0" borderId="5" xfId="2" applyFont="1" applyBorder="1" applyAlignment="1">
      <alignment horizontal="distributed" vertical="center" justifyLastLine="1"/>
    </xf>
    <xf numFmtId="0" fontId="2" fillId="0" borderId="0" xfId="2" applyFont="1" applyBorder="1" applyAlignment="1">
      <alignment horizontal="distributed" vertical="center" justifyLastLine="1"/>
    </xf>
    <xf numFmtId="0" fontId="2" fillId="0" borderId="12" xfId="2" applyFont="1" applyBorder="1" applyAlignment="1">
      <alignment horizontal="distributed" vertical="center" justifyLastLine="1"/>
    </xf>
    <xf numFmtId="0" fontId="2" fillId="0" borderId="11" xfId="2" applyFont="1" applyBorder="1" applyAlignment="1">
      <alignment horizontal="distributed" vertical="center" justifyLastLine="1"/>
    </xf>
    <xf numFmtId="0" fontId="12" fillId="0" borderId="0" xfId="2" applyFont="1" applyFill="1" applyBorder="1" applyAlignment="1">
      <alignment horizontal="center" vertical="center" justifyLastLine="1"/>
    </xf>
    <xf numFmtId="0" fontId="12" fillId="0" borderId="4" xfId="2" applyFont="1" applyFill="1" applyBorder="1" applyAlignment="1">
      <alignment horizontal="center" vertical="center" justifyLastLine="1"/>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14" fillId="0" borderId="0" xfId="0" applyFont="1" applyBorder="1" applyAlignment="1">
      <alignment horizontal="right" vertical="center"/>
    </xf>
    <xf numFmtId="0" fontId="5" fillId="0" borderId="18" xfId="2" applyFont="1" applyBorder="1" applyAlignment="1">
      <alignment horizontal="center" vertical="center" wrapText="1"/>
    </xf>
    <xf numFmtId="0" fontId="2" fillId="0" borderId="18" xfId="2" applyFont="1" applyBorder="1" applyAlignment="1">
      <alignment horizontal="distributed" vertical="center" wrapText="1" justifyLastLine="1"/>
    </xf>
    <xf numFmtId="0" fontId="2" fillId="0" borderId="17" xfId="2" applyFont="1" applyBorder="1" applyAlignment="1">
      <alignment horizontal="distributed" vertical="center" wrapText="1" justifyLastLine="1"/>
    </xf>
    <xf numFmtId="0" fontId="2" fillId="0" borderId="17" xfId="2" applyFont="1" applyBorder="1" applyAlignment="1">
      <alignment horizontal="distributed" vertical="center" justifyLastLine="1"/>
    </xf>
    <xf numFmtId="0" fontId="2" fillId="0" borderId="10" xfId="2" applyFont="1" applyBorder="1" applyAlignment="1">
      <alignment horizontal="distributed" vertical="center" justifyLastLine="1"/>
    </xf>
    <xf numFmtId="0" fontId="2" fillId="0" borderId="13" xfId="2" applyFont="1" applyFill="1" applyBorder="1" applyAlignment="1">
      <alignment horizontal="distributed" vertical="center" justifyLastLine="1"/>
    </xf>
    <xf numFmtId="0" fontId="2" fillId="0" borderId="16" xfId="2" applyFont="1" applyFill="1" applyBorder="1" applyAlignment="1">
      <alignment horizontal="distributed" vertical="center" justifyLastLine="1"/>
    </xf>
    <xf numFmtId="0" fontId="2" fillId="0" borderId="15" xfId="2" applyFont="1" applyFill="1" applyBorder="1" applyAlignment="1">
      <alignment horizontal="distributed" vertical="center" justifyLastLine="1"/>
    </xf>
    <xf numFmtId="0" fontId="2" fillId="0" borderId="11" xfId="2" applyFont="1" applyBorder="1" applyAlignment="1">
      <alignment horizontal="distributed" vertical="center" wrapText="1" justifyLastLine="1"/>
    </xf>
    <xf numFmtId="0" fontId="2" fillId="0" borderId="7" xfId="2" applyFont="1" applyFill="1" applyBorder="1" applyAlignment="1">
      <alignment horizontal="distributed" vertical="center" justifyLastLine="1"/>
    </xf>
    <xf numFmtId="0" fontId="2" fillId="0" borderId="7" xfId="2" applyFont="1" applyFill="1" applyBorder="1" applyAlignment="1">
      <alignment horizontal="distributed" vertical="center" wrapText="1" justifyLastLine="1"/>
    </xf>
    <xf numFmtId="0" fontId="4" fillId="0" borderId="22" xfId="2" applyFont="1" applyBorder="1" applyAlignment="1">
      <alignment horizontal="distributed" vertical="center"/>
    </xf>
    <xf numFmtId="38" fontId="4" fillId="0" borderId="21" xfId="2" applyNumberFormat="1" applyFont="1" applyFill="1" applyBorder="1" applyAlignment="1">
      <alignment horizontal="right" vertical="center"/>
    </xf>
    <xf numFmtId="0" fontId="4" fillId="0" borderId="20" xfId="2" applyFont="1" applyFill="1" applyBorder="1" applyAlignment="1">
      <alignment horizontal="right" vertical="center"/>
    </xf>
    <xf numFmtId="0" fontId="2" fillId="0" borderId="23" xfId="2" applyFont="1" applyFill="1" applyBorder="1" applyAlignment="1">
      <alignment horizontal="distributed" vertical="center" justifyLastLine="1"/>
    </xf>
    <xf numFmtId="0" fontId="2" fillId="0" borderId="4" xfId="2" applyFont="1" applyBorder="1" applyAlignment="1">
      <alignment horizontal="distributed" vertical="center"/>
    </xf>
    <xf numFmtId="38" fontId="2" fillId="0" borderId="5" xfId="1" applyFont="1" applyFill="1" applyBorder="1" applyAlignment="1" applyProtection="1">
      <alignment horizontal="right" vertical="center"/>
    </xf>
    <xf numFmtId="38" fontId="2" fillId="0" borderId="0" xfId="1" applyFont="1" applyFill="1" applyBorder="1" applyAlignment="1" applyProtection="1">
      <alignment horizontal="right" vertical="center"/>
    </xf>
    <xf numFmtId="38" fontId="2" fillId="0" borderId="0" xfId="0" applyNumberFormat="1" applyFont="1" applyFill="1" applyBorder="1" applyAlignment="1">
      <alignment horizontal="right" vertical="center"/>
    </xf>
    <xf numFmtId="0" fontId="2" fillId="0" borderId="2" xfId="2" applyFont="1" applyBorder="1" applyAlignment="1">
      <alignment horizontal="distributed" vertical="center"/>
    </xf>
    <xf numFmtId="38" fontId="2" fillId="0" borderId="3" xfId="1" applyFont="1" applyFill="1" applyBorder="1" applyAlignment="1" applyProtection="1">
      <alignment horizontal="right" vertical="center"/>
    </xf>
    <xf numFmtId="38" fontId="2" fillId="0" borderId="1" xfId="1" applyFont="1" applyFill="1" applyBorder="1" applyAlignment="1" applyProtection="1">
      <alignment horizontal="right" vertical="center"/>
    </xf>
    <xf numFmtId="38" fontId="2" fillId="0" borderId="1" xfId="0" applyNumberFormat="1" applyFont="1" applyFill="1" applyBorder="1" applyAlignment="1">
      <alignment horizontal="right" vertical="center"/>
    </xf>
    <xf numFmtId="0" fontId="2" fillId="0" borderId="24" xfId="2" applyFont="1" applyFill="1" applyBorder="1" applyAlignment="1">
      <alignment horizontal="distributed" vertical="center" justifyLastLine="1"/>
    </xf>
    <xf numFmtId="0" fontId="14" fillId="0" borderId="0" xfId="0" applyFont="1" applyBorder="1" applyAlignment="1">
      <alignment horizontal="left" vertical="center"/>
    </xf>
    <xf numFmtId="0" fontId="5" fillId="0" borderId="18" xfId="2" applyFont="1" applyBorder="1" applyAlignment="1">
      <alignment horizontal="center" vertical="center"/>
    </xf>
    <xf numFmtId="0" fontId="4" fillId="0" borderId="3"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distributed" vertical="center" justifyLastLine="1"/>
    </xf>
    <xf numFmtId="0" fontId="2" fillId="0" borderId="9" xfId="0" applyFont="1" applyFill="1" applyBorder="1" applyAlignment="1">
      <alignment horizontal="distributed" vertical="center" justifyLastLine="1"/>
    </xf>
    <xf numFmtId="0" fontId="2" fillId="0" borderId="8" xfId="0" applyFont="1" applyFill="1" applyBorder="1" applyAlignment="1">
      <alignment horizontal="distributed" vertical="center" justifyLastLine="1"/>
    </xf>
    <xf numFmtId="0" fontId="2" fillId="0" borderId="20" xfId="0" applyFont="1" applyFill="1" applyBorder="1" applyAlignment="1">
      <alignment horizontal="distributed" vertical="center" justifyLastLine="1"/>
    </xf>
    <xf numFmtId="0" fontId="2" fillId="0" borderId="22"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0" fontId="2" fillId="0" borderId="10" xfId="0" applyFont="1" applyFill="1" applyBorder="1" applyAlignment="1">
      <alignment horizontal="distributed" vertical="center" justifyLastLine="1"/>
    </xf>
    <xf numFmtId="0" fontId="10" fillId="0" borderId="0" xfId="0" applyFont="1" applyFill="1" applyBorder="1" applyAlignment="1">
      <alignment horizontal="left" vertical="center"/>
    </xf>
    <xf numFmtId="0" fontId="2" fillId="0" borderId="16" xfId="0" applyFont="1" applyFill="1" applyBorder="1" applyAlignment="1">
      <alignment horizontal="distributed" vertical="center" justifyLastLine="1"/>
    </xf>
    <xf numFmtId="0" fontId="2" fillId="0" borderId="15" xfId="0" applyFont="1" applyFill="1" applyBorder="1" applyAlignment="1">
      <alignment horizontal="distributed" vertical="center" justifyLastLine="1"/>
    </xf>
    <xf numFmtId="0" fontId="4" fillId="0" borderId="0" xfId="0" applyFont="1" applyFill="1" applyBorder="1" applyAlignment="1">
      <alignment horizontal="center" vertical="center"/>
    </xf>
    <xf numFmtId="0" fontId="2" fillId="0" borderId="16" xfId="0" applyFont="1" applyBorder="1" applyAlignment="1">
      <alignment horizontal="left" vertical="center" justifyLastLine="1"/>
    </xf>
    <xf numFmtId="0" fontId="2" fillId="0" borderId="15" xfId="0" applyFont="1" applyBorder="1" applyAlignment="1">
      <alignment horizontal="left" vertical="center" justifyLastLine="1"/>
    </xf>
    <xf numFmtId="0" fontId="2" fillId="0" borderId="14" xfId="0" applyFont="1" applyBorder="1" applyAlignment="1">
      <alignment horizontal="distributed" vertical="center" justifyLastLine="1"/>
    </xf>
    <xf numFmtId="0" fontId="5" fillId="0" borderId="9" xfId="0" applyFont="1" applyBorder="1" applyAlignment="1">
      <alignment horizontal="center" vertical="center"/>
    </xf>
    <xf numFmtId="0" fontId="5" fillId="0" borderId="8" xfId="0" applyFont="1" applyBorder="1" applyAlignment="1">
      <alignment horizontal="center" vertical="center"/>
    </xf>
    <xf numFmtId="38" fontId="2" fillId="0" borderId="7" xfId="1" applyFont="1" applyBorder="1" applyAlignment="1">
      <alignment horizontal="center" vertical="center"/>
    </xf>
    <xf numFmtId="0" fontId="10" fillId="0" borderId="0" xfId="0" applyFont="1" applyBorder="1" applyAlignment="1">
      <alignment horizontal="left" vertical="center"/>
    </xf>
    <xf numFmtId="0" fontId="2" fillId="0" borderId="21" xfId="0" applyFont="1" applyBorder="1" applyAlignment="1">
      <alignment horizontal="distributed" vertical="center" justifyLastLine="1"/>
    </xf>
    <xf numFmtId="0" fontId="2" fillId="0" borderId="20" xfId="0" applyFont="1" applyBorder="1" applyAlignment="1">
      <alignment horizontal="distributed" vertical="center" justifyLastLine="1"/>
    </xf>
    <xf numFmtId="0" fontId="2" fillId="0" borderId="22" xfId="0" applyFont="1" applyBorder="1" applyAlignment="1">
      <alignment horizontal="distributed" vertical="center" justifyLastLine="1"/>
    </xf>
    <xf numFmtId="0" fontId="2" fillId="0" borderId="1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4" xfId="0" applyFont="1" applyBorder="1" applyAlignment="1">
      <alignment horizontal="distributed" vertical="center" wrapText="1" justifyLastLine="1"/>
    </xf>
    <xf numFmtId="0" fontId="2" fillId="0" borderId="7" xfId="0" applyFont="1" applyBorder="1" applyAlignment="1">
      <alignment horizontal="distributed" vertical="center" wrapText="1" justifyLastLine="1"/>
    </xf>
    <xf numFmtId="0" fontId="10" fillId="0" borderId="0" xfId="0" applyFont="1" applyBorder="1" applyAlignment="1">
      <alignment horizontal="right" vertical="center"/>
    </xf>
    <xf numFmtId="38" fontId="2" fillId="0" borderId="0" xfId="1" applyFont="1" applyFill="1" applyBorder="1" applyAlignment="1">
      <alignment horizontal="distributed" vertical="center" justifyLastLine="1"/>
    </xf>
    <xf numFmtId="38" fontId="2" fillId="0" borderId="4" xfId="1" applyFont="1" applyFill="1" applyBorder="1" applyAlignment="1">
      <alignment horizontal="distributed" vertical="center" justifyLastLine="1"/>
    </xf>
    <xf numFmtId="38" fontId="4" fillId="0" borderId="0" xfId="1" applyFont="1" applyFill="1" applyBorder="1" applyAlignment="1">
      <alignment horizontal="distributed" vertical="center" justifyLastLine="1"/>
    </xf>
    <xf numFmtId="38" fontId="4" fillId="0" borderId="4" xfId="1"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0" fontId="10" fillId="0" borderId="0" xfId="0" applyFont="1" applyFill="1" applyBorder="1" applyAlignment="1">
      <alignment horizontal="right" vertical="center"/>
    </xf>
    <xf numFmtId="0" fontId="2" fillId="0" borderId="19" xfId="0" applyFont="1" applyFill="1" applyBorder="1" applyAlignment="1">
      <alignment horizontal="distributed" vertical="center" wrapText="1" justifyLastLine="1"/>
    </xf>
    <xf numFmtId="0" fontId="2" fillId="0" borderId="18" xfId="0" applyFont="1" applyFill="1" applyBorder="1" applyAlignment="1">
      <alignment horizontal="distributed" vertical="center" wrapText="1" justifyLastLine="1"/>
    </xf>
    <xf numFmtId="0" fontId="2" fillId="0" borderId="17" xfId="0" applyFont="1" applyFill="1" applyBorder="1" applyAlignment="1">
      <alignment horizontal="distributed" vertical="center" wrapText="1" justifyLastLine="1"/>
    </xf>
    <xf numFmtId="0" fontId="2" fillId="0" borderId="5" xfId="0" applyFont="1" applyFill="1" applyBorder="1" applyAlignment="1">
      <alignment horizontal="distributed" vertical="center" wrapText="1" justifyLastLine="1"/>
    </xf>
    <xf numFmtId="0" fontId="2" fillId="0" borderId="0" xfId="0" applyFont="1" applyFill="1" applyBorder="1" applyAlignment="1">
      <alignment horizontal="distributed" vertical="center" wrapText="1" justifyLastLine="1"/>
    </xf>
    <xf numFmtId="0" fontId="2" fillId="0" borderId="4" xfId="0" applyFont="1" applyFill="1" applyBorder="1" applyAlignment="1">
      <alignment horizontal="distributed" vertical="center" wrapText="1" justifyLastLine="1"/>
    </xf>
    <xf numFmtId="0" fontId="2" fillId="0" borderId="12" xfId="0" applyFont="1" applyFill="1" applyBorder="1" applyAlignment="1">
      <alignment horizontal="distributed" vertical="center" wrapText="1" justifyLastLine="1"/>
    </xf>
    <xf numFmtId="0" fontId="2" fillId="0" borderId="11" xfId="0" applyFont="1" applyFill="1" applyBorder="1" applyAlignment="1">
      <alignment horizontal="distributed" vertical="center" wrapText="1" justifyLastLine="1"/>
    </xf>
    <xf numFmtId="0" fontId="2" fillId="0" borderId="10" xfId="0" applyFont="1" applyFill="1" applyBorder="1" applyAlignment="1">
      <alignment horizontal="distributed" vertical="center" wrapText="1" justifyLastLine="1"/>
    </xf>
    <xf numFmtId="0" fontId="2" fillId="0" borderId="0" xfId="0" applyFont="1" applyBorder="1" applyAlignment="1">
      <alignment horizontal="distributed" vertical="top" justifyLastLine="1"/>
    </xf>
    <xf numFmtId="0" fontId="2" fillId="0" borderId="11" xfId="0" applyFont="1" applyBorder="1" applyAlignment="1">
      <alignment horizontal="distributed" vertical="top" justifyLastLine="1"/>
    </xf>
    <xf numFmtId="0" fontId="2" fillId="0" borderId="21" xfId="0" applyFont="1" applyFill="1" applyBorder="1" applyAlignment="1">
      <alignment horizontal="distributed" vertical="center" justifyLastLine="1"/>
    </xf>
    <xf numFmtId="0" fontId="2" fillId="0" borderId="12" xfId="0" applyFont="1" applyFill="1" applyBorder="1" applyAlignment="1">
      <alignment horizontal="distributed" vertical="center" justifyLastLine="1"/>
    </xf>
    <xf numFmtId="0" fontId="2" fillId="0" borderId="18" xfId="0" applyFont="1" applyFill="1" applyBorder="1" applyAlignment="1">
      <alignment horizontal="distributed" vertical="center" justifyLastLine="1"/>
    </xf>
    <xf numFmtId="0" fontId="2" fillId="0" borderId="17"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4"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2" fillId="0" borderId="5" xfId="0" applyFont="1" applyFill="1" applyBorder="1" applyAlignment="1">
      <alignment horizontal="right" vertical="center"/>
    </xf>
    <xf numFmtId="0" fontId="2" fillId="0" borderId="18" xfId="0" applyFont="1" applyBorder="1" applyAlignment="1">
      <alignment horizontal="distributed" justifyLastLine="1"/>
    </xf>
    <xf numFmtId="0" fontId="2" fillId="0" borderId="0" xfId="0" applyFont="1" applyBorder="1" applyAlignment="1">
      <alignment horizontal="distributed" justifyLastLine="1"/>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4" fillId="0" borderId="3" xfId="0" applyFont="1" applyFill="1" applyBorder="1" applyAlignment="1">
      <alignment horizontal="right" vertical="center"/>
    </xf>
    <xf numFmtId="0" fontId="2" fillId="0" borderId="19" xfId="0" applyFont="1" applyFill="1" applyBorder="1" applyAlignment="1">
      <alignment horizontal="distributed" vertical="center" justifyLastLine="1"/>
    </xf>
    <xf numFmtId="0" fontId="2" fillId="0" borderId="5" xfId="0" applyFont="1" applyFill="1" applyBorder="1" applyAlignment="1">
      <alignment horizontal="distributed" vertical="center" justifyLastLine="1"/>
    </xf>
    <xf numFmtId="0" fontId="2" fillId="0" borderId="13" xfId="0" applyFont="1" applyFill="1" applyBorder="1" applyAlignment="1">
      <alignment horizontal="distributed" vertical="center" justifyLastLine="1"/>
    </xf>
    <xf numFmtId="38" fontId="4" fillId="0" borderId="1" xfId="1" applyFont="1" applyFill="1" applyBorder="1" applyAlignment="1">
      <alignment horizontal="distributed" vertical="center" justifyLastLine="1"/>
    </xf>
    <xf numFmtId="38" fontId="4" fillId="0" borderId="2" xfId="1" applyFont="1" applyFill="1" applyBorder="1" applyAlignment="1">
      <alignment horizontal="distributed" vertical="center" justifyLastLine="1"/>
    </xf>
    <xf numFmtId="0" fontId="2" fillId="0" borderId="14" xfId="0" applyFont="1" applyFill="1" applyBorder="1" applyAlignment="1">
      <alignment horizontal="distributed" vertical="center" wrapText="1" justifyLastLine="1"/>
    </xf>
    <xf numFmtId="0" fontId="2" fillId="0" borderId="7" xfId="0" applyFont="1" applyFill="1" applyBorder="1" applyAlignment="1">
      <alignment horizontal="distributed" vertical="center" wrapText="1" justifyLastLine="1"/>
    </xf>
    <xf numFmtId="0" fontId="2" fillId="0" borderId="20" xfId="0" applyFont="1" applyFill="1" applyBorder="1" applyAlignment="1">
      <alignment horizontal="center" vertical="center"/>
    </xf>
    <xf numFmtId="0" fontId="2" fillId="0" borderId="22" xfId="0" applyFont="1" applyFill="1" applyBorder="1" applyAlignment="1">
      <alignment horizontal="center" vertical="center"/>
    </xf>
    <xf numFmtId="3" fontId="2" fillId="0" borderId="0"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0" fontId="2" fillId="0" borderId="18" xfId="0" applyFont="1" applyBorder="1" applyAlignment="1">
      <alignment horizontal="distributed" vertical="center" wrapText="1" justifyLastLine="1"/>
    </xf>
    <xf numFmtId="0" fontId="2" fillId="0" borderId="17" xfId="0" applyFont="1" applyBorder="1" applyAlignment="1">
      <alignment horizontal="distributed" vertical="center" wrapText="1" justifyLastLine="1"/>
    </xf>
    <xf numFmtId="0" fontId="2" fillId="0" borderId="11" xfId="0" applyFont="1" applyBorder="1" applyAlignment="1">
      <alignment horizontal="distributed" vertical="center" wrapText="1" justifyLastLine="1"/>
    </xf>
    <xf numFmtId="0" fontId="2" fillId="0" borderId="10" xfId="0" applyFont="1" applyBorder="1" applyAlignment="1">
      <alignment horizontal="distributed" vertical="center" wrapText="1" justifyLastLine="1"/>
    </xf>
    <xf numFmtId="0" fontId="2" fillId="0" borderId="7" xfId="0" applyFont="1" applyBorder="1" applyAlignment="1">
      <alignment horizontal="center" vertical="center" justifyLastLine="1"/>
    </xf>
    <xf numFmtId="0" fontId="2" fillId="0" borderId="6" xfId="0" applyFont="1" applyBorder="1" applyAlignment="1">
      <alignment horizontal="center" vertical="center" justifyLastLine="1"/>
    </xf>
    <xf numFmtId="0" fontId="2" fillId="0" borderId="9" xfId="0" applyFont="1" applyBorder="1" applyAlignment="1">
      <alignment horizontal="center" vertical="center" justifyLastLine="1"/>
    </xf>
    <xf numFmtId="0" fontId="2" fillId="0" borderId="8" xfId="0" applyFont="1" applyBorder="1" applyAlignment="1">
      <alignment horizontal="center" vertical="center" justifyLastLine="1"/>
    </xf>
    <xf numFmtId="3" fontId="2" fillId="0" borderId="4" xfId="0" applyNumberFormat="1" applyFont="1" applyFill="1" applyBorder="1" applyAlignment="1">
      <alignment horizontal="right" vertical="center"/>
    </xf>
    <xf numFmtId="0" fontId="2" fillId="0" borderId="15" xfId="0" applyFont="1" applyBorder="1" applyAlignment="1">
      <alignment horizontal="distributed" vertical="center" wrapText="1" justifyLastLine="1"/>
    </xf>
    <xf numFmtId="0" fontId="2" fillId="0" borderId="16" xfId="0" applyFont="1" applyFill="1" applyBorder="1" applyAlignment="1">
      <alignment vertical="center" justifyLastLine="1"/>
    </xf>
    <xf numFmtId="0" fontId="2" fillId="0" borderId="15" xfId="0" applyFont="1" applyFill="1" applyBorder="1" applyAlignment="1">
      <alignment vertical="center" justifyLastLine="1"/>
    </xf>
    <xf numFmtId="0" fontId="2" fillId="0" borderId="9" xfId="0" applyFont="1" applyFill="1" applyBorder="1" applyAlignment="1">
      <alignment vertical="center" justifyLastLine="1"/>
    </xf>
    <xf numFmtId="0" fontId="2" fillId="0" borderId="8" xfId="0" applyFont="1" applyFill="1" applyBorder="1" applyAlignment="1">
      <alignment vertical="center" justifyLastLine="1"/>
    </xf>
    <xf numFmtId="0" fontId="2" fillId="0" borderId="6" xfId="0" applyFont="1" applyFill="1" applyBorder="1" applyAlignment="1">
      <alignment horizontal="center" vertical="center" justifyLastLine="1"/>
    </xf>
    <xf numFmtId="0" fontId="2" fillId="0" borderId="9" xfId="0" applyFont="1" applyFill="1" applyBorder="1" applyAlignment="1">
      <alignment horizontal="center" vertical="center" justifyLastLine="1"/>
    </xf>
    <xf numFmtId="0" fontId="2" fillId="0" borderId="8" xfId="0" applyFont="1" applyFill="1" applyBorder="1" applyAlignment="1">
      <alignment horizontal="center" vertical="center" justifyLastLine="1"/>
    </xf>
    <xf numFmtId="0" fontId="10" fillId="0" borderId="0" xfId="0" applyFont="1" applyBorder="1" applyAlignment="1">
      <alignment vertical="center" justifyLastLine="1"/>
    </xf>
    <xf numFmtId="0" fontId="2" fillId="0" borderId="20" xfId="0" applyFont="1" applyBorder="1" applyAlignment="1">
      <alignment horizontal="distributed" vertical="center"/>
    </xf>
    <xf numFmtId="0" fontId="2" fillId="0" borderId="11" xfId="0" applyFont="1" applyBorder="1" applyAlignment="1">
      <alignment horizontal="distributed" vertical="center"/>
    </xf>
    <xf numFmtId="0" fontId="2" fillId="0" borderId="13" xfId="0" applyFont="1" applyFill="1" applyBorder="1" applyAlignment="1">
      <alignment vertical="center" justifyLastLine="1"/>
    </xf>
    <xf numFmtId="0" fontId="2" fillId="0" borderId="6" xfId="0" applyFont="1" applyFill="1" applyBorder="1" applyAlignment="1">
      <alignment vertical="center" justifyLastLine="1"/>
    </xf>
    <xf numFmtId="0" fontId="5" fillId="0" borderId="0" xfId="0" applyFont="1" applyBorder="1" applyAlignment="1">
      <alignment horizontal="center" vertical="center"/>
    </xf>
    <xf numFmtId="0" fontId="2" fillId="0" borderId="0" xfId="0" applyFont="1" applyFill="1" applyBorder="1" applyAlignment="1">
      <alignment vertical="center"/>
    </xf>
    <xf numFmtId="38" fontId="4" fillId="0" borderId="20" xfId="1" applyFont="1" applyFill="1" applyBorder="1" applyAlignment="1">
      <alignment horizontal="right" vertical="center"/>
    </xf>
    <xf numFmtId="0" fontId="10" fillId="0" borderId="0" xfId="0" applyFont="1" applyFill="1" applyAlignment="1">
      <alignment horizontal="center" vertical="center"/>
    </xf>
    <xf numFmtId="0" fontId="2" fillId="0" borderId="0" xfId="0" applyFont="1" applyFill="1" applyBorder="1" applyAlignment="1">
      <alignment horizontal="distributed"/>
    </xf>
    <xf numFmtId="0" fontId="2" fillId="0" borderId="4" xfId="0" applyFont="1" applyFill="1" applyBorder="1" applyAlignment="1">
      <alignment horizontal="distributed"/>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distributed" vertical="center"/>
    </xf>
    <xf numFmtId="0" fontId="2" fillId="0" borderId="4" xfId="0" applyFont="1" applyFill="1" applyBorder="1" applyAlignment="1">
      <alignment horizontal="distributed" vertical="center"/>
    </xf>
    <xf numFmtId="0" fontId="20" fillId="0" borderId="0" xfId="0" applyFont="1" applyFill="1" applyBorder="1" applyAlignment="1">
      <alignment horizontal="distributed" shrinkToFit="1"/>
    </xf>
    <xf numFmtId="0" fontId="20" fillId="0" borderId="4" xfId="0" applyFont="1" applyFill="1" applyBorder="1" applyAlignment="1">
      <alignment horizontal="distributed" shrinkToFit="1"/>
    </xf>
    <xf numFmtId="0" fontId="20" fillId="0" borderId="0" xfId="0" applyFont="1" applyFill="1" applyBorder="1" applyAlignment="1">
      <alignment horizontal="distributed" vertical="top" shrinkToFit="1"/>
    </xf>
    <xf numFmtId="0" fontId="20" fillId="0" borderId="4" xfId="0" applyFont="1" applyFill="1" applyBorder="1" applyAlignment="1">
      <alignment horizontal="distributed" vertical="top" shrinkToFit="1"/>
    </xf>
    <xf numFmtId="0" fontId="4" fillId="0" borderId="20"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4" xfId="0" applyFont="1" applyFill="1" applyBorder="1" applyAlignment="1">
      <alignment horizontal="distributed" vertical="center"/>
    </xf>
    <xf numFmtId="0" fontId="13" fillId="0" borderId="0" xfId="0" applyFont="1" applyFill="1" applyBorder="1" applyAlignment="1">
      <alignment horizontal="distributed"/>
    </xf>
    <xf numFmtId="0" fontId="13" fillId="0" borderId="4" xfId="0" applyFont="1" applyFill="1" applyBorder="1" applyAlignment="1">
      <alignment horizontal="distributed"/>
    </xf>
    <xf numFmtId="0" fontId="13" fillId="0" borderId="0" xfId="0" applyFont="1" applyFill="1" applyBorder="1" applyAlignment="1">
      <alignment horizontal="distributed" vertical="top"/>
    </xf>
    <xf numFmtId="0" fontId="13" fillId="0" borderId="4" xfId="0" applyFont="1" applyFill="1" applyBorder="1" applyAlignment="1">
      <alignment horizontal="distributed" vertical="top"/>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distributed" vertical="center"/>
    </xf>
    <xf numFmtId="0" fontId="2" fillId="0" borderId="2" xfId="0" applyFont="1" applyFill="1" applyBorder="1" applyAlignment="1">
      <alignment horizontal="distributed" vertical="center"/>
    </xf>
    <xf numFmtId="38" fontId="2" fillId="0" borderId="3" xfId="1" applyFont="1" applyFill="1" applyBorder="1" applyAlignment="1">
      <alignment horizontal="right" vertical="center"/>
    </xf>
    <xf numFmtId="38" fontId="2" fillId="0" borderId="1" xfId="1" applyFont="1" applyFill="1" applyBorder="1" applyAlignment="1">
      <alignment horizontal="right" vertical="center"/>
    </xf>
    <xf numFmtId="0" fontId="4" fillId="0" borderId="0" xfId="0" applyFont="1" applyFill="1" applyBorder="1" applyAlignment="1">
      <alignment horizontal="left" vertical="center"/>
    </xf>
    <xf numFmtId="176" fontId="2" fillId="0" borderId="0" xfId="1" applyNumberFormat="1" applyFont="1" applyFill="1" applyBorder="1" applyAlignment="1">
      <alignment horizontal="right" vertical="center"/>
    </xf>
    <xf numFmtId="38" fontId="13" fillId="0" borderId="2" xfId="1" applyFont="1" applyFill="1" applyBorder="1" applyAlignment="1">
      <alignment horizontal="right" vertical="center"/>
    </xf>
    <xf numFmtId="38" fontId="13" fillId="0" borderId="3" xfId="1" applyFont="1" applyBorder="1" applyAlignment="1">
      <alignment horizontal="center" vertical="center"/>
    </xf>
    <xf numFmtId="38" fontId="13" fillId="0" borderId="1" xfId="1" applyFont="1" applyBorder="1" applyAlignment="1">
      <alignment horizontal="center" vertical="center"/>
    </xf>
    <xf numFmtId="38" fontId="13" fillId="0" borderId="4" xfId="1" applyFont="1" applyFill="1" applyBorder="1" applyAlignment="1">
      <alignment horizontal="right" vertical="center"/>
    </xf>
    <xf numFmtId="38" fontId="13" fillId="0" borderId="5" xfId="1" applyFont="1" applyBorder="1" applyAlignment="1">
      <alignment horizontal="center" vertical="center"/>
    </xf>
    <xf numFmtId="38" fontId="12" fillId="0" borderId="5" xfId="1" applyFont="1" applyBorder="1" applyAlignment="1">
      <alignment horizontal="center" vertical="center"/>
    </xf>
    <xf numFmtId="38" fontId="12" fillId="0" borderId="5" xfId="1" applyFont="1" applyBorder="1" applyAlignment="1">
      <alignment horizontal="center" vertical="center" justifyLastLine="1"/>
    </xf>
    <xf numFmtId="38" fontId="12" fillId="0" borderId="0" xfId="1" applyFont="1" applyBorder="1" applyAlignment="1">
      <alignment horizontal="center" vertical="center" justifyLastLine="1"/>
    </xf>
    <xf numFmtId="38" fontId="12" fillId="0" borderId="9" xfId="1" applyFont="1" applyFill="1" applyBorder="1" applyAlignment="1">
      <alignment horizontal="distributed" vertical="center" justifyLastLine="1"/>
    </xf>
    <xf numFmtId="38" fontId="12" fillId="0" borderId="8" xfId="1" applyFont="1" applyFill="1" applyBorder="1" applyAlignment="1">
      <alignment horizontal="distributed" vertical="center" justifyLastLine="1"/>
    </xf>
    <xf numFmtId="38" fontId="12" fillId="0" borderId="6" xfId="1" applyFont="1" applyFill="1" applyBorder="1" applyAlignment="1">
      <alignment horizontal="distributed" vertical="center" justifyLastLine="1"/>
    </xf>
    <xf numFmtId="38" fontId="12" fillId="0" borderId="6" xfId="1" applyFont="1" applyFill="1" applyBorder="1" applyAlignment="1">
      <alignment horizontal="distributed" vertical="center" justifyLastLine="1" shrinkToFit="1"/>
    </xf>
    <xf numFmtId="38" fontId="12" fillId="0" borderId="9" xfId="1" applyFont="1" applyFill="1" applyBorder="1" applyAlignment="1">
      <alignment horizontal="distributed" vertical="center" justifyLastLine="1" shrinkToFit="1"/>
    </xf>
    <xf numFmtId="38" fontId="12" fillId="0" borderId="8" xfId="1" applyFont="1" applyFill="1" applyBorder="1" applyAlignment="1">
      <alignment horizontal="distributed" vertical="center" justifyLastLine="1" shrinkToFit="1"/>
    </xf>
    <xf numFmtId="38" fontId="5" fillId="0" borderId="6" xfId="1" applyFont="1" applyFill="1" applyBorder="1" applyAlignment="1">
      <alignment horizontal="distributed" vertical="center" wrapText="1" justifyLastLine="1" shrinkToFit="1"/>
    </xf>
    <xf numFmtId="38" fontId="5" fillId="0" borderId="9" xfId="1" applyFont="1" applyFill="1" applyBorder="1" applyAlignment="1">
      <alignment horizontal="distributed" vertical="center" wrapText="1" justifyLastLine="1" shrinkToFit="1"/>
    </xf>
    <xf numFmtId="38" fontId="5" fillId="0" borderId="9" xfId="1" applyFont="1" applyFill="1" applyBorder="1" applyAlignment="1">
      <alignment horizontal="distributed" vertical="center" justifyLastLine="1" shrinkToFit="1"/>
    </xf>
    <xf numFmtId="38" fontId="5" fillId="0" borderId="8" xfId="1" applyFont="1" applyFill="1" applyBorder="1" applyAlignment="1">
      <alignment horizontal="distributed" vertical="center" justifyLastLine="1" shrinkToFit="1"/>
    </xf>
    <xf numFmtId="38" fontId="5" fillId="0" borderId="8" xfId="1" applyFont="1" applyFill="1" applyBorder="1" applyAlignment="1">
      <alignment horizontal="distributed" vertical="center" wrapText="1" justifyLastLine="1" shrinkToFit="1"/>
    </xf>
    <xf numFmtId="38" fontId="12" fillId="0" borderId="16" xfId="1" applyFont="1" applyFill="1" applyBorder="1" applyAlignment="1">
      <alignment vertical="center" justifyLastLine="1"/>
    </xf>
    <xf numFmtId="38" fontId="5" fillId="0" borderId="19" xfId="1" applyFont="1" applyFill="1" applyBorder="1" applyAlignment="1">
      <alignment horizontal="distributed" vertical="center" wrapText="1" justifyLastLine="1"/>
    </xf>
    <xf numFmtId="38" fontId="5" fillId="0" borderId="18" xfId="1" applyFont="1" applyFill="1" applyBorder="1" applyAlignment="1">
      <alignment horizontal="distributed" vertical="center" wrapText="1" justifyLastLine="1"/>
    </xf>
    <xf numFmtId="38" fontId="5" fillId="0" borderId="17" xfId="1" applyFont="1" applyFill="1" applyBorder="1" applyAlignment="1">
      <alignment horizontal="distributed" vertical="center" wrapText="1" justifyLastLine="1"/>
    </xf>
    <xf numFmtId="38" fontId="5" fillId="0" borderId="12" xfId="1" applyFont="1" applyFill="1" applyBorder="1" applyAlignment="1">
      <alignment horizontal="distributed" vertical="center" wrapText="1" justifyLastLine="1"/>
    </xf>
    <xf numFmtId="38" fontId="5" fillId="0" borderId="11" xfId="1" applyFont="1" applyFill="1" applyBorder="1" applyAlignment="1">
      <alignment horizontal="distributed" vertical="center" wrapText="1" justifyLastLine="1"/>
    </xf>
    <xf numFmtId="38" fontId="5" fillId="0" borderId="10" xfId="1" applyFont="1" applyFill="1" applyBorder="1" applyAlignment="1">
      <alignment horizontal="distributed" vertical="center" wrapText="1" justifyLastLine="1"/>
    </xf>
    <xf numFmtId="38" fontId="12" fillId="0" borderId="7" xfId="1" applyFont="1" applyFill="1" applyBorder="1" applyAlignment="1">
      <alignment horizontal="distributed" vertical="center" justifyLastLine="1" shrinkToFit="1"/>
    </xf>
    <xf numFmtId="0" fontId="13" fillId="0" borderId="1" xfId="0" applyFont="1" applyFill="1" applyBorder="1" applyAlignment="1">
      <alignment horizontal="right" vertical="center"/>
    </xf>
    <xf numFmtId="0" fontId="12" fillId="0" borderId="0" xfId="0" applyFont="1" applyFill="1" applyBorder="1" applyAlignment="1">
      <alignment horizontal="right" vertical="center"/>
    </xf>
    <xf numFmtId="0" fontId="13" fillId="0" borderId="0" xfId="0" applyFont="1" applyFill="1" applyBorder="1" applyAlignment="1">
      <alignment horizontal="right" vertical="center"/>
    </xf>
    <xf numFmtId="38" fontId="12" fillId="0" borderId="7" xfId="1" applyFont="1" applyFill="1" applyBorder="1" applyAlignment="1">
      <alignment horizontal="distributed" vertical="center" justifyLastLine="1"/>
    </xf>
    <xf numFmtId="38" fontId="5" fillId="0" borderId="7" xfId="1" applyFont="1" applyFill="1" applyBorder="1" applyAlignment="1">
      <alignment horizontal="distributed" vertical="center" wrapText="1" justifyLastLine="1" shrinkToFit="1"/>
    </xf>
    <xf numFmtId="38" fontId="5" fillId="0" borderId="7" xfId="1" applyFont="1" applyFill="1" applyBorder="1" applyAlignment="1">
      <alignment horizontal="distributed" vertical="center" justifyLastLine="1" shrinkToFit="1"/>
    </xf>
    <xf numFmtId="0" fontId="12" fillId="0" borderId="7" xfId="0" applyFont="1" applyFill="1" applyBorder="1" applyAlignment="1">
      <alignment horizontal="distributed" vertical="center" justifyLastLine="1"/>
    </xf>
    <xf numFmtId="3" fontId="13" fillId="0" borderId="1" xfId="0" applyNumberFormat="1" applyFont="1" applyFill="1" applyBorder="1" applyAlignment="1">
      <alignment horizontal="right" vertical="center"/>
    </xf>
    <xf numFmtId="38" fontId="12" fillId="0" borderId="7" xfId="1" applyFont="1" applyBorder="1" applyAlignment="1">
      <alignment horizontal="distributed" vertical="center" justifyLastLine="1" shrinkToFit="1"/>
    </xf>
    <xf numFmtId="38" fontId="5" fillId="0" borderId="7" xfId="1" applyFont="1" applyBorder="1" applyAlignment="1">
      <alignment horizontal="distributed" vertical="center" wrapText="1" justifyLastLine="1" shrinkToFit="1"/>
    </xf>
    <xf numFmtId="38" fontId="5" fillId="0" borderId="7" xfId="1" applyFont="1" applyBorder="1" applyAlignment="1">
      <alignment horizontal="distributed" vertical="center" justifyLastLine="1" shrinkToFit="1"/>
    </xf>
    <xf numFmtId="0" fontId="12" fillId="0" borderId="7" xfId="0" applyFont="1" applyBorder="1" applyAlignment="1">
      <alignment horizontal="distributed" vertical="center" justifyLastLine="1"/>
    </xf>
    <xf numFmtId="0" fontId="10" fillId="0" borderId="0" xfId="0" applyFont="1" applyFill="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distributed" vertical="center" justifyLastLine="1"/>
    </xf>
    <xf numFmtId="0" fontId="12" fillId="0" borderId="4" xfId="0" applyFont="1" applyBorder="1" applyAlignment="1">
      <alignment horizontal="distributed" vertical="center" justifyLastLine="1"/>
    </xf>
    <xf numFmtId="38" fontId="12" fillId="0" borderId="0" xfId="1" applyFont="1" applyFill="1" applyAlignment="1">
      <alignment horizontal="right" vertical="center"/>
    </xf>
    <xf numFmtId="0" fontId="13" fillId="0" borderId="0" xfId="0" applyFont="1" applyBorder="1" applyAlignment="1">
      <alignment horizontal="center" vertical="center"/>
    </xf>
    <xf numFmtId="38" fontId="13" fillId="0" borderId="0" xfId="1" applyFont="1" applyFill="1" applyAlignment="1">
      <alignment horizontal="right" vertical="center"/>
    </xf>
    <xf numFmtId="38" fontId="12" fillId="0" borderId="13" xfId="1" applyFont="1" applyFill="1" applyBorder="1" applyAlignment="1">
      <alignment horizontal="distributed" vertical="center" justifyLastLine="1"/>
    </xf>
    <xf numFmtId="38" fontId="12" fillId="0" borderId="16" xfId="1" applyFont="1" applyFill="1" applyBorder="1" applyAlignment="1">
      <alignment horizontal="distributed" vertical="center" justifyLastLine="1"/>
    </xf>
    <xf numFmtId="38" fontId="12" fillId="0" borderId="15" xfId="1" applyFont="1" applyFill="1" applyBorder="1" applyAlignment="1">
      <alignment horizontal="distributed" vertical="center" justifyLastLine="1"/>
    </xf>
    <xf numFmtId="38" fontId="5" fillId="0" borderId="18" xfId="1" applyFont="1" applyBorder="1" applyAlignment="1">
      <alignment horizontal="center" vertical="center" justifyLastLine="1"/>
    </xf>
    <xf numFmtId="38" fontId="13" fillId="0" borderId="1" xfId="0" applyNumberFormat="1" applyFont="1" applyFill="1" applyBorder="1" applyAlignment="1">
      <alignment horizontal="right" vertical="center"/>
    </xf>
    <xf numFmtId="38" fontId="13" fillId="0" borderId="0" xfId="0" applyNumberFormat="1" applyFont="1" applyFill="1" applyBorder="1" applyAlignment="1">
      <alignment horizontal="right" vertical="center"/>
    </xf>
    <xf numFmtId="38" fontId="13" fillId="0" borderId="0" xfId="0" applyNumberFormat="1" applyFont="1" applyFill="1" applyBorder="1" applyAlignment="1">
      <alignment horizontal="right" vertical="center" justifyLastLine="1"/>
    </xf>
    <xf numFmtId="38" fontId="12" fillId="0" borderId="0" xfId="0" applyNumberFormat="1" applyFont="1" applyFill="1" applyBorder="1" applyAlignment="1">
      <alignment horizontal="right" vertical="center"/>
    </xf>
    <xf numFmtId="38" fontId="12" fillId="0" borderId="0" xfId="0" applyNumberFormat="1" applyFont="1" applyFill="1" applyBorder="1" applyAlignment="1">
      <alignment horizontal="right" vertical="center" justifyLastLine="1"/>
    </xf>
    <xf numFmtId="38" fontId="12" fillId="0" borderId="5" xfId="0" applyNumberFormat="1" applyFont="1" applyFill="1" applyBorder="1" applyAlignment="1">
      <alignment horizontal="right" vertical="center"/>
    </xf>
    <xf numFmtId="38" fontId="45" fillId="0" borderId="0" xfId="0" applyNumberFormat="1" applyFont="1" applyFill="1" applyBorder="1" applyAlignment="1">
      <alignment horizontal="right" vertical="center" justifyLastLine="1"/>
    </xf>
    <xf numFmtId="38" fontId="12" fillId="0" borderId="20" xfId="0" applyNumberFormat="1" applyFont="1" applyFill="1" applyBorder="1" applyAlignment="1">
      <alignment horizontal="right" vertical="center" justifyLastLine="1"/>
    </xf>
    <xf numFmtId="38" fontId="12" fillId="0" borderId="22" xfId="0" applyNumberFormat="1" applyFont="1" applyFill="1" applyBorder="1" applyAlignment="1">
      <alignment horizontal="right" vertical="center" justifyLastLine="1"/>
    </xf>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distributed" vertical="center" justifyLastLine="1"/>
    </xf>
    <xf numFmtId="0" fontId="12" fillId="0" borderId="9" xfId="0" applyFont="1" applyFill="1" applyBorder="1" applyAlignment="1">
      <alignment horizontal="distributed" vertical="center" justifyLastLine="1"/>
    </xf>
    <xf numFmtId="0" fontId="12" fillId="0" borderId="8" xfId="0" applyFont="1" applyFill="1" applyBorder="1" applyAlignment="1">
      <alignment horizontal="distributed" vertical="center" justifyLastLine="1"/>
    </xf>
    <xf numFmtId="38" fontId="12" fillId="0" borderId="20" xfId="0" applyNumberFormat="1" applyFont="1" applyFill="1" applyBorder="1" applyAlignment="1">
      <alignment horizontal="right" vertical="center"/>
    </xf>
    <xf numFmtId="0" fontId="12" fillId="0" borderId="19" xfId="0" applyFont="1" applyFill="1" applyBorder="1" applyAlignment="1">
      <alignment horizontal="distributed" vertical="center" justifyLastLine="1"/>
    </xf>
    <xf numFmtId="0" fontId="12" fillId="0" borderId="18" xfId="0" applyFont="1" applyFill="1" applyBorder="1" applyAlignment="1">
      <alignment horizontal="distributed" vertical="center" justifyLastLine="1"/>
    </xf>
    <xf numFmtId="0" fontId="12" fillId="0" borderId="12" xfId="0" applyFont="1" applyFill="1" applyBorder="1" applyAlignment="1">
      <alignment horizontal="distributed" vertical="center" justifyLastLine="1"/>
    </xf>
    <xf numFmtId="0" fontId="12" fillId="0" borderId="11" xfId="0" applyFont="1" applyFill="1" applyBorder="1" applyAlignment="1">
      <alignment horizontal="distributed" vertical="center" justifyLastLine="1"/>
    </xf>
    <xf numFmtId="0" fontId="12" fillId="0" borderId="16" xfId="0" applyFont="1" applyFill="1" applyBorder="1" applyAlignment="1">
      <alignment horizontal="distributed" vertical="center"/>
    </xf>
    <xf numFmtId="0" fontId="12" fillId="0" borderId="6" xfId="0" applyFont="1" applyFill="1" applyBorder="1" applyAlignment="1">
      <alignment horizontal="center" vertical="center" justifyLastLine="1"/>
    </xf>
    <xf numFmtId="0" fontId="12" fillId="0" borderId="9" xfId="0" applyFont="1" applyFill="1" applyBorder="1" applyAlignment="1">
      <alignment horizontal="center" vertical="center" justifyLastLine="1"/>
    </xf>
    <xf numFmtId="0" fontId="12" fillId="0" borderId="6"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38" fontId="13" fillId="0" borderId="3" xfId="1" applyFont="1" applyFill="1" applyBorder="1" applyAlignment="1">
      <alignment horizontal="center" vertical="center"/>
    </xf>
    <xf numFmtId="38" fontId="13" fillId="0" borderId="1" xfId="1" applyFont="1" applyFill="1" applyBorder="1" applyAlignment="1">
      <alignment horizontal="center" vertical="center"/>
    </xf>
    <xf numFmtId="38" fontId="13" fillId="0" borderId="5" xfId="1" applyFont="1" applyFill="1" applyBorder="1" applyAlignment="1">
      <alignment horizontal="distributed" vertical="center" justifyLastLine="1"/>
    </xf>
    <xf numFmtId="38" fontId="13" fillId="0" borderId="0" xfId="1" applyFont="1" applyFill="1" applyBorder="1" applyAlignment="1">
      <alignment horizontal="distributed" vertical="center" justifyLastLine="1"/>
    </xf>
    <xf numFmtId="38" fontId="12" fillId="0" borderId="5" xfId="1" applyFont="1" applyFill="1" applyBorder="1" applyAlignment="1">
      <alignment horizontal="distributed" vertical="center" justifyLastLine="1"/>
    </xf>
    <xf numFmtId="38" fontId="12" fillId="0" borderId="0" xfId="1" applyFont="1" applyFill="1" applyBorder="1" applyAlignment="1">
      <alignment horizontal="distributed" vertical="center" justifyLastLine="1"/>
    </xf>
    <xf numFmtId="38" fontId="12" fillId="0" borderId="5" xfId="1" applyFont="1" applyFill="1" applyBorder="1" applyAlignment="1">
      <alignment horizontal="center" vertical="center" justifyLastLine="1"/>
    </xf>
    <xf numFmtId="38" fontId="12" fillId="0" borderId="0" xfId="1" applyFont="1" applyFill="1" applyBorder="1" applyAlignment="1">
      <alignment horizontal="center" vertical="center" justifyLastLine="1"/>
    </xf>
    <xf numFmtId="38" fontId="12" fillId="0" borderId="14" xfId="1" applyFont="1" applyFill="1" applyBorder="1" applyAlignment="1">
      <alignment horizontal="distributed" vertical="center" justifyLastLine="1"/>
    </xf>
    <xf numFmtId="0" fontId="12" fillId="0" borderId="19" xfId="0" applyFont="1" applyFill="1" applyBorder="1" applyAlignment="1">
      <alignment horizontal="distributed" vertical="center" wrapText="1" justifyLastLine="1"/>
    </xf>
    <xf numFmtId="0" fontId="12" fillId="0" borderId="18" xfId="0" applyFont="1" applyFill="1" applyBorder="1" applyAlignment="1">
      <alignment horizontal="distributed" vertical="center" wrapText="1" justifyLastLine="1"/>
    </xf>
    <xf numFmtId="0" fontId="12" fillId="0" borderId="17" xfId="0" applyFont="1" applyFill="1" applyBorder="1" applyAlignment="1">
      <alignment horizontal="distributed" vertical="center" wrapText="1" justifyLastLine="1"/>
    </xf>
    <xf numFmtId="0" fontId="12" fillId="0" borderId="12" xfId="0" applyFont="1" applyFill="1" applyBorder="1" applyAlignment="1">
      <alignment horizontal="distributed" vertical="center" wrapText="1" justifyLastLine="1"/>
    </xf>
    <xf numFmtId="0" fontId="12" fillId="0" borderId="11" xfId="0" applyFont="1" applyFill="1" applyBorder="1" applyAlignment="1">
      <alignment horizontal="distributed" vertical="center" wrapText="1" justifyLastLine="1"/>
    </xf>
    <xf numFmtId="0" fontId="12" fillId="0" borderId="10" xfId="0" applyFont="1" applyFill="1" applyBorder="1" applyAlignment="1">
      <alignment horizontal="distributed" vertical="center" wrapText="1" justifyLastLine="1"/>
    </xf>
    <xf numFmtId="0" fontId="12" fillId="0" borderId="8" xfId="0" applyFont="1" applyFill="1" applyBorder="1" applyAlignment="1">
      <alignment horizontal="center" vertical="center" justifyLastLine="1"/>
    </xf>
    <xf numFmtId="0" fontId="12" fillId="0" borderId="0" xfId="0" applyFont="1" applyFill="1" applyBorder="1" applyAlignment="1">
      <alignment horizontal="distributed" vertical="center" justifyLastLine="1"/>
    </xf>
    <xf numFmtId="0" fontId="12" fillId="0" borderId="4" xfId="0" applyFont="1" applyFill="1" applyBorder="1" applyAlignment="1">
      <alignment horizontal="distributed" vertical="center" justifyLastLine="1"/>
    </xf>
    <xf numFmtId="0" fontId="5" fillId="0" borderId="0" xfId="0" applyFont="1" applyFill="1" applyBorder="1" applyAlignment="1">
      <alignment horizontal="distributed" vertical="center"/>
    </xf>
    <xf numFmtId="38" fontId="13" fillId="0" borderId="1" xfId="1" applyFont="1" applyFill="1" applyBorder="1" applyAlignment="1">
      <alignment horizontal="distributed" vertical="center" justifyLastLine="1"/>
    </xf>
    <xf numFmtId="38" fontId="13" fillId="0" borderId="2" xfId="1" applyFont="1" applyFill="1" applyBorder="1" applyAlignment="1">
      <alignment horizontal="distributed" vertical="center" justifyLastLine="1"/>
    </xf>
    <xf numFmtId="38" fontId="13" fillId="0" borderId="5" xfId="0" applyNumberFormat="1" applyFont="1" applyFill="1" applyBorder="1" applyAlignment="1">
      <alignment horizontal="right" vertical="center"/>
    </xf>
    <xf numFmtId="0" fontId="13" fillId="0" borderId="1" xfId="0" applyFont="1" applyFill="1" applyBorder="1" applyAlignment="1">
      <alignment horizontal="center" vertical="center" justifyLastLine="1"/>
    </xf>
    <xf numFmtId="0" fontId="13" fillId="0" borderId="2" xfId="0" applyFont="1" applyFill="1" applyBorder="1" applyAlignment="1">
      <alignment horizontal="center" vertical="center" justifyLastLine="1"/>
    </xf>
    <xf numFmtId="0" fontId="13" fillId="0" borderId="0" xfId="0" applyFont="1" applyFill="1" applyBorder="1" applyAlignment="1">
      <alignment horizontal="center" vertical="center" justifyLastLine="1"/>
    </xf>
    <xf numFmtId="0" fontId="13" fillId="0" borderId="4" xfId="0" applyFont="1" applyFill="1" applyBorder="1" applyAlignment="1">
      <alignment horizontal="center" vertical="center" justifyLastLine="1"/>
    </xf>
    <xf numFmtId="38" fontId="12" fillId="0" borderId="21" xfId="0" applyNumberFormat="1" applyFont="1" applyFill="1" applyBorder="1" applyAlignment="1">
      <alignment horizontal="right" vertical="center"/>
    </xf>
    <xf numFmtId="38" fontId="45" fillId="0" borderId="20" xfId="0" applyNumberFormat="1" applyFont="1" applyFill="1" applyBorder="1" applyAlignment="1">
      <alignment horizontal="right" vertical="center" justifyLastLine="1"/>
    </xf>
    <xf numFmtId="0" fontId="12" fillId="0" borderId="17" xfId="0" applyFont="1" applyFill="1" applyBorder="1" applyAlignment="1">
      <alignment horizontal="distributed" vertical="center" justifyLastLine="1"/>
    </xf>
    <xf numFmtId="0" fontId="12" fillId="0" borderId="10" xfId="0" applyFont="1" applyFill="1" applyBorder="1" applyAlignment="1">
      <alignment horizontal="distributed" vertical="center" justifyLastLine="1"/>
    </xf>
    <xf numFmtId="38" fontId="12" fillId="0" borderId="20" xfId="1" applyFont="1" applyFill="1" applyBorder="1" applyAlignment="1">
      <alignment horizontal="distributed" vertical="center" justifyLastLine="1"/>
    </xf>
    <xf numFmtId="0" fontId="12" fillId="0" borderId="20" xfId="0" applyFont="1" applyFill="1" applyBorder="1" applyAlignment="1">
      <alignment horizontal="distributed" vertical="center" justifyLastLine="1"/>
    </xf>
    <xf numFmtId="0" fontId="12" fillId="0" borderId="22" xfId="0" applyFont="1" applyFill="1" applyBorder="1" applyAlignment="1">
      <alignment horizontal="distributed" vertical="center" justifyLastLine="1"/>
    </xf>
    <xf numFmtId="0" fontId="44" fillId="0" borderId="19" xfId="0" applyFont="1" applyFill="1" applyBorder="1" applyAlignment="1">
      <alignment horizontal="center" vertical="center" wrapText="1" justifyLastLine="1"/>
    </xf>
    <xf numFmtId="0" fontId="44" fillId="0" borderId="18" xfId="0" applyFont="1" applyFill="1" applyBorder="1" applyAlignment="1">
      <alignment horizontal="center" vertical="center" wrapText="1" justifyLastLine="1"/>
    </xf>
    <xf numFmtId="0" fontId="44" fillId="0" borderId="17" xfId="0" applyFont="1" applyFill="1" applyBorder="1" applyAlignment="1">
      <alignment horizontal="center" vertical="center" wrapText="1" justifyLastLine="1"/>
    </xf>
    <xf numFmtId="0" fontId="44" fillId="0" borderId="12" xfId="0" applyFont="1" applyFill="1" applyBorder="1" applyAlignment="1">
      <alignment horizontal="center" vertical="center" wrapText="1" justifyLastLine="1"/>
    </xf>
    <xf numFmtId="0" fontId="44" fillId="0" borderId="11" xfId="0" applyFont="1" applyFill="1" applyBorder="1" applyAlignment="1">
      <alignment horizontal="center" vertical="center" wrapText="1" justifyLastLine="1"/>
    </xf>
    <xf numFmtId="0" fontId="44" fillId="0" borderId="10" xfId="0" applyFont="1" applyFill="1" applyBorder="1" applyAlignment="1">
      <alignment horizontal="center" vertical="center" wrapText="1" justifyLastLine="1"/>
    </xf>
    <xf numFmtId="38" fontId="21" fillId="0" borderId="1" xfId="1" applyFont="1" applyFill="1" applyBorder="1" applyAlignment="1">
      <alignment horizontal="right" vertical="center"/>
    </xf>
    <xf numFmtId="38" fontId="4" fillId="0" borderId="3" xfId="1" applyFont="1" applyFill="1" applyBorder="1" applyAlignment="1">
      <alignment horizontal="center" vertical="center"/>
    </xf>
    <xf numFmtId="38" fontId="4" fillId="0" borderId="1" xfId="1" applyFont="1" applyFill="1" applyBorder="1" applyAlignment="1">
      <alignment horizontal="center" vertical="center"/>
    </xf>
    <xf numFmtId="38" fontId="2" fillId="0" borderId="5" xfId="1" applyFont="1" applyFill="1" applyBorder="1" applyAlignment="1">
      <alignment horizontal="center" vertical="center"/>
    </xf>
    <xf numFmtId="38" fontId="2" fillId="0" borderId="0" xfId="1" applyFont="1" applyFill="1" applyBorder="1" applyAlignment="1">
      <alignment horizontal="center" vertical="center"/>
    </xf>
    <xf numFmtId="0" fontId="5" fillId="0" borderId="0" xfId="0" applyFont="1" applyFill="1" applyBorder="1" applyAlignment="1">
      <alignment horizontal="center" vertical="center"/>
    </xf>
    <xf numFmtId="0" fontId="14" fillId="0" borderId="0" xfId="0" applyFont="1" applyFill="1" applyAlignment="1">
      <alignment horizontal="left" vertical="center"/>
    </xf>
    <xf numFmtId="38" fontId="2" fillId="0" borderId="16" xfId="1" applyFont="1" applyFill="1" applyBorder="1" applyAlignment="1">
      <alignment horizontal="distributed" vertical="center" justifyLastLine="1"/>
    </xf>
    <xf numFmtId="38" fontId="2" fillId="0" borderId="14" xfId="1" applyFont="1" applyFill="1" applyBorder="1" applyAlignment="1">
      <alignment horizontal="distributed" vertical="center" justifyLastLine="1" shrinkToFit="1"/>
    </xf>
    <xf numFmtId="38" fontId="2" fillId="0" borderId="7" xfId="1" applyFont="1" applyFill="1" applyBorder="1" applyAlignment="1">
      <alignment horizontal="distributed" vertical="center" justifyLastLine="1" shrinkToFit="1"/>
    </xf>
    <xf numFmtId="38" fontId="2" fillId="0" borderId="14" xfId="1" applyFont="1" applyFill="1" applyBorder="1" applyAlignment="1">
      <alignment horizontal="distributed" vertical="center" justifyLastLine="1"/>
    </xf>
    <xf numFmtId="38" fontId="2" fillId="0" borderId="13" xfId="1" applyFont="1" applyFill="1" applyBorder="1" applyAlignment="1">
      <alignment horizontal="distributed" vertical="center" justifyLastLine="1"/>
    </xf>
    <xf numFmtId="38" fontId="2" fillId="0" borderId="7" xfId="1" applyFont="1" applyFill="1" applyBorder="1" applyAlignment="1">
      <alignment horizontal="distributed" vertical="center" justifyLastLine="1"/>
    </xf>
    <xf numFmtId="38" fontId="2" fillId="0" borderId="6" xfId="1" applyFont="1" applyFill="1" applyBorder="1" applyAlignment="1">
      <alignment horizontal="distributed" vertical="center" justifyLastLine="1"/>
    </xf>
    <xf numFmtId="38" fontId="2" fillId="0" borderId="8" xfId="1" applyFont="1" applyFill="1" applyBorder="1" applyAlignment="1">
      <alignment horizontal="distributed" vertical="center" justifyLastLine="1"/>
    </xf>
    <xf numFmtId="38" fontId="12" fillId="0" borderId="14" xfId="1" applyFont="1" applyFill="1" applyBorder="1" applyAlignment="1">
      <alignment horizontal="distributed" vertical="center" shrinkToFit="1"/>
    </xf>
    <xf numFmtId="38" fontId="12" fillId="0" borderId="7" xfId="1" applyFont="1" applyFill="1" applyBorder="1" applyAlignment="1">
      <alignment horizontal="distributed" vertical="center" shrinkToFit="1"/>
    </xf>
    <xf numFmtId="38" fontId="2" fillId="0" borderId="19" xfId="1" applyFont="1" applyFill="1" applyBorder="1" applyAlignment="1">
      <alignment horizontal="distributed" vertical="center" justifyLastLine="1" shrinkToFit="1"/>
    </xf>
    <xf numFmtId="38" fontId="2" fillId="0" borderId="18" xfId="1" applyFont="1" applyFill="1" applyBorder="1" applyAlignment="1">
      <alignment horizontal="distributed" vertical="center" justifyLastLine="1" shrinkToFit="1"/>
    </xf>
    <xf numFmtId="38" fontId="2" fillId="0" borderId="17" xfId="1" applyFont="1" applyFill="1" applyBorder="1" applyAlignment="1">
      <alignment horizontal="distributed" vertical="center" justifyLastLine="1" shrinkToFit="1"/>
    </xf>
    <xf numFmtId="38" fontId="2" fillId="0" borderId="12" xfId="1" applyFont="1" applyFill="1" applyBorder="1" applyAlignment="1">
      <alignment horizontal="distributed" vertical="center" justifyLastLine="1" shrinkToFit="1"/>
    </xf>
    <xf numFmtId="38" fontId="2" fillId="0" borderId="11" xfId="1" applyFont="1" applyFill="1" applyBorder="1" applyAlignment="1">
      <alignment horizontal="distributed" vertical="center" justifyLastLine="1" shrinkToFit="1"/>
    </xf>
    <xf numFmtId="38" fontId="2" fillId="0" borderId="10" xfId="1" applyFont="1" applyFill="1" applyBorder="1" applyAlignment="1">
      <alignment horizontal="distributed" vertical="center" justifyLastLine="1" shrinkToFit="1"/>
    </xf>
    <xf numFmtId="0" fontId="14" fillId="0" borderId="0" xfId="0" applyFont="1" applyFill="1" applyAlignment="1">
      <alignment vertical="center"/>
    </xf>
    <xf numFmtId="38" fontId="2" fillId="0" borderId="14" xfId="1" applyFont="1" applyBorder="1" applyAlignment="1">
      <alignment horizontal="distributed" vertical="center" justifyLastLine="1" shrinkToFit="1"/>
    </xf>
    <xf numFmtId="38" fontId="2" fillId="0" borderId="7" xfId="1" applyFont="1" applyBorder="1" applyAlignment="1">
      <alignment horizontal="distributed" vertical="center" justifyLastLine="1" shrinkToFit="1"/>
    </xf>
    <xf numFmtId="38" fontId="12" fillId="0" borderId="14" xfId="1" applyFont="1" applyBorder="1" applyAlignment="1">
      <alignment horizontal="distributed" vertical="center" shrinkToFit="1"/>
    </xf>
    <xf numFmtId="38" fontId="12" fillId="0" borderId="7" xfId="1" applyFont="1" applyBorder="1" applyAlignment="1">
      <alignment horizontal="distributed" vertical="center" shrinkToFit="1"/>
    </xf>
    <xf numFmtId="0" fontId="10" fillId="0" borderId="0" xfId="0" applyFont="1" applyFill="1" applyAlignment="1">
      <alignment horizontal="left" vertical="center"/>
    </xf>
    <xf numFmtId="49" fontId="2" fillId="0" borderId="0" xfId="1" applyNumberFormat="1" applyFont="1" applyFill="1" applyBorder="1" applyAlignment="1">
      <alignment horizontal="right" vertical="center"/>
    </xf>
    <xf numFmtId="49" fontId="22" fillId="0" borderId="0" xfId="0" applyNumberFormat="1" applyFont="1" applyFill="1" applyAlignment="1">
      <alignment horizontal="right" vertical="center"/>
    </xf>
    <xf numFmtId="0" fontId="0" fillId="0" borderId="0" xfId="0" applyAlignment="1">
      <alignment horizontal="right" vertical="center"/>
    </xf>
    <xf numFmtId="0" fontId="4" fillId="0" borderId="2" xfId="0" applyFont="1" applyFill="1" applyBorder="1" applyAlignment="1">
      <alignment horizontal="center" vertical="center"/>
    </xf>
    <xf numFmtId="0" fontId="21" fillId="0" borderId="1" xfId="0" applyFont="1" applyFill="1" applyBorder="1" applyAlignment="1">
      <alignment horizontal="right" vertical="center"/>
    </xf>
    <xf numFmtId="0" fontId="22" fillId="0" borderId="0" xfId="0" applyFont="1" applyFill="1" applyBorder="1" applyAlignment="1">
      <alignment horizontal="righ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5" fillId="0" borderId="18" xfId="0" applyFont="1" applyFill="1" applyBorder="1" applyAlignment="1">
      <alignment horizontal="center" vertical="center"/>
    </xf>
    <xf numFmtId="0" fontId="0" fillId="0" borderId="9" xfId="0" applyBorder="1" applyAlignment="1">
      <alignment horizontal="distributed" vertical="center" justifyLastLine="1"/>
    </xf>
    <xf numFmtId="0" fontId="0" fillId="0" borderId="8" xfId="0" applyBorder="1" applyAlignment="1">
      <alignment horizontal="distributed" vertical="center" justifyLastLine="1"/>
    </xf>
    <xf numFmtId="38" fontId="2" fillId="0" borderId="18" xfId="1" applyFont="1" applyBorder="1" applyAlignment="1">
      <alignment horizontal="distributed" vertical="center"/>
    </xf>
    <xf numFmtId="0" fontId="0" fillId="0" borderId="18" xfId="0" applyBorder="1" applyAlignment="1">
      <alignment horizontal="distributed" vertical="center"/>
    </xf>
    <xf numFmtId="0" fontId="0" fillId="0" borderId="11" xfId="0" applyBorder="1" applyAlignment="1">
      <alignment horizontal="distributed" vertical="center"/>
    </xf>
    <xf numFmtId="0" fontId="0" fillId="0" borderId="16" xfId="0" applyBorder="1" applyAlignment="1">
      <alignment horizontal="distributed" vertical="center" justifyLastLine="1"/>
    </xf>
    <xf numFmtId="0" fontId="22" fillId="0" borderId="9" xfId="0" applyFont="1" applyFill="1" applyBorder="1" applyAlignment="1">
      <alignment horizontal="distributed" vertical="center" justifyLastLine="1"/>
    </xf>
    <xf numFmtId="0" fontId="22" fillId="0" borderId="8" xfId="0" applyFont="1" applyFill="1" applyBorder="1" applyAlignment="1">
      <alignment horizontal="distributed" vertical="center" justifyLastLine="1"/>
    </xf>
    <xf numFmtId="0" fontId="10" fillId="0" borderId="0" xfId="0" applyFont="1" applyFill="1" applyAlignment="1">
      <alignment horizontal="right" vertical="center"/>
    </xf>
    <xf numFmtId="0" fontId="2" fillId="0" borderId="4" xfId="0" applyFont="1" applyFill="1" applyBorder="1" applyAlignment="1">
      <alignment horizontal="center" vertical="center"/>
    </xf>
    <xf numFmtId="0" fontId="36" fillId="0" borderId="0" xfId="0" applyFont="1" applyFill="1" applyBorder="1" applyAlignment="1">
      <alignment horizontal="center" vertical="center"/>
    </xf>
    <xf numFmtId="0" fontId="5" fillId="0" borderId="18" xfId="0" applyFont="1" applyBorder="1" applyAlignment="1">
      <alignment horizontal="center" vertical="center"/>
    </xf>
    <xf numFmtId="177" fontId="4" fillId="0" borderId="1" xfId="1" applyNumberFormat="1" applyFont="1" applyFill="1" applyBorder="1" applyAlignment="1">
      <alignment horizontal="right" vertical="center"/>
    </xf>
    <xf numFmtId="177" fontId="2" fillId="0" borderId="0" xfId="1" applyNumberFormat="1" applyFont="1" applyFill="1" applyBorder="1" applyAlignment="1">
      <alignment horizontal="right" vertical="center"/>
    </xf>
    <xf numFmtId="177" fontId="2" fillId="0" borderId="5" xfId="1" applyNumberFormat="1" applyFont="1" applyFill="1" applyBorder="1" applyAlignment="1">
      <alignment horizontal="right" vertical="center"/>
    </xf>
    <xf numFmtId="0" fontId="14" fillId="0" borderId="0" xfId="0" applyFont="1" applyBorder="1" applyAlignment="1">
      <alignment horizontal="center" vertical="center"/>
    </xf>
    <xf numFmtId="178" fontId="2" fillId="0" borderId="0" xfId="1" applyNumberFormat="1" applyFont="1" applyFill="1" applyBorder="1" applyAlignment="1">
      <alignment horizontal="right" vertical="center"/>
    </xf>
    <xf numFmtId="0" fontId="12" fillId="0" borderId="13" xfId="0" applyFont="1" applyFill="1" applyBorder="1" applyAlignment="1">
      <alignment horizontal="distributed" vertical="center" justifyLastLine="1"/>
    </xf>
    <xf numFmtId="0" fontId="12" fillId="0" borderId="16" xfId="0" applyFont="1" applyFill="1" applyBorder="1" applyAlignment="1">
      <alignment horizontal="distributed" vertical="center" justifyLastLine="1"/>
    </xf>
    <xf numFmtId="0" fontId="12" fillId="0" borderId="15" xfId="0" applyFont="1" applyFill="1" applyBorder="1" applyAlignment="1">
      <alignment horizontal="distributed" vertical="center" justifyLastLine="1"/>
    </xf>
    <xf numFmtId="177" fontId="4" fillId="0" borderId="3" xfId="1" applyNumberFormat="1" applyFont="1" applyFill="1" applyBorder="1" applyAlignment="1">
      <alignment horizontal="right" vertical="center"/>
    </xf>
    <xf numFmtId="178" fontId="4" fillId="0" borderId="1" xfId="1" applyNumberFormat="1" applyFont="1" applyFill="1" applyBorder="1" applyAlignment="1">
      <alignment horizontal="right" vertical="center"/>
    </xf>
    <xf numFmtId="0" fontId="12" fillId="0" borderId="13" xfId="0" applyFont="1" applyBorder="1" applyAlignment="1">
      <alignment horizontal="distributed" vertical="center" justifyLastLine="1"/>
    </xf>
    <xf numFmtId="0" fontId="12" fillId="0" borderId="16" xfId="0" applyFont="1" applyBorder="1" applyAlignment="1">
      <alignment horizontal="distributed" vertical="center" justifyLastLine="1"/>
    </xf>
    <xf numFmtId="0" fontId="12" fillId="0" borderId="15" xfId="0" applyFont="1" applyBorder="1" applyAlignment="1">
      <alignment horizontal="distributed" vertical="center" justifyLastLine="1"/>
    </xf>
    <xf numFmtId="0" fontId="5" fillId="0" borderId="13" xfId="0" applyFont="1" applyFill="1" applyBorder="1" applyAlignment="1">
      <alignment horizontal="distributed" vertical="center" justifyLastLine="1" shrinkToFit="1"/>
    </xf>
    <xf numFmtId="0" fontId="5" fillId="0" borderId="16" xfId="0" applyFont="1" applyFill="1" applyBorder="1" applyAlignment="1">
      <alignment horizontal="distributed" vertical="center" justifyLastLine="1" shrinkToFit="1"/>
    </xf>
    <xf numFmtId="0" fontId="5" fillId="0" borderId="15" xfId="0" applyFont="1" applyFill="1" applyBorder="1" applyAlignment="1">
      <alignment horizontal="distributed" vertical="center" justifyLastLine="1" shrinkToFit="1"/>
    </xf>
    <xf numFmtId="178" fontId="4" fillId="0" borderId="1" xfId="0" applyNumberFormat="1" applyFont="1" applyFill="1" applyBorder="1" applyAlignment="1">
      <alignment horizontal="right" vertical="center"/>
    </xf>
    <xf numFmtId="0" fontId="2" fillId="0" borderId="13" xfId="0" applyFont="1" applyFill="1" applyBorder="1" applyAlignment="1">
      <alignment horizontal="distributed" vertical="center" justifyLastLine="1" shrinkToFit="1"/>
    </xf>
    <xf numFmtId="0" fontId="2" fillId="0" borderId="16" xfId="0" applyFont="1" applyFill="1" applyBorder="1" applyAlignment="1">
      <alignment horizontal="distributed" vertical="center" justifyLastLine="1" shrinkToFit="1"/>
    </xf>
    <xf numFmtId="0" fontId="2" fillId="0" borderId="15" xfId="0" applyFont="1" applyFill="1" applyBorder="1" applyAlignment="1">
      <alignment horizontal="distributed" vertical="center" justifyLastLine="1" shrinkToFit="1"/>
    </xf>
    <xf numFmtId="0" fontId="24" fillId="0" borderId="13" xfId="0" applyFont="1" applyFill="1" applyBorder="1" applyAlignment="1">
      <alignment horizontal="distributed" vertical="center" justifyLastLine="1"/>
    </xf>
    <xf numFmtId="0" fontId="24" fillId="0" borderId="16" xfId="0" applyFont="1" applyFill="1" applyBorder="1" applyAlignment="1">
      <alignment horizontal="distributed" vertical="center" justifyLastLine="1"/>
    </xf>
    <xf numFmtId="0" fontId="24" fillId="0" borderId="15" xfId="0" applyFont="1" applyFill="1" applyBorder="1" applyAlignment="1">
      <alignment horizontal="distributed" vertical="center" justifyLastLine="1"/>
    </xf>
    <xf numFmtId="0" fontId="2" fillId="0" borderId="0" xfId="0" applyFont="1" applyFill="1" applyBorder="1" applyAlignment="1">
      <alignment horizontal="right" vertical="center" justifyLastLine="1"/>
    </xf>
    <xf numFmtId="0" fontId="2" fillId="0" borderId="6" xfId="0" applyFont="1" applyFill="1" applyBorder="1" applyAlignment="1">
      <alignment horizontal="distributed" vertical="distributed" justifyLastLine="1"/>
    </xf>
    <xf numFmtId="0" fontId="2" fillId="0" borderId="9" xfId="0" applyFont="1" applyFill="1" applyBorder="1" applyAlignment="1">
      <alignment horizontal="distributed" vertical="distributed" justifyLastLine="1"/>
    </xf>
    <xf numFmtId="0" fontId="2" fillId="0" borderId="8" xfId="0" applyFont="1" applyFill="1" applyBorder="1" applyAlignment="1">
      <alignment horizontal="distributed" vertical="distributed" justifyLastLine="1"/>
    </xf>
    <xf numFmtId="178" fontId="2" fillId="0" borderId="0" xfId="0" applyNumberFormat="1" applyFont="1" applyFill="1" applyBorder="1" applyAlignment="1">
      <alignment horizontal="right" vertical="center"/>
    </xf>
    <xf numFmtId="0" fontId="2" fillId="0" borderId="13"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4" fillId="0" borderId="1" xfId="0" applyFont="1" applyFill="1" applyBorder="1" applyAlignment="1">
      <alignment horizontal="right" vertical="center" justifyLastLine="1"/>
    </xf>
    <xf numFmtId="178" fontId="2" fillId="0" borderId="5" xfId="0" applyNumberFormat="1" applyFont="1" applyFill="1" applyBorder="1" applyAlignment="1">
      <alignment horizontal="right" vertical="center"/>
    </xf>
    <xf numFmtId="0" fontId="12" fillId="0" borderId="13" xfId="0" applyFont="1" applyFill="1" applyBorder="1" applyAlignment="1">
      <alignment horizontal="distributed" vertical="center"/>
    </xf>
    <xf numFmtId="0" fontId="12" fillId="0" borderId="15" xfId="0" applyFont="1" applyFill="1" applyBorder="1" applyAlignment="1">
      <alignment horizontal="distributed" vertical="center"/>
    </xf>
    <xf numFmtId="0" fontId="2" fillId="0" borderId="12" xfId="0" applyFont="1" applyBorder="1" applyAlignment="1">
      <alignment horizontal="distributed" vertical="center" justifyLastLine="1" shrinkToFit="1"/>
    </xf>
    <xf numFmtId="0" fontId="2" fillId="0" borderId="11" xfId="0" applyFont="1" applyBorder="1" applyAlignment="1">
      <alignment horizontal="distributed" vertical="center" justifyLastLine="1" shrinkToFit="1"/>
    </xf>
    <xf numFmtId="0" fontId="2" fillId="0" borderId="10" xfId="0" applyFont="1" applyBorder="1" applyAlignment="1">
      <alignment horizontal="distributed" vertical="center" justifyLastLine="1" shrinkToFit="1"/>
    </xf>
    <xf numFmtId="177" fontId="13" fillId="0" borderId="1" xfId="1" applyNumberFormat="1" applyFont="1" applyFill="1" applyBorder="1" applyAlignment="1">
      <alignment horizontal="right" vertical="center"/>
    </xf>
    <xf numFmtId="0" fontId="12" fillId="0" borderId="13"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13" xfId="0" applyFont="1" applyFill="1" applyBorder="1" applyAlignment="1">
      <alignment horizontal="center" vertical="center" justifyLastLine="1"/>
    </xf>
    <xf numFmtId="0" fontId="12" fillId="0" borderId="16" xfId="0" applyFont="1" applyFill="1" applyBorder="1" applyAlignment="1">
      <alignment horizontal="center" vertical="center" justifyLastLine="1"/>
    </xf>
    <xf numFmtId="0" fontId="12" fillId="0" borderId="15" xfId="0" applyFont="1" applyFill="1" applyBorder="1" applyAlignment="1">
      <alignment horizontal="center" vertical="center" justifyLastLine="1"/>
    </xf>
    <xf numFmtId="178" fontId="4" fillId="0" borderId="3" xfId="0" applyNumberFormat="1" applyFont="1" applyFill="1" applyBorder="1" applyAlignment="1">
      <alignment horizontal="right" vertical="center"/>
    </xf>
    <xf numFmtId="38" fontId="16" fillId="0" borderId="1"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12" xfId="1" applyFont="1" applyFill="1" applyBorder="1" applyAlignment="1">
      <alignment horizontal="distributed" vertical="center" justifyLastLine="1"/>
    </xf>
    <xf numFmtId="38" fontId="5" fillId="0" borderId="11" xfId="1" applyFont="1" applyFill="1" applyBorder="1" applyAlignment="1">
      <alignment horizontal="distributed" vertical="center" justifyLastLine="1"/>
    </xf>
    <xf numFmtId="38" fontId="5" fillId="0" borderId="10" xfId="1" applyFont="1" applyFill="1" applyBorder="1" applyAlignment="1">
      <alignment horizontal="distributed" vertical="center" justifyLastLine="1"/>
    </xf>
    <xf numFmtId="38" fontId="2" fillId="0" borderId="16" xfId="1" applyFont="1" applyBorder="1" applyAlignment="1">
      <alignment horizontal="distributed" vertical="center"/>
    </xf>
    <xf numFmtId="38" fontId="5" fillId="0" borderId="0" xfId="1" applyFont="1" applyFill="1" applyBorder="1" applyAlignment="1">
      <alignment horizontal="right" vertical="center" shrinkToFit="1"/>
    </xf>
    <xf numFmtId="38" fontId="16" fillId="0" borderId="1" xfId="1" applyFont="1" applyFill="1" applyBorder="1" applyAlignment="1">
      <alignment horizontal="right" vertical="center" shrinkToFit="1"/>
    </xf>
    <xf numFmtId="38" fontId="16" fillId="0" borderId="3" xfId="1" applyFont="1" applyFill="1" applyBorder="1" applyAlignment="1">
      <alignment horizontal="right" vertical="center"/>
    </xf>
    <xf numFmtId="38" fontId="5" fillId="0" borderId="12" xfId="1" applyFont="1" applyFill="1" applyBorder="1" applyAlignment="1">
      <alignment horizontal="center" vertical="center"/>
    </xf>
    <xf numFmtId="38" fontId="5" fillId="0" borderId="10" xfId="1" applyFont="1" applyFill="1" applyBorder="1" applyAlignment="1">
      <alignment horizontal="center" vertical="center"/>
    </xf>
    <xf numFmtId="38" fontId="2" fillId="0" borderId="13" xfId="1" applyFont="1" applyFill="1" applyBorder="1" applyAlignment="1">
      <alignment horizontal="distributed" vertical="center" justifyLastLine="1" shrinkToFit="1"/>
    </xf>
    <xf numFmtId="38" fontId="2" fillId="0" borderId="16" xfId="1" applyFont="1" applyFill="1" applyBorder="1" applyAlignment="1">
      <alignment horizontal="distributed" vertical="center" justifyLastLine="1" shrinkToFit="1"/>
    </xf>
    <xf numFmtId="38" fontId="2" fillId="0" borderId="15" xfId="1" applyFont="1" applyFill="1" applyBorder="1" applyAlignment="1">
      <alignment horizontal="distributed" vertical="center" justifyLastLine="1" shrinkToFit="1"/>
    </xf>
    <xf numFmtId="38" fontId="5" fillId="0" borderId="7" xfId="1" applyFont="1" applyBorder="1" applyAlignment="1">
      <alignment horizontal="distributed" vertical="center" justifyLastLine="1"/>
    </xf>
    <xf numFmtId="38" fontId="5" fillId="0" borderId="6" xfId="1" applyFont="1" applyBorder="1" applyAlignment="1">
      <alignment horizontal="distributed" vertical="center" justifyLastLine="1"/>
    </xf>
    <xf numFmtId="38" fontId="5" fillId="0" borderId="9" xfId="1" applyFont="1" applyBorder="1" applyAlignment="1">
      <alignment horizontal="distributed" vertical="center" justifyLastLine="1"/>
    </xf>
    <xf numFmtId="38" fontId="5" fillId="0" borderId="8" xfId="1" applyFont="1" applyBorder="1" applyAlignment="1">
      <alignment horizontal="distributed" vertical="center" justifyLastLine="1"/>
    </xf>
    <xf numFmtId="38" fontId="5" fillId="0" borderId="7" xfId="1" applyFont="1" applyBorder="1" applyAlignment="1">
      <alignment horizontal="center" vertical="center" justifyLastLine="1"/>
    </xf>
    <xf numFmtId="38" fontId="12" fillId="0" borderId="12" xfId="1" applyFont="1" applyFill="1" applyBorder="1" applyAlignment="1">
      <alignment horizontal="center" vertical="center" justifyLastLine="1"/>
    </xf>
    <xf numFmtId="38" fontId="12" fillId="0" borderId="11" xfId="1" applyFont="1" applyFill="1" applyBorder="1" applyAlignment="1">
      <alignment horizontal="center" vertical="center" justifyLastLine="1"/>
    </xf>
    <xf numFmtId="38" fontId="12" fillId="0" borderId="10" xfId="1" applyFont="1" applyFill="1" applyBorder="1" applyAlignment="1">
      <alignment horizontal="center" vertical="center" justifyLastLine="1"/>
    </xf>
    <xf numFmtId="38" fontId="12" fillId="0" borderId="0" xfId="1" applyFont="1" applyFill="1" applyBorder="1" applyAlignment="1">
      <alignment vertical="center"/>
    </xf>
    <xf numFmtId="38" fontId="12" fillId="0" borderId="16" xfId="1" applyFont="1" applyFill="1" applyBorder="1" applyAlignment="1">
      <alignment horizontal="distributed" vertical="center"/>
    </xf>
    <xf numFmtId="38" fontId="12" fillId="0" borderId="23" xfId="1" applyFont="1" applyFill="1" applyBorder="1" applyAlignment="1">
      <alignment horizontal="distributed" vertical="center" justifyLastLine="1"/>
    </xf>
    <xf numFmtId="38" fontId="12" fillId="0" borderId="9" xfId="1" applyFont="1" applyFill="1" applyBorder="1" applyAlignment="1">
      <alignment horizontal="center" vertical="center" justifyLastLine="1"/>
    </xf>
    <xf numFmtId="38" fontId="12" fillId="0" borderId="8" xfId="1" applyFont="1" applyFill="1" applyBorder="1" applyAlignment="1">
      <alignment horizontal="center" vertical="center" justifyLastLine="1"/>
    </xf>
    <xf numFmtId="38" fontId="13" fillId="0" borderId="1" xfId="1" applyFont="1" applyFill="1" applyBorder="1" applyAlignment="1">
      <alignment vertical="center"/>
    </xf>
    <xf numFmtId="38" fontId="12" fillId="0" borderId="18" xfId="1" applyFont="1" applyFill="1" applyBorder="1" applyAlignment="1">
      <alignment horizontal="distributed" vertical="center" justifyLastLine="1"/>
    </xf>
    <xf numFmtId="38" fontId="5" fillId="0" borderId="9" xfId="1" applyFont="1" applyFill="1" applyBorder="1" applyAlignment="1">
      <alignment horizontal="distributed" vertical="center" justifyLastLine="1"/>
    </xf>
    <xf numFmtId="38" fontId="12" fillId="0" borderId="6" xfId="1" applyFont="1" applyFill="1" applyBorder="1" applyAlignment="1">
      <alignment horizontal="center" vertical="center" justifyLastLine="1"/>
    </xf>
    <xf numFmtId="38" fontId="5" fillId="0" borderId="9" xfId="1" applyFont="1" applyFill="1" applyBorder="1" applyAlignment="1">
      <alignment horizontal="center" vertical="center"/>
    </xf>
    <xf numFmtId="38" fontId="13" fillId="0" borderId="0" xfId="1" applyFont="1" applyFill="1" applyBorder="1" applyAlignment="1">
      <alignment vertical="center"/>
    </xf>
    <xf numFmtId="0" fontId="10" fillId="0" borderId="0" xfId="0" applyFont="1" applyBorder="1" applyAlignment="1">
      <alignment horizontal="center" vertical="center" shrinkToFit="1"/>
    </xf>
    <xf numFmtId="0" fontId="2" fillId="0" borderId="16" xfId="0" applyFont="1" applyBorder="1" applyAlignment="1">
      <alignment horizontal="distributed" vertical="center"/>
    </xf>
    <xf numFmtId="38" fontId="2" fillId="0" borderId="6" xfId="1" applyFont="1" applyBorder="1" applyAlignment="1">
      <alignment horizontal="center" vertical="center" shrinkToFit="1"/>
    </xf>
    <xf numFmtId="38" fontId="2" fillId="0" borderId="9" xfId="1" applyFont="1" applyBorder="1" applyAlignment="1">
      <alignment horizontal="center" vertical="center" shrinkToFit="1"/>
    </xf>
    <xf numFmtId="38" fontId="2" fillId="0" borderId="8" xfId="1" applyFont="1" applyBorder="1" applyAlignment="1">
      <alignment horizontal="center" vertical="center" shrinkToFit="1"/>
    </xf>
    <xf numFmtId="38" fontId="11" fillId="0" borderId="6" xfId="1" applyFont="1" applyBorder="1" applyAlignment="1">
      <alignment horizontal="distributed" vertical="center" justifyLastLine="1"/>
    </xf>
    <xf numFmtId="38" fontId="11" fillId="0" borderId="9" xfId="1" applyFont="1" applyBorder="1" applyAlignment="1">
      <alignment horizontal="distributed" vertical="center" justifyLastLine="1"/>
    </xf>
    <xf numFmtId="38" fontId="2" fillId="0" borderId="6" xfId="1" applyFont="1" applyBorder="1" applyAlignment="1">
      <alignment horizontal="distributed" vertical="center" wrapText="1" justifyLastLine="1"/>
    </xf>
    <xf numFmtId="38" fontId="2" fillId="0" borderId="9" xfId="1" applyFont="1" applyBorder="1" applyAlignment="1">
      <alignment horizontal="distributed" vertical="center" wrapText="1" justifyLastLine="1"/>
    </xf>
    <xf numFmtId="38" fontId="2" fillId="0" borderId="8" xfId="1" applyFont="1" applyBorder="1" applyAlignment="1">
      <alignment horizontal="distributed" vertical="center" wrapText="1" justifyLastLine="1"/>
    </xf>
    <xf numFmtId="38" fontId="5" fillId="0" borderId="0" xfId="1" applyFont="1" applyFill="1" applyBorder="1" applyAlignment="1">
      <alignment vertical="center"/>
    </xf>
    <xf numFmtId="38" fontId="5" fillId="0" borderId="5" xfId="1" applyFont="1" applyFill="1" applyBorder="1" applyAlignment="1">
      <alignment horizontal="right" vertical="center"/>
    </xf>
    <xf numFmtId="38" fontId="2" fillId="0" borderId="15" xfId="1" applyFont="1" applyFill="1" applyBorder="1" applyAlignment="1">
      <alignment horizontal="distributed" vertical="center" justifyLastLine="1"/>
    </xf>
    <xf numFmtId="38" fontId="5" fillId="0" borderId="13" xfId="1" applyFont="1" applyFill="1" applyBorder="1" applyAlignment="1">
      <alignment horizontal="center" vertical="center" shrinkToFit="1"/>
    </xf>
    <xf numFmtId="0" fontId="0" fillId="0" borderId="16" xfId="0" applyFill="1" applyBorder="1" applyAlignment="1">
      <alignment shrinkToFit="1"/>
    </xf>
    <xf numFmtId="0" fontId="0" fillId="0" borderId="15" xfId="0" applyFill="1" applyBorder="1" applyAlignment="1">
      <alignment shrinkToFit="1"/>
    </xf>
    <xf numFmtId="38" fontId="5" fillId="0" borderId="6" xfId="1" applyFont="1" applyFill="1" applyBorder="1" applyAlignment="1">
      <alignment horizontal="distributed" vertical="center" justifyLastLine="1"/>
    </xf>
    <xf numFmtId="0" fontId="2" fillId="0" borderId="27"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2" fillId="0" borderId="25" xfId="0" applyFont="1" applyBorder="1" applyAlignment="1">
      <alignment horizontal="distributed" vertical="center" justifyLastLine="1"/>
    </xf>
    <xf numFmtId="38" fontId="2" fillId="0" borderId="13" xfId="1" applyFont="1" applyBorder="1" applyAlignment="1">
      <alignment vertical="center" shrinkToFit="1"/>
    </xf>
    <xf numFmtId="38" fontId="2" fillId="0" borderId="16" xfId="1" applyFont="1" applyBorder="1" applyAlignment="1">
      <alignment vertical="center" shrinkToFit="1"/>
    </xf>
    <xf numFmtId="38" fontId="2" fillId="0" borderId="15" xfId="1" applyFont="1" applyBorder="1" applyAlignment="1">
      <alignment vertical="center" shrinkToFit="1"/>
    </xf>
    <xf numFmtId="0" fontId="10" fillId="0" borderId="0" xfId="0" applyFont="1" applyBorder="1" applyAlignment="1">
      <alignment horizontal="center" vertical="center"/>
    </xf>
    <xf numFmtId="38" fontId="12" fillId="0" borderId="13" xfId="1" applyFont="1" applyBorder="1" applyAlignment="1">
      <alignment horizontal="distributed" vertical="distributed" justifyLastLine="1"/>
    </xf>
    <xf numFmtId="38" fontId="2" fillId="0" borderId="16" xfId="1" applyFont="1" applyBorder="1" applyAlignment="1">
      <alignment horizontal="distributed" vertical="distributed" justifyLastLine="1"/>
    </xf>
    <xf numFmtId="0" fontId="14" fillId="0" borderId="0" xfId="0" applyFont="1" applyAlignment="1">
      <alignment horizontal="center" vertical="center"/>
    </xf>
    <xf numFmtId="179" fontId="4" fillId="0" borderId="1" xfId="1" applyNumberFormat="1" applyFont="1" applyFill="1" applyBorder="1" applyAlignment="1">
      <alignment horizontal="right" vertical="center"/>
    </xf>
    <xf numFmtId="38" fontId="4" fillId="0" borderId="1" xfId="1" applyNumberFormat="1" applyFont="1" applyFill="1" applyBorder="1" applyAlignment="1">
      <alignment horizontal="right" vertical="center"/>
    </xf>
    <xf numFmtId="38" fontId="2" fillId="0" borderId="6" xfId="1" applyFont="1" applyBorder="1" applyAlignment="1">
      <alignment horizontal="center" vertical="distributed" justifyLastLine="1"/>
    </xf>
    <xf numFmtId="38" fontId="2" fillId="0" borderId="9" xfId="1" applyFont="1" applyBorder="1" applyAlignment="1">
      <alignment horizontal="center" vertical="distributed" justifyLastLine="1"/>
    </xf>
    <xf numFmtId="38" fontId="2" fillId="0" borderId="8" xfId="1" applyFont="1" applyBorder="1" applyAlignment="1">
      <alignment horizontal="center" vertical="distributed" justifyLastLine="1"/>
    </xf>
    <xf numFmtId="38" fontId="12" fillId="0" borderId="0" xfId="1" applyFont="1" applyFill="1" applyBorder="1" applyAlignment="1">
      <alignment horizontal="right" vertical="center" justifyLastLine="1"/>
    </xf>
    <xf numFmtId="0" fontId="15" fillId="0" borderId="0" xfId="0" applyFont="1" applyAlignment="1">
      <alignment horizontal="right" vertical="center"/>
    </xf>
    <xf numFmtId="38" fontId="12" fillId="0" borderId="0" xfId="1" applyFont="1" applyBorder="1" applyAlignment="1">
      <alignment vertical="center" justifyLastLine="1"/>
    </xf>
    <xf numFmtId="38" fontId="12" fillId="0" borderId="0" xfId="1" applyFont="1" applyFill="1" applyBorder="1" applyAlignment="1">
      <alignment vertical="center" justifyLastLine="1"/>
    </xf>
    <xf numFmtId="38" fontId="4" fillId="0" borderId="1" xfId="1" applyNumberFormat="1" applyFont="1" applyFill="1" applyBorder="1" applyAlignment="1">
      <alignment horizontal="center" vertical="center"/>
    </xf>
    <xf numFmtId="38" fontId="2" fillId="0" borderId="7" xfId="1" applyFont="1" applyBorder="1" applyAlignment="1">
      <alignment horizontal="distributed" vertical="distributed" justifyLastLine="1"/>
    </xf>
    <xf numFmtId="38" fontId="2" fillId="0" borderId="0" xfId="1" applyNumberFormat="1" applyFont="1" applyFill="1" applyBorder="1" applyAlignment="1">
      <alignment horizontal="right" vertical="center"/>
    </xf>
    <xf numFmtId="38" fontId="2" fillId="0" borderId="6" xfId="1" applyFont="1" applyBorder="1" applyAlignment="1">
      <alignment horizontal="distributed" vertical="distributed" justifyLastLine="1"/>
    </xf>
    <xf numFmtId="38" fontId="2" fillId="0" borderId="9" xfId="1" applyFont="1" applyBorder="1" applyAlignment="1">
      <alignment horizontal="distributed" vertical="distributed" justifyLastLine="1"/>
    </xf>
    <xf numFmtId="38" fontId="2" fillId="0" borderId="8" xfId="1" applyFont="1" applyBorder="1" applyAlignment="1">
      <alignment horizontal="distributed" vertical="distributed" justifyLastLine="1"/>
    </xf>
    <xf numFmtId="0" fontId="41" fillId="0" borderId="0" xfId="0" applyFont="1" applyBorder="1" applyAlignment="1">
      <alignment horizontal="center" vertical="center"/>
    </xf>
    <xf numFmtId="38" fontId="13" fillId="0" borderId="1" xfId="1" applyFont="1" applyFill="1" applyBorder="1" applyAlignment="1">
      <alignment vertical="center" justifyLastLine="1"/>
    </xf>
    <xf numFmtId="38" fontId="13" fillId="0" borderId="1" xfId="1" applyFont="1" applyFill="1" applyBorder="1" applyAlignment="1">
      <alignment vertical="distributed" justifyLastLine="1"/>
    </xf>
    <xf numFmtId="38" fontId="12" fillId="0" borderId="0" xfId="1" applyFont="1" applyFill="1" applyBorder="1" applyAlignment="1">
      <alignment vertical="distributed" justifyLastLine="1"/>
    </xf>
    <xf numFmtId="38" fontId="2" fillId="0" borderId="21" xfId="1" applyFont="1" applyBorder="1" applyAlignment="1">
      <alignment horizontal="center" vertical="distributed" justifyLastLine="1"/>
    </xf>
    <xf numFmtId="38" fontId="2" fillId="0" borderId="20" xfId="1" applyFont="1" applyBorder="1" applyAlignment="1">
      <alignment horizontal="center" vertical="distributed" justifyLastLine="1"/>
    </xf>
    <xf numFmtId="0" fontId="5" fillId="0" borderId="0" xfId="0" applyFont="1" applyBorder="1" applyAlignment="1">
      <alignment horizontal="right" vertical="center"/>
    </xf>
    <xf numFmtId="38" fontId="12" fillId="0" borderId="16" xfId="1" applyFont="1" applyBorder="1" applyAlignment="1">
      <alignment horizontal="distributed" vertical="distributed" justifyLastLine="1"/>
    </xf>
    <xf numFmtId="38" fontId="12" fillId="0" borderId="15" xfId="1" applyFont="1" applyBorder="1" applyAlignment="1">
      <alignment horizontal="distributed" vertical="distributed" justifyLastLine="1"/>
    </xf>
    <xf numFmtId="38" fontId="2" fillId="0" borderId="12" xfId="1" applyFont="1" applyBorder="1" applyAlignment="1">
      <alignment horizontal="distributed" vertical="distributed" justifyLastLine="1"/>
    </xf>
    <xf numFmtId="38" fontId="2" fillId="0" borderId="11" xfId="1" applyFont="1" applyBorder="1" applyAlignment="1">
      <alignment horizontal="distributed" vertical="distributed" justifyLastLine="1"/>
    </xf>
    <xf numFmtId="38" fontId="2" fillId="0" borderId="5" xfId="1" applyFont="1" applyBorder="1" applyAlignment="1">
      <alignment horizontal="center" vertical="distributed" justifyLastLine="1"/>
    </xf>
    <xf numFmtId="38" fontId="2" fillId="0" borderId="0" xfId="1" applyFont="1" applyBorder="1" applyAlignment="1">
      <alignment horizontal="center" vertical="distributed" justifyLastLine="1"/>
    </xf>
    <xf numFmtId="38" fontId="2" fillId="0" borderId="4" xfId="1" applyFont="1" applyBorder="1" applyAlignment="1">
      <alignment horizontal="center" vertical="distributed" justifyLastLine="1"/>
    </xf>
    <xf numFmtId="0" fontId="2" fillId="0" borderId="22" xfId="0" applyFont="1" applyBorder="1" applyAlignment="1">
      <alignment horizontal="distributed" vertical="center"/>
    </xf>
    <xf numFmtId="0" fontId="5" fillId="0" borderId="18" xfId="0" applyFont="1" applyBorder="1" applyAlignment="1">
      <alignment horizontal="right" vertical="center"/>
    </xf>
    <xf numFmtId="0" fontId="36" fillId="0" borderId="0" xfId="0" applyFont="1" applyBorder="1" applyAlignment="1">
      <alignment horizontal="right" vertical="center"/>
    </xf>
    <xf numFmtId="0" fontId="36" fillId="0" borderId="18" xfId="0" applyFont="1" applyBorder="1" applyAlignment="1">
      <alignment horizontal="right" vertical="center"/>
    </xf>
    <xf numFmtId="38" fontId="12" fillId="0" borderId="20" xfId="1" applyFont="1" applyFill="1" applyBorder="1" applyAlignment="1">
      <alignment horizontal="right" vertical="center"/>
    </xf>
    <xf numFmtId="38" fontId="24" fillId="0" borderId="16" xfId="1" applyFont="1" applyBorder="1" applyAlignment="1">
      <alignment horizontal="distributed" vertical="center" justifyLastLine="1"/>
    </xf>
    <xf numFmtId="179" fontId="2" fillId="0" borderId="0" xfId="1" applyNumberFormat="1" applyFont="1" applyFill="1" applyBorder="1" applyAlignment="1">
      <alignment horizontal="right" vertical="center"/>
    </xf>
    <xf numFmtId="38" fontId="2" fillId="0" borderId="0" xfId="1" applyNumberFormat="1" applyFont="1" applyFill="1" applyBorder="1" applyAlignment="1">
      <alignment horizontal="center" vertical="center"/>
    </xf>
    <xf numFmtId="38" fontId="2" fillId="0" borderId="13" xfId="1" applyFont="1" applyBorder="1" applyAlignment="1">
      <alignment horizontal="distributed" vertical="distributed" justifyLastLine="1" shrinkToFit="1"/>
    </xf>
    <xf numFmtId="38" fontId="2" fillId="0" borderId="16" xfId="1" applyFont="1" applyBorder="1" applyAlignment="1">
      <alignment horizontal="distributed" vertical="distributed" justifyLastLine="1" shrinkToFit="1"/>
    </xf>
    <xf numFmtId="38" fontId="2" fillId="0" borderId="6" xfId="1" applyFont="1" applyFill="1" applyBorder="1" applyAlignment="1">
      <alignment horizontal="distributed" vertical="distributed" justifyLastLine="1"/>
    </xf>
    <xf numFmtId="38" fontId="2" fillId="0" borderId="9" xfId="1" applyFont="1" applyFill="1" applyBorder="1" applyAlignment="1">
      <alignment horizontal="distributed" vertical="distributed" justifyLastLine="1"/>
    </xf>
    <xf numFmtId="38" fontId="11" fillId="0" borderId="13" xfId="1" applyFont="1" applyFill="1" applyBorder="1" applyAlignment="1">
      <alignment horizontal="center" vertical="center" shrinkToFit="1"/>
    </xf>
    <xf numFmtId="38" fontId="11" fillId="0" borderId="16" xfId="1" applyFont="1" applyFill="1" applyBorder="1" applyAlignment="1">
      <alignment horizontal="center" vertical="center" shrinkToFit="1"/>
    </xf>
    <xf numFmtId="38" fontId="12" fillId="0" borderId="18" xfId="1" applyFont="1" applyFill="1" applyBorder="1" applyAlignment="1">
      <alignment horizontal="distributed" vertical="distributed" justifyLastLine="1"/>
    </xf>
    <xf numFmtId="38" fontId="2" fillId="0" borderId="9" xfId="1" applyFont="1" applyFill="1" applyBorder="1" applyAlignment="1">
      <alignment horizontal="center" vertical="distributed" justifyLastLine="1"/>
    </xf>
    <xf numFmtId="38" fontId="2" fillId="0" borderId="13" xfId="1" applyFont="1" applyBorder="1" applyAlignment="1">
      <alignment horizontal="distributed" vertical="distributed" justifyLastLine="1"/>
    </xf>
    <xf numFmtId="38" fontId="2" fillId="0" borderId="15" xfId="1" applyFont="1" applyBorder="1" applyAlignment="1">
      <alignment horizontal="distributed" vertical="distributed" justifyLastLine="1"/>
    </xf>
    <xf numFmtId="0" fontId="43" fillId="0" borderId="0" xfId="0" applyFont="1" applyAlignment="1">
      <alignment horizontal="center" vertical="center"/>
    </xf>
    <xf numFmtId="38" fontId="12" fillId="0" borderId="13" xfId="1" applyFont="1" applyBorder="1" applyAlignment="1">
      <alignment horizontal="center" vertical="distributed" justifyLastLine="1" shrinkToFit="1"/>
    </xf>
    <xf numFmtId="38" fontId="12" fillId="0" borderId="16" xfId="1" applyFont="1" applyBorder="1" applyAlignment="1">
      <alignment horizontal="center" vertical="distributed" justifyLastLine="1" shrinkToFit="1"/>
    </xf>
    <xf numFmtId="38" fontId="4" fillId="0" borderId="1" xfId="1" applyNumberFormat="1" applyFont="1" applyFill="1" applyBorder="1" applyAlignment="1">
      <alignment horizontal="right" vertical="center" indent="1"/>
    </xf>
    <xf numFmtId="38" fontId="2" fillId="0" borderId="20" xfId="1" applyFont="1" applyFill="1" applyBorder="1" applyAlignment="1">
      <alignment vertical="center"/>
    </xf>
    <xf numFmtId="38" fontId="2" fillId="0" borderId="20" xfId="1" applyFont="1" applyFill="1" applyBorder="1" applyAlignment="1">
      <alignment horizontal="right" vertical="center"/>
    </xf>
    <xf numFmtId="0" fontId="2" fillId="0" borderId="23" xfId="0" applyFont="1" applyBorder="1" applyAlignment="1">
      <alignment horizontal="distributed" vertical="center" justifyLastLine="1"/>
    </xf>
    <xf numFmtId="0" fontId="14" fillId="0" borderId="0" xfId="0" applyFont="1" applyFill="1" applyBorder="1" applyAlignment="1">
      <alignment horizontal="center" vertical="center"/>
    </xf>
    <xf numFmtId="38" fontId="2" fillId="0" borderId="9" xfId="1" applyFont="1" applyBorder="1" applyAlignment="1">
      <alignment horizontal="center" vertical="center"/>
    </xf>
    <xf numFmtId="38" fontId="2" fillId="0" borderId="8" xfId="1" applyFont="1" applyBorder="1" applyAlignment="1">
      <alignment horizontal="center" vertical="center"/>
    </xf>
    <xf numFmtId="38" fontId="2" fillId="0" borderId="6" xfId="1" applyFont="1" applyBorder="1" applyAlignment="1">
      <alignment horizontal="center" vertical="center"/>
    </xf>
    <xf numFmtId="38" fontId="2" fillId="0" borderId="21" xfId="1" applyFont="1" applyFill="1" applyBorder="1" applyAlignment="1">
      <alignment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38" fontId="2" fillId="0" borderId="19" xfId="1" applyFont="1" applyBorder="1" applyAlignment="1">
      <alignment horizontal="center" vertical="center" justifyLastLine="1"/>
    </xf>
    <xf numFmtId="38" fontId="2" fillId="0" borderId="18" xfId="1" applyFont="1" applyBorder="1" applyAlignment="1">
      <alignment horizontal="center" vertical="center" justifyLastLine="1"/>
    </xf>
    <xf numFmtId="38" fontId="2" fillId="0" borderId="17" xfId="1" applyFont="1" applyBorder="1" applyAlignment="1">
      <alignment horizontal="center" vertical="center" justifyLastLine="1"/>
    </xf>
    <xf numFmtId="38" fontId="2" fillId="0" borderId="12" xfId="1" applyFont="1" applyBorder="1" applyAlignment="1">
      <alignment horizontal="center" vertical="center" justifyLastLine="1"/>
    </xf>
    <xf numFmtId="38" fontId="2" fillId="0" borderId="11" xfId="1" applyFont="1" applyBorder="1" applyAlignment="1">
      <alignment horizontal="center" vertical="center" justifyLastLine="1"/>
    </xf>
    <xf numFmtId="38" fontId="2" fillId="0" borderId="10" xfId="1" applyFont="1" applyBorder="1" applyAlignment="1">
      <alignment horizontal="center" vertical="center" justifyLastLine="1"/>
    </xf>
    <xf numFmtId="38" fontId="2" fillId="0" borderId="13" xfId="1" applyFont="1" applyBorder="1" applyAlignment="1">
      <alignment horizontal="center" vertical="center" justifyLastLine="1"/>
    </xf>
    <xf numFmtId="38" fontId="2" fillId="0" borderId="16" xfId="1" applyFont="1" applyBorder="1" applyAlignment="1">
      <alignment horizontal="center" vertical="center" justifyLastLine="1"/>
    </xf>
    <xf numFmtId="38" fontId="2" fillId="0" borderId="9" xfId="1" applyFont="1" applyBorder="1" applyAlignment="1">
      <alignment horizontal="center" vertical="center" wrapText="1" justifyLastLine="1"/>
    </xf>
    <xf numFmtId="38" fontId="2" fillId="0" borderId="5" xfId="1" applyFont="1" applyFill="1" applyBorder="1" applyAlignment="1">
      <alignment vertical="center"/>
    </xf>
    <xf numFmtId="38" fontId="2" fillId="0" borderId="0" xfId="1" applyFont="1" applyFill="1" applyBorder="1" applyAlignment="1">
      <alignment vertical="center"/>
    </xf>
    <xf numFmtId="38" fontId="4" fillId="0" borderId="3" xfId="1" applyFont="1" applyFill="1" applyBorder="1" applyAlignment="1">
      <alignment vertical="center"/>
    </xf>
    <xf numFmtId="38" fontId="4" fillId="0" borderId="1" xfId="1" applyFont="1" applyFill="1" applyBorder="1" applyAlignment="1">
      <alignment vertical="center"/>
    </xf>
    <xf numFmtId="0" fontId="5" fillId="0" borderId="0" xfId="0" applyFont="1" applyFill="1" applyBorder="1" applyAlignment="1">
      <alignment horizontal="right" vertical="center"/>
    </xf>
    <xf numFmtId="0" fontId="14" fillId="0" borderId="0" xfId="0" applyFont="1" applyFill="1" applyAlignment="1">
      <alignment horizontal="center" vertical="center"/>
    </xf>
    <xf numFmtId="38" fontId="2" fillId="0" borderId="14" xfId="1" applyFont="1" applyFill="1" applyBorder="1" applyAlignment="1">
      <alignment horizontal="center" vertical="center" shrinkToFit="1"/>
    </xf>
    <xf numFmtId="38" fontId="11" fillId="0" borderId="14" xfId="1" applyFont="1" applyFill="1" applyBorder="1" applyAlignment="1">
      <alignment horizontal="distributed" vertical="center" justifyLastLine="1"/>
    </xf>
    <xf numFmtId="38" fontId="5" fillId="0" borderId="14" xfId="1" applyFont="1" applyFill="1" applyBorder="1" applyAlignment="1">
      <alignment horizontal="distributed" vertical="center" justifyLastLine="1"/>
    </xf>
    <xf numFmtId="38" fontId="2" fillId="0" borderId="6" xfId="1" applyFont="1" applyFill="1" applyBorder="1" applyAlignment="1">
      <alignment horizontal="right" vertical="center" justifyLastLine="1"/>
    </xf>
    <xf numFmtId="0" fontId="0" fillId="0" borderId="9" xfId="0" applyFill="1" applyBorder="1" applyAlignment="1">
      <alignment horizontal="right"/>
    </xf>
    <xf numFmtId="38" fontId="2" fillId="0" borderId="7" xfId="1" applyFont="1" applyFill="1" applyBorder="1" applyAlignment="1">
      <alignment horizontal="center" vertical="center" shrinkToFit="1"/>
    </xf>
    <xf numFmtId="38" fontId="2" fillId="0" borderId="6" xfId="1" applyFont="1" applyFill="1" applyBorder="1" applyAlignment="1">
      <alignment horizontal="center" vertical="center" shrinkToFit="1"/>
    </xf>
    <xf numFmtId="49" fontId="29" fillId="0" borderId="12" xfId="0" applyNumberFormat="1" applyFont="1" applyFill="1" applyBorder="1" applyAlignment="1">
      <alignment horizontal="distributed" vertical="top" justifyLastLine="1" shrinkToFit="1"/>
    </xf>
    <xf numFmtId="49" fontId="29" fillId="0" borderId="11" xfId="0" applyNumberFormat="1" applyFont="1" applyFill="1" applyBorder="1" applyAlignment="1">
      <alignment horizontal="distributed" vertical="top" justifyLastLine="1" shrinkToFit="1"/>
    </xf>
    <xf numFmtId="49" fontId="29" fillId="0" borderId="10" xfId="0" applyNumberFormat="1" applyFont="1" applyFill="1" applyBorder="1" applyAlignment="1">
      <alignment horizontal="distributed" vertical="top" justifyLastLine="1" shrinkToFit="1"/>
    </xf>
    <xf numFmtId="49" fontId="2" fillId="0" borderId="12" xfId="0" applyNumberFormat="1" applyFont="1" applyFill="1" applyBorder="1" applyAlignment="1">
      <alignment horizontal="distributed" vertical="top" shrinkToFit="1"/>
    </xf>
    <xf numFmtId="49" fontId="2" fillId="0" borderId="11" xfId="0" applyNumberFormat="1" applyFont="1" applyFill="1" applyBorder="1" applyAlignment="1">
      <alignment horizontal="distributed" vertical="top" shrinkToFit="1"/>
    </xf>
    <xf numFmtId="49" fontId="29" fillId="0" borderId="19" xfId="0" applyNumberFormat="1" applyFont="1" applyFill="1" applyBorder="1" applyAlignment="1">
      <alignment horizontal="distributed" justifyLastLine="1" shrinkToFit="1"/>
    </xf>
    <xf numFmtId="49" fontId="29" fillId="0" borderId="18" xfId="0" applyNumberFormat="1" applyFont="1" applyFill="1" applyBorder="1" applyAlignment="1">
      <alignment horizontal="distributed" justifyLastLine="1" shrinkToFit="1"/>
    </xf>
    <xf numFmtId="49" fontId="29" fillId="0" borderId="17" xfId="0" applyNumberFormat="1" applyFont="1" applyFill="1" applyBorder="1" applyAlignment="1">
      <alignment horizontal="distributed" justifyLastLine="1" shrinkToFit="1"/>
    </xf>
    <xf numFmtId="49" fontId="2" fillId="0" borderId="19" xfId="0" applyNumberFormat="1" applyFont="1" applyFill="1" applyBorder="1" applyAlignment="1">
      <alignment horizontal="distributed" shrinkToFit="1"/>
    </xf>
    <xf numFmtId="49" fontId="2" fillId="0" borderId="18" xfId="0" applyNumberFormat="1" applyFont="1" applyFill="1" applyBorder="1" applyAlignment="1">
      <alignment horizontal="distributed" shrinkToFit="1"/>
    </xf>
    <xf numFmtId="38" fontId="2" fillId="0" borderId="5" xfId="1" applyNumberFormat="1" applyFont="1" applyFill="1" applyBorder="1" applyAlignment="1">
      <alignment horizontal="right" vertical="center"/>
    </xf>
    <xf numFmtId="0" fontId="0" fillId="0" borderId="7" xfId="0" applyFill="1" applyBorder="1" applyAlignment="1">
      <alignment horizontal="distributed" vertical="center" justifyLastLine="1"/>
    </xf>
    <xf numFmtId="38" fontId="2" fillId="0" borderId="7" xfId="1" applyFont="1" applyFill="1" applyBorder="1" applyAlignment="1">
      <alignment horizontal="center" vertical="center" justifyLastLine="1"/>
    </xf>
    <xf numFmtId="38" fontId="2" fillId="0" borderId="9" xfId="1" applyFont="1" applyFill="1" applyBorder="1" applyAlignment="1">
      <alignment horizontal="distributed" vertical="center" justifyLastLine="1"/>
    </xf>
    <xf numFmtId="38" fontId="2" fillId="0" borderId="13" xfId="1" applyFont="1" applyFill="1" applyBorder="1" applyAlignment="1">
      <alignment horizontal="center" vertical="center" justifyLastLine="1"/>
    </xf>
    <xf numFmtId="38" fontId="2" fillId="0" borderId="16" xfId="1" applyFont="1" applyFill="1" applyBorder="1" applyAlignment="1">
      <alignment horizontal="center" vertical="center" justifyLastLine="1"/>
    </xf>
    <xf numFmtId="38" fontId="2" fillId="0" borderId="15" xfId="1" applyFont="1" applyFill="1" applyBorder="1" applyAlignment="1">
      <alignment horizontal="center" vertical="center" justifyLastLine="1"/>
    </xf>
    <xf numFmtId="49" fontId="29" fillId="0" borderId="19" xfId="0" applyNumberFormat="1" applyFont="1" applyFill="1" applyBorder="1" applyAlignment="1">
      <alignment horizontal="distributed" shrinkToFit="1"/>
    </xf>
    <xf numFmtId="49" fontId="29" fillId="0" borderId="18" xfId="0" applyNumberFormat="1" applyFont="1" applyFill="1" applyBorder="1" applyAlignment="1">
      <alignment horizontal="distributed" shrinkToFit="1"/>
    </xf>
    <xf numFmtId="38" fontId="2" fillId="0" borderId="0" xfId="1" applyFont="1" applyFill="1" applyBorder="1" applyAlignment="1">
      <alignment horizontal="right" vertical="center" shrinkToFit="1"/>
    </xf>
    <xf numFmtId="38" fontId="2" fillId="0" borderId="7" xfId="1" applyNumberFormat="1" applyFont="1" applyFill="1" applyBorder="1" applyAlignment="1">
      <alignment horizontal="center" vertical="center"/>
    </xf>
    <xf numFmtId="38" fontId="0" fillId="0" borderId="7" xfId="0" applyNumberFormat="1" applyFill="1" applyBorder="1" applyAlignment="1">
      <alignment horizontal="center" vertical="center"/>
    </xf>
    <xf numFmtId="49" fontId="2" fillId="0" borderId="28" xfId="0" applyNumberFormat="1" applyFont="1" applyFill="1" applyBorder="1" applyAlignment="1">
      <alignment horizontal="distributed" vertical="center" justifyLastLine="1" shrinkToFit="1"/>
    </xf>
    <xf numFmtId="49" fontId="29" fillId="0" borderId="12" xfId="0" applyNumberFormat="1" applyFont="1" applyFill="1" applyBorder="1" applyAlignment="1">
      <alignment horizontal="distributed" vertical="top" shrinkToFit="1"/>
    </xf>
    <xf numFmtId="49" fontId="29" fillId="0" borderId="11" xfId="0" applyNumberFormat="1" applyFont="1" applyFill="1" applyBorder="1" applyAlignment="1">
      <alignment horizontal="distributed" vertical="top" shrinkToFit="1"/>
    </xf>
    <xf numFmtId="38" fontId="4" fillId="0" borderId="3" xfId="1" applyNumberFormat="1" applyFont="1" applyFill="1" applyBorder="1" applyAlignment="1">
      <alignment horizontal="right" vertical="center"/>
    </xf>
    <xf numFmtId="0" fontId="10" fillId="0" borderId="0" xfId="0" applyFont="1" applyFill="1" applyBorder="1" applyAlignment="1">
      <alignment horizontal="center" vertical="center"/>
    </xf>
    <xf numFmtId="38" fontId="12" fillId="0" borderId="13" xfId="1" applyFont="1" applyFill="1" applyBorder="1" applyAlignment="1">
      <alignment horizontal="center" vertical="center" wrapText="1" justifyLastLine="1"/>
    </xf>
    <xf numFmtId="38" fontId="12" fillId="0" borderId="16" xfId="1" applyFont="1" applyFill="1" applyBorder="1" applyAlignment="1">
      <alignment horizontal="center" vertical="center" justifyLastLine="1"/>
    </xf>
    <xf numFmtId="38" fontId="12" fillId="0" borderId="15" xfId="1" applyFont="1" applyFill="1" applyBorder="1" applyAlignment="1">
      <alignment horizontal="center" vertical="center" justifyLastLine="1"/>
    </xf>
    <xf numFmtId="38" fontId="4" fillId="0" borderId="1" xfId="1" applyFont="1" applyFill="1" applyBorder="1" applyAlignment="1">
      <alignment horizontal="right" vertical="center" shrinkToFit="1"/>
    </xf>
    <xf numFmtId="38" fontId="2" fillId="0" borderId="13" xfId="1" applyFont="1" applyFill="1" applyBorder="1" applyAlignment="1">
      <alignment horizontal="distributed" vertical="distributed" wrapText="1" justifyLastLine="1"/>
    </xf>
    <xf numFmtId="38" fontId="2" fillId="0" borderId="16" xfId="1" applyFont="1" applyFill="1" applyBorder="1" applyAlignment="1">
      <alignment horizontal="distributed" vertical="distributed" justifyLastLine="1"/>
    </xf>
    <xf numFmtId="38" fontId="2" fillId="0" borderId="15" xfId="1" applyFont="1" applyFill="1" applyBorder="1" applyAlignment="1">
      <alignment horizontal="distributed" vertical="distributed" justifyLastLine="1"/>
    </xf>
    <xf numFmtId="38" fontId="2" fillId="0" borderId="19" xfId="1" applyFont="1" applyFill="1" applyBorder="1" applyAlignment="1">
      <alignment horizontal="distributed" vertical="center" justifyLastLine="1"/>
    </xf>
    <xf numFmtId="38" fontId="2" fillId="0" borderId="18" xfId="1" applyFont="1" applyFill="1" applyBorder="1" applyAlignment="1">
      <alignment horizontal="distributed" vertical="center" justifyLastLine="1"/>
    </xf>
    <xf numFmtId="38" fontId="2" fillId="0" borderId="19" xfId="1" applyFont="1" applyFill="1" applyBorder="1" applyAlignment="1">
      <alignment horizontal="distributed" vertical="center" wrapText="1" justifyLastLine="1"/>
    </xf>
    <xf numFmtId="38" fontId="2" fillId="0" borderId="18" xfId="1" applyFont="1" applyFill="1" applyBorder="1" applyAlignment="1">
      <alignment horizontal="distributed" vertical="center" wrapText="1" justifyLastLine="1"/>
    </xf>
    <xf numFmtId="38" fontId="2" fillId="0" borderId="17" xfId="1" applyFont="1" applyFill="1" applyBorder="1" applyAlignment="1">
      <alignment horizontal="distributed" vertical="center" wrapText="1" justifyLastLine="1"/>
    </xf>
    <xf numFmtId="38" fontId="2" fillId="0" borderId="5" xfId="1" applyFont="1" applyFill="1" applyBorder="1" applyAlignment="1">
      <alignment horizontal="distributed" vertical="center" wrapText="1" justifyLastLine="1"/>
    </xf>
    <xf numFmtId="38" fontId="2" fillId="0" borderId="0" xfId="1" applyFont="1" applyFill="1" applyBorder="1" applyAlignment="1">
      <alignment horizontal="distributed" vertical="center" wrapText="1" justifyLastLine="1"/>
    </xf>
    <xf numFmtId="38" fontId="2" fillId="0" borderId="4" xfId="1" applyFont="1" applyFill="1" applyBorder="1" applyAlignment="1">
      <alignment horizontal="distributed" vertical="center" wrapText="1" justifyLastLine="1"/>
    </xf>
    <xf numFmtId="38" fontId="2" fillId="0" borderId="12" xfId="1" applyFont="1" applyFill="1" applyBorder="1" applyAlignment="1">
      <alignment horizontal="distributed" vertical="center" wrapText="1" justifyLastLine="1"/>
    </xf>
    <xf numFmtId="38" fontId="2" fillId="0" borderId="11" xfId="1" applyFont="1" applyFill="1" applyBorder="1" applyAlignment="1">
      <alignment horizontal="distributed" vertical="center" wrapText="1" justifyLastLine="1"/>
    </xf>
    <xf numFmtId="38" fontId="2" fillId="0" borderId="10" xfId="1" applyFont="1" applyFill="1" applyBorder="1" applyAlignment="1">
      <alignment horizontal="distributed" vertical="center" wrapText="1" justifyLastLine="1"/>
    </xf>
    <xf numFmtId="38" fontId="2" fillId="0" borderId="21" xfId="1" applyFont="1" applyFill="1" applyBorder="1" applyAlignment="1">
      <alignment horizontal="distributed" vertical="center" wrapText="1" justifyLastLine="1"/>
    </xf>
    <xf numFmtId="38" fontId="2" fillId="0" borderId="20" xfId="1" applyFont="1" applyFill="1" applyBorder="1" applyAlignment="1">
      <alignment horizontal="distributed" vertical="center" wrapText="1" justifyLastLine="1"/>
    </xf>
    <xf numFmtId="38" fontId="2" fillId="0" borderId="22" xfId="1" applyFont="1" applyFill="1" applyBorder="1" applyAlignment="1">
      <alignment horizontal="distributed" vertical="center" wrapText="1" justifyLastLine="1"/>
    </xf>
    <xf numFmtId="0" fontId="2" fillId="0" borderId="23" xfId="0" applyFont="1" applyFill="1" applyBorder="1" applyAlignment="1">
      <alignment horizontal="distributed" vertical="center" justifyLastLine="1"/>
    </xf>
    <xf numFmtId="38" fontId="2" fillId="0" borderId="16" xfId="1" applyFont="1" applyFill="1" applyBorder="1" applyAlignment="1">
      <alignment horizontal="distributed" vertical="center"/>
    </xf>
    <xf numFmtId="38" fontId="2" fillId="0" borderId="6" xfId="1" applyFont="1" applyFill="1" applyBorder="1" applyAlignment="1">
      <alignment horizontal="distributed" vertical="center" justifyLastLine="1" shrinkToFit="1"/>
    </xf>
    <xf numFmtId="38" fontId="2" fillId="0" borderId="9" xfId="1" applyFont="1" applyFill="1" applyBorder="1" applyAlignment="1">
      <alignment horizontal="distributed" vertical="center" justifyLastLine="1" shrinkToFit="1"/>
    </xf>
    <xf numFmtId="38" fontId="2" fillId="0" borderId="8" xfId="1" applyFont="1" applyFill="1" applyBorder="1" applyAlignment="1">
      <alignment horizontal="distributed" vertical="center" justifyLastLine="1" shrinkToFit="1"/>
    </xf>
    <xf numFmtId="38" fontId="2" fillId="0" borderId="17" xfId="1" applyFont="1" applyFill="1" applyBorder="1" applyAlignment="1">
      <alignment horizontal="distributed" vertical="center" justifyLastLine="1"/>
    </xf>
    <xf numFmtId="38" fontId="2" fillId="0" borderId="2" xfId="1" applyFont="1" applyFill="1" applyBorder="1" applyAlignment="1">
      <alignment horizontal="right" vertical="center"/>
    </xf>
    <xf numFmtId="0" fontId="2" fillId="0" borderId="1" xfId="0" applyFont="1" applyBorder="1" applyAlignment="1">
      <alignment horizontal="center" vertical="center"/>
    </xf>
    <xf numFmtId="0" fontId="12" fillId="0" borderId="5" xfId="0" applyFont="1" applyBorder="1" applyAlignment="1">
      <alignment horizontal="center" vertical="center"/>
    </xf>
    <xf numFmtId="0" fontId="2" fillId="0" borderId="21" xfId="0" applyFont="1" applyFill="1" applyBorder="1" applyAlignment="1">
      <alignment horizontal="distributed" vertical="center" wrapText="1" justifyLastLine="1"/>
    </xf>
    <xf numFmtId="0" fontId="2" fillId="0" borderId="21" xfId="0" applyFont="1" applyFill="1" applyBorder="1" applyAlignment="1">
      <alignment horizontal="distributed" vertical="center" justifyLastLine="1" shrinkToFit="1"/>
    </xf>
    <xf numFmtId="0" fontId="2" fillId="0" borderId="20" xfId="0" applyFont="1" applyFill="1" applyBorder="1" applyAlignment="1">
      <alignment horizontal="distributed" vertical="center" justifyLastLine="1" shrinkToFit="1"/>
    </xf>
    <xf numFmtId="0" fontId="2" fillId="0" borderId="22" xfId="0" applyFont="1" applyFill="1" applyBorder="1" applyAlignment="1">
      <alignment horizontal="distributed" vertical="center" justifyLastLine="1" shrinkToFit="1"/>
    </xf>
    <xf numFmtId="0" fontId="2" fillId="0" borderId="12" xfId="0" applyFont="1" applyFill="1" applyBorder="1" applyAlignment="1">
      <alignment horizontal="distributed" vertical="center" justifyLastLine="1" shrinkToFit="1"/>
    </xf>
    <xf numFmtId="0" fontId="2" fillId="0" borderId="11" xfId="0" applyFont="1" applyFill="1" applyBorder="1" applyAlignment="1">
      <alignment horizontal="distributed" vertical="center" justifyLastLine="1" shrinkToFit="1"/>
    </xf>
    <xf numFmtId="0" fontId="2" fillId="0" borderId="10" xfId="0" applyFont="1" applyFill="1" applyBorder="1" applyAlignment="1">
      <alignment horizontal="distributed" vertical="center" justifyLastLine="1" shrinkToFit="1"/>
    </xf>
    <xf numFmtId="0" fontId="2" fillId="0" borderId="12" xfId="0" applyFont="1" applyFill="1" applyBorder="1" applyAlignment="1">
      <alignment horizontal="distributed" vertical="top" justifyLastLine="1" shrinkToFit="1"/>
    </xf>
    <xf numFmtId="0" fontId="2" fillId="0" borderId="11" xfId="0" applyFont="1" applyFill="1" applyBorder="1" applyAlignment="1">
      <alignment horizontal="distributed" vertical="top" justifyLastLine="1" shrinkToFit="1"/>
    </xf>
    <xf numFmtId="0" fontId="2" fillId="0" borderId="10" xfId="0" applyFont="1" applyFill="1" applyBorder="1" applyAlignment="1">
      <alignment horizontal="distributed" vertical="top" justifyLastLine="1" shrinkToFit="1"/>
    </xf>
    <xf numFmtId="0" fontId="2" fillId="0" borderId="8" xfId="0" applyFont="1" applyFill="1" applyBorder="1" applyAlignment="1">
      <alignment horizontal="distributed" vertical="center" justifyLastLine="1" shrinkToFit="1"/>
    </xf>
    <xf numFmtId="0" fontId="2" fillId="0" borderId="7" xfId="0" applyFont="1" applyFill="1" applyBorder="1" applyAlignment="1">
      <alignment horizontal="distributed" vertical="center" justifyLastLine="1" shrinkToFit="1"/>
    </xf>
    <xf numFmtId="0" fontId="2" fillId="0" borderId="21" xfId="0" applyFont="1" applyFill="1" applyBorder="1" applyAlignment="1">
      <alignment horizontal="distributed" justifyLastLine="1" shrinkToFit="1"/>
    </xf>
    <xf numFmtId="0" fontId="2" fillId="0" borderId="20" xfId="0" applyFont="1" applyFill="1" applyBorder="1" applyAlignment="1">
      <alignment horizontal="distributed" justifyLastLine="1" shrinkToFit="1"/>
    </xf>
    <xf numFmtId="0" fontId="2" fillId="0" borderId="22" xfId="0" applyFont="1" applyFill="1" applyBorder="1" applyAlignment="1">
      <alignment horizontal="distributed" justifyLastLine="1" shrinkToFit="1"/>
    </xf>
    <xf numFmtId="38" fontId="2" fillId="0" borderId="3" xfId="1" applyFont="1" applyBorder="1" applyAlignment="1">
      <alignment horizontal="center" vertical="center"/>
    </xf>
    <xf numFmtId="38" fontId="2" fillId="0" borderId="1" xfId="1" applyFont="1" applyBorder="1" applyAlignment="1">
      <alignment horizontal="center" vertical="center"/>
    </xf>
    <xf numFmtId="0" fontId="2" fillId="0" borderId="7" xfId="0" applyFont="1" applyBorder="1" applyAlignment="1">
      <alignment horizontal="distributed" vertical="center" justifyLastLine="1" shrinkToFit="1"/>
    </xf>
    <xf numFmtId="0" fontId="5" fillId="0" borderId="0" xfId="0" applyFont="1" applyBorder="1" applyAlignment="1">
      <alignment horizontal="distributed" vertical="center"/>
    </xf>
    <xf numFmtId="0" fontId="2" fillId="0" borderId="13" xfId="0" applyFont="1" applyBorder="1" applyAlignment="1">
      <alignment vertical="center" justifyLastLine="1"/>
    </xf>
    <xf numFmtId="0" fontId="2" fillId="0" borderId="16" xfId="0" applyFont="1" applyBorder="1" applyAlignment="1">
      <alignment vertical="center" justifyLastLine="1"/>
    </xf>
    <xf numFmtId="0" fontId="10" fillId="0" borderId="0" xfId="0" applyFont="1" applyAlignment="1">
      <alignment horizontal="center" vertical="center"/>
    </xf>
    <xf numFmtId="38" fontId="2" fillId="0" borderId="1" xfId="1" applyFont="1" applyBorder="1" applyAlignment="1">
      <alignment horizontal="distributed" vertical="center" justifyLastLine="1"/>
    </xf>
    <xf numFmtId="38" fontId="2" fillId="0" borderId="2" xfId="1" applyFont="1" applyBorder="1" applyAlignment="1">
      <alignment horizontal="distributed" vertical="center" justifyLastLine="1"/>
    </xf>
    <xf numFmtId="0" fontId="5" fillId="0" borderId="0" xfId="0" applyFont="1" applyFill="1" applyBorder="1" applyAlignment="1">
      <alignment horizontal="left" vertical="center"/>
    </xf>
    <xf numFmtId="177" fontId="12" fillId="0" borderId="0" xfId="0" applyNumberFormat="1" applyFont="1" applyFill="1" applyBorder="1" applyAlignment="1">
      <alignment horizontal="right" vertical="center"/>
    </xf>
    <xf numFmtId="177" fontId="13" fillId="0" borderId="1" xfId="0" applyNumberFormat="1" applyFont="1" applyFill="1" applyBorder="1" applyAlignment="1">
      <alignment horizontal="right" vertical="center"/>
    </xf>
    <xf numFmtId="177" fontId="12" fillId="0" borderId="1" xfId="0" applyNumberFormat="1" applyFont="1" applyFill="1" applyBorder="1" applyAlignment="1">
      <alignment horizontal="right" vertical="center"/>
    </xf>
    <xf numFmtId="177" fontId="13" fillId="0" borderId="0" xfId="0" applyNumberFormat="1" applyFont="1" applyFill="1" applyBorder="1" applyAlignment="1">
      <alignment horizontal="right" vertical="center"/>
    </xf>
    <xf numFmtId="0" fontId="16" fillId="0" borderId="6"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8" xfId="0" applyFont="1" applyFill="1" applyBorder="1" applyAlignment="1">
      <alignment horizontal="center" vertical="center"/>
    </xf>
    <xf numFmtId="0" fontId="5" fillId="0" borderId="6"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16" fillId="0" borderId="6" xfId="0" applyFont="1" applyFill="1" applyBorder="1" applyAlignment="1">
      <alignment horizontal="distributed" vertical="center" justifyLastLine="1"/>
    </xf>
    <xf numFmtId="0" fontId="16" fillId="0" borderId="9" xfId="0" applyFont="1" applyFill="1" applyBorder="1" applyAlignment="1">
      <alignment horizontal="distributed" vertical="center" justifyLastLine="1"/>
    </xf>
    <xf numFmtId="0" fontId="16" fillId="0" borderId="8" xfId="0" applyFont="1" applyFill="1" applyBorder="1" applyAlignment="1">
      <alignment horizontal="distributed" vertical="center" justifyLastLine="1"/>
    </xf>
    <xf numFmtId="3" fontId="12" fillId="0" borderId="1" xfId="0" applyNumberFormat="1" applyFont="1" applyFill="1" applyBorder="1" applyAlignment="1">
      <alignment horizontal="right" vertical="center"/>
    </xf>
    <xf numFmtId="0" fontId="2" fillId="0" borderId="0" xfId="0" applyFont="1" applyFill="1" applyBorder="1" applyAlignment="1">
      <alignment horizontal="distributed" vertical="center" wrapText="1"/>
    </xf>
    <xf numFmtId="0" fontId="2" fillId="0" borderId="20" xfId="0" applyFont="1" applyFill="1" applyBorder="1" applyAlignment="1">
      <alignment horizontal="distributed" vertical="center"/>
    </xf>
    <xf numFmtId="177" fontId="12" fillId="0" borderId="20" xfId="0" applyNumberFormat="1" applyFont="1" applyFill="1" applyBorder="1" applyAlignment="1">
      <alignment horizontal="right" vertical="center"/>
    </xf>
    <xf numFmtId="177" fontId="13" fillId="0" borderId="20" xfId="0" applyNumberFormat="1" applyFont="1" applyFill="1" applyBorder="1" applyAlignment="1">
      <alignment horizontal="right" vertical="center"/>
    </xf>
    <xf numFmtId="0" fontId="12" fillId="0" borderId="3" xfId="0" applyFont="1" applyFill="1" applyBorder="1" applyAlignment="1">
      <alignment horizontal="distributed" vertical="center"/>
    </xf>
    <xf numFmtId="0" fontId="12" fillId="0" borderId="1" xfId="0" applyFont="1" applyFill="1" applyBorder="1" applyAlignment="1">
      <alignment horizontal="distributed" vertical="center"/>
    </xf>
    <xf numFmtId="3" fontId="12" fillId="0" borderId="2" xfId="0" applyNumberFormat="1" applyFont="1" applyFill="1" applyBorder="1" applyAlignment="1">
      <alignment horizontal="right" vertical="center"/>
    </xf>
    <xf numFmtId="0" fontId="4" fillId="0" borderId="13" xfId="0" applyFont="1" applyFill="1" applyBorder="1" applyAlignment="1">
      <alignment horizontal="distributed" vertical="center" justifyLastLine="1"/>
    </xf>
    <xf numFmtId="0" fontId="4" fillId="0" borderId="16" xfId="0" applyFont="1" applyFill="1" applyBorder="1" applyAlignment="1">
      <alignment horizontal="distributed" vertical="center" justifyLastLine="1"/>
    </xf>
    <xf numFmtId="3" fontId="12"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shrinkToFit="1"/>
    </xf>
    <xf numFmtId="3" fontId="26" fillId="0" borderId="0" xfId="0" applyNumberFormat="1" applyFont="1" applyFill="1" applyBorder="1" applyAlignment="1">
      <alignment horizontal="right" vertical="center"/>
    </xf>
    <xf numFmtId="3" fontId="12" fillId="0" borderId="0" xfId="0" applyNumberFormat="1" applyFont="1" applyFill="1" applyBorder="1" applyAlignment="1">
      <alignment horizontal="right" vertical="center" shrinkToFit="1"/>
    </xf>
    <xf numFmtId="3" fontId="12" fillId="0" borderId="4" xfId="0" applyNumberFormat="1" applyFont="1" applyFill="1" applyBorder="1" applyAlignment="1">
      <alignment horizontal="right" vertical="center"/>
    </xf>
    <xf numFmtId="0" fontId="12" fillId="0" borderId="5" xfId="0" applyFont="1" applyFill="1" applyBorder="1" applyAlignment="1">
      <alignment horizontal="distributed" vertical="center"/>
    </xf>
    <xf numFmtId="0" fontId="12" fillId="0" borderId="0" xfId="0" applyFont="1" applyFill="1" applyBorder="1" applyAlignment="1">
      <alignment horizontal="distributed" vertical="center"/>
    </xf>
    <xf numFmtId="0" fontId="2" fillId="0" borderId="5" xfId="0" applyFont="1" applyFill="1" applyBorder="1" applyAlignment="1">
      <alignment horizontal="left" vertical="center"/>
    </xf>
    <xf numFmtId="0" fontId="2" fillId="0" borderId="0" xfId="0" applyFont="1" applyFill="1" applyBorder="1" applyAlignment="1">
      <alignment horizontal="left" vertical="center"/>
    </xf>
    <xf numFmtId="3" fontId="13" fillId="0" borderId="4" xfId="0" applyNumberFormat="1" applyFont="1" applyFill="1" applyBorder="1" applyAlignment="1">
      <alignment horizontal="right" vertical="center"/>
    </xf>
    <xf numFmtId="0" fontId="4" fillId="0" borderId="5" xfId="0" applyFont="1" applyFill="1" applyBorder="1" applyAlignment="1">
      <alignment horizontal="left" vertical="center"/>
    </xf>
    <xf numFmtId="3" fontId="12" fillId="0" borderId="0" xfId="0" applyNumberFormat="1" applyFont="1" applyFill="1" applyBorder="1" applyAlignment="1">
      <alignment vertical="center"/>
    </xf>
    <xf numFmtId="0" fontId="12" fillId="3" borderId="7" xfId="0" applyFont="1" applyFill="1" applyBorder="1" applyAlignment="1">
      <alignment horizontal="center" vertical="center" justifyLastLine="1" shrinkToFit="1"/>
    </xf>
    <xf numFmtId="0" fontId="12" fillId="3" borderId="12" xfId="0" applyFont="1" applyFill="1" applyBorder="1" applyAlignment="1">
      <alignment horizontal="center" vertical="center" justifyLastLine="1" shrinkToFit="1"/>
    </xf>
    <xf numFmtId="0" fontId="12" fillId="3" borderId="11" xfId="0" applyFont="1" applyFill="1" applyBorder="1" applyAlignment="1">
      <alignment horizontal="center" vertical="center" justifyLastLine="1" shrinkToFit="1"/>
    </xf>
    <xf numFmtId="0" fontId="12" fillId="3" borderId="10" xfId="0" applyFont="1" applyFill="1" applyBorder="1" applyAlignment="1">
      <alignment horizontal="center" vertical="center" justifyLastLine="1" shrinkToFit="1"/>
    </xf>
    <xf numFmtId="0" fontId="12" fillId="3" borderId="6" xfId="0" applyFont="1" applyFill="1" applyBorder="1" applyAlignment="1">
      <alignment horizontal="distributed" vertical="center" justifyLastLine="1"/>
    </xf>
    <xf numFmtId="0" fontId="12" fillId="3" borderId="9" xfId="0" applyFont="1" applyFill="1" applyBorder="1" applyAlignment="1">
      <alignment horizontal="distributed" vertical="center" justifyLastLine="1"/>
    </xf>
    <xf numFmtId="0" fontId="12" fillId="3" borderId="8" xfId="0" applyFont="1" applyFill="1" applyBorder="1" applyAlignment="1">
      <alignment horizontal="distributed" vertical="center" justifyLastLine="1"/>
    </xf>
    <xf numFmtId="0" fontId="12" fillId="3" borderId="16" xfId="0" applyFont="1" applyFill="1" applyBorder="1" applyAlignment="1">
      <alignment horizontal="distributed" vertical="center" justifyLastLine="1"/>
    </xf>
    <xf numFmtId="0" fontId="12" fillId="3" borderId="6"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6" xfId="0" applyFont="1" applyFill="1" applyBorder="1" applyAlignment="1">
      <alignment horizontal="distributed" vertical="center" justifyLastLine="1" shrinkToFit="1"/>
    </xf>
    <xf numFmtId="0" fontId="12" fillId="3" borderId="9" xfId="0" applyFont="1" applyFill="1" applyBorder="1" applyAlignment="1">
      <alignment horizontal="distributed" vertical="center" justifyLastLine="1" shrinkToFit="1"/>
    </xf>
    <xf numFmtId="0" fontId="12" fillId="3" borderId="8" xfId="0" applyFont="1" applyFill="1" applyBorder="1" applyAlignment="1">
      <alignment horizontal="distributed" vertical="center" justifyLastLine="1" shrinkToFit="1"/>
    </xf>
    <xf numFmtId="0" fontId="12" fillId="3" borderId="6" xfId="0" applyFont="1" applyFill="1" applyBorder="1" applyAlignment="1">
      <alignment horizontal="center" vertical="center" justifyLastLine="1" shrinkToFit="1"/>
    </xf>
    <xf numFmtId="0" fontId="12" fillId="3" borderId="9" xfId="0" applyFont="1" applyFill="1" applyBorder="1" applyAlignment="1">
      <alignment horizontal="center" vertical="center" justifyLastLine="1" shrinkToFit="1"/>
    </xf>
    <xf numFmtId="0" fontId="12" fillId="3" borderId="8" xfId="0" applyFont="1" applyFill="1" applyBorder="1" applyAlignment="1">
      <alignment horizontal="center" vertical="center" justifyLastLine="1" shrinkToFit="1"/>
    </xf>
    <xf numFmtId="0" fontId="12" fillId="3" borderId="9" xfId="0" applyFont="1" applyFill="1" applyBorder="1" applyAlignment="1">
      <alignment horizontal="distributed" vertical="center" shrinkToFit="1"/>
    </xf>
    <xf numFmtId="0" fontId="12" fillId="3" borderId="8" xfId="0" applyFont="1" applyFill="1" applyBorder="1" applyAlignment="1">
      <alignment horizontal="distributed" vertical="center" shrinkToFit="1"/>
    </xf>
    <xf numFmtId="0" fontId="2" fillId="3" borderId="6" xfId="0" applyFont="1" applyFill="1" applyBorder="1" applyAlignment="1">
      <alignment horizontal="distributed" vertical="center" justifyLastLine="1"/>
    </xf>
    <xf numFmtId="0" fontId="2" fillId="3" borderId="9" xfId="0" applyFont="1" applyFill="1" applyBorder="1" applyAlignment="1">
      <alignment horizontal="distributed" vertical="center" justifyLastLine="1"/>
    </xf>
    <xf numFmtId="0" fontId="2" fillId="3" borderId="8" xfId="0" applyFont="1" applyFill="1" applyBorder="1" applyAlignment="1">
      <alignment horizontal="distributed" vertical="center" justifyLastLine="1"/>
    </xf>
    <xf numFmtId="0" fontId="12" fillId="3" borderId="6" xfId="0" applyFont="1" applyFill="1" applyBorder="1" applyAlignment="1">
      <alignment horizontal="distributed" vertical="center" shrinkToFit="1"/>
    </xf>
    <xf numFmtId="0" fontId="2" fillId="3" borderId="16" xfId="0" applyFont="1" applyFill="1" applyBorder="1" applyAlignment="1">
      <alignment horizontal="distributed" vertical="center" justifyLastLine="1"/>
    </xf>
    <xf numFmtId="0" fontId="2" fillId="3" borderId="9" xfId="0" applyFont="1" applyFill="1" applyBorder="1" applyAlignment="1">
      <alignment horizontal="distributed" vertical="center"/>
    </xf>
    <xf numFmtId="0" fontId="2" fillId="3" borderId="9" xfId="0" applyFont="1" applyFill="1" applyBorder="1" applyAlignment="1">
      <alignment horizontal="center" vertical="center" justifyLastLine="1"/>
    </xf>
    <xf numFmtId="0" fontId="2" fillId="3" borderId="6" xfId="0" applyFont="1" applyFill="1" applyBorder="1" applyAlignment="1">
      <alignment horizontal="center" vertical="center" justifyLastLine="1"/>
    </xf>
    <xf numFmtId="0" fontId="2" fillId="3" borderId="6" xfId="0" applyFont="1" applyFill="1" applyBorder="1" applyAlignment="1">
      <alignment horizontal="distributed" vertical="center" justifyLastLine="1" shrinkToFit="1"/>
    </xf>
    <xf numFmtId="0" fontId="2" fillId="3" borderId="9" xfId="0" applyFont="1" applyFill="1" applyBorder="1" applyAlignment="1">
      <alignment horizontal="distributed" vertical="center" justifyLastLine="1" shrinkToFit="1"/>
    </xf>
    <xf numFmtId="0" fontId="2" fillId="3" borderId="8" xfId="0" applyFont="1" applyFill="1" applyBorder="1" applyAlignment="1">
      <alignment horizontal="distributed" vertical="center" justifyLastLine="1" shrinkToFit="1"/>
    </xf>
    <xf numFmtId="0" fontId="12" fillId="0" borderId="5" xfId="0" applyFont="1" applyFill="1" applyBorder="1" applyAlignment="1">
      <alignment horizontal="right" vertical="center"/>
    </xf>
    <xf numFmtId="3" fontId="13" fillId="0" borderId="0" xfId="1" applyNumberFormat="1" applyFont="1" applyFill="1" applyBorder="1" applyAlignment="1">
      <alignment horizontal="right" vertical="center"/>
    </xf>
    <xf numFmtId="3" fontId="12" fillId="0" borderId="0" xfId="1" applyNumberFormat="1" applyFont="1" applyFill="1" applyBorder="1" applyAlignment="1">
      <alignment horizontal="right" vertical="center"/>
    </xf>
    <xf numFmtId="0" fontId="12" fillId="0" borderId="2" xfId="0" applyFont="1" applyFill="1" applyBorder="1" applyAlignment="1">
      <alignment horizontal="distributed" vertical="center"/>
    </xf>
    <xf numFmtId="0" fontId="12" fillId="0" borderId="4" xfId="0" applyFont="1" applyFill="1" applyBorder="1" applyAlignment="1">
      <alignment horizontal="distributed" vertical="center"/>
    </xf>
    <xf numFmtId="3" fontId="13" fillId="0" borderId="5" xfId="1" applyNumberFormat="1" applyFont="1" applyFill="1" applyBorder="1" applyAlignment="1">
      <alignment horizontal="right" vertical="center"/>
    </xf>
    <xf numFmtId="3" fontId="12" fillId="0" borderId="5" xfId="1" applyNumberFormat="1" applyFont="1" applyFill="1" applyBorder="1" applyAlignment="1">
      <alignment horizontal="right" vertical="center"/>
    </xf>
    <xf numFmtId="3" fontId="12" fillId="0" borderId="1" xfId="1" applyNumberFormat="1" applyFont="1" applyFill="1" applyBorder="1" applyAlignment="1">
      <alignment horizontal="right" vertical="center"/>
    </xf>
    <xf numFmtId="0" fontId="2" fillId="3" borderId="16" xfId="0" applyFont="1" applyFill="1" applyBorder="1" applyAlignment="1">
      <alignment horizontal="distributed" vertical="center"/>
    </xf>
    <xf numFmtId="0" fontId="2" fillId="3" borderId="21" xfId="0" applyFont="1" applyFill="1" applyBorder="1" applyAlignment="1">
      <alignment horizontal="distributed" vertical="center" justifyLastLine="1"/>
    </xf>
    <xf numFmtId="0" fontId="2" fillId="3" borderId="20" xfId="0" applyFont="1" applyFill="1" applyBorder="1" applyAlignment="1">
      <alignment horizontal="distributed" vertical="center" justifyLastLine="1"/>
    </xf>
    <xf numFmtId="0" fontId="2" fillId="3" borderId="22" xfId="0" applyFont="1" applyFill="1" applyBorder="1" applyAlignment="1">
      <alignment horizontal="distributed" vertical="center" justifyLastLine="1"/>
    </xf>
    <xf numFmtId="0" fontId="2" fillId="3" borderId="12" xfId="0" applyFont="1" applyFill="1" applyBorder="1" applyAlignment="1">
      <alignment horizontal="distributed" vertical="center" justifyLastLine="1"/>
    </xf>
    <xf numFmtId="0" fontId="2" fillId="3" borderId="11" xfId="0" applyFont="1" applyFill="1" applyBorder="1" applyAlignment="1">
      <alignment horizontal="distributed" vertical="center" justifyLastLine="1"/>
    </xf>
    <xf numFmtId="0" fontId="2" fillId="3" borderId="10" xfId="0" applyFont="1" applyFill="1" applyBorder="1" applyAlignment="1">
      <alignment horizontal="distributed" vertical="center" justifyLastLine="1"/>
    </xf>
    <xf numFmtId="0" fontId="13" fillId="0" borderId="5" xfId="0" applyFont="1" applyFill="1" applyBorder="1" applyAlignment="1">
      <alignment horizontal="right" vertical="center"/>
    </xf>
    <xf numFmtId="177" fontId="2"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shrinkToFit="1"/>
    </xf>
    <xf numFmtId="177" fontId="4" fillId="0" borderId="0" xfId="0" applyNumberFormat="1" applyFont="1" applyFill="1" applyBorder="1" applyAlignment="1">
      <alignment horizontal="right" vertical="center"/>
    </xf>
    <xf numFmtId="177" fontId="2" fillId="0" borderId="5" xfId="0" applyNumberFormat="1" applyFont="1" applyFill="1" applyBorder="1" applyAlignment="1">
      <alignment horizontal="right" vertical="center"/>
    </xf>
    <xf numFmtId="0" fontId="2" fillId="0" borderId="1" xfId="0" applyFont="1" applyFill="1" applyBorder="1" applyAlignment="1">
      <alignment horizontal="distributed" vertical="center" shrinkToFit="1"/>
    </xf>
    <xf numFmtId="177" fontId="24" fillId="0" borderId="1" xfId="0" applyNumberFormat="1" applyFont="1" applyFill="1" applyBorder="1" applyAlignment="1">
      <alignment horizontal="right" vertical="center"/>
    </xf>
    <xf numFmtId="177" fontId="2" fillId="0" borderId="1"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177" fontId="2" fillId="0" borderId="20" xfId="0" applyNumberFormat="1" applyFont="1" applyFill="1" applyBorder="1" applyAlignment="1">
      <alignment horizontal="right" vertical="center"/>
    </xf>
    <xf numFmtId="177" fontId="4" fillId="0" borderId="20" xfId="0" applyNumberFormat="1" applyFont="1" applyFill="1" applyBorder="1" applyAlignment="1">
      <alignment horizontal="right" vertical="center"/>
    </xf>
    <xf numFmtId="0" fontId="2" fillId="0" borderId="18" xfId="0" applyFont="1" applyBorder="1" applyAlignment="1">
      <alignment horizontal="distributed" vertical="center" justifyLastLine="1" shrinkToFit="1"/>
    </xf>
    <xf numFmtId="0" fontId="2" fillId="0" borderId="17" xfId="0" applyFont="1" applyBorder="1" applyAlignment="1">
      <alignment horizontal="distributed" vertical="center" justifyLastLine="1" shrinkToFit="1"/>
    </xf>
    <xf numFmtId="0" fontId="4" fillId="0" borderId="18" xfId="0" applyFont="1" applyBorder="1" applyAlignment="1">
      <alignment horizontal="distributed" vertical="center" justifyLastLine="1"/>
    </xf>
    <xf numFmtId="0" fontId="4" fillId="0" borderId="11" xfId="0" applyFont="1" applyBorder="1" applyAlignment="1">
      <alignment horizontal="distributed" vertical="center" justifyLastLine="1"/>
    </xf>
    <xf numFmtId="177" fontId="2" fillId="0" borderId="21" xfId="0" applyNumberFormat="1" applyFont="1" applyFill="1" applyBorder="1" applyAlignment="1">
      <alignment horizontal="right" vertical="center"/>
    </xf>
    <xf numFmtId="0" fontId="12" fillId="0" borderId="3" xfId="0" applyFont="1" applyFill="1" applyBorder="1" applyAlignment="1">
      <alignment horizontal="right" vertical="center"/>
    </xf>
    <xf numFmtId="0" fontId="12" fillId="0" borderId="1" xfId="0" applyFont="1" applyFill="1" applyBorder="1" applyAlignment="1">
      <alignment horizontal="right" vertical="center"/>
    </xf>
    <xf numFmtId="0" fontId="5" fillId="0" borderId="18" xfId="0" applyFont="1" applyFill="1" applyBorder="1" applyAlignment="1">
      <alignment horizontal="left" vertical="center"/>
    </xf>
    <xf numFmtId="0" fontId="2" fillId="3" borderId="21" xfId="0" applyFont="1" applyFill="1" applyBorder="1" applyAlignment="1">
      <alignment horizontal="distributed" vertical="center" wrapText="1" justifyLastLine="1"/>
    </xf>
    <xf numFmtId="0" fontId="2" fillId="3" borderId="20" xfId="0" applyFont="1" applyFill="1" applyBorder="1" applyAlignment="1">
      <alignment horizontal="distributed" vertical="center" wrapText="1" justifyLastLine="1"/>
    </xf>
    <xf numFmtId="0" fontId="2" fillId="3" borderId="22" xfId="0" applyFont="1" applyFill="1" applyBorder="1" applyAlignment="1">
      <alignment horizontal="distributed" vertical="center" wrapText="1" justifyLastLine="1"/>
    </xf>
    <xf numFmtId="0" fontId="2" fillId="3" borderId="12" xfId="0" applyFont="1" applyFill="1" applyBorder="1" applyAlignment="1">
      <alignment horizontal="distributed" vertical="center" wrapText="1" justifyLastLine="1"/>
    </xf>
    <xf numFmtId="0" fontId="2" fillId="3" borderId="11" xfId="0" applyFont="1" applyFill="1" applyBorder="1" applyAlignment="1">
      <alignment horizontal="distributed" vertical="center" wrapText="1" justifyLastLine="1"/>
    </xf>
    <xf numFmtId="0" fontId="2" fillId="3" borderId="10" xfId="0" applyFont="1" applyFill="1" applyBorder="1" applyAlignment="1">
      <alignment horizontal="distributed" vertical="center" wrapText="1" justifyLastLine="1"/>
    </xf>
    <xf numFmtId="0" fontId="12" fillId="0" borderId="3" xfId="1" applyNumberFormat="1" applyFont="1" applyFill="1" applyBorder="1" applyAlignment="1">
      <alignment horizontal="right" vertical="center"/>
    </xf>
    <xf numFmtId="0" fontId="2" fillId="3" borderId="6" xfId="0" applyFont="1" applyFill="1" applyBorder="1" applyAlignment="1">
      <alignment horizontal="distributed" vertical="center" wrapText="1" justifyLastLine="1"/>
    </xf>
    <xf numFmtId="0" fontId="2" fillId="3" borderId="9" xfId="0" applyFont="1" applyFill="1" applyBorder="1" applyAlignment="1">
      <alignment horizontal="distributed" vertical="center" wrapText="1" justifyLastLine="1"/>
    </xf>
    <xf numFmtId="0" fontId="2" fillId="3" borderId="8" xfId="0" applyFont="1" applyFill="1" applyBorder="1" applyAlignment="1">
      <alignment horizontal="distributed" vertical="center" wrapText="1" justifyLastLine="1"/>
    </xf>
    <xf numFmtId="0" fontId="2" fillId="3" borderId="11" xfId="0" applyFont="1" applyFill="1" applyBorder="1" applyAlignment="1">
      <alignment horizontal="distributed" vertical="center"/>
    </xf>
    <xf numFmtId="0" fontId="12" fillId="0" borderId="1" xfId="1" applyNumberFormat="1" applyFont="1" applyFill="1" applyBorder="1" applyAlignment="1" applyProtection="1">
      <alignment horizontal="right" vertical="center"/>
      <protection locked="0"/>
    </xf>
    <xf numFmtId="0" fontId="2" fillId="3" borderId="16" xfId="0" applyFont="1" applyFill="1" applyBorder="1" applyAlignment="1">
      <alignment horizontal="distributed" vertical="center" wrapText="1"/>
    </xf>
    <xf numFmtId="0" fontId="5" fillId="3" borderId="6" xfId="0" applyFont="1" applyFill="1" applyBorder="1" applyAlignment="1">
      <alignment horizontal="distributed" vertical="center" justifyLastLine="1"/>
    </xf>
    <xf numFmtId="0" fontId="5" fillId="3" borderId="9" xfId="0" applyFont="1" applyFill="1" applyBorder="1" applyAlignment="1">
      <alignment horizontal="distributed" vertical="center" justifyLastLine="1"/>
    </xf>
    <xf numFmtId="0" fontId="5" fillId="3" borderId="8" xfId="0" applyFont="1" applyFill="1" applyBorder="1" applyAlignment="1">
      <alignment horizontal="distributed" vertical="center" justifyLastLine="1"/>
    </xf>
    <xf numFmtId="0" fontId="5" fillId="3" borderId="7" xfId="0" applyFont="1" applyFill="1" applyBorder="1" applyAlignment="1">
      <alignment horizontal="distributed" vertical="center" justifyLastLine="1"/>
    </xf>
  </cellXfs>
  <cellStyles count="5">
    <cellStyle name="ハイパーリンク" xfId="4" builtinId="8"/>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9</xdr:row>
      <xdr:rowOff>28575</xdr:rowOff>
    </xdr:from>
    <xdr:to>
      <xdr:col>9</xdr:col>
      <xdr:colOff>0</xdr:colOff>
      <xdr:row>11</xdr:row>
      <xdr:rowOff>161925</xdr:rowOff>
    </xdr:to>
    <xdr:sp macro="" textlink="">
      <xdr:nvSpPr>
        <xdr:cNvPr id="2" name="AutoShape 51"/>
        <xdr:cNvSpPr>
          <a:spLocks/>
        </xdr:cNvSpPr>
      </xdr:nvSpPr>
      <xdr:spPr bwMode="auto">
        <a:xfrm>
          <a:off x="914400" y="1537335"/>
          <a:ext cx="114300" cy="46863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37</xdr:row>
      <xdr:rowOff>28575</xdr:rowOff>
    </xdr:from>
    <xdr:to>
      <xdr:col>9</xdr:col>
      <xdr:colOff>0</xdr:colOff>
      <xdr:row>39</xdr:row>
      <xdr:rowOff>161925</xdr:rowOff>
    </xdr:to>
    <xdr:sp macro="" textlink="">
      <xdr:nvSpPr>
        <xdr:cNvPr id="3" name="AutoShape 49"/>
        <xdr:cNvSpPr>
          <a:spLocks/>
        </xdr:cNvSpPr>
      </xdr:nvSpPr>
      <xdr:spPr bwMode="auto">
        <a:xfrm>
          <a:off x="914400" y="6231255"/>
          <a:ext cx="114300" cy="46863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17</xdr:row>
      <xdr:rowOff>28575</xdr:rowOff>
    </xdr:from>
    <xdr:to>
      <xdr:col>9</xdr:col>
      <xdr:colOff>0</xdr:colOff>
      <xdr:row>19</xdr:row>
      <xdr:rowOff>161925</xdr:rowOff>
    </xdr:to>
    <xdr:sp macro="" textlink="">
      <xdr:nvSpPr>
        <xdr:cNvPr id="4" name="AutoShape 51"/>
        <xdr:cNvSpPr>
          <a:spLocks/>
        </xdr:cNvSpPr>
      </xdr:nvSpPr>
      <xdr:spPr bwMode="auto">
        <a:xfrm>
          <a:off x="914400" y="287845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45</xdr:row>
      <xdr:rowOff>28575</xdr:rowOff>
    </xdr:from>
    <xdr:to>
      <xdr:col>9</xdr:col>
      <xdr:colOff>0</xdr:colOff>
      <xdr:row>47</xdr:row>
      <xdr:rowOff>161925</xdr:rowOff>
    </xdr:to>
    <xdr:sp macro="" textlink="">
      <xdr:nvSpPr>
        <xdr:cNvPr id="5" name="AutoShape 49"/>
        <xdr:cNvSpPr>
          <a:spLocks/>
        </xdr:cNvSpPr>
      </xdr:nvSpPr>
      <xdr:spPr bwMode="auto">
        <a:xfrm>
          <a:off x="914400" y="757237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13</xdr:row>
      <xdr:rowOff>28575</xdr:rowOff>
    </xdr:from>
    <xdr:to>
      <xdr:col>9</xdr:col>
      <xdr:colOff>0</xdr:colOff>
      <xdr:row>15</xdr:row>
      <xdr:rowOff>161925</xdr:rowOff>
    </xdr:to>
    <xdr:sp macro="" textlink="">
      <xdr:nvSpPr>
        <xdr:cNvPr id="6" name="AutoShape 51"/>
        <xdr:cNvSpPr>
          <a:spLocks/>
        </xdr:cNvSpPr>
      </xdr:nvSpPr>
      <xdr:spPr bwMode="auto">
        <a:xfrm>
          <a:off x="914400" y="220789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41</xdr:row>
      <xdr:rowOff>28575</xdr:rowOff>
    </xdr:from>
    <xdr:to>
      <xdr:col>9</xdr:col>
      <xdr:colOff>0</xdr:colOff>
      <xdr:row>43</xdr:row>
      <xdr:rowOff>161925</xdr:rowOff>
    </xdr:to>
    <xdr:sp macro="" textlink="">
      <xdr:nvSpPr>
        <xdr:cNvPr id="7" name="AutoShape 49"/>
        <xdr:cNvSpPr>
          <a:spLocks/>
        </xdr:cNvSpPr>
      </xdr:nvSpPr>
      <xdr:spPr bwMode="auto">
        <a:xfrm>
          <a:off x="914400" y="690181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25</xdr:row>
      <xdr:rowOff>28575</xdr:rowOff>
    </xdr:from>
    <xdr:to>
      <xdr:col>9</xdr:col>
      <xdr:colOff>0</xdr:colOff>
      <xdr:row>27</xdr:row>
      <xdr:rowOff>161925</xdr:rowOff>
    </xdr:to>
    <xdr:sp macro="" textlink="">
      <xdr:nvSpPr>
        <xdr:cNvPr id="8" name="AutoShape 51"/>
        <xdr:cNvSpPr>
          <a:spLocks/>
        </xdr:cNvSpPr>
      </xdr:nvSpPr>
      <xdr:spPr bwMode="auto">
        <a:xfrm>
          <a:off x="914400" y="421957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49</xdr:row>
      <xdr:rowOff>28575</xdr:rowOff>
    </xdr:from>
    <xdr:to>
      <xdr:col>9</xdr:col>
      <xdr:colOff>0</xdr:colOff>
      <xdr:row>51</xdr:row>
      <xdr:rowOff>161925</xdr:rowOff>
    </xdr:to>
    <xdr:sp macro="" textlink="">
      <xdr:nvSpPr>
        <xdr:cNvPr id="9" name="AutoShape 49"/>
        <xdr:cNvSpPr>
          <a:spLocks/>
        </xdr:cNvSpPr>
      </xdr:nvSpPr>
      <xdr:spPr bwMode="auto">
        <a:xfrm>
          <a:off x="914400" y="824293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xdr:row>
      <xdr:rowOff>28575</xdr:rowOff>
    </xdr:from>
    <xdr:to>
      <xdr:col>9</xdr:col>
      <xdr:colOff>0</xdr:colOff>
      <xdr:row>23</xdr:row>
      <xdr:rowOff>161925</xdr:rowOff>
    </xdr:to>
    <xdr:sp macro="" textlink="">
      <xdr:nvSpPr>
        <xdr:cNvPr id="10" name="AutoShape 51"/>
        <xdr:cNvSpPr>
          <a:spLocks/>
        </xdr:cNvSpPr>
      </xdr:nvSpPr>
      <xdr:spPr bwMode="auto">
        <a:xfrm>
          <a:off x="914400" y="354901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53</xdr:row>
      <xdr:rowOff>28575</xdr:rowOff>
    </xdr:from>
    <xdr:to>
      <xdr:col>9</xdr:col>
      <xdr:colOff>0</xdr:colOff>
      <xdr:row>55</xdr:row>
      <xdr:rowOff>161925</xdr:rowOff>
    </xdr:to>
    <xdr:sp macro="" textlink="">
      <xdr:nvSpPr>
        <xdr:cNvPr id="11" name="AutoShape 49"/>
        <xdr:cNvSpPr>
          <a:spLocks/>
        </xdr:cNvSpPr>
      </xdr:nvSpPr>
      <xdr:spPr bwMode="auto">
        <a:xfrm>
          <a:off x="914400" y="891349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0</xdr:colOff>
      <xdr:row>9</xdr:row>
      <xdr:rowOff>28575</xdr:rowOff>
    </xdr:from>
    <xdr:to>
      <xdr:col>124</xdr:col>
      <xdr:colOff>0</xdr:colOff>
      <xdr:row>11</xdr:row>
      <xdr:rowOff>161925</xdr:rowOff>
    </xdr:to>
    <xdr:sp macro="" textlink="">
      <xdr:nvSpPr>
        <xdr:cNvPr id="12" name="AutoShape 52"/>
        <xdr:cNvSpPr>
          <a:spLocks/>
        </xdr:cNvSpPr>
      </xdr:nvSpPr>
      <xdr:spPr bwMode="auto">
        <a:xfrm>
          <a:off x="14058900" y="1537335"/>
          <a:ext cx="114300" cy="46863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0</xdr:colOff>
      <xdr:row>17</xdr:row>
      <xdr:rowOff>28575</xdr:rowOff>
    </xdr:from>
    <xdr:to>
      <xdr:col>124</xdr:col>
      <xdr:colOff>0</xdr:colOff>
      <xdr:row>19</xdr:row>
      <xdr:rowOff>161925</xdr:rowOff>
    </xdr:to>
    <xdr:sp macro="" textlink="">
      <xdr:nvSpPr>
        <xdr:cNvPr id="13" name="AutoShape 52"/>
        <xdr:cNvSpPr>
          <a:spLocks/>
        </xdr:cNvSpPr>
      </xdr:nvSpPr>
      <xdr:spPr bwMode="auto">
        <a:xfrm>
          <a:off x="14058900" y="287845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0</xdr:colOff>
      <xdr:row>37</xdr:row>
      <xdr:rowOff>28575</xdr:rowOff>
    </xdr:from>
    <xdr:to>
      <xdr:col>124</xdr:col>
      <xdr:colOff>0</xdr:colOff>
      <xdr:row>39</xdr:row>
      <xdr:rowOff>161925</xdr:rowOff>
    </xdr:to>
    <xdr:sp macro="" textlink="">
      <xdr:nvSpPr>
        <xdr:cNvPr id="14" name="AutoShape 52"/>
        <xdr:cNvSpPr>
          <a:spLocks/>
        </xdr:cNvSpPr>
      </xdr:nvSpPr>
      <xdr:spPr bwMode="auto">
        <a:xfrm>
          <a:off x="14058900" y="6231255"/>
          <a:ext cx="114300" cy="46863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0</xdr:colOff>
      <xdr:row>45</xdr:row>
      <xdr:rowOff>28575</xdr:rowOff>
    </xdr:from>
    <xdr:to>
      <xdr:col>124</xdr:col>
      <xdr:colOff>0</xdr:colOff>
      <xdr:row>47</xdr:row>
      <xdr:rowOff>161925</xdr:rowOff>
    </xdr:to>
    <xdr:sp macro="" textlink="">
      <xdr:nvSpPr>
        <xdr:cNvPr id="15" name="AutoShape 52"/>
        <xdr:cNvSpPr>
          <a:spLocks/>
        </xdr:cNvSpPr>
      </xdr:nvSpPr>
      <xdr:spPr bwMode="auto">
        <a:xfrm>
          <a:off x="14058900" y="757237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0</xdr:colOff>
      <xdr:row>13</xdr:row>
      <xdr:rowOff>28575</xdr:rowOff>
    </xdr:from>
    <xdr:to>
      <xdr:col>124</xdr:col>
      <xdr:colOff>0</xdr:colOff>
      <xdr:row>15</xdr:row>
      <xdr:rowOff>161925</xdr:rowOff>
    </xdr:to>
    <xdr:sp macro="" textlink="">
      <xdr:nvSpPr>
        <xdr:cNvPr id="16" name="AutoShape 52"/>
        <xdr:cNvSpPr>
          <a:spLocks/>
        </xdr:cNvSpPr>
      </xdr:nvSpPr>
      <xdr:spPr bwMode="auto">
        <a:xfrm>
          <a:off x="14058900" y="220789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0</xdr:colOff>
      <xdr:row>41</xdr:row>
      <xdr:rowOff>28575</xdr:rowOff>
    </xdr:from>
    <xdr:to>
      <xdr:col>124</xdr:col>
      <xdr:colOff>0</xdr:colOff>
      <xdr:row>43</xdr:row>
      <xdr:rowOff>161925</xdr:rowOff>
    </xdr:to>
    <xdr:sp macro="" textlink="">
      <xdr:nvSpPr>
        <xdr:cNvPr id="17" name="AutoShape 52"/>
        <xdr:cNvSpPr>
          <a:spLocks/>
        </xdr:cNvSpPr>
      </xdr:nvSpPr>
      <xdr:spPr bwMode="auto">
        <a:xfrm>
          <a:off x="14058900" y="690181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0</xdr:colOff>
      <xdr:row>21</xdr:row>
      <xdr:rowOff>28575</xdr:rowOff>
    </xdr:from>
    <xdr:to>
      <xdr:col>124</xdr:col>
      <xdr:colOff>0</xdr:colOff>
      <xdr:row>23</xdr:row>
      <xdr:rowOff>161925</xdr:rowOff>
    </xdr:to>
    <xdr:sp macro="" textlink="">
      <xdr:nvSpPr>
        <xdr:cNvPr id="18" name="AutoShape 52"/>
        <xdr:cNvSpPr>
          <a:spLocks/>
        </xdr:cNvSpPr>
      </xdr:nvSpPr>
      <xdr:spPr bwMode="auto">
        <a:xfrm>
          <a:off x="14058900" y="354901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0</xdr:colOff>
      <xdr:row>53</xdr:row>
      <xdr:rowOff>28575</xdr:rowOff>
    </xdr:from>
    <xdr:to>
      <xdr:col>124</xdr:col>
      <xdr:colOff>0</xdr:colOff>
      <xdr:row>55</xdr:row>
      <xdr:rowOff>161925</xdr:rowOff>
    </xdr:to>
    <xdr:sp macro="" textlink="">
      <xdr:nvSpPr>
        <xdr:cNvPr id="19" name="AutoShape 52"/>
        <xdr:cNvSpPr>
          <a:spLocks/>
        </xdr:cNvSpPr>
      </xdr:nvSpPr>
      <xdr:spPr bwMode="auto">
        <a:xfrm>
          <a:off x="14058900" y="891349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0</xdr:colOff>
      <xdr:row>25</xdr:row>
      <xdr:rowOff>28575</xdr:rowOff>
    </xdr:from>
    <xdr:to>
      <xdr:col>124</xdr:col>
      <xdr:colOff>0</xdr:colOff>
      <xdr:row>27</xdr:row>
      <xdr:rowOff>161925</xdr:rowOff>
    </xdr:to>
    <xdr:sp macro="" textlink="">
      <xdr:nvSpPr>
        <xdr:cNvPr id="20" name="AutoShape 52"/>
        <xdr:cNvSpPr>
          <a:spLocks/>
        </xdr:cNvSpPr>
      </xdr:nvSpPr>
      <xdr:spPr bwMode="auto">
        <a:xfrm>
          <a:off x="14058900" y="421957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0</xdr:colOff>
      <xdr:row>49</xdr:row>
      <xdr:rowOff>28575</xdr:rowOff>
    </xdr:from>
    <xdr:to>
      <xdr:col>124</xdr:col>
      <xdr:colOff>0</xdr:colOff>
      <xdr:row>51</xdr:row>
      <xdr:rowOff>161925</xdr:rowOff>
    </xdr:to>
    <xdr:sp macro="" textlink="">
      <xdr:nvSpPr>
        <xdr:cNvPr id="21" name="AutoShape 52"/>
        <xdr:cNvSpPr>
          <a:spLocks/>
        </xdr:cNvSpPr>
      </xdr:nvSpPr>
      <xdr:spPr bwMode="auto">
        <a:xfrm>
          <a:off x="14058900" y="824293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0</xdr:colOff>
      <xdr:row>37</xdr:row>
      <xdr:rowOff>0</xdr:rowOff>
    </xdr:to>
    <xdr:sp macro="" textlink="">
      <xdr:nvSpPr>
        <xdr:cNvPr id="2" name="Line 41"/>
        <xdr:cNvSpPr>
          <a:spLocks noChangeShapeType="1"/>
        </xdr:cNvSpPr>
      </xdr:nvSpPr>
      <xdr:spPr bwMode="auto">
        <a:xfrm>
          <a:off x="0" y="5699760"/>
          <a:ext cx="914400" cy="5029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15</xdr:row>
      <xdr:rowOff>28575</xdr:rowOff>
    </xdr:from>
    <xdr:to>
      <xdr:col>9</xdr:col>
      <xdr:colOff>0</xdr:colOff>
      <xdr:row>17</xdr:row>
      <xdr:rowOff>161925</xdr:rowOff>
    </xdr:to>
    <xdr:sp macro="" textlink="">
      <xdr:nvSpPr>
        <xdr:cNvPr id="3" name="AutoShape 49"/>
        <xdr:cNvSpPr>
          <a:spLocks/>
        </xdr:cNvSpPr>
      </xdr:nvSpPr>
      <xdr:spPr bwMode="auto">
        <a:xfrm>
          <a:off x="914400" y="254317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11</xdr:row>
      <xdr:rowOff>0</xdr:rowOff>
    </xdr:from>
    <xdr:to>
      <xdr:col>9</xdr:col>
      <xdr:colOff>0</xdr:colOff>
      <xdr:row>13</xdr:row>
      <xdr:rowOff>114300</xdr:rowOff>
    </xdr:to>
    <xdr:sp macro="" textlink="">
      <xdr:nvSpPr>
        <xdr:cNvPr id="4" name="AutoShape 49"/>
        <xdr:cNvSpPr>
          <a:spLocks/>
        </xdr:cNvSpPr>
      </xdr:nvSpPr>
      <xdr:spPr bwMode="auto">
        <a:xfrm>
          <a:off x="914400" y="1844040"/>
          <a:ext cx="114300" cy="44958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19</xdr:row>
      <xdr:rowOff>28575</xdr:rowOff>
    </xdr:from>
    <xdr:to>
      <xdr:col>9</xdr:col>
      <xdr:colOff>0</xdr:colOff>
      <xdr:row>21</xdr:row>
      <xdr:rowOff>161925</xdr:rowOff>
    </xdr:to>
    <xdr:sp macro="" textlink="">
      <xdr:nvSpPr>
        <xdr:cNvPr id="5" name="AutoShape 49"/>
        <xdr:cNvSpPr>
          <a:spLocks/>
        </xdr:cNvSpPr>
      </xdr:nvSpPr>
      <xdr:spPr bwMode="auto">
        <a:xfrm>
          <a:off x="914400" y="321373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23</xdr:row>
      <xdr:rowOff>28575</xdr:rowOff>
    </xdr:from>
    <xdr:to>
      <xdr:col>9</xdr:col>
      <xdr:colOff>0</xdr:colOff>
      <xdr:row>25</xdr:row>
      <xdr:rowOff>161925</xdr:rowOff>
    </xdr:to>
    <xdr:sp macro="" textlink="">
      <xdr:nvSpPr>
        <xdr:cNvPr id="6" name="AutoShape 49"/>
        <xdr:cNvSpPr>
          <a:spLocks/>
        </xdr:cNvSpPr>
      </xdr:nvSpPr>
      <xdr:spPr bwMode="auto">
        <a:xfrm>
          <a:off x="914400" y="388429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27</xdr:row>
      <xdr:rowOff>28575</xdr:rowOff>
    </xdr:from>
    <xdr:to>
      <xdr:col>9</xdr:col>
      <xdr:colOff>0</xdr:colOff>
      <xdr:row>29</xdr:row>
      <xdr:rowOff>161925</xdr:rowOff>
    </xdr:to>
    <xdr:sp macro="" textlink="">
      <xdr:nvSpPr>
        <xdr:cNvPr id="7" name="AutoShape 49"/>
        <xdr:cNvSpPr>
          <a:spLocks/>
        </xdr:cNvSpPr>
      </xdr:nvSpPr>
      <xdr:spPr bwMode="auto">
        <a:xfrm>
          <a:off x="914400" y="455485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0</xdr:colOff>
      <xdr:row>15</xdr:row>
      <xdr:rowOff>28575</xdr:rowOff>
    </xdr:from>
    <xdr:to>
      <xdr:col>117</xdr:col>
      <xdr:colOff>0</xdr:colOff>
      <xdr:row>17</xdr:row>
      <xdr:rowOff>161925</xdr:rowOff>
    </xdr:to>
    <xdr:sp macro="" textlink="">
      <xdr:nvSpPr>
        <xdr:cNvPr id="8" name="AutoShape 50"/>
        <xdr:cNvSpPr>
          <a:spLocks/>
        </xdr:cNvSpPr>
      </xdr:nvSpPr>
      <xdr:spPr bwMode="auto">
        <a:xfrm>
          <a:off x="13258800" y="254317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0</xdr:colOff>
      <xdr:row>11</xdr:row>
      <xdr:rowOff>0</xdr:rowOff>
    </xdr:from>
    <xdr:to>
      <xdr:col>117</xdr:col>
      <xdr:colOff>0</xdr:colOff>
      <xdr:row>13</xdr:row>
      <xdr:rowOff>114300</xdr:rowOff>
    </xdr:to>
    <xdr:sp macro="" textlink="">
      <xdr:nvSpPr>
        <xdr:cNvPr id="9" name="AutoShape 50"/>
        <xdr:cNvSpPr>
          <a:spLocks/>
        </xdr:cNvSpPr>
      </xdr:nvSpPr>
      <xdr:spPr bwMode="auto">
        <a:xfrm>
          <a:off x="13258800" y="1844040"/>
          <a:ext cx="114300" cy="44958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0</xdr:colOff>
      <xdr:row>19</xdr:row>
      <xdr:rowOff>28575</xdr:rowOff>
    </xdr:from>
    <xdr:to>
      <xdr:col>117</xdr:col>
      <xdr:colOff>0</xdr:colOff>
      <xdr:row>21</xdr:row>
      <xdr:rowOff>161925</xdr:rowOff>
    </xdr:to>
    <xdr:sp macro="" textlink="">
      <xdr:nvSpPr>
        <xdr:cNvPr id="10" name="AutoShape 50"/>
        <xdr:cNvSpPr>
          <a:spLocks/>
        </xdr:cNvSpPr>
      </xdr:nvSpPr>
      <xdr:spPr bwMode="auto">
        <a:xfrm>
          <a:off x="13258800" y="321373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0</xdr:colOff>
      <xdr:row>23</xdr:row>
      <xdr:rowOff>28575</xdr:rowOff>
    </xdr:from>
    <xdr:to>
      <xdr:col>117</xdr:col>
      <xdr:colOff>0</xdr:colOff>
      <xdr:row>25</xdr:row>
      <xdr:rowOff>161925</xdr:rowOff>
    </xdr:to>
    <xdr:sp macro="" textlink="">
      <xdr:nvSpPr>
        <xdr:cNvPr id="11" name="AutoShape 50"/>
        <xdr:cNvSpPr>
          <a:spLocks/>
        </xdr:cNvSpPr>
      </xdr:nvSpPr>
      <xdr:spPr bwMode="auto">
        <a:xfrm>
          <a:off x="13258800" y="388429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0</xdr:colOff>
      <xdr:row>27</xdr:row>
      <xdr:rowOff>28575</xdr:rowOff>
    </xdr:from>
    <xdr:to>
      <xdr:col>117</xdr:col>
      <xdr:colOff>0</xdr:colOff>
      <xdr:row>29</xdr:row>
      <xdr:rowOff>161925</xdr:rowOff>
    </xdr:to>
    <xdr:sp macro="" textlink="">
      <xdr:nvSpPr>
        <xdr:cNvPr id="12" name="AutoShape 50"/>
        <xdr:cNvSpPr>
          <a:spLocks/>
        </xdr:cNvSpPr>
      </xdr:nvSpPr>
      <xdr:spPr bwMode="auto">
        <a:xfrm>
          <a:off x="13258800" y="4554855"/>
          <a:ext cx="114300" cy="46863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0</xdr:colOff>
      <xdr:row>37</xdr:row>
      <xdr:rowOff>0</xdr:rowOff>
    </xdr:to>
    <xdr:sp macro="" textlink="">
      <xdr:nvSpPr>
        <xdr:cNvPr id="2" name="Line 42"/>
        <xdr:cNvSpPr>
          <a:spLocks noChangeShapeType="1"/>
        </xdr:cNvSpPr>
      </xdr:nvSpPr>
      <xdr:spPr bwMode="auto">
        <a:xfrm>
          <a:off x="0" y="5699760"/>
          <a:ext cx="914400" cy="5029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15</xdr:row>
      <xdr:rowOff>28575</xdr:rowOff>
    </xdr:from>
    <xdr:to>
      <xdr:col>9</xdr:col>
      <xdr:colOff>0</xdr:colOff>
      <xdr:row>17</xdr:row>
      <xdr:rowOff>152400</xdr:rowOff>
    </xdr:to>
    <xdr:sp macro="" textlink="">
      <xdr:nvSpPr>
        <xdr:cNvPr id="3" name="AutoShape 74"/>
        <xdr:cNvSpPr>
          <a:spLocks/>
        </xdr:cNvSpPr>
      </xdr:nvSpPr>
      <xdr:spPr bwMode="auto">
        <a:xfrm>
          <a:off x="914400" y="254317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11</xdr:row>
      <xdr:rowOff>0</xdr:rowOff>
    </xdr:from>
    <xdr:to>
      <xdr:col>9</xdr:col>
      <xdr:colOff>0</xdr:colOff>
      <xdr:row>13</xdr:row>
      <xdr:rowOff>123825</xdr:rowOff>
    </xdr:to>
    <xdr:sp macro="" textlink="">
      <xdr:nvSpPr>
        <xdr:cNvPr id="4" name="AutoShape 74"/>
        <xdr:cNvSpPr>
          <a:spLocks/>
        </xdr:cNvSpPr>
      </xdr:nvSpPr>
      <xdr:spPr bwMode="auto">
        <a:xfrm>
          <a:off x="914400" y="1844040"/>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19</xdr:row>
      <xdr:rowOff>28575</xdr:rowOff>
    </xdr:from>
    <xdr:to>
      <xdr:col>9</xdr:col>
      <xdr:colOff>0</xdr:colOff>
      <xdr:row>21</xdr:row>
      <xdr:rowOff>152400</xdr:rowOff>
    </xdr:to>
    <xdr:sp macro="" textlink="">
      <xdr:nvSpPr>
        <xdr:cNvPr id="5" name="AutoShape 74"/>
        <xdr:cNvSpPr>
          <a:spLocks/>
        </xdr:cNvSpPr>
      </xdr:nvSpPr>
      <xdr:spPr bwMode="auto">
        <a:xfrm>
          <a:off x="914400" y="321373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23</xdr:row>
      <xdr:rowOff>28575</xdr:rowOff>
    </xdr:from>
    <xdr:to>
      <xdr:col>9</xdr:col>
      <xdr:colOff>0</xdr:colOff>
      <xdr:row>25</xdr:row>
      <xdr:rowOff>152400</xdr:rowOff>
    </xdr:to>
    <xdr:sp macro="" textlink="">
      <xdr:nvSpPr>
        <xdr:cNvPr id="6" name="AutoShape 74"/>
        <xdr:cNvSpPr>
          <a:spLocks/>
        </xdr:cNvSpPr>
      </xdr:nvSpPr>
      <xdr:spPr bwMode="auto">
        <a:xfrm>
          <a:off x="914400" y="388429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27</xdr:row>
      <xdr:rowOff>28575</xdr:rowOff>
    </xdr:from>
    <xdr:to>
      <xdr:col>9</xdr:col>
      <xdr:colOff>0</xdr:colOff>
      <xdr:row>29</xdr:row>
      <xdr:rowOff>152400</xdr:rowOff>
    </xdr:to>
    <xdr:sp macro="" textlink="">
      <xdr:nvSpPr>
        <xdr:cNvPr id="7" name="AutoShape 74"/>
        <xdr:cNvSpPr>
          <a:spLocks/>
        </xdr:cNvSpPr>
      </xdr:nvSpPr>
      <xdr:spPr bwMode="auto">
        <a:xfrm>
          <a:off x="914400" y="455485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115</xdr:col>
      <xdr:colOff>114300</xdr:colOff>
      <xdr:row>15</xdr:row>
      <xdr:rowOff>28575</xdr:rowOff>
    </xdr:from>
    <xdr:to>
      <xdr:col>116</xdr:col>
      <xdr:colOff>114300</xdr:colOff>
      <xdr:row>17</xdr:row>
      <xdr:rowOff>152400</xdr:rowOff>
    </xdr:to>
    <xdr:sp macro="" textlink="">
      <xdr:nvSpPr>
        <xdr:cNvPr id="8" name="AutoShape 75"/>
        <xdr:cNvSpPr>
          <a:spLocks/>
        </xdr:cNvSpPr>
      </xdr:nvSpPr>
      <xdr:spPr bwMode="auto">
        <a:xfrm>
          <a:off x="13258800" y="254317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0</xdr:colOff>
      <xdr:row>11</xdr:row>
      <xdr:rowOff>0</xdr:rowOff>
    </xdr:from>
    <xdr:to>
      <xdr:col>117</xdr:col>
      <xdr:colOff>0</xdr:colOff>
      <xdr:row>13</xdr:row>
      <xdr:rowOff>123825</xdr:rowOff>
    </xdr:to>
    <xdr:sp macro="" textlink="">
      <xdr:nvSpPr>
        <xdr:cNvPr id="9" name="AutoShape 75"/>
        <xdr:cNvSpPr>
          <a:spLocks/>
        </xdr:cNvSpPr>
      </xdr:nvSpPr>
      <xdr:spPr bwMode="auto">
        <a:xfrm>
          <a:off x="13258800" y="1844040"/>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115</xdr:col>
      <xdr:colOff>114300</xdr:colOff>
      <xdr:row>19</xdr:row>
      <xdr:rowOff>28575</xdr:rowOff>
    </xdr:from>
    <xdr:to>
      <xdr:col>116</xdr:col>
      <xdr:colOff>114300</xdr:colOff>
      <xdr:row>21</xdr:row>
      <xdr:rowOff>152400</xdr:rowOff>
    </xdr:to>
    <xdr:sp macro="" textlink="">
      <xdr:nvSpPr>
        <xdr:cNvPr id="10" name="AutoShape 75"/>
        <xdr:cNvSpPr>
          <a:spLocks/>
        </xdr:cNvSpPr>
      </xdr:nvSpPr>
      <xdr:spPr bwMode="auto">
        <a:xfrm>
          <a:off x="13258800" y="321373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115</xdr:col>
      <xdr:colOff>114300</xdr:colOff>
      <xdr:row>23</xdr:row>
      <xdr:rowOff>28575</xdr:rowOff>
    </xdr:from>
    <xdr:to>
      <xdr:col>116</xdr:col>
      <xdr:colOff>114300</xdr:colOff>
      <xdr:row>25</xdr:row>
      <xdr:rowOff>152400</xdr:rowOff>
    </xdr:to>
    <xdr:sp macro="" textlink="">
      <xdr:nvSpPr>
        <xdr:cNvPr id="11" name="AutoShape 75"/>
        <xdr:cNvSpPr>
          <a:spLocks/>
        </xdr:cNvSpPr>
      </xdr:nvSpPr>
      <xdr:spPr bwMode="auto">
        <a:xfrm>
          <a:off x="13258800" y="388429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115</xdr:col>
      <xdr:colOff>114300</xdr:colOff>
      <xdr:row>27</xdr:row>
      <xdr:rowOff>28575</xdr:rowOff>
    </xdr:from>
    <xdr:to>
      <xdr:col>116</xdr:col>
      <xdr:colOff>114300</xdr:colOff>
      <xdr:row>29</xdr:row>
      <xdr:rowOff>152400</xdr:rowOff>
    </xdr:to>
    <xdr:sp macro="" textlink="">
      <xdr:nvSpPr>
        <xdr:cNvPr id="12" name="AutoShape 75"/>
        <xdr:cNvSpPr>
          <a:spLocks/>
        </xdr:cNvSpPr>
      </xdr:nvSpPr>
      <xdr:spPr bwMode="auto">
        <a:xfrm>
          <a:off x="13258800" y="455485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14</xdr:row>
      <xdr:rowOff>28575</xdr:rowOff>
    </xdr:from>
    <xdr:to>
      <xdr:col>9</xdr:col>
      <xdr:colOff>0</xdr:colOff>
      <xdr:row>16</xdr:row>
      <xdr:rowOff>152400</xdr:rowOff>
    </xdr:to>
    <xdr:sp macro="" textlink="">
      <xdr:nvSpPr>
        <xdr:cNvPr id="2" name="AutoShape 76"/>
        <xdr:cNvSpPr>
          <a:spLocks/>
        </xdr:cNvSpPr>
      </xdr:nvSpPr>
      <xdr:spPr bwMode="auto">
        <a:xfrm>
          <a:off x="914400" y="237553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10</xdr:row>
      <xdr:rowOff>0</xdr:rowOff>
    </xdr:from>
    <xdr:to>
      <xdr:col>9</xdr:col>
      <xdr:colOff>0</xdr:colOff>
      <xdr:row>12</xdr:row>
      <xdr:rowOff>123825</xdr:rowOff>
    </xdr:to>
    <xdr:sp macro="" textlink="">
      <xdr:nvSpPr>
        <xdr:cNvPr id="3" name="AutoShape 76"/>
        <xdr:cNvSpPr>
          <a:spLocks/>
        </xdr:cNvSpPr>
      </xdr:nvSpPr>
      <xdr:spPr bwMode="auto">
        <a:xfrm>
          <a:off x="914400" y="1676400"/>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18</xdr:row>
      <xdr:rowOff>28575</xdr:rowOff>
    </xdr:from>
    <xdr:to>
      <xdr:col>9</xdr:col>
      <xdr:colOff>0</xdr:colOff>
      <xdr:row>20</xdr:row>
      <xdr:rowOff>152400</xdr:rowOff>
    </xdr:to>
    <xdr:sp macro="" textlink="">
      <xdr:nvSpPr>
        <xdr:cNvPr id="4" name="AutoShape 76"/>
        <xdr:cNvSpPr>
          <a:spLocks/>
        </xdr:cNvSpPr>
      </xdr:nvSpPr>
      <xdr:spPr bwMode="auto">
        <a:xfrm>
          <a:off x="914400" y="304609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22</xdr:row>
      <xdr:rowOff>28575</xdr:rowOff>
    </xdr:from>
    <xdr:to>
      <xdr:col>9</xdr:col>
      <xdr:colOff>0</xdr:colOff>
      <xdr:row>24</xdr:row>
      <xdr:rowOff>152400</xdr:rowOff>
    </xdr:to>
    <xdr:sp macro="" textlink="">
      <xdr:nvSpPr>
        <xdr:cNvPr id="5" name="AutoShape 76"/>
        <xdr:cNvSpPr>
          <a:spLocks/>
        </xdr:cNvSpPr>
      </xdr:nvSpPr>
      <xdr:spPr bwMode="auto">
        <a:xfrm>
          <a:off x="914400" y="371665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26</xdr:row>
      <xdr:rowOff>28575</xdr:rowOff>
    </xdr:from>
    <xdr:to>
      <xdr:col>9</xdr:col>
      <xdr:colOff>0</xdr:colOff>
      <xdr:row>28</xdr:row>
      <xdr:rowOff>152400</xdr:rowOff>
    </xdr:to>
    <xdr:sp macro="" textlink="">
      <xdr:nvSpPr>
        <xdr:cNvPr id="6" name="AutoShape 76"/>
        <xdr:cNvSpPr>
          <a:spLocks/>
        </xdr:cNvSpPr>
      </xdr:nvSpPr>
      <xdr:spPr bwMode="auto">
        <a:xfrm>
          <a:off x="914400" y="438721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117</xdr:col>
      <xdr:colOff>0</xdr:colOff>
      <xdr:row>10</xdr:row>
      <xdr:rowOff>28575</xdr:rowOff>
    </xdr:from>
    <xdr:to>
      <xdr:col>118</xdr:col>
      <xdr:colOff>0</xdr:colOff>
      <xdr:row>12</xdr:row>
      <xdr:rowOff>152400</xdr:rowOff>
    </xdr:to>
    <xdr:sp macro="" textlink="">
      <xdr:nvSpPr>
        <xdr:cNvPr id="7" name="AutoShape 77"/>
        <xdr:cNvSpPr>
          <a:spLocks/>
        </xdr:cNvSpPr>
      </xdr:nvSpPr>
      <xdr:spPr bwMode="auto">
        <a:xfrm>
          <a:off x="13373100" y="170497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117</xdr:col>
      <xdr:colOff>0</xdr:colOff>
      <xdr:row>18</xdr:row>
      <xdr:rowOff>28575</xdr:rowOff>
    </xdr:from>
    <xdr:to>
      <xdr:col>118</xdr:col>
      <xdr:colOff>0</xdr:colOff>
      <xdr:row>20</xdr:row>
      <xdr:rowOff>152400</xdr:rowOff>
    </xdr:to>
    <xdr:sp macro="" textlink="">
      <xdr:nvSpPr>
        <xdr:cNvPr id="8" name="AutoShape 77"/>
        <xdr:cNvSpPr>
          <a:spLocks/>
        </xdr:cNvSpPr>
      </xdr:nvSpPr>
      <xdr:spPr bwMode="auto">
        <a:xfrm>
          <a:off x="13373100" y="304609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117</xdr:col>
      <xdr:colOff>0</xdr:colOff>
      <xdr:row>14</xdr:row>
      <xdr:rowOff>0</xdr:rowOff>
    </xdr:from>
    <xdr:to>
      <xdr:col>118</xdr:col>
      <xdr:colOff>0</xdr:colOff>
      <xdr:row>16</xdr:row>
      <xdr:rowOff>123825</xdr:rowOff>
    </xdr:to>
    <xdr:sp macro="" textlink="">
      <xdr:nvSpPr>
        <xdr:cNvPr id="9" name="AutoShape 77"/>
        <xdr:cNvSpPr>
          <a:spLocks/>
        </xdr:cNvSpPr>
      </xdr:nvSpPr>
      <xdr:spPr bwMode="auto">
        <a:xfrm>
          <a:off x="13373100" y="2346960"/>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117</xdr:col>
      <xdr:colOff>0</xdr:colOff>
      <xdr:row>22</xdr:row>
      <xdr:rowOff>28575</xdr:rowOff>
    </xdr:from>
    <xdr:to>
      <xdr:col>118</xdr:col>
      <xdr:colOff>0</xdr:colOff>
      <xdr:row>24</xdr:row>
      <xdr:rowOff>152400</xdr:rowOff>
    </xdr:to>
    <xdr:sp macro="" textlink="">
      <xdr:nvSpPr>
        <xdr:cNvPr id="10" name="AutoShape 77"/>
        <xdr:cNvSpPr>
          <a:spLocks/>
        </xdr:cNvSpPr>
      </xdr:nvSpPr>
      <xdr:spPr bwMode="auto">
        <a:xfrm>
          <a:off x="13373100" y="371665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117</xdr:col>
      <xdr:colOff>0</xdr:colOff>
      <xdr:row>26</xdr:row>
      <xdr:rowOff>28575</xdr:rowOff>
    </xdr:from>
    <xdr:to>
      <xdr:col>118</xdr:col>
      <xdr:colOff>0</xdr:colOff>
      <xdr:row>28</xdr:row>
      <xdr:rowOff>152400</xdr:rowOff>
    </xdr:to>
    <xdr:sp macro="" textlink="">
      <xdr:nvSpPr>
        <xdr:cNvPr id="11" name="AutoShape 77"/>
        <xdr:cNvSpPr>
          <a:spLocks/>
        </xdr:cNvSpPr>
      </xdr:nvSpPr>
      <xdr:spPr bwMode="auto">
        <a:xfrm>
          <a:off x="13373100" y="4387215"/>
          <a:ext cx="114300" cy="45910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view="pageBreakPreview" zoomScaleNormal="100" zoomScaleSheetLayoutView="100" workbookViewId="0">
      <selection activeCell="A11" sqref="A11:F11"/>
    </sheetView>
  </sheetViews>
  <sheetFormatPr defaultRowHeight="13.2"/>
  <cols>
    <col min="1" max="1" width="44.109375" customWidth="1"/>
  </cols>
  <sheetData>
    <row r="1" spans="1:13" ht="21">
      <c r="A1" s="410" t="s">
        <v>831</v>
      </c>
      <c r="B1" s="411"/>
      <c r="C1" s="411"/>
      <c r="D1" s="411"/>
      <c r="E1" s="411"/>
      <c r="F1" s="411"/>
      <c r="G1" s="411"/>
      <c r="H1" s="411"/>
      <c r="I1" s="411"/>
      <c r="J1" s="411"/>
      <c r="K1" s="411"/>
      <c r="L1" s="411"/>
      <c r="M1" s="411"/>
    </row>
    <row r="2" spans="1:13" ht="21">
      <c r="A2" s="411"/>
      <c r="B2" s="411"/>
      <c r="C2" s="411"/>
      <c r="D2" s="411"/>
      <c r="E2" s="411"/>
      <c r="F2" s="411"/>
      <c r="G2" s="411"/>
      <c r="H2" s="411"/>
      <c r="I2" s="411"/>
      <c r="J2" s="411"/>
      <c r="K2" s="411"/>
      <c r="L2" s="411"/>
      <c r="M2" s="411"/>
    </row>
    <row r="3" spans="1:13" ht="21">
      <c r="A3" s="413" t="s">
        <v>832</v>
      </c>
      <c r="B3" s="413"/>
      <c r="C3" s="413"/>
      <c r="D3" s="413"/>
      <c r="E3" s="413"/>
      <c r="F3" s="412"/>
      <c r="G3" s="412"/>
      <c r="H3" s="412"/>
      <c r="I3" s="412"/>
      <c r="J3" s="411"/>
      <c r="K3" s="411"/>
      <c r="L3" s="411"/>
      <c r="M3" s="411"/>
    </row>
    <row r="4" spans="1:13" ht="21">
      <c r="A4" s="413" t="s">
        <v>833</v>
      </c>
      <c r="B4" s="413"/>
      <c r="C4" s="413"/>
      <c r="D4" s="413"/>
      <c r="E4" s="413"/>
      <c r="F4" s="413"/>
      <c r="G4" s="413"/>
      <c r="H4" s="412"/>
      <c r="I4" s="412"/>
      <c r="J4" s="411"/>
      <c r="K4" s="411"/>
      <c r="L4" s="411"/>
      <c r="M4" s="411"/>
    </row>
    <row r="5" spans="1:13" ht="21">
      <c r="A5" s="413" t="s">
        <v>834</v>
      </c>
      <c r="B5" s="413"/>
      <c r="C5" s="413"/>
      <c r="D5" s="413"/>
      <c r="E5" s="413"/>
      <c r="F5" s="412"/>
      <c r="G5" s="412"/>
      <c r="H5" s="412"/>
      <c r="I5" s="412"/>
      <c r="J5" s="411"/>
      <c r="K5" s="411"/>
      <c r="L5" s="411"/>
      <c r="M5" s="411"/>
    </row>
    <row r="6" spans="1:13" ht="21">
      <c r="A6" s="413" t="s">
        <v>835</v>
      </c>
      <c r="B6" s="413"/>
      <c r="C6" s="413"/>
      <c r="D6" s="413"/>
      <c r="E6" s="413"/>
      <c r="F6" s="413"/>
      <c r="G6" s="412"/>
      <c r="H6" s="412"/>
      <c r="I6" s="412"/>
      <c r="J6" s="411"/>
      <c r="K6" s="411"/>
      <c r="L6" s="411"/>
      <c r="M6" s="411"/>
    </row>
    <row r="7" spans="1:13" ht="21">
      <c r="A7" s="413" t="s">
        <v>836</v>
      </c>
      <c r="B7" s="413"/>
      <c r="C7" s="413"/>
      <c r="D7" s="413"/>
      <c r="E7" s="413"/>
      <c r="F7" s="412"/>
      <c r="G7" s="412"/>
      <c r="H7" s="412"/>
      <c r="I7" s="412"/>
      <c r="J7" s="411"/>
      <c r="K7" s="411"/>
      <c r="L7" s="411"/>
      <c r="M7" s="411"/>
    </row>
    <row r="8" spans="1:13" ht="21">
      <c r="A8" s="413" t="s">
        <v>837</v>
      </c>
      <c r="B8" s="413"/>
      <c r="C8" s="413"/>
      <c r="D8" s="413"/>
      <c r="E8" s="413"/>
      <c r="F8" s="412"/>
      <c r="G8" s="412"/>
      <c r="H8" s="412"/>
      <c r="I8" s="412"/>
      <c r="J8" s="411"/>
      <c r="K8" s="411"/>
      <c r="L8" s="411"/>
      <c r="M8" s="411"/>
    </row>
    <row r="9" spans="1:13" ht="21">
      <c r="A9" s="413" t="s">
        <v>838</v>
      </c>
      <c r="B9" s="413"/>
      <c r="C9" s="413"/>
      <c r="D9" s="413"/>
      <c r="E9" s="413"/>
      <c r="F9" s="413"/>
      <c r="G9" s="412"/>
      <c r="H9" s="412"/>
      <c r="I9" s="412"/>
      <c r="J9" s="411"/>
      <c r="K9" s="411"/>
      <c r="L9" s="411"/>
      <c r="M9" s="411"/>
    </row>
    <row r="10" spans="1:13" ht="21">
      <c r="A10" s="413" t="s">
        <v>839</v>
      </c>
      <c r="B10" s="413"/>
      <c r="C10" s="413"/>
      <c r="D10" s="413"/>
      <c r="E10" s="413"/>
      <c r="F10" s="412"/>
      <c r="G10" s="412"/>
      <c r="H10" s="412"/>
      <c r="I10" s="412"/>
      <c r="J10" s="411"/>
      <c r="K10" s="411"/>
      <c r="L10" s="411"/>
      <c r="M10" s="411"/>
    </row>
    <row r="11" spans="1:13" ht="21">
      <c r="A11" s="413" t="s">
        <v>840</v>
      </c>
      <c r="B11" s="413"/>
      <c r="C11" s="413"/>
      <c r="D11" s="413"/>
      <c r="E11" s="413"/>
      <c r="F11" s="413"/>
      <c r="G11" s="412"/>
      <c r="H11" s="412"/>
      <c r="I11" s="412"/>
      <c r="J11" s="411"/>
      <c r="K11" s="411"/>
      <c r="L11" s="411"/>
      <c r="M11" s="411"/>
    </row>
    <row r="12" spans="1:13" ht="21">
      <c r="A12" s="413" t="s">
        <v>841</v>
      </c>
      <c r="B12" s="413"/>
      <c r="C12" s="413"/>
      <c r="D12" s="413"/>
      <c r="E12" s="413"/>
      <c r="F12" s="413"/>
      <c r="G12" s="412"/>
      <c r="H12" s="412"/>
      <c r="I12" s="412"/>
      <c r="J12" s="411"/>
      <c r="K12" s="411"/>
      <c r="L12" s="411"/>
      <c r="M12" s="411"/>
    </row>
    <row r="13" spans="1:13" ht="21">
      <c r="A13" s="413" t="s">
        <v>842</v>
      </c>
      <c r="B13" s="413"/>
      <c r="C13" s="413"/>
      <c r="D13" s="413"/>
      <c r="E13" s="413"/>
      <c r="F13" s="412"/>
      <c r="G13" s="412"/>
      <c r="H13" s="412"/>
      <c r="I13" s="412"/>
      <c r="J13" s="411"/>
      <c r="K13" s="411"/>
      <c r="L13" s="411"/>
      <c r="M13" s="411"/>
    </row>
    <row r="14" spans="1:13" ht="21">
      <c r="A14" s="413" t="s">
        <v>843</v>
      </c>
      <c r="B14" s="413"/>
      <c r="C14" s="413"/>
      <c r="D14" s="413"/>
      <c r="E14" s="412"/>
      <c r="F14" s="412"/>
      <c r="G14" s="412"/>
      <c r="H14" s="412"/>
      <c r="I14" s="412"/>
      <c r="J14" s="411"/>
      <c r="K14" s="411"/>
      <c r="L14" s="411"/>
      <c r="M14" s="411"/>
    </row>
    <row r="15" spans="1:13" ht="21">
      <c r="A15" s="413" t="s">
        <v>844</v>
      </c>
      <c r="B15" s="413"/>
      <c r="C15" s="413"/>
      <c r="D15" s="413"/>
      <c r="E15" s="413"/>
      <c r="F15" s="412"/>
      <c r="G15" s="412"/>
      <c r="H15" s="412"/>
      <c r="I15" s="412"/>
      <c r="J15" s="411"/>
      <c r="K15" s="411"/>
      <c r="L15" s="411"/>
      <c r="M15" s="411"/>
    </row>
    <row r="16" spans="1:13" ht="21">
      <c r="A16" s="413" t="s">
        <v>845</v>
      </c>
      <c r="B16" s="413"/>
      <c r="C16" s="413"/>
      <c r="D16" s="413"/>
      <c r="E16" s="413"/>
      <c r="F16" s="412"/>
      <c r="G16" s="412"/>
      <c r="H16" s="412"/>
      <c r="I16" s="412"/>
      <c r="J16" s="411"/>
      <c r="K16" s="411"/>
      <c r="L16" s="411"/>
      <c r="M16" s="411"/>
    </row>
    <row r="17" spans="1:13" ht="21">
      <c r="A17" s="413" t="s">
        <v>846</v>
      </c>
      <c r="B17" s="413"/>
      <c r="C17" s="413"/>
      <c r="D17" s="413"/>
      <c r="E17" s="413"/>
      <c r="F17" s="413"/>
      <c r="G17" s="413"/>
      <c r="H17" s="412"/>
      <c r="I17" s="412"/>
      <c r="J17" s="411"/>
      <c r="K17" s="411"/>
      <c r="L17" s="411"/>
      <c r="M17" s="411"/>
    </row>
    <row r="18" spans="1:13" ht="21">
      <c r="A18" s="413" t="s">
        <v>847</v>
      </c>
      <c r="B18" s="413"/>
      <c r="C18" s="413"/>
      <c r="D18" s="413"/>
      <c r="E18" s="413"/>
      <c r="F18" s="413"/>
      <c r="G18" s="413"/>
      <c r="H18" s="412"/>
      <c r="I18" s="412"/>
      <c r="J18" s="411"/>
      <c r="K18" s="411"/>
      <c r="L18" s="411"/>
      <c r="M18" s="411"/>
    </row>
    <row r="19" spans="1:13" ht="21">
      <c r="A19" s="413" t="s">
        <v>848</v>
      </c>
      <c r="B19" s="413"/>
      <c r="C19" s="413"/>
      <c r="D19" s="413"/>
      <c r="E19" s="413"/>
      <c r="F19" s="412"/>
      <c r="G19" s="412"/>
      <c r="H19" s="412"/>
      <c r="I19" s="412"/>
      <c r="J19" s="411"/>
      <c r="K19" s="411"/>
      <c r="L19" s="411"/>
      <c r="M19" s="411"/>
    </row>
    <row r="20" spans="1:13" ht="21">
      <c r="A20" s="413" t="s">
        <v>850</v>
      </c>
      <c r="B20" s="413"/>
      <c r="C20" s="413"/>
      <c r="D20" s="413"/>
      <c r="E20" s="413"/>
      <c r="F20" s="412"/>
      <c r="G20" s="412"/>
      <c r="H20" s="412"/>
      <c r="I20" s="412"/>
      <c r="J20" s="411"/>
      <c r="K20" s="411"/>
      <c r="L20" s="411"/>
      <c r="M20" s="411"/>
    </row>
    <row r="21" spans="1:13" ht="21">
      <c r="A21" s="413" t="s">
        <v>851</v>
      </c>
      <c r="B21" s="413"/>
      <c r="C21" s="413"/>
      <c r="D21" s="413"/>
      <c r="E21" s="413"/>
      <c r="F21" s="412"/>
      <c r="G21" s="412"/>
      <c r="H21" s="412"/>
      <c r="I21" s="412"/>
      <c r="J21" s="411"/>
      <c r="K21" s="411"/>
      <c r="L21" s="411"/>
      <c r="M21" s="411"/>
    </row>
    <row r="22" spans="1:13" ht="21">
      <c r="A22" s="413" t="s">
        <v>852</v>
      </c>
      <c r="B22" s="413"/>
      <c r="C22" s="413"/>
      <c r="D22" s="413"/>
      <c r="E22" s="413"/>
      <c r="F22" s="412"/>
      <c r="G22" s="412"/>
      <c r="H22" s="412"/>
      <c r="I22" s="412"/>
      <c r="J22" s="411"/>
      <c r="K22" s="411"/>
      <c r="L22" s="411"/>
      <c r="M22" s="411"/>
    </row>
    <row r="23" spans="1:13" ht="21">
      <c r="A23" s="413" t="s">
        <v>853</v>
      </c>
      <c r="B23" s="413"/>
      <c r="C23" s="413"/>
      <c r="D23" s="413"/>
      <c r="E23" s="413"/>
      <c r="F23" s="412"/>
      <c r="G23" s="412"/>
      <c r="H23" s="412"/>
      <c r="I23" s="412"/>
      <c r="J23" s="411"/>
      <c r="K23" s="411"/>
      <c r="L23" s="411"/>
      <c r="M23" s="411"/>
    </row>
    <row r="24" spans="1:13" ht="21">
      <c r="A24" s="413" t="s">
        <v>854</v>
      </c>
      <c r="B24" s="413"/>
      <c r="C24" s="413"/>
      <c r="D24" s="413"/>
      <c r="E24" s="413"/>
      <c r="F24" s="412"/>
      <c r="G24" s="412"/>
      <c r="H24" s="412"/>
      <c r="I24" s="412"/>
      <c r="J24" s="411"/>
      <c r="K24" s="411"/>
      <c r="L24" s="411"/>
      <c r="M24" s="411"/>
    </row>
    <row r="25" spans="1:13" ht="21">
      <c r="A25" s="413" t="s">
        <v>855</v>
      </c>
      <c r="B25" s="413"/>
      <c r="C25" s="413"/>
      <c r="D25" s="413"/>
      <c r="E25" s="413"/>
      <c r="F25" s="412"/>
      <c r="G25" s="412"/>
      <c r="H25" s="412"/>
      <c r="I25" s="412"/>
      <c r="J25" s="411"/>
      <c r="K25" s="411"/>
      <c r="L25" s="411"/>
      <c r="M25" s="411"/>
    </row>
    <row r="26" spans="1:13" ht="21">
      <c r="A26" s="413" t="s">
        <v>856</v>
      </c>
      <c r="B26" s="413"/>
      <c r="C26" s="413"/>
      <c r="D26" s="413"/>
      <c r="E26" s="413"/>
      <c r="F26" s="412"/>
      <c r="G26" s="412"/>
      <c r="H26" s="412"/>
      <c r="I26" s="412"/>
      <c r="J26" s="411"/>
      <c r="K26" s="411"/>
      <c r="L26" s="411"/>
      <c r="M26" s="411"/>
    </row>
    <row r="27" spans="1:13" ht="21">
      <c r="A27" s="413" t="s">
        <v>857</v>
      </c>
      <c r="B27" s="413"/>
      <c r="C27" s="413"/>
      <c r="D27" s="413"/>
      <c r="E27" s="413"/>
      <c r="F27" s="412"/>
      <c r="G27" s="412"/>
      <c r="H27" s="412"/>
      <c r="I27" s="412"/>
      <c r="J27" s="411"/>
      <c r="K27" s="411"/>
      <c r="L27" s="411"/>
      <c r="M27" s="411"/>
    </row>
    <row r="28" spans="1:13" ht="21">
      <c r="A28" s="413" t="s">
        <v>858</v>
      </c>
      <c r="B28" s="413"/>
      <c r="C28" s="413"/>
      <c r="D28" s="413"/>
      <c r="E28" s="413"/>
      <c r="F28" s="412"/>
      <c r="G28" s="412"/>
      <c r="H28" s="412"/>
      <c r="I28" s="412"/>
      <c r="J28" s="411"/>
      <c r="K28" s="411"/>
      <c r="L28" s="411"/>
      <c r="M28" s="411"/>
    </row>
    <row r="29" spans="1:13" ht="21">
      <c r="A29" s="413" t="s">
        <v>859</v>
      </c>
      <c r="B29" s="413"/>
      <c r="C29" s="413"/>
      <c r="D29" s="413"/>
      <c r="E29" s="413"/>
      <c r="F29" s="413"/>
      <c r="G29" s="413"/>
      <c r="H29" s="413"/>
      <c r="I29" s="412"/>
      <c r="J29" s="411"/>
      <c r="K29" s="411"/>
      <c r="L29" s="411"/>
      <c r="M29" s="411"/>
    </row>
    <row r="30" spans="1:13" ht="21">
      <c r="A30" s="413" t="s">
        <v>860</v>
      </c>
      <c r="B30" s="413"/>
      <c r="C30" s="413"/>
      <c r="D30" s="413"/>
      <c r="E30" s="413"/>
      <c r="F30" s="412"/>
      <c r="G30" s="412"/>
      <c r="H30" s="412"/>
      <c r="I30" s="412"/>
      <c r="J30" s="411"/>
      <c r="K30" s="411"/>
      <c r="L30" s="411"/>
      <c r="M30" s="411"/>
    </row>
    <row r="31" spans="1:13" ht="21">
      <c r="A31" s="413" t="s">
        <v>861</v>
      </c>
      <c r="B31" s="413"/>
      <c r="C31" s="413"/>
      <c r="D31" s="413"/>
      <c r="E31" s="412"/>
      <c r="F31" s="412"/>
      <c r="G31" s="412"/>
      <c r="H31" s="412"/>
      <c r="I31" s="412"/>
      <c r="J31" s="411"/>
      <c r="K31" s="411"/>
      <c r="L31" s="411"/>
      <c r="M31" s="411"/>
    </row>
    <row r="32" spans="1:13" ht="21">
      <c r="A32" s="413" t="s">
        <v>862</v>
      </c>
      <c r="B32" s="413"/>
      <c r="C32" s="413"/>
      <c r="D32" s="413"/>
      <c r="E32" s="412"/>
      <c r="F32" s="412"/>
      <c r="G32" s="412"/>
      <c r="H32" s="412"/>
      <c r="I32" s="412"/>
      <c r="J32" s="411"/>
      <c r="K32" s="411"/>
      <c r="L32" s="411"/>
      <c r="M32" s="411"/>
    </row>
    <row r="33" spans="1:13" ht="21">
      <c r="A33" s="413" t="s">
        <v>863</v>
      </c>
      <c r="B33" s="413"/>
      <c r="C33" s="413"/>
      <c r="D33" s="413"/>
      <c r="E33" s="412"/>
      <c r="F33" s="412"/>
      <c r="G33" s="412"/>
      <c r="H33" s="412"/>
      <c r="I33" s="412"/>
      <c r="J33" s="411"/>
      <c r="K33" s="411"/>
      <c r="L33" s="411"/>
      <c r="M33" s="411"/>
    </row>
    <row r="34" spans="1:13" ht="21">
      <c r="A34" s="413" t="s">
        <v>864</v>
      </c>
      <c r="B34" s="413"/>
      <c r="C34" s="413"/>
      <c r="D34" s="413"/>
      <c r="E34" s="412"/>
      <c r="F34" s="412"/>
      <c r="G34" s="412"/>
      <c r="H34" s="412"/>
      <c r="I34" s="412"/>
      <c r="J34" s="411"/>
      <c r="K34" s="411"/>
      <c r="L34" s="411"/>
      <c r="M34" s="411"/>
    </row>
    <row r="35" spans="1:13" ht="21">
      <c r="A35" s="413" t="s">
        <v>865</v>
      </c>
      <c r="B35" s="413"/>
      <c r="C35" s="413"/>
      <c r="D35" s="413"/>
      <c r="E35" s="413"/>
      <c r="F35" s="412"/>
      <c r="G35" s="412"/>
      <c r="H35" s="412"/>
      <c r="I35" s="412"/>
      <c r="J35" s="411"/>
      <c r="K35" s="411"/>
      <c r="L35" s="411"/>
      <c r="M35" s="411"/>
    </row>
    <row r="36" spans="1:13" ht="21">
      <c r="A36" s="413" t="s">
        <v>866</v>
      </c>
      <c r="B36" s="413"/>
      <c r="C36" s="413"/>
      <c r="D36" s="413"/>
      <c r="E36" s="412"/>
      <c r="F36" s="412"/>
      <c r="G36" s="412"/>
      <c r="H36" s="412"/>
      <c r="I36" s="412"/>
      <c r="J36" s="411"/>
      <c r="K36" s="411"/>
      <c r="L36" s="411"/>
      <c r="M36" s="411"/>
    </row>
    <row r="37" spans="1:13" ht="21">
      <c r="A37" s="413" t="s">
        <v>867</v>
      </c>
      <c r="B37" s="413"/>
      <c r="C37" s="413"/>
      <c r="D37" s="413"/>
      <c r="E37" s="412"/>
      <c r="F37" s="412"/>
      <c r="G37" s="412"/>
      <c r="H37" s="412"/>
      <c r="I37" s="412"/>
      <c r="J37" s="411"/>
      <c r="K37" s="411"/>
      <c r="L37" s="411"/>
      <c r="M37" s="411"/>
    </row>
    <row r="38" spans="1:13" ht="21">
      <c r="A38" s="413" t="s">
        <v>868</v>
      </c>
      <c r="B38" s="413"/>
      <c r="C38" s="413"/>
      <c r="D38" s="413"/>
      <c r="E38" s="412"/>
      <c r="F38" s="412"/>
      <c r="G38" s="412"/>
      <c r="H38" s="412"/>
      <c r="I38" s="412"/>
      <c r="J38" s="411"/>
      <c r="K38" s="411"/>
      <c r="L38" s="411"/>
      <c r="M38" s="411"/>
    </row>
    <row r="39" spans="1:13" ht="21">
      <c r="A39" s="413" t="s">
        <v>869</v>
      </c>
      <c r="B39" s="413"/>
      <c r="C39" s="413"/>
      <c r="D39" s="413"/>
      <c r="E39" s="412"/>
      <c r="F39" s="412"/>
      <c r="G39" s="412"/>
      <c r="H39" s="412"/>
      <c r="I39" s="412"/>
      <c r="J39" s="411"/>
      <c r="K39" s="411"/>
      <c r="L39" s="411"/>
      <c r="M39" s="411"/>
    </row>
    <row r="40" spans="1:13" ht="21">
      <c r="A40" s="413" t="s">
        <v>870</v>
      </c>
      <c r="B40" s="413"/>
      <c r="C40" s="413"/>
      <c r="D40" s="413"/>
      <c r="E40" s="413"/>
      <c r="F40" s="412"/>
      <c r="G40" s="412"/>
      <c r="H40" s="412"/>
      <c r="I40" s="412"/>
      <c r="J40" s="411"/>
      <c r="K40" s="411"/>
      <c r="L40" s="411"/>
      <c r="M40" s="411"/>
    </row>
    <row r="41" spans="1:13" ht="21">
      <c r="A41" s="413" t="s">
        <v>871</v>
      </c>
      <c r="B41" s="413"/>
      <c r="C41" s="413"/>
      <c r="D41" s="413"/>
      <c r="E41" s="413"/>
      <c r="F41" s="413"/>
      <c r="G41" s="413"/>
      <c r="H41" s="413"/>
      <c r="I41" s="413"/>
      <c r="J41" s="413"/>
      <c r="K41" s="413"/>
      <c r="L41" s="413"/>
      <c r="M41" s="413"/>
    </row>
    <row r="42" spans="1:13" ht="21">
      <c r="A42" s="413" t="s">
        <v>872</v>
      </c>
      <c r="B42" s="413"/>
      <c r="C42" s="413"/>
      <c r="D42" s="413"/>
      <c r="E42" s="413"/>
      <c r="F42" s="413"/>
      <c r="G42" s="412"/>
      <c r="H42" s="412"/>
      <c r="I42" s="412"/>
      <c r="J42" s="411"/>
      <c r="K42" s="411"/>
      <c r="L42" s="411"/>
      <c r="M42" s="411"/>
    </row>
    <row r="43" spans="1:13" ht="21">
      <c r="A43" s="413" t="s">
        <v>873</v>
      </c>
      <c r="B43" s="413"/>
      <c r="C43" s="413"/>
      <c r="D43" s="413"/>
      <c r="E43" s="413"/>
      <c r="F43" s="413"/>
      <c r="G43" s="412"/>
      <c r="H43" s="412"/>
      <c r="I43" s="412"/>
      <c r="J43" s="411"/>
      <c r="K43" s="411"/>
      <c r="L43" s="411"/>
      <c r="M43" s="411"/>
    </row>
    <row r="44" spans="1:13" ht="21">
      <c r="A44" s="413" t="s">
        <v>874</v>
      </c>
      <c r="B44" s="413"/>
      <c r="C44" s="413"/>
      <c r="D44" s="413"/>
      <c r="E44" s="413"/>
      <c r="F44" s="413"/>
      <c r="G44" s="412"/>
      <c r="H44" s="412"/>
      <c r="I44" s="412"/>
      <c r="J44" s="411"/>
      <c r="K44" s="411"/>
      <c r="L44" s="411"/>
      <c r="M44" s="411"/>
    </row>
    <row r="45" spans="1:13" ht="21">
      <c r="A45" s="413" t="s">
        <v>876</v>
      </c>
      <c r="B45" s="413"/>
      <c r="C45" s="413"/>
      <c r="D45" s="413"/>
      <c r="E45" s="413"/>
      <c r="F45" s="413"/>
      <c r="G45" s="413"/>
      <c r="H45" s="412"/>
      <c r="I45" s="412"/>
      <c r="J45" s="411"/>
      <c r="K45" s="411"/>
      <c r="L45" s="411"/>
      <c r="M45" s="411"/>
    </row>
    <row r="46" spans="1:13" ht="21">
      <c r="A46" s="413" t="s">
        <v>875</v>
      </c>
      <c r="B46" s="413"/>
      <c r="C46" s="413"/>
      <c r="D46" s="412"/>
      <c r="E46" s="412"/>
      <c r="F46" s="412"/>
      <c r="G46" s="412"/>
      <c r="H46" s="412"/>
      <c r="I46" s="412"/>
      <c r="J46" s="411"/>
      <c r="K46" s="411"/>
      <c r="L46" s="411"/>
      <c r="M46" s="411"/>
    </row>
    <row r="47" spans="1:13" ht="21">
      <c r="A47" s="413" t="s">
        <v>877</v>
      </c>
      <c r="B47" s="413"/>
      <c r="C47" s="413"/>
      <c r="D47" s="413"/>
      <c r="E47" s="412"/>
      <c r="F47" s="412"/>
      <c r="G47" s="412"/>
      <c r="H47" s="412"/>
      <c r="I47" s="412"/>
      <c r="J47" s="411"/>
      <c r="K47" s="411"/>
      <c r="L47" s="411"/>
      <c r="M47" s="411"/>
    </row>
    <row r="48" spans="1:13" ht="21">
      <c r="A48" s="413" t="s">
        <v>878</v>
      </c>
      <c r="B48" s="413"/>
      <c r="C48" s="413"/>
      <c r="D48" s="412"/>
      <c r="E48" s="412"/>
      <c r="F48" s="412"/>
      <c r="G48" s="412"/>
      <c r="H48" s="412"/>
      <c r="I48" s="412"/>
      <c r="J48" s="411"/>
      <c r="K48" s="411"/>
      <c r="L48" s="411"/>
      <c r="M48" s="411"/>
    </row>
    <row r="49" spans="1:13" ht="21">
      <c r="A49" s="413" t="s">
        <v>879</v>
      </c>
      <c r="B49" s="413"/>
      <c r="C49" s="413"/>
      <c r="D49" s="413"/>
      <c r="E49" s="413"/>
      <c r="F49" s="413"/>
      <c r="G49" s="413"/>
      <c r="H49" s="413"/>
      <c r="I49" s="412"/>
      <c r="J49" s="411"/>
      <c r="K49" s="411"/>
      <c r="L49" s="411"/>
      <c r="M49" s="411"/>
    </row>
    <row r="50" spans="1:13" ht="21">
      <c r="A50" s="413" t="s">
        <v>880</v>
      </c>
      <c r="B50" s="413"/>
      <c r="C50" s="413"/>
      <c r="D50" s="413"/>
      <c r="E50" s="413"/>
      <c r="F50" s="412"/>
      <c r="G50" s="412"/>
      <c r="H50" s="412"/>
      <c r="I50" s="412"/>
      <c r="J50" s="411"/>
      <c r="K50" s="411"/>
      <c r="L50" s="411"/>
      <c r="M50" s="411"/>
    </row>
    <row r="51" spans="1:13" ht="21">
      <c r="A51" s="413" t="s">
        <v>881</v>
      </c>
      <c r="B51" s="413"/>
      <c r="C51" s="413"/>
      <c r="D51" s="413"/>
      <c r="E51" s="413"/>
      <c r="F51" s="413"/>
      <c r="G51" s="413"/>
      <c r="H51" s="413"/>
      <c r="I51" s="413"/>
      <c r="J51" s="413"/>
      <c r="K51" s="411"/>
      <c r="L51" s="411"/>
      <c r="M51" s="411"/>
    </row>
    <row r="52" spans="1:13" ht="21">
      <c r="A52" s="413" t="s">
        <v>882</v>
      </c>
      <c r="B52" s="413"/>
      <c r="C52" s="413"/>
      <c r="D52" s="413"/>
      <c r="E52" s="413"/>
      <c r="F52" s="413"/>
      <c r="G52" s="413"/>
      <c r="H52" s="412"/>
      <c r="I52" s="412"/>
      <c r="J52" s="411"/>
      <c r="K52" s="411"/>
      <c r="L52" s="411"/>
      <c r="M52" s="411"/>
    </row>
    <row r="53" spans="1:13" ht="21">
      <c r="A53" s="413" t="s">
        <v>883</v>
      </c>
      <c r="B53" s="413"/>
      <c r="C53" s="413"/>
      <c r="D53" s="413"/>
      <c r="E53" s="413"/>
      <c r="F53" s="412"/>
      <c r="G53" s="412"/>
      <c r="H53" s="412"/>
      <c r="I53" s="412"/>
      <c r="J53" s="411"/>
      <c r="K53" s="411"/>
      <c r="L53" s="411"/>
      <c r="M53" s="411"/>
    </row>
    <row r="54" spans="1:13" ht="21">
      <c r="A54" s="413" t="s">
        <v>884</v>
      </c>
      <c r="B54" s="413"/>
      <c r="C54" s="413"/>
      <c r="D54" s="413"/>
      <c r="E54" s="413"/>
      <c r="F54" s="413"/>
      <c r="G54" s="413"/>
      <c r="H54" s="413"/>
      <c r="I54" s="412"/>
      <c r="J54" s="411"/>
      <c r="K54" s="411"/>
      <c r="L54" s="411"/>
      <c r="M54" s="411"/>
    </row>
    <row r="55" spans="1:13" ht="21">
      <c r="A55" s="413" t="s">
        <v>885</v>
      </c>
      <c r="B55" s="413"/>
      <c r="C55" s="413"/>
      <c r="D55" s="413"/>
      <c r="E55" s="413"/>
      <c r="F55" s="413"/>
      <c r="G55" s="413"/>
      <c r="H55" s="413"/>
      <c r="I55" s="412"/>
      <c r="J55" s="411"/>
      <c r="K55" s="411"/>
      <c r="L55" s="411"/>
      <c r="M55" s="411"/>
    </row>
    <row r="56" spans="1:13" ht="21">
      <c r="A56" s="413" t="s">
        <v>886</v>
      </c>
      <c r="B56" s="413"/>
      <c r="C56" s="413"/>
      <c r="D56" s="413"/>
      <c r="E56" s="413"/>
      <c r="F56" s="413"/>
      <c r="G56" s="412"/>
      <c r="H56" s="412"/>
      <c r="I56" s="412"/>
      <c r="J56" s="411"/>
      <c r="K56" s="411"/>
      <c r="L56" s="411"/>
      <c r="M56" s="411"/>
    </row>
    <row r="57" spans="1:13" ht="21">
      <c r="A57" s="413" t="s">
        <v>887</v>
      </c>
      <c r="B57" s="413"/>
      <c r="C57" s="413"/>
      <c r="D57" s="413"/>
      <c r="E57" s="413"/>
      <c r="F57" s="413"/>
      <c r="G57" s="412"/>
      <c r="H57" s="412"/>
      <c r="I57" s="412"/>
      <c r="J57" s="411"/>
      <c r="K57" s="411"/>
      <c r="L57" s="411"/>
      <c r="M57" s="411"/>
    </row>
    <row r="58" spans="1:13" ht="21">
      <c r="A58" s="413" t="s">
        <v>888</v>
      </c>
      <c r="B58" s="413"/>
      <c r="C58" s="413"/>
      <c r="D58" s="413"/>
      <c r="E58" s="413"/>
      <c r="F58" s="412"/>
      <c r="G58" s="412"/>
      <c r="H58" s="412"/>
      <c r="I58" s="412"/>
      <c r="J58" s="411"/>
      <c r="K58" s="411"/>
      <c r="L58" s="411"/>
      <c r="M58" s="411"/>
    </row>
    <row r="59" spans="1:13" ht="21">
      <c r="A59" s="413" t="s">
        <v>889</v>
      </c>
      <c r="B59" s="413"/>
      <c r="C59" s="413"/>
      <c r="D59" s="413"/>
      <c r="E59" s="413"/>
      <c r="F59" s="413"/>
      <c r="G59" s="412"/>
      <c r="H59" s="412"/>
      <c r="I59" s="412"/>
      <c r="J59" s="411"/>
      <c r="K59" s="411"/>
      <c r="L59" s="411"/>
      <c r="M59" s="411"/>
    </row>
    <row r="60" spans="1:13" ht="21">
      <c r="A60" s="413" t="s">
        <v>890</v>
      </c>
      <c r="B60" s="413"/>
      <c r="C60" s="413"/>
      <c r="D60" s="413"/>
      <c r="E60" s="413"/>
      <c r="F60" s="412"/>
      <c r="G60" s="412"/>
      <c r="H60" s="412"/>
      <c r="I60" s="412"/>
      <c r="J60" s="411"/>
      <c r="K60" s="411"/>
      <c r="L60" s="411"/>
      <c r="M60" s="411"/>
    </row>
    <row r="61" spans="1:13" ht="21">
      <c r="A61" s="413" t="s">
        <v>891</v>
      </c>
      <c r="B61" s="413"/>
      <c r="C61" s="413"/>
      <c r="D61" s="413"/>
      <c r="E61" s="413"/>
      <c r="F61" s="412"/>
      <c r="G61" s="412"/>
      <c r="H61" s="412"/>
      <c r="I61" s="412"/>
      <c r="J61" s="411"/>
      <c r="K61" s="411"/>
      <c r="L61" s="411"/>
      <c r="M61" s="411"/>
    </row>
  </sheetData>
  <mergeCells count="59">
    <mergeCell ref="A8:E8"/>
    <mergeCell ref="A3:E3"/>
    <mergeCell ref="A4:G4"/>
    <mergeCell ref="A5:E5"/>
    <mergeCell ref="A6:F6"/>
    <mergeCell ref="A7:E7"/>
    <mergeCell ref="A20:E20"/>
    <mergeCell ref="A9:F9"/>
    <mergeCell ref="A10:E10"/>
    <mergeCell ref="A11:F11"/>
    <mergeCell ref="A12:F12"/>
    <mergeCell ref="A13:E13"/>
    <mergeCell ref="A14:D14"/>
    <mergeCell ref="A15:E15"/>
    <mergeCell ref="A16:E16"/>
    <mergeCell ref="A17:G17"/>
    <mergeCell ref="A18:G18"/>
    <mergeCell ref="A19:E19"/>
    <mergeCell ref="A32:D32"/>
    <mergeCell ref="A21:E21"/>
    <mergeCell ref="A22:E22"/>
    <mergeCell ref="A23:E23"/>
    <mergeCell ref="A24:E24"/>
    <mergeCell ref="A25:E25"/>
    <mergeCell ref="A26:E26"/>
    <mergeCell ref="A27:E27"/>
    <mergeCell ref="A28:E28"/>
    <mergeCell ref="A29:H29"/>
    <mergeCell ref="A30:E30"/>
    <mergeCell ref="A31:D31"/>
    <mergeCell ref="A44:F44"/>
    <mergeCell ref="A33:D33"/>
    <mergeCell ref="A34:D34"/>
    <mergeCell ref="A35:E35"/>
    <mergeCell ref="A36:D36"/>
    <mergeCell ref="A37:D37"/>
    <mergeCell ref="A38:D38"/>
    <mergeCell ref="A39:D39"/>
    <mergeCell ref="A40:E40"/>
    <mergeCell ref="A41:M41"/>
    <mergeCell ref="A42:F42"/>
    <mergeCell ref="A43:F43"/>
    <mergeCell ref="A56:F56"/>
    <mergeCell ref="A45:G45"/>
    <mergeCell ref="A46:C46"/>
    <mergeCell ref="A47:D47"/>
    <mergeCell ref="A48:C48"/>
    <mergeCell ref="A49:H49"/>
    <mergeCell ref="A50:E50"/>
    <mergeCell ref="A51:J51"/>
    <mergeCell ref="A52:G52"/>
    <mergeCell ref="A53:E53"/>
    <mergeCell ref="A54:H54"/>
    <mergeCell ref="A55:H55"/>
    <mergeCell ref="A57:F57"/>
    <mergeCell ref="A58:E58"/>
    <mergeCell ref="A59:F59"/>
    <mergeCell ref="A60:E60"/>
    <mergeCell ref="A61:E61"/>
  </mergeCells>
  <phoneticPr fontId="3"/>
  <hyperlinks>
    <hyperlink ref="A3" location="'P-158_159'!A1" display="106．幼稚園の概況（P,158～)"/>
    <hyperlink ref="A5" location="'P-158_159'!A1" display="107．小学校の概況（P,158～）"/>
    <hyperlink ref="A8" location="'P-160_161'!A1" display="108．中学校の概況（P,160～）"/>
    <hyperlink ref="A11" location="'P-162_163'!A1" display="109．高等学校の概況（全日制）（P,162～）"/>
    <hyperlink ref="A12" location="'P-164_165'!A1" display="110．高等学校の概況（定時制）（P,164～）"/>
    <hyperlink ref="A13" location="'P-166_167'!A1" display="112．短期大学の概況（P,166～）"/>
    <hyperlink ref="A15" location="'P-166_167'!A1" display="113．各種学校の概況（P,166～）"/>
    <hyperlink ref="A16" location="'P-166_167'!A1" display="114．専修学校の概況（P,166～）"/>
    <hyperlink ref="A17" location="'P-168'!A1" display="115．中学校卒業者の卒業後の状況（P,168）"/>
    <hyperlink ref="A18" location="'P-169'!A1" display="116．高等学校卒業者の卒業後の状況（P,169）"/>
    <hyperlink ref="A19" location="'P-170_171'!A1" display="117．図書館の利用状況（P,170～）"/>
    <hyperlink ref="A30" location="'P-174_175'!A1" display="118．公民館の利用状況（P,174～）"/>
    <hyperlink ref="A35" location="'P-176'!A1" display="119．体育館の利用状況（P,176～）"/>
    <hyperlink ref="A41" location="'P-178'!A1" display="120．市民会館・アクア文化ホール・ローズ文化ホール・ルシオーレホールの利用状況（P,178）"/>
    <hyperlink ref="A42" location="'P-178'!A1" display="121．武道館ひびきの利用状況（P,178）"/>
    <hyperlink ref="A43" location="'P-178'!A1" display="122．青年の家いぶきの利用状況（P,178）"/>
    <hyperlink ref="A44" location="'P-179'!A1" display="123．青少年自然の家の利用状況（P,179）"/>
    <hyperlink ref="A45" location="'P-179'!A1" display="124．屋外施設・プールの利用状況（P,179）"/>
    <hyperlink ref="A51" location="'P-180'!A1" display="125．とよなか男女共同参画推進センターすてっぷの利用状況（P,180）"/>
    <hyperlink ref="A52" location="'P-180'!A1" display="126．市民活動情報サロンの利用状況（P,180）"/>
    <hyperlink ref="A53" location="'P-180'!A1" display="127．労働会館の利用状況（P,180）"/>
    <hyperlink ref="A54" location="'P-181'!A1" display="128．生活情報センターくらしかんの利用状況（P,181）"/>
    <hyperlink ref="A55" location="'P-181'!A1" display="129．とよなか国際交流センターの利用状況（P,181）"/>
    <hyperlink ref="A56" location="'P-181'!A1" display="130．伝統芸能館の利用状況（P,181）"/>
    <hyperlink ref="A57" location="'P-182_183'!A1" display="131．指定文化財種別件数（P,182～）"/>
    <hyperlink ref="A58" location="'P-182_183'!A1" display="132．教育相談の状況（P,182～）"/>
    <hyperlink ref="A59" location="'P-184'!A1" display="133．少年文化館の利用状況（P,184～）"/>
    <hyperlink ref="A60" location="'P-184'!A1" display="134．少年相談の状況（P,184）"/>
    <hyperlink ref="A61" location="'P-185'!A1" display="135．問題行為の件数（P,185）"/>
    <hyperlink ref="A29" location="'P-172_173'!A1" display="118．図書館のWebサービス等の利用状況（P,172）"/>
    <hyperlink ref="A3:E3" location="'P-156・157'!A3" display="102．幼稚園の概況（P,156～)"/>
    <hyperlink ref="A4" location="'P-160_161'!A32:BI32" display="107．幼保連携型認定こども園の概況（P,160～）"/>
    <hyperlink ref="A5:E5" location="'P-158・159'!A3" display="100．小学校の概況（P,158～）"/>
    <hyperlink ref="A6" location="'P-162_163'!A5:DP5" display="　（1）設置者（市立・私立）別（P,162～）"/>
    <hyperlink ref="A7" location="'P-162_163'!A33" display="　（2）市立小学校別（P,162～）"/>
    <hyperlink ref="A8:E8" location="'P-160・161'!A3" display="101．中学校の概況（P,160～）"/>
    <hyperlink ref="A9" location="'P-164_165'!A5:DP5" display="　（1）設置者（市立・私立）別（P,164～）"/>
    <hyperlink ref="A10" location="'P-164_165'!A33" display="　（2）市立中学校別（P,164～）"/>
    <hyperlink ref="A11:F11" location="'P-162・163'!AL3" display="102．高等学校の概況（全日制）（P,160～）"/>
    <hyperlink ref="A12:F12" location="'P-162・163'!BI32" display="103．高等学校の概況（定時制）（P,162～）"/>
    <hyperlink ref="A13:E13" location="'P-162・163'!BH47" display="104．短期大学の概況（P,162～）"/>
    <hyperlink ref="A14" location="'P-168_169'!A3" display="113．大学の概況（P,168～）"/>
    <hyperlink ref="A15:E15" location="'P-164・165'!BH27" display="106．各種学校の概況（P,164～）"/>
    <hyperlink ref="A16:E16" location="'P-164・165'!BH41" display="107．専修学校の概況（P,164～）"/>
    <hyperlink ref="A17:G17" location="'P-166'!A3" display="108．中学校卒業者の卒業後の状況（P,166）"/>
    <hyperlink ref="A18:G18" location="'P-167'!A3" display="109．高等学校卒業者の卒業後の状況（P,167）"/>
    <hyperlink ref="A19:E19" location="'P-168・169'!A3" display="110．図書館の利用状況（P,168～）"/>
    <hyperlink ref="A29:H29" location="'P-170・171'!AE53:CM53" display="111．図書館のWebサービス等の利用状況（P,170～）"/>
    <hyperlink ref="A30:E30" location="'P-172・173'!BF3" display="112．公民館の利用状況（P,172～）"/>
    <hyperlink ref="A35:E35" location="'P-174'!A3:BI3" display="113．体育館の利用状況（P,174～）"/>
    <hyperlink ref="A41:M41" location="'P-176'!A3" display="114．文化芸術センター・ローズ文化ホールの利用状況（P,176）"/>
    <hyperlink ref="A42:F42" location="'P-176'!A26" display="119．武道館ひびきの利用状況（P,176）"/>
    <hyperlink ref="A43:F43" location="'P-176'!A45" display="116．青年の家いぶきの利用状況（P,176）"/>
    <hyperlink ref="A44:F44" location="'P-177 '!A3" display="117．青少年自然の家の利用状況（P,177）"/>
    <hyperlink ref="A45:G45" location="'P-177 '!A13" display="118．屋外施設・プールの利用状況（P,177～）"/>
    <hyperlink ref="A51:J51" location="'P-178'!A18" display="119．とよなか男女共同参画推進センターすてっぷの利用状況（P,178）"/>
    <hyperlink ref="A52:G52" location="'P-178'!A30" display="120．市民活動情報サロンの利用状況（P,178）"/>
    <hyperlink ref="A53:E53" location="'P-178'!A43" display="121．労働会館の利用状況（P,178）"/>
    <hyperlink ref="A54:H54" location="'P-179'!A3" display="122．生活情報センターくらしかんの利用状況（P,179）"/>
    <hyperlink ref="A55:H55" location="'P-179'!A16" display="123．とよなか国際交流センターの利用状況（P,179）"/>
    <hyperlink ref="A56:F56" location="'P-179'!A43" display="124．伝統芸能館の利用状況（P,179）"/>
    <hyperlink ref="A57:F57" location="'P-180・181'!AI3" display="125．指定文化財種別件数（P,180～）"/>
    <hyperlink ref="A58:E58" location="'P-180・181'!AK22" display="126．教育相談の状況（P,180～）"/>
    <hyperlink ref="A59:F59" location="'P-182・183'!A2" display="127．少年文化館の利用状況（P,182～）"/>
    <hyperlink ref="A60:E60" location="'P-182・183'!A28" display="132．少年相談の状況（P,182）"/>
    <hyperlink ref="A61:E61" location="'P-182・183'!BJ27" display="133．問題行為の件数（P,183）"/>
    <hyperlink ref="A20" location="'P-172_173'!A8:DP8" display="　（1）岡町図書館（P,172～）"/>
    <hyperlink ref="A21" location="'P-172_173'!A21:DP21" display="　（2）服部図書館（P,172～）"/>
    <hyperlink ref="A22" location="'P-172_173'!A33:DP33" display="　（3）庄内図書館（P,172～）"/>
    <hyperlink ref="A23" location="'P-172_173'!A45:DP45" display="　（4）庄内幸町図書館（P,172～）"/>
    <hyperlink ref="A24" location="'P-172_173'!A57:DP57" display="　（5）千里図書館（P,172～）"/>
    <hyperlink ref="A25" location="'P-174_175'!A5:DP5" display="　（6）東豊中図書館（P,174～）"/>
    <hyperlink ref="A26" location="'P-174_175'!A17:DP17" display="　（7）野畑図書館（P,174～）"/>
    <hyperlink ref="A27" location="'P-174_175'!A29:DP29" display="　（8）高川図書館（P,174～）"/>
    <hyperlink ref="A28" location="'P-174_175'!A41:DP41" display="　（9）蛍池図書館（P,174～）"/>
    <hyperlink ref="A31" location="'P-176_177'!A5" display="　（1）中央公民館（P,176～）"/>
    <hyperlink ref="A32" location="'P-176_177'!A18" display="　（2）蛍池公民館（P,176～）"/>
    <hyperlink ref="A33" location="'P-176_177'!A31" display="　（3）庄内公民館（P,176～）"/>
    <hyperlink ref="A34" location="'P-176_177'!A44" display="　（4）千里公民館（P,176～）"/>
    <hyperlink ref="A36" location="'P-178'!A5" display="　（1）豊島体育館（P,178）"/>
    <hyperlink ref="A37" location="'P-178'!A25" display="　（2）柴原体育館（P,178）"/>
    <hyperlink ref="A38" location="'P-179'!A5" display="　（3）庄内体育館（P,179）"/>
    <hyperlink ref="A39" location="'P-179'!A25" display="　（4）千里体育館（P,179）"/>
    <hyperlink ref="A40" location="'P-179'!A50" display="　（5）高川スポーツルーム（P,179）"/>
    <hyperlink ref="A46" location="'P-181'!A15" display="　（1）野球場（P,181）"/>
    <hyperlink ref="A47" location="'P-181'!A29" display="　（2）テニスコート（P,181）"/>
    <hyperlink ref="A48" location="'P-181'!A41" display="　（3）プール（P,181）"/>
    <hyperlink ref="A49" location="'P-181'!A53" display="　（4）グリーンスポーツセンター・青少年運動広場（P,181）"/>
    <hyperlink ref="A50" location="'P-182'!A5" display="　（5）服部緑地内施設（P,182）"/>
    <hyperlink ref="A37:D37" location="'P-174'!A25" display="　（2）柴原体育館（P,174）"/>
    <hyperlink ref="A49:H49" location="'P-177 '!A55" display="　（4）球技場・その他（P,177）"/>
    <hyperlink ref="A4:G4" location="'P-156・157'!A31" display="99．幼保連携型認定こども園の概況（P,156～）"/>
    <hyperlink ref="A14:D14" location="'P-164・165'!A3" display="105．大学の概況（P,164～）"/>
    <hyperlink ref="A48:C48" location="'P-177 '!A43" display="　（3）温水プール（P,177）"/>
    <hyperlink ref="A46:C46" location="'P-177 '!A15" display="　（1）野球場（P,177）"/>
    <hyperlink ref="A47:D47" location="'P-177 '!A28" display="　（2）庭球場（P,177）"/>
    <hyperlink ref="A6:F6" location="'P-158・159'!BH5" display="　（1）設置者（市立・私立）別（P,158～）"/>
    <hyperlink ref="A7:E7" location="'P-158・159'!A33" display="　（2）市立小学校別（P,158～）"/>
    <hyperlink ref="A9:F9" location="'P-160・161'!A5" display="　（1）設置者（市立・私立）別（P,160～）"/>
    <hyperlink ref="A10:E10" location="'P-160・161'!A33" display="　（2）市立中学校別（P,160～）"/>
    <hyperlink ref="A20:E20" location="'P-168・169'!AV8:BR8" display="　（1）岡町図書館（P,168～）"/>
    <hyperlink ref="A21:E21" location="'P-168・169'!AV21:BR21" display="　（2）服部図書館（P,168～）"/>
    <hyperlink ref="A22:E22" location="'P-168・169'!AV33:BR33" display="　（3）庄内図書館（P,168～）"/>
    <hyperlink ref="A23:E23" location="'P-168・169'!AV45:BR45" display="　（4）庄内幸町図書館（P,168～）"/>
    <hyperlink ref="A24:E24" location="'P-168・169'!AV57:BR57" display="　（5）千里図書館（P,168～）"/>
    <hyperlink ref="A25:E25" location="'P-170・171'!AU5:BT5" display="　（6）東豊中図書館（P,170～）"/>
    <hyperlink ref="A26:E26" location="'P-170・171'!AU17:BT17" display="　（7）野畑図書館（P,170～）"/>
    <hyperlink ref="A27:E27" location="'P-170・171'!AU29:BT29" display="　（8）高川図書館（P,170～）"/>
    <hyperlink ref="A28:E28" location="'P-170・171'!AU41:BT41" display="　（9）蛍池図書館（P,170～）"/>
    <hyperlink ref="A31:D31" location="'P-172・173'!A5" display="　（1）中央公民館（P,172～）"/>
    <hyperlink ref="A32:D32" location="'P-172・173'!A19" display="　（2）蛍池公民館（P,172～）"/>
    <hyperlink ref="A33:D33" location="'P-172・173'!A33" display="　（3）庄内公民館（P,172～）"/>
    <hyperlink ref="A34:D34" location="'P-172・173'!A47" display="　（4）千里公民館（P,172～）"/>
    <hyperlink ref="A39:D39" location="'P-175'!A23" display="　（4）千里体育館（P,175）"/>
    <hyperlink ref="A40:E40" location="'P-175'!A49" display="　（5）高川スポーツルーム（P,175）"/>
    <hyperlink ref="A36:D36" location="'P-174'!A5" display="　（1）豊島体育館（P,174）"/>
    <hyperlink ref="A38:D38" location="'P-175'!A5" display="　（3）庄内体育館（P,175）"/>
    <hyperlink ref="A50:E50" location="'P-178'!A5" display="　（5）服部緑地内施設（P,178）"/>
  </hyperlinks>
  <pageMargins left="0.7" right="0.7" top="0.75" bottom="0.75" header="0.3" footer="0.3"/>
  <pageSetup paperSize="9" scale="72"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65"/>
  <sheetViews>
    <sheetView view="pageBreakPreview" zoomScale="90" zoomScaleNormal="100" zoomScaleSheetLayoutView="90" workbookViewId="0">
      <selection sqref="A1:C1"/>
    </sheetView>
  </sheetViews>
  <sheetFormatPr defaultColWidth="1.6640625" defaultRowHeight="12"/>
  <cols>
    <col min="1" max="25" width="1.6640625" style="1"/>
    <col min="26" max="26" width="1.6640625" style="1" customWidth="1"/>
    <col min="27" max="28" width="1.6640625" style="1"/>
    <col min="29" max="29" width="1.6640625" style="1" customWidth="1"/>
    <col min="30" max="64" width="1.6640625" style="1"/>
    <col min="65" max="65" width="0.88671875" style="1" customWidth="1"/>
    <col min="66" max="66" width="0.77734375" style="1" customWidth="1"/>
    <col min="67" max="74" width="1.6640625" style="1"/>
    <col min="75" max="75" width="0.88671875" style="1" customWidth="1"/>
    <col min="76" max="76" width="0.77734375" style="1" customWidth="1"/>
    <col min="77" max="84" width="1.6640625" style="1"/>
    <col min="85" max="85" width="0.88671875" style="1" customWidth="1"/>
    <col min="86" max="86" width="0.77734375" style="1" customWidth="1"/>
    <col min="87" max="94" width="1.6640625" style="1"/>
    <col min="95" max="95" width="0.88671875" style="1" customWidth="1"/>
    <col min="96" max="96" width="0.77734375" style="1" customWidth="1"/>
    <col min="97" max="104" width="1.6640625" style="1"/>
    <col min="105" max="105" width="0.88671875" style="1" customWidth="1"/>
    <col min="106" max="106" width="0.77734375" style="1" customWidth="1"/>
    <col min="107" max="114" width="1.6640625" style="1"/>
    <col min="115" max="115" width="0.88671875" style="1" customWidth="1"/>
    <col min="116" max="116" width="0.77734375" style="1" customWidth="1"/>
    <col min="117" max="16384" width="1.6640625" style="1"/>
  </cols>
  <sheetData>
    <row r="1" spans="1:126">
      <c r="A1" s="459">
        <v>156</v>
      </c>
      <c r="B1" s="459"/>
      <c r="C1" s="459"/>
      <c r="D1" s="37" t="s">
        <v>42</v>
      </c>
      <c r="DS1" s="36" t="s">
        <v>42</v>
      </c>
      <c r="DT1" s="446">
        <v>157</v>
      </c>
      <c r="DU1" s="446"/>
      <c r="DV1" s="446"/>
    </row>
    <row r="2" spans="1:126" s="22" customFormat="1" ht="9.6"/>
    <row r="3" spans="1:126" ht="19.2">
      <c r="A3" s="447" t="s">
        <v>788</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t="s">
        <v>41</v>
      </c>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row>
    <row r="4" spans="1:126" s="22" customFormat="1" ht="9.6"/>
    <row r="5" spans="1:126" s="22" customFormat="1" ht="9.6">
      <c r="BH5" s="26" t="s">
        <v>35</v>
      </c>
      <c r="BI5" s="22" t="s">
        <v>34</v>
      </c>
    </row>
    <row r="6" spans="1:126" s="22" customFormat="1" ht="9.6">
      <c r="BH6" s="26"/>
    </row>
    <row r="7" spans="1:126" s="6" customFormat="1" ht="15.75" customHeight="1">
      <c r="A7" s="460" t="s">
        <v>33</v>
      </c>
      <c r="B7" s="460"/>
      <c r="C7" s="460"/>
      <c r="D7" s="460"/>
      <c r="E7" s="460"/>
      <c r="F7" s="460"/>
      <c r="G7" s="460"/>
      <c r="H7" s="460"/>
      <c r="I7" s="460"/>
      <c r="J7" s="460"/>
      <c r="K7" s="460"/>
      <c r="L7" s="461"/>
      <c r="M7" s="465" t="s">
        <v>32</v>
      </c>
      <c r="N7" s="466"/>
      <c r="O7" s="466"/>
      <c r="P7" s="467"/>
      <c r="Q7" s="465" t="s">
        <v>31</v>
      </c>
      <c r="R7" s="466"/>
      <c r="S7" s="466"/>
      <c r="T7" s="466"/>
      <c r="U7" s="467"/>
      <c r="V7" s="434" t="s">
        <v>30</v>
      </c>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2"/>
      <c r="AW7" s="472" t="s">
        <v>29</v>
      </c>
      <c r="AX7" s="473"/>
      <c r="AY7" s="473"/>
      <c r="AZ7" s="473"/>
      <c r="BA7" s="473"/>
      <c r="BB7" s="473"/>
      <c r="BC7" s="473"/>
      <c r="BD7" s="473"/>
      <c r="BE7" s="473"/>
      <c r="BF7" s="473"/>
      <c r="BG7" s="473"/>
      <c r="BH7" s="474"/>
      <c r="BI7" s="24"/>
      <c r="BJ7" s="24"/>
      <c r="BK7" s="24"/>
      <c r="BL7" s="24"/>
      <c r="BM7" s="24"/>
      <c r="BN7" s="24"/>
      <c r="BO7" s="24"/>
      <c r="BP7" s="24"/>
      <c r="BQ7" s="431" t="s">
        <v>28</v>
      </c>
      <c r="BR7" s="431"/>
      <c r="BS7" s="431"/>
      <c r="BT7" s="431"/>
      <c r="BU7" s="431"/>
      <c r="BV7" s="431"/>
      <c r="BW7" s="431"/>
      <c r="BX7" s="431"/>
      <c r="BY7" s="431"/>
      <c r="BZ7" s="431"/>
      <c r="CA7" s="431"/>
      <c r="CB7" s="431"/>
      <c r="CC7" s="431"/>
      <c r="CD7" s="431"/>
      <c r="CE7" s="431"/>
      <c r="CF7" s="431"/>
      <c r="CG7" s="431"/>
      <c r="CH7" s="431"/>
      <c r="CI7" s="431"/>
      <c r="CJ7" s="431"/>
      <c r="CK7" s="431"/>
      <c r="CL7" s="431"/>
      <c r="CM7" s="431"/>
      <c r="CN7" s="431"/>
      <c r="CO7" s="431"/>
      <c r="CP7" s="431"/>
      <c r="CQ7" s="431"/>
      <c r="CR7" s="431"/>
      <c r="CS7" s="431"/>
      <c r="CT7" s="431"/>
      <c r="CU7" s="431"/>
      <c r="CV7" s="431"/>
      <c r="CW7" s="431"/>
      <c r="CX7" s="431"/>
      <c r="CY7" s="431"/>
      <c r="CZ7" s="431"/>
      <c r="DA7" s="431"/>
      <c r="DB7" s="431"/>
      <c r="DC7" s="431"/>
      <c r="DD7" s="431"/>
      <c r="DE7" s="431"/>
      <c r="DF7" s="431"/>
      <c r="DG7" s="431"/>
      <c r="DH7" s="431"/>
      <c r="DI7" s="24"/>
      <c r="DJ7" s="24"/>
      <c r="DK7" s="24"/>
      <c r="DL7" s="24"/>
      <c r="DM7" s="24"/>
      <c r="DN7" s="24"/>
      <c r="DO7" s="24"/>
      <c r="DP7" s="23"/>
      <c r="DQ7" s="433" t="s">
        <v>27</v>
      </c>
      <c r="DR7" s="433"/>
      <c r="DS7" s="433"/>
      <c r="DT7" s="433"/>
      <c r="DU7" s="433"/>
      <c r="DV7" s="434"/>
    </row>
    <row r="8" spans="1:126" s="6" customFormat="1" ht="15.75" customHeight="1">
      <c r="A8" s="423"/>
      <c r="B8" s="423"/>
      <c r="C8" s="423"/>
      <c r="D8" s="423"/>
      <c r="E8" s="423"/>
      <c r="F8" s="423"/>
      <c r="G8" s="423"/>
      <c r="H8" s="423"/>
      <c r="I8" s="423"/>
      <c r="J8" s="423"/>
      <c r="K8" s="423"/>
      <c r="L8" s="462"/>
      <c r="M8" s="468"/>
      <c r="N8" s="452"/>
      <c r="O8" s="452"/>
      <c r="P8" s="453"/>
      <c r="Q8" s="468"/>
      <c r="R8" s="452"/>
      <c r="S8" s="452"/>
      <c r="T8" s="452"/>
      <c r="U8" s="453"/>
      <c r="V8" s="437" t="s">
        <v>26</v>
      </c>
      <c r="W8" s="448"/>
      <c r="X8" s="448"/>
      <c r="Y8" s="448"/>
      <c r="Z8" s="448"/>
      <c r="AA8" s="448"/>
      <c r="AB8" s="448"/>
      <c r="AC8" s="448"/>
      <c r="AD8" s="448"/>
      <c r="AE8" s="448"/>
      <c r="AF8" s="448"/>
      <c r="AG8" s="448"/>
      <c r="AH8" s="448"/>
      <c r="AI8" s="448"/>
      <c r="AJ8" s="435"/>
      <c r="AK8" s="437" t="s">
        <v>25</v>
      </c>
      <c r="AL8" s="448"/>
      <c r="AM8" s="448"/>
      <c r="AN8" s="448"/>
      <c r="AO8" s="448"/>
      <c r="AP8" s="448"/>
      <c r="AQ8" s="448"/>
      <c r="AR8" s="448"/>
      <c r="AS8" s="448"/>
      <c r="AT8" s="448"/>
      <c r="AU8" s="448"/>
      <c r="AV8" s="448"/>
      <c r="AW8" s="475" t="s">
        <v>24</v>
      </c>
      <c r="AX8" s="476"/>
      <c r="AY8" s="476"/>
      <c r="AZ8" s="476"/>
      <c r="BA8" s="476"/>
      <c r="BB8" s="476"/>
      <c r="BC8" s="476"/>
      <c r="BD8" s="476"/>
      <c r="BE8" s="476"/>
      <c r="BF8" s="476"/>
      <c r="BG8" s="476"/>
      <c r="BH8" s="477"/>
      <c r="BI8" s="448" t="s">
        <v>15</v>
      </c>
      <c r="BJ8" s="448"/>
      <c r="BK8" s="448"/>
      <c r="BL8" s="448"/>
      <c r="BM8" s="448"/>
      <c r="BN8" s="448"/>
      <c r="BO8" s="448"/>
      <c r="BP8" s="448"/>
      <c r="BQ8" s="448"/>
      <c r="BR8" s="448"/>
      <c r="BS8" s="448"/>
      <c r="BT8" s="448"/>
      <c r="BU8" s="448"/>
      <c r="BV8" s="448"/>
      <c r="BW8" s="448"/>
      <c r="BX8" s="448"/>
      <c r="BY8" s="448"/>
      <c r="BZ8" s="448"/>
      <c r="CA8" s="448"/>
      <c r="CB8" s="435"/>
      <c r="CC8" s="437" t="s">
        <v>40</v>
      </c>
      <c r="CD8" s="448"/>
      <c r="CE8" s="448"/>
      <c r="CF8" s="448"/>
      <c r="CG8" s="448"/>
      <c r="CH8" s="448"/>
      <c r="CI8" s="448"/>
      <c r="CJ8" s="448"/>
      <c r="CK8" s="448"/>
      <c r="CL8" s="448"/>
      <c r="CM8" s="448"/>
      <c r="CN8" s="448"/>
      <c r="CO8" s="435"/>
      <c r="CP8" s="437" t="s">
        <v>39</v>
      </c>
      <c r="CQ8" s="448"/>
      <c r="CR8" s="448"/>
      <c r="CS8" s="448"/>
      <c r="CT8" s="448"/>
      <c r="CU8" s="448"/>
      <c r="CV8" s="448"/>
      <c r="CW8" s="448"/>
      <c r="CX8" s="448"/>
      <c r="CY8" s="448"/>
      <c r="CZ8" s="448"/>
      <c r="DA8" s="448"/>
      <c r="DB8" s="448"/>
      <c r="DC8" s="435"/>
      <c r="DD8" s="437" t="s">
        <v>38</v>
      </c>
      <c r="DE8" s="448"/>
      <c r="DF8" s="448"/>
      <c r="DG8" s="448"/>
      <c r="DH8" s="448"/>
      <c r="DI8" s="448"/>
      <c r="DJ8" s="448"/>
      <c r="DK8" s="448"/>
      <c r="DL8" s="448"/>
      <c r="DM8" s="448"/>
      <c r="DN8" s="448"/>
      <c r="DO8" s="448"/>
      <c r="DP8" s="435"/>
      <c r="DQ8" s="436"/>
      <c r="DR8" s="436"/>
      <c r="DS8" s="436"/>
      <c r="DT8" s="436"/>
      <c r="DU8" s="436"/>
      <c r="DV8" s="437"/>
    </row>
    <row r="9" spans="1:126" s="6" customFormat="1" ht="15.75" customHeight="1">
      <c r="A9" s="463"/>
      <c r="B9" s="463"/>
      <c r="C9" s="463"/>
      <c r="D9" s="463"/>
      <c r="E9" s="463"/>
      <c r="F9" s="463"/>
      <c r="G9" s="463"/>
      <c r="H9" s="463"/>
      <c r="I9" s="463"/>
      <c r="J9" s="463"/>
      <c r="K9" s="463"/>
      <c r="L9" s="464"/>
      <c r="M9" s="469"/>
      <c r="N9" s="470"/>
      <c r="O9" s="470"/>
      <c r="P9" s="471"/>
      <c r="Q9" s="469"/>
      <c r="R9" s="470"/>
      <c r="S9" s="470"/>
      <c r="T9" s="470"/>
      <c r="U9" s="471"/>
      <c r="V9" s="437" t="s">
        <v>15</v>
      </c>
      <c r="W9" s="448"/>
      <c r="X9" s="448"/>
      <c r="Y9" s="448"/>
      <c r="Z9" s="435"/>
      <c r="AA9" s="449" t="s">
        <v>17</v>
      </c>
      <c r="AB9" s="450"/>
      <c r="AC9" s="450"/>
      <c r="AD9" s="450"/>
      <c r="AE9" s="451"/>
      <c r="AF9" s="449" t="s">
        <v>16</v>
      </c>
      <c r="AG9" s="450"/>
      <c r="AH9" s="450"/>
      <c r="AI9" s="450"/>
      <c r="AJ9" s="451"/>
      <c r="AK9" s="437" t="s">
        <v>15</v>
      </c>
      <c r="AL9" s="448"/>
      <c r="AM9" s="448"/>
      <c r="AN9" s="448"/>
      <c r="AO9" s="449" t="s">
        <v>17</v>
      </c>
      <c r="AP9" s="450"/>
      <c r="AQ9" s="450"/>
      <c r="AR9" s="451"/>
      <c r="AS9" s="449" t="s">
        <v>16</v>
      </c>
      <c r="AT9" s="450"/>
      <c r="AU9" s="450"/>
      <c r="AV9" s="450"/>
      <c r="AW9" s="437" t="s">
        <v>15</v>
      </c>
      <c r="AX9" s="448"/>
      <c r="AY9" s="448"/>
      <c r="AZ9" s="448"/>
      <c r="BA9" s="449" t="s">
        <v>17</v>
      </c>
      <c r="BB9" s="450"/>
      <c r="BC9" s="450"/>
      <c r="BD9" s="450"/>
      <c r="BE9" s="449" t="s">
        <v>16</v>
      </c>
      <c r="BF9" s="450"/>
      <c r="BG9" s="450"/>
      <c r="BH9" s="451"/>
      <c r="BI9" s="448" t="s">
        <v>15</v>
      </c>
      <c r="BJ9" s="448"/>
      <c r="BK9" s="448"/>
      <c r="BL9" s="448"/>
      <c r="BM9" s="448"/>
      <c r="BN9" s="448"/>
      <c r="BO9" s="435"/>
      <c r="BP9" s="436" t="s">
        <v>17</v>
      </c>
      <c r="BQ9" s="436"/>
      <c r="BR9" s="436"/>
      <c r="BS9" s="436"/>
      <c r="BT9" s="436"/>
      <c r="BU9" s="436"/>
      <c r="BV9" s="449" t="s">
        <v>16</v>
      </c>
      <c r="BW9" s="450"/>
      <c r="BX9" s="450"/>
      <c r="BY9" s="450"/>
      <c r="BZ9" s="450"/>
      <c r="CA9" s="450"/>
      <c r="CB9" s="451"/>
      <c r="CC9" s="449" t="s">
        <v>17</v>
      </c>
      <c r="CD9" s="450"/>
      <c r="CE9" s="450"/>
      <c r="CF9" s="450"/>
      <c r="CG9" s="450"/>
      <c r="CH9" s="450"/>
      <c r="CI9" s="451"/>
      <c r="CJ9" s="449" t="s">
        <v>16</v>
      </c>
      <c r="CK9" s="450"/>
      <c r="CL9" s="450"/>
      <c r="CM9" s="450"/>
      <c r="CN9" s="450"/>
      <c r="CO9" s="451"/>
      <c r="CP9" s="449" t="s">
        <v>17</v>
      </c>
      <c r="CQ9" s="450"/>
      <c r="CR9" s="450"/>
      <c r="CS9" s="450"/>
      <c r="CT9" s="450"/>
      <c r="CU9" s="450"/>
      <c r="CV9" s="451"/>
      <c r="CW9" s="449" t="s">
        <v>16</v>
      </c>
      <c r="CX9" s="450"/>
      <c r="CY9" s="450"/>
      <c r="CZ9" s="450"/>
      <c r="DA9" s="450"/>
      <c r="DB9" s="450"/>
      <c r="DC9" s="451"/>
      <c r="DD9" s="449" t="s">
        <v>17</v>
      </c>
      <c r="DE9" s="450"/>
      <c r="DF9" s="450"/>
      <c r="DG9" s="450"/>
      <c r="DH9" s="450"/>
      <c r="DI9" s="451"/>
      <c r="DJ9" s="449" t="s">
        <v>16</v>
      </c>
      <c r="DK9" s="450"/>
      <c r="DL9" s="450"/>
      <c r="DM9" s="450"/>
      <c r="DN9" s="450"/>
      <c r="DO9" s="450"/>
      <c r="DP9" s="451"/>
      <c r="DQ9" s="436"/>
      <c r="DR9" s="436"/>
      <c r="DS9" s="436"/>
      <c r="DT9" s="436"/>
      <c r="DU9" s="436"/>
      <c r="DV9" s="437"/>
    </row>
    <row r="10" spans="1:126" s="2" customFormat="1" ht="15" customHeight="1">
      <c r="A10" s="17"/>
      <c r="B10" s="6"/>
      <c r="C10" s="17" t="s">
        <v>3</v>
      </c>
      <c r="D10" s="17" t="s">
        <v>3</v>
      </c>
      <c r="E10" s="6"/>
      <c r="F10" s="6"/>
      <c r="G10" s="6"/>
      <c r="H10" s="6"/>
      <c r="I10" s="6"/>
      <c r="J10" s="452" t="s">
        <v>8</v>
      </c>
      <c r="K10" s="452"/>
      <c r="L10" s="453"/>
      <c r="M10" s="454">
        <v>26</v>
      </c>
      <c r="N10" s="444"/>
      <c r="O10" s="444"/>
      <c r="P10" s="444"/>
      <c r="Q10" s="444">
        <v>212</v>
      </c>
      <c r="R10" s="444"/>
      <c r="S10" s="444"/>
      <c r="T10" s="444"/>
      <c r="U10" s="444"/>
      <c r="V10" s="444">
        <v>393</v>
      </c>
      <c r="W10" s="444"/>
      <c r="X10" s="444"/>
      <c r="Y10" s="444"/>
      <c r="Z10" s="444"/>
      <c r="AA10" s="444">
        <v>20</v>
      </c>
      <c r="AB10" s="444"/>
      <c r="AC10" s="444"/>
      <c r="AD10" s="444"/>
      <c r="AE10" s="444"/>
      <c r="AF10" s="444">
        <v>373</v>
      </c>
      <c r="AG10" s="444"/>
      <c r="AH10" s="444"/>
      <c r="AI10" s="444"/>
      <c r="AJ10" s="444"/>
      <c r="AK10" s="444">
        <v>82</v>
      </c>
      <c r="AL10" s="444"/>
      <c r="AM10" s="444"/>
      <c r="AN10" s="444"/>
      <c r="AO10" s="444">
        <v>5</v>
      </c>
      <c r="AP10" s="444"/>
      <c r="AQ10" s="444"/>
      <c r="AR10" s="444"/>
      <c r="AS10" s="444">
        <v>77</v>
      </c>
      <c r="AT10" s="444"/>
      <c r="AU10" s="444"/>
      <c r="AV10" s="444"/>
      <c r="AW10" s="444">
        <v>47</v>
      </c>
      <c r="AX10" s="444"/>
      <c r="AY10" s="444"/>
      <c r="AZ10" s="444"/>
      <c r="BA10" s="444">
        <v>17</v>
      </c>
      <c r="BB10" s="444"/>
      <c r="BC10" s="444"/>
      <c r="BD10" s="444"/>
      <c r="BE10" s="444">
        <v>30</v>
      </c>
      <c r="BF10" s="444"/>
      <c r="BG10" s="444"/>
      <c r="BH10" s="444"/>
      <c r="BI10" s="444">
        <v>5552</v>
      </c>
      <c r="BJ10" s="444"/>
      <c r="BK10" s="444"/>
      <c r="BL10" s="444"/>
      <c r="BM10" s="444"/>
      <c r="BN10" s="444"/>
      <c r="BO10" s="444"/>
      <c r="BP10" s="444">
        <v>2788</v>
      </c>
      <c r="BQ10" s="444"/>
      <c r="BR10" s="444"/>
      <c r="BS10" s="444"/>
      <c r="BT10" s="444"/>
      <c r="BU10" s="444"/>
      <c r="BV10" s="444">
        <v>2764</v>
      </c>
      <c r="BW10" s="444"/>
      <c r="BX10" s="444"/>
      <c r="BY10" s="444"/>
      <c r="BZ10" s="444"/>
      <c r="CA10" s="444"/>
      <c r="CB10" s="444"/>
      <c r="CC10" s="444">
        <v>874</v>
      </c>
      <c r="CD10" s="444"/>
      <c r="CE10" s="444"/>
      <c r="CF10" s="444"/>
      <c r="CG10" s="444"/>
      <c r="CH10" s="444"/>
      <c r="CI10" s="444"/>
      <c r="CJ10" s="444">
        <v>910</v>
      </c>
      <c r="CK10" s="444"/>
      <c r="CL10" s="444"/>
      <c r="CM10" s="444"/>
      <c r="CN10" s="444"/>
      <c r="CO10" s="444"/>
      <c r="CP10" s="444">
        <v>967</v>
      </c>
      <c r="CQ10" s="444"/>
      <c r="CR10" s="444"/>
      <c r="CS10" s="444"/>
      <c r="CT10" s="444"/>
      <c r="CU10" s="444"/>
      <c r="CV10" s="444"/>
      <c r="CW10" s="444">
        <v>911</v>
      </c>
      <c r="CX10" s="444"/>
      <c r="CY10" s="444"/>
      <c r="CZ10" s="444"/>
      <c r="DA10" s="444"/>
      <c r="DB10" s="444"/>
      <c r="DC10" s="444"/>
      <c r="DD10" s="444">
        <v>947</v>
      </c>
      <c r="DE10" s="444"/>
      <c r="DF10" s="444"/>
      <c r="DG10" s="444"/>
      <c r="DH10" s="444"/>
      <c r="DI10" s="444"/>
      <c r="DJ10" s="444">
        <v>943</v>
      </c>
      <c r="DK10" s="444"/>
      <c r="DL10" s="444"/>
      <c r="DM10" s="444"/>
      <c r="DN10" s="444"/>
      <c r="DO10" s="444"/>
      <c r="DP10" s="445"/>
      <c r="DQ10" s="17" t="s">
        <v>3</v>
      </c>
      <c r="DR10" s="6"/>
      <c r="DS10" s="6"/>
      <c r="DT10" s="6"/>
      <c r="DU10" s="421" t="s">
        <v>7</v>
      </c>
      <c r="DV10" s="421"/>
    </row>
    <row r="11" spans="1:126" s="2" customFormat="1" ht="15" customHeight="1">
      <c r="A11" s="423" t="s">
        <v>12</v>
      </c>
      <c r="B11" s="423"/>
      <c r="C11" s="423"/>
      <c r="D11" s="423">
        <v>29</v>
      </c>
      <c r="E11" s="423"/>
      <c r="F11" s="6" t="s">
        <v>11</v>
      </c>
      <c r="G11" s="6"/>
      <c r="H11" s="6"/>
      <c r="I11" s="6"/>
      <c r="J11" s="452" t="s">
        <v>6</v>
      </c>
      <c r="K11" s="452"/>
      <c r="L11" s="453"/>
      <c r="M11" s="454" t="s">
        <v>37</v>
      </c>
      <c r="N11" s="444"/>
      <c r="O11" s="444"/>
      <c r="P11" s="444"/>
      <c r="Q11" s="444" t="s">
        <v>37</v>
      </c>
      <c r="R11" s="444"/>
      <c r="S11" s="444"/>
      <c r="T11" s="444"/>
      <c r="U11" s="444"/>
      <c r="V11" s="444" t="s">
        <v>37</v>
      </c>
      <c r="W11" s="444"/>
      <c r="X11" s="444"/>
      <c r="Y11" s="444"/>
      <c r="Z11" s="444"/>
      <c r="AA11" s="444" t="s">
        <v>37</v>
      </c>
      <c r="AB11" s="444"/>
      <c r="AC11" s="444"/>
      <c r="AD11" s="444"/>
      <c r="AE11" s="444"/>
      <c r="AF11" s="444" t="s">
        <v>37</v>
      </c>
      <c r="AG11" s="444"/>
      <c r="AH11" s="444"/>
      <c r="AI11" s="444"/>
      <c r="AJ11" s="444"/>
      <c r="AK11" s="444" t="s">
        <v>37</v>
      </c>
      <c r="AL11" s="444"/>
      <c r="AM11" s="444"/>
      <c r="AN11" s="444"/>
      <c r="AO11" s="444" t="s">
        <v>37</v>
      </c>
      <c r="AP11" s="444"/>
      <c r="AQ11" s="444"/>
      <c r="AR11" s="444"/>
      <c r="AS11" s="444" t="s">
        <v>37</v>
      </c>
      <c r="AT11" s="444"/>
      <c r="AU11" s="444"/>
      <c r="AV11" s="444"/>
      <c r="AW11" s="444" t="s">
        <v>37</v>
      </c>
      <c r="AX11" s="444"/>
      <c r="AY11" s="444"/>
      <c r="AZ11" s="444"/>
      <c r="BA11" s="444" t="s">
        <v>37</v>
      </c>
      <c r="BB11" s="444"/>
      <c r="BC11" s="444"/>
      <c r="BD11" s="444"/>
      <c r="BE11" s="444" t="s">
        <v>37</v>
      </c>
      <c r="BF11" s="444"/>
      <c r="BG11" s="444"/>
      <c r="BH11" s="444"/>
      <c r="BI11" s="444" t="s">
        <v>37</v>
      </c>
      <c r="BJ11" s="444"/>
      <c r="BK11" s="444"/>
      <c r="BL11" s="444"/>
      <c r="BM11" s="444"/>
      <c r="BN11" s="444"/>
      <c r="BO11" s="444"/>
      <c r="BP11" s="444" t="s">
        <v>37</v>
      </c>
      <c r="BQ11" s="444"/>
      <c r="BR11" s="444"/>
      <c r="BS11" s="444"/>
      <c r="BT11" s="444"/>
      <c r="BU11" s="444"/>
      <c r="BV11" s="444" t="s">
        <v>37</v>
      </c>
      <c r="BW11" s="444"/>
      <c r="BX11" s="444"/>
      <c r="BY11" s="444"/>
      <c r="BZ11" s="444"/>
      <c r="CA11" s="444"/>
      <c r="CB11" s="444"/>
      <c r="CC11" s="444" t="s">
        <v>37</v>
      </c>
      <c r="CD11" s="444"/>
      <c r="CE11" s="444"/>
      <c r="CF11" s="444"/>
      <c r="CG11" s="444"/>
      <c r="CH11" s="444"/>
      <c r="CI11" s="444"/>
      <c r="CJ11" s="444" t="s">
        <v>37</v>
      </c>
      <c r="CK11" s="444"/>
      <c r="CL11" s="444"/>
      <c r="CM11" s="444"/>
      <c r="CN11" s="444"/>
      <c r="CO11" s="444"/>
      <c r="CP11" s="444" t="s">
        <v>37</v>
      </c>
      <c r="CQ11" s="444"/>
      <c r="CR11" s="444"/>
      <c r="CS11" s="444"/>
      <c r="CT11" s="444"/>
      <c r="CU11" s="444"/>
      <c r="CV11" s="444"/>
      <c r="CW11" s="444" t="s">
        <v>37</v>
      </c>
      <c r="CX11" s="444"/>
      <c r="CY11" s="444"/>
      <c r="CZ11" s="444"/>
      <c r="DA11" s="444"/>
      <c r="DB11" s="444"/>
      <c r="DC11" s="444"/>
      <c r="DD11" s="444" t="s">
        <v>37</v>
      </c>
      <c r="DE11" s="444"/>
      <c r="DF11" s="444"/>
      <c r="DG11" s="444"/>
      <c r="DH11" s="444"/>
      <c r="DI11" s="444"/>
      <c r="DJ11" s="444" t="s">
        <v>37</v>
      </c>
      <c r="DK11" s="444"/>
      <c r="DL11" s="444"/>
      <c r="DM11" s="444"/>
      <c r="DN11" s="444"/>
      <c r="DO11" s="444"/>
      <c r="DP11" s="445"/>
      <c r="DQ11" s="423">
        <v>29</v>
      </c>
      <c r="DR11" s="423"/>
      <c r="DS11" s="6"/>
      <c r="DT11" s="6"/>
      <c r="DU11" s="17" t="s">
        <v>5</v>
      </c>
      <c r="DV11" s="6"/>
    </row>
    <row r="12" spans="1:126" s="2" customFormat="1" ht="15" customHeight="1">
      <c r="A12" s="17"/>
      <c r="B12" s="6"/>
      <c r="C12" s="17" t="s">
        <v>3</v>
      </c>
      <c r="D12" s="17" t="s">
        <v>3</v>
      </c>
      <c r="E12" s="6"/>
      <c r="F12" s="6"/>
      <c r="G12" s="6"/>
      <c r="H12" s="6"/>
      <c r="I12" s="6"/>
      <c r="J12" s="452" t="s">
        <v>4</v>
      </c>
      <c r="K12" s="452"/>
      <c r="L12" s="453"/>
      <c r="M12" s="454">
        <v>26</v>
      </c>
      <c r="N12" s="444"/>
      <c r="O12" s="444"/>
      <c r="P12" s="444"/>
      <c r="Q12" s="444">
        <v>212</v>
      </c>
      <c r="R12" s="444"/>
      <c r="S12" s="444"/>
      <c r="T12" s="444"/>
      <c r="U12" s="444"/>
      <c r="V12" s="444">
        <v>393</v>
      </c>
      <c r="W12" s="444"/>
      <c r="X12" s="444"/>
      <c r="Y12" s="444"/>
      <c r="Z12" s="444"/>
      <c r="AA12" s="444">
        <v>20</v>
      </c>
      <c r="AB12" s="444"/>
      <c r="AC12" s="444"/>
      <c r="AD12" s="444"/>
      <c r="AE12" s="444"/>
      <c r="AF12" s="444">
        <v>373</v>
      </c>
      <c r="AG12" s="444"/>
      <c r="AH12" s="444"/>
      <c r="AI12" s="444"/>
      <c r="AJ12" s="444"/>
      <c r="AK12" s="444">
        <v>82</v>
      </c>
      <c r="AL12" s="444"/>
      <c r="AM12" s="444"/>
      <c r="AN12" s="444"/>
      <c r="AO12" s="444">
        <v>5</v>
      </c>
      <c r="AP12" s="444"/>
      <c r="AQ12" s="444"/>
      <c r="AR12" s="444"/>
      <c r="AS12" s="444">
        <v>77</v>
      </c>
      <c r="AT12" s="444"/>
      <c r="AU12" s="444"/>
      <c r="AV12" s="444"/>
      <c r="AW12" s="444">
        <v>47</v>
      </c>
      <c r="AX12" s="444"/>
      <c r="AY12" s="444"/>
      <c r="AZ12" s="444"/>
      <c r="BA12" s="444">
        <v>17</v>
      </c>
      <c r="BB12" s="444"/>
      <c r="BC12" s="444"/>
      <c r="BD12" s="444"/>
      <c r="BE12" s="444">
        <v>30</v>
      </c>
      <c r="BF12" s="444"/>
      <c r="BG12" s="444"/>
      <c r="BH12" s="444"/>
      <c r="BI12" s="444">
        <v>5552</v>
      </c>
      <c r="BJ12" s="444"/>
      <c r="BK12" s="444"/>
      <c r="BL12" s="444"/>
      <c r="BM12" s="444"/>
      <c r="BN12" s="444"/>
      <c r="BO12" s="444"/>
      <c r="BP12" s="444">
        <v>2788</v>
      </c>
      <c r="BQ12" s="444"/>
      <c r="BR12" s="444"/>
      <c r="BS12" s="444"/>
      <c r="BT12" s="444"/>
      <c r="BU12" s="444"/>
      <c r="BV12" s="444">
        <v>2764</v>
      </c>
      <c r="BW12" s="444"/>
      <c r="BX12" s="444"/>
      <c r="BY12" s="444"/>
      <c r="BZ12" s="444"/>
      <c r="CA12" s="444"/>
      <c r="CB12" s="444"/>
      <c r="CC12" s="444">
        <v>874</v>
      </c>
      <c r="CD12" s="444"/>
      <c r="CE12" s="444"/>
      <c r="CF12" s="444"/>
      <c r="CG12" s="444"/>
      <c r="CH12" s="444"/>
      <c r="CI12" s="444"/>
      <c r="CJ12" s="444">
        <v>910</v>
      </c>
      <c r="CK12" s="444"/>
      <c r="CL12" s="444"/>
      <c r="CM12" s="444"/>
      <c r="CN12" s="444"/>
      <c r="CO12" s="444"/>
      <c r="CP12" s="444">
        <v>967</v>
      </c>
      <c r="CQ12" s="444"/>
      <c r="CR12" s="444"/>
      <c r="CS12" s="444"/>
      <c r="CT12" s="444"/>
      <c r="CU12" s="444"/>
      <c r="CV12" s="444"/>
      <c r="CW12" s="444">
        <v>911</v>
      </c>
      <c r="CX12" s="444"/>
      <c r="CY12" s="444"/>
      <c r="CZ12" s="444"/>
      <c r="DA12" s="444"/>
      <c r="DB12" s="444"/>
      <c r="DC12" s="444"/>
      <c r="DD12" s="444">
        <v>947</v>
      </c>
      <c r="DE12" s="444"/>
      <c r="DF12" s="444"/>
      <c r="DG12" s="444"/>
      <c r="DH12" s="444"/>
      <c r="DI12" s="444"/>
      <c r="DJ12" s="444">
        <v>943</v>
      </c>
      <c r="DK12" s="444"/>
      <c r="DL12" s="444"/>
      <c r="DM12" s="444"/>
      <c r="DN12" s="444"/>
      <c r="DO12" s="444"/>
      <c r="DP12" s="445"/>
      <c r="DQ12" s="18" t="s">
        <v>3</v>
      </c>
      <c r="DR12" s="6"/>
      <c r="DS12" s="6"/>
      <c r="DT12" s="6"/>
      <c r="DU12" s="17" t="s">
        <v>2</v>
      </c>
      <c r="DV12" s="6"/>
    </row>
    <row r="13" spans="1:126" s="2" customFormat="1" ht="15" customHeight="1">
      <c r="A13" s="9"/>
      <c r="C13" s="9"/>
      <c r="D13" s="9"/>
      <c r="J13" s="16"/>
      <c r="K13" s="16"/>
      <c r="L13" s="15"/>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30"/>
      <c r="DQ13" s="9" t="s">
        <v>3</v>
      </c>
      <c r="DU13" s="9"/>
    </row>
    <row r="14" spans="1:126" s="6" customFormat="1" ht="15" customHeight="1">
      <c r="A14" s="17"/>
      <c r="C14" s="17" t="s">
        <v>3</v>
      </c>
      <c r="D14" s="17" t="s">
        <v>3</v>
      </c>
      <c r="J14" s="452" t="s">
        <v>8</v>
      </c>
      <c r="K14" s="452"/>
      <c r="L14" s="453"/>
      <c r="M14" s="454">
        <v>25</v>
      </c>
      <c r="N14" s="444"/>
      <c r="O14" s="444"/>
      <c r="P14" s="444"/>
      <c r="Q14" s="444">
        <v>197</v>
      </c>
      <c r="R14" s="444"/>
      <c r="S14" s="444"/>
      <c r="T14" s="444"/>
      <c r="U14" s="444"/>
      <c r="V14" s="444">
        <v>361</v>
      </c>
      <c r="W14" s="444"/>
      <c r="X14" s="444"/>
      <c r="Y14" s="444"/>
      <c r="Z14" s="444"/>
      <c r="AA14" s="444">
        <v>19</v>
      </c>
      <c r="AB14" s="444"/>
      <c r="AC14" s="444"/>
      <c r="AD14" s="444"/>
      <c r="AE14" s="444"/>
      <c r="AF14" s="444">
        <v>342</v>
      </c>
      <c r="AG14" s="444"/>
      <c r="AH14" s="444"/>
      <c r="AI14" s="444"/>
      <c r="AJ14" s="444"/>
      <c r="AK14" s="444">
        <v>94</v>
      </c>
      <c r="AL14" s="444"/>
      <c r="AM14" s="444"/>
      <c r="AN14" s="444"/>
      <c r="AO14" s="444">
        <v>7</v>
      </c>
      <c r="AP14" s="444"/>
      <c r="AQ14" s="444"/>
      <c r="AR14" s="444"/>
      <c r="AS14" s="444">
        <v>87</v>
      </c>
      <c r="AT14" s="444"/>
      <c r="AU14" s="444"/>
      <c r="AV14" s="444"/>
      <c r="AW14" s="444">
        <v>47</v>
      </c>
      <c r="AX14" s="444"/>
      <c r="AY14" s="444"/>
      <c r="AZ14" s="444"/>
      <c r="BA14" s="444">
        <v>16</v>
      </c>
      <c r="BB14" s="444"/>
      <c r="BC14" s="444"/>
      <c r="BD14" s="444"/>
      <c r="BE14" s="444">
        <v>31</v>
      </c>
      <c r="BF14" s="444"/>
      <c r="BG14" s="444"/>
      <c r="BH14" s="444"/>
      <c r="BI14" s="444">
        <v>5107</v>
      </c>
      <c r="BJ14" s="444"/>
      <c r="BK14" s="444"/>
      <c r="BL14" s="444"/>
      <c r="BM14" s="444"/>
      <c r="BN14" s="444"/>
      <c r="BO14" s="444"/>
      <c r="BP14" s="444">
        <v>2536</v>
      </c>
      <c r="BQ14" s="444"/>
      <c r="BR14" s="444"/>
      <c r="BS14" s="444"/>
      <c r="BT14" s="444"/>
      <c r="BU14" s="444"/>
      <c r="BV14" s="444">
        <v>2571</v>
      </c>
      <c r="BW14" s="444"/>
      <c r="BX14" s="444"/>
      <c r="BY14" s="444"/>
      <c r="BZ14" s="444"/>
      <c r="CA14" s="444"/>
      <c r="CB14" s="444"/>
      <c r="CC14" s="444">
        <v>815</v>
      </c>
      <c r="CD14" s="444"/>
      <c r="CE14" s="444"/>
      <c r="CF14" s="444"/>
      <c r="CG14" s="444"/>
      <c r="CH14" s="444"/>
      <c r="CI14" s="444"/>
      <c r="CJ14" s="444">
        <v>811</v>
      </c>
      <c r="CK14" s="444"/>
      <c r="CL14" s="444"/>
      <c r="CM14" s="444"/>
      <c r="CN14" s="444"/>
      <c r="CO14" s="444"/>
      <c r="CP14" s="444">
        <v>824</v>
      </c>
      <c r="CQ14" s="444"/>
      <c r="CR14" s="444"/>
      <c r="CS14" s="444"/>
      <c r="CT14" s="444"/>
      <c r="CU14" s="444"/>
      <c r="CV14" s="444"/>
      <c r="CW14" s="444">
        <v>900</v>
      </c>
      <c r="CX14" s="444"/>
      <c r="CY14" s="444"/>
      <c r="CZ14" s="444"/>
      <c r="DA14" s="444"/>
      <c r="DB14" s="444"/>
      <c r="DC14" s="444"/>
      <c r="DD14" s="444">
        <v>897</v>
      </c>
      <c r="DE14" s="444"/>
      <c r="DF14" s="444"/>
      <c r="DG14" s="444"/>
      <c r="DH14" s="444"/>
      <c r="DI14" s="444"/>
      <c r="DJ14" s="444">
        <v>860</v>
      </c>
      <c r="DK14" s="444"/>
      <c r="DL14" s="444"/>
      <c r="DM14" s="444"/>
      <c r="DN14" s="444"/>
      <c r="DO14" s="444"/>
      <c r="DP14" s="445"/>
      <c r="DQ14" s="18" t="s">
        <v>3</v>
      </c>
      <c r="DU14" s="421" t="s">
        <v>7</v>
      </c>
      <c r="DV14" s="421"/>
    </row>
    <row r="15" spans="1:126" s="6" customFormat="1" ht="15" customHeight="1">
      <c r="A15" s="17"/>
      <c r="C15" s="17" t="s">
        <v>3</v>
      </c>
      <c r="D15" s="423">
        <v>30</v>
      </c>
      <c r="E15" s="423"/>
      <c r="F15" s="19"/>
      <c r="J15" s="452" t="s">
        <v>6</v>
      </c>
      <c r="K15" s="452"/>
      <c r="L15" s="453"/>
      <c r="M15" s="454" t="s">
        <v>37</v>
      </c>
      <c r="N15" s="444"/>
      <c r="O15" s="444"/>
      <c r="P15" s="444"/>
      <c r="Q15" s="444" t="s">
        <v>37</v>
      </c>
      <c r="R15" s="444"/>
      <c r="S15" s="444"/>
      <c r="T15" s="444"/>
      <c r="U15" s="444"/>
      <c r="V15" s="444" t="s">
        <v>37</v>
      </c>
      <c r="W15" s="444"/>
      <c r="X15" s="444"/>
      <c r="Y15" s="444"/>
      <c r="Z15" s="444"/>
      <c r="AA15" s="444" t="s">
        <v>37</v>
      </c>
      <c r="AB15" s="444"/>
      <c r="AC15" s="444"/>
      <c r="AD15" s="444"/>
      <c r="AE15" s="444"/>
      <c r="AF15" s="444" t="s">
        <v>37</v>
      </c>
      <c r="AG15" s="444"/>
      <c r="AH15" s="444"/>
      <c r="AI15" s="444"/>
      <c r="AJ15" s="444"/>
      <c r="AK15" s="444" t="s">
        <v>37</v>
      </c>
      <c r="AL15" s="444"/>
      <c r="AM15" s="444"/>
      <c r="AN15" s="444"/>
      <c r="AO15" s="444" t="s">
        <v>37</v>
      </c>
      <c r="AP15" s="444"/>
      <c r="AQ15" s="444"/>
      <c r="AR15" s="444"/>
      <c r="AS15" s="444" t="s">
        <v>37</v>
      </c>
      <c r="AT15" s="444"/>
      <c r="AU15" s="444"/>
      <c r="AV15" s="444"/>
      <c r="AW15" s="444" t="s">
        <v>37</v>
      </c>
      <c r="AX15" s="444"/>
      <c r="AY15" s="444"/>
      <c r="AZ15" s="444"/>
      <c r="BA15" s="444" t="s">
        <v>37</v>
      </c>
      <c r="BB15" s="444"/>
      <c r="BC15" s="444"/>
      <c r="BD15" s="444"/>
      <c r="BE15" s="444" t="s">
        <v>37</v>
      </c>
      <c r="BF15" s="444"/>
      <c r="BG15" s="444"/>
      <c r="BH15" s="444"/>
      <c r="BI15" s="444" t="s">
        <v>37</v>
      </c>
      <c r="BJ15" s="444"/>
      <c r="BK15" s="444"/>
      <c r="BL15" s="444"/>
      <c r="BM15" s="444"/>
      <c r="BN15" s="444"/>
      <c r="BO15" s="444"/>
      <c r="BP15" s="444" t="s">
        <v>37</v>
      </c>
      <c r="BQ15" s="444"/>
      <c r="BR15" s="444"/>
      <c r="BS15" s="444"/>
      <c r="BT15" s="444"/>
      <c r="BU15" s="444"/>
      <c r="BV15" s="444" t="s">
        <v>37</v>
      </c>
      <c r="BW15" s="444"/>
      <c r="BX15" s="444"/>
      <c r="BY15" s="444"/>
      <c r="BZ15" s="444"/>
      <c r="CA15" s="444"/>
      <c r="CB15" s="444"/>
      <c r="CC15" s="444" t="s">
        <v>37</v>
      </c>
      <c r="CD15" s="444"/>
      <c r="CE15" s="444"/>
      <c r="CF15" s="444"/>
      <c r="CG15" s="444"/>
      <c r="CH15" s="444"/>
      <c r="CI15" s="444"/>
      <c r="CJ15" s="444" t="s">
        <v>37</v>
      </c>
      <c r="CK15" s="444"/>
      <c r="CL15" s="444"/>
      <c r="CM15" s="444"/>
      <c r="CN15" s="444"/>
      <c r="CO15" s="444"/>
      <c r="CP15" s="444" t="s">
        <v>37</v>
      </c>
      <c r="CQ15" s="444"/>
      <c r="CR15" s="444"/>
      <c r="CS15" s="444"/>
      <c r="CT15" s="444"/>
      <c r="CU15" s="444"/>
      <c r="CV15" s="444"/>
      <c r="CW15" s="444" t="s">
        <v>37</v>
      </c>
      <c r="CX15" s="444"/>
      <c r="CY15" s="444"/>
      <c r="CZ15" s="444"/>
      <c r="DA15" s="444"/>
      <c r="DB15" s="444"/>
      <c r="DC15" s="444"/>
      <c r="DD15" s="444" t="s">
        <v>37</v>
      </c>
      <c r="DE15" s="444"/>
      <c r="DF15" s="444"/>
      <c r="DG15" s="444"/>
      <c r="DH15" s="444"/>
      <c r="DI15" s="444"/>
      <c r="DJ15" s="444" t="s">
        <v>37</v>
      </c>
      <c r="DK15" s="444"/>
      <c r="DL15" s="444"/>
      <c r="DM15" s="444"/>
      <c r="DN15" s="444"/>
      <c r="DO15" s="444"/>
      <c r="DP15" s="445"/>
      <c r="DQ15" s="423">
        <v>30</v>
      </c>
      <c r="DR15" s="423"/>
      <c r="DU15" s="17" t="s">
        <v>5</v>
      </c>
    </row>
    <row r="16" spans="1:126" s="6" customFormat="1" ht="15" customHeight="1">
      <c r="A16" s="17"/>
      <c r="C16" s="17" t="s">
        <v>3</v>
      </c>
      <c r="D16" s="17" t="s">
        <v>3</v>
      </c>
      <c r="J16" s="452" t="s">
        <v>4</v>
      </c>
      <c r="K16" s="452"/>
      <c r="L16" s="452"/>
      <c r="M16" s="454">
        <v>25</v>
      </c>
      <c r="N16" s="444"/>
      <c r="O16" s="444"/>
      <c r="P16" s="444"/>
      <c r="Q16" s="444">
        <v>197</v>
      </c>
      <c r="R16" s="444"/>
      <c r="S16" s="444"/>
      <c r="T16" s="444"/>
      <c r="U16" s="444"/>
      <c r="V16" s="444">
        <v>361</v>
      </c>
      <c r="W16" s="444"/>
      <c r="X16" s="444"/>
      <c r="Y16" s="444"/>
      <c r="Z16" s="444"/>
      <c r="AA16" s="444">
        <v>19</v>
      </c>
      <c r="AB16" s="444"/>
      <c r="AC16" s="444"/>
      <c r="AD16" s="444"/>
      <c r="AE16" s="444"/>
      <c r="AF16" s="444">
        <v>342</v>
      </c>
      <c r="AG16" s="444"/>
      <c r="AH16" s="444"/>
      <c r="AI16" s="444"/>
      <c r="AJ16" s="444"/>
      <c r="AK16" s="444">
        <v>94</v>
      </c>
      <c r="AL16" s="444"/>
      <c r="AM16" s="444"/>
      <c r="AN16" s="444"/>
      <c r="AO16" s="444">
        <v>7</v>
      </c>
      <c r="AP16" s="444"/>
      <c r="AQ16" s="444"/>
      <c r="AR16" s="444"/>
      <c r="AS16" s="444">
        <v>87</v>
      </c>
      <c r="AT16" s="444"/>
      <c r="AU16" s="444"/>
      <c r="AV16" s="444"/>
      <c r="AW16" s="444">
        <v>47</v>
      </c>
      <c r="AX16" s="444"/>
      <c r="AY16" s="444"/>
      <c r="AZ16" s="444"/>
      <c r="BA16" s="444">
        <v>16</v>
      </c>
      <c r="BB16" s="444"/>
      <c r="BC16" s="444"/>
      <c r="BD16" s="444"/>
      <c r="BE16" s="444">
        <v>31</v>
      </c>
      <c r="BF16" s="444"/>
      <c r="BG16" s="444"/>
      <c r="BH16" s="444"/>
      <c r="BI16" s="444">
        <v>5107</v>
      </c>
      <c r="BJ16" s="444"/>
      <c r="BK16" s="444"/>
      <c r="BL16" s="444"/>
      <c r="BM16" s="444"/>
      <c r="BN16" s="444"/>
      <c r="BO16" s="444"/>
      <c r="BP16" s="444">
        <v>2536</v>
      </c>
      <c r="BQ16" s="444"/>
      <c r="BR16" s="444"/>
      <c r="BS16" s="444"/>
      <c r="BT16" s="444"/>
      <c r="BU16" s="444"/>
      <c r="BV16" s="444">
        <v>2571</v>
      </c>
      <c r="BW16" s="444"/>
      <c r="BX16" s="444"/>
      <c r="BY16" s="444"/>
      <c r="BZ16" s="444"/>
      <c r="CA16" s="444"/>
      <c r="CB16" s="444"/>
      <c r="CC16" s="444">
        <v>815</v>
      </c>
      <c r="CD16" s="444"/>
      <c r="CE16" s="444"/>
      <c r="CF16" s="444"/>
      <c r="CG16" s="444"/>
      <c r="CH16" s="444"/>
      <c r="CI16" s="444"/>
      <c r="CJ16" s="444">
        <v>811</v>
      </c>
      <c r="CK16" s="444"/>
      <c r="CL16" s="444"/>
      <c r="CM16" s="444"/>
      <c r="CN16" s="444"/>
      <c r="CO16" s="444"/>
      <c r="CP16" s="444">
        <v>824</v>
      </c>
      <c r="CQ16" s="444"/>
      <c r="CR16" s="444"/>
      <c r="CS16" s="444"/>
      <c r="CT16" s="444"/>
      <c r="CU16" s="444"/>
      <c r="CV16" s="444"/>
      <c r="CW16" s="444">
        <v>900</v>
      </c>
      <c r="CX16" s="444"/>
      <c r="CY16" s="444"/>
      <c r="CZ16" s="444"/>
      <c r="DA16" s="444"/>
      <c r="DB16" s="444"/>
      <c r="DC16" s="444"/>
      <c r="DD16" s="444">
        <v>897</v>
      </c>
      <c r="DE16" s="444"/>
      <c r="DF16" s="444"/>
      <c r="DG16" s="444"/>
      <c r="DH16" s="444"/>
      <c r="DI16" s="444"/>
      <c r="DJ16" s="444">
        <v>860</v>
      </c>
      <c r="DK16" s="444"/>
      <c r="DL16" s="444"/>
      <c r="DM16" s="444"/>
      <c r="DN16" s="444"/>
      <c r="DO16" s="444"/>
      <c r="DP16" s="445"/>
      <c r="DQ16" s="17" t="s">
        <v>3</v>
      </c>
      <c r="DU16" s="17" t="s">
        <v>2</v>
      </c>
    </row>
    <row r="17" spans="1:126" s="2" customFormat="1" ht="15" customHeight="1">
      <c r="A17" s="9"/>
      <c r="C17" s="9"/>
      <c r="D17" s="9"/>
      <c r="J17" s="16"/>
      <c r="K17" s="16"/>
      <c r="L17" s="15"/>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30"/>
      <c r="DQ17" s="9"/>
      <c r="DU17" s="9"/>
    </row>
    <row r="18" spans="1:126" s="6" customFormat="1" ht="15" customHeight="1">
      <c r="A18" s="17"/>
      <c r="C18" s="17" t="s">
        <v>3</v>
      </c>
      <c r="D18" s="17" t="s">
        <v>3</v>
      </c>
      <c r="J18" s="452" t="s">
        <v>8</v>
      </c>
      <c r="K18" s="452"/>
      <c r="L18" s="453"/>
      <c r="M18" s="454">
        <v>25</v>
      </c>
      <c r="N18" s="444"/>
      <c r="O18" s="444"/>
      <c r="P18" s="444"/>
      <c r="Q18" s="444">
        <v>194</v>
      </c>
      <c r="R18" s="444"/>
      <c r="S18" s="444"/>
      <c r="T18" s="444"/>
      <c r="U18" s="444"/>
      <c r="V18" s="444">
        <v>384</v>
      </c>
      <c r="W18" s="444"/>
      <c r="X18" s="444"/>
      <c r="Y18" s="444"/>
      <c r="Z18" s="444"/>
      <c r="AA18" s="444">
        <v>19</v>
      </c>
      <c r="AB18" s="444"/>
      <c r="AC18" s="444"/>
      <c r="AD18" s="444"/>
      <c r="AE18" s="444"/>
      <c r="AF18" s="444">
        <v>365</v>
      </c>
      <c r="AG18" s="444"/>
      <c r="AH18" s="444"/>
      <c r="AI18" s="444"/>
      <c r="AJ18" s="444"/>
      <c r="AK18" s="444">
        <v>95</v>
      </c>
      <c r="AL18" s="444"/>
      <c r="AM18" s="444"/>
      <c r="AN18" s="444"/>
      <c r="AO18" s="444">
        <v>8</v>
      </c>
      <c r="AP18" s="444"/>
      <c r="AQ18" s="444"/>
      <c r="AR18" s="444"/>
      <c r="AS18" s="444">
        <v>87</v>
      </c>
      <c r="AT18" s="444"/>
      <c r="AU18" s="444"/>
      <c r="AV18" s="444"/>
      <c r="AW18" s="444">
        <v>52</v>
      </c>
      <c r="AX18" s="444"/>
      <c r="AY18" s="444"/>
      <c r="AZ18" s="444"/>
      <c r="BA18" s="444">
        <v>15</v>
      </c>
      <c r="BB18" s="444"/>
      <c r="BC18" s="444"/>
      <c r="BD18" s="444"/>
      <c r="BE18" s="444">
        <v>37</v>
      </c>
      <c r="BF18" s="444"/>
      <c r="BG18" s="444"/>
      <c r="BH18" s="444"/>
      <c r="BI18" s="444">
        <v>5013</v>
      </c>
      <c r="BJ18" s="444"/>
      <c r="BK18" s="444"/>
      <c r="BL18" s="444"/>
      <c r="BM18" s="444"/>
      <c r="BN18" s="444"/>
      <c r="BO18" s="444"/>
      <c r="BP18" s="444">
        <v>2481</v>
      </c>
      <c r="BQ18" s="444"/>
      <c r="BR18" s="444"/>
      <c r="BS18" s="444"/>
      <c r="BT18" s="444"/>
      <c r="BU18" s="444"/>
      <c r="BV18" s="444">
        <v>2532</v>
      </c>
      <c r="BW18" s="444"/>
      <c r="BX18" s="444"/>
      <c r="BY18" s="444"/>
      <c r="BZ18" s="444"/>
      <c r="CA18" s="444"/>
      <c r="CB18" s="444"/>
      <c r="CC18" s="444">
        <v>841</v>
      </c>
      <c r="CD18" s="444"/>
      <c r="CE18" s="444"/>
      <c r="CF18" s="444"/>
      <c r="CG18" s="444"/>
      <c r="CH18" s="444"/>
      <c r="CI18" s="444"/>
      <c r="CJ18" s="444">
        <v>780</v>
      </c>
      <c r="CK18" s="444"/>
      <c r="CL18" s="444"/>
      <c r="CM18" s="444"/>
      <c r="CN18" s="444"/>
      <c r="CO18" s="444"/>
      <c r="CP18" s="444">
        <v>823</v>
      </c>
      <c r="CQ18" s="444"/>
      <c r="CR18" s="444"/>
      <c r="CS18" s="444"/>
      <c r="CT18" s="444"/>
      <c r="CU18" s="444"/>
      <c r="CV18" s="444"/>
      <c r="CW18" s="444">
        <v>846</v>
      </c>
      <c r="CX18" s="444"/>
      <c r="CY18" s="444"/>
      <c r="CZ18" s="444"/>
      <c r="DA18" s="444"/>
      <c r="DB18" s="444"/>
      <c r="DC18" s="444"/>
      <c r="DD18" s="444">
        <v>817</v>
      </c>
      <c r="DE18" s="444"/>
      <c r="DF18" s="444"/>
      <c r="DG18" s="444"/>
      <c r="DH18" s="444"/>
      <c r="DI18" s="444"/>
      <c r="DJ18" s="444">
        <v>906</v>
      </c>
      <c r="DK18" s="444"/>
      <c r="DL18" s="444"/>
      <c r="DM18" s="444"/>
      <c r="DN18" s="444"/>
      <c r="DO18" s="444"/>
      <c r="DP18" s="445"/>
      <c r="DQ18" s="18" t="s">
        <v>3</v>
      </c>
      <c r="DU18" s="421" t="s">
        <v>7</v>
      </c>
      <c r="DV18" s="421"/>
    </row>
    <row r="19" spans="1:126" s="6" customFormat="1" ht="15" customHeight="1">
      <c r="A19" s="423" t="s">
        <v>10</v>
      </c>
      <c r="B19" s="423"/>
      <c r="C19" s="423"/>
      <c r="D19" s="423" t="s">
        <v>9</v>
      </c>
      <c r="E19" s="423"/>
      <c r="F19" s="19"/>
      <c r="J19" s="452" t="s">
        <v>6</v>
      </c>
      <c r="K19" s="452"/>
      <c r="L19" s="453"/>
      <c r="M19" s="454" t="s">
        <v>37</v>
      </c>
      <c r="N19" s="444"/>
      <c r="O19" s="444"/>
      <c r="P19" s="444"/>
      <c r="Q19" s="444" t="s">
        <v>37</v>
      </c>
      <c r="R19" s="444"/>
      <c r="S19" s="444"/>
      <c r="T19" s="444"/>
      <c r="U19" s="444"/>
      <c r="V19" s="444" t="s">
        <v>37</v>
      </c>
      <c r="W19" s="444"/>
      <c r="X19" s="444"/>
      <c r="Y19" s="444"/>
      <c r="Z19" s="444"/>
      <c r="AA19" s="444" t="s">
        <v>37</v>
      </c>
      <c r="AB19" s="444"/>
      <c r="AC19" s="444"/>
      <c r="AD19" s="444"/>
      <c r="AE19" s="444"/>
      <c r="AF19" s="444" t="s">
        <v>37</v>
      </c>
      <c r="AG19" s="444"/>
      <c r="AH19" s="444"/>
      <c r="AI19" s="444"/>
      <c r="AJ19" s="444"/>
      <c r="AK19" s="444" t="s">
        <v>37</v>
      </c>
      <c r="AL19" s="444"/>
      <c r="AM19" s="444"/>
      <c r="AN19" s="444"/>
      <c r="AO19" s="444" t="s">
        <v>37</v>
      </c>
      <c r="AP19" s="444"/>
      <c r="AQ19" s="444"/>
      <c r="AR19" s="444"/>
      <c r="AS19" s="444" t="s">
        <v>37</v>
      </c>
      <c r="AT19" s="444"/>
      <c r="AU19" s="444"/>
      <c r="AV19" s="444"/>
      <c r="AW19" s="444" t="s">
        <v>37</v>
      </c>
      <c r="AX19" s="444"/>
      <c r="AY19" s="444"/>
      <c r="AZ19" s="444"/>
      <c r="BA19" s="444" t="s">
        <v>37</v>
      </c>
      <c r="BB19" s="444"/>
      <c r="BC19" s="444"/>
      <c r="BD19" s="444"/>
      <c r="BE19" s="444" t="s">
        <v>37</v>
      </c>
      <c r="BF19" s="444"/>
      <c r="BG19" s="444"/>
      <c r="BH19" s="444"/>
      <c r="BI19" s="444" t="s">
        <v>37</v>
      </c>
      <c r="BJ19" s="444"/>
      <c r="BK19" s="444"/>
      <c r="BL19" s="444"/>
      <c r="BM19" s="444"/>
      <c r="BN19" s="444"/>
      <c r="BO19" s="444"/>
      <c r="BP19" s="444" t="s">
        <v>37</v>
      </c>
      <c r="BQ19" s="444"/>
      <c r="BR19" s="444"/>
      <c r="BS19" s="444"/>
      <c r="BT19" s="444"/>
      <c r="BU19" s="444"/>
      <c r="BV19" s="444" t="s">
        <v>37</v>
      </c>
      <c r="BW19" s="444"/>
      <c r="BX19" s="444"/>
      <c r="BY19" s="444"/>
      <c r="BZ19" s="444"/>
      <c r="CA19" s="444"/>
      <c r="CB19" s="444"/>
      <c r="CC19" s="444" t="s">
        <v>37</v>
      </c>
      <c r="CD19" s="444"/>
      <c r="CE19" s="444"/>
      <c r="CF19" s="444"/>
      <c r="CG19" s="444"/>
      <c r="CH19" s="444"/>
      <c r="CI19" s="444"/>
      <c r="CJ19" s="444" t="s">
        <v>37</v>
      </c>
      <c r="CK19" s="444"/>
      <c r="CL19" s="444"/>
      <c r="CM19" s="444"/>
      <c r="CN19" s="444"/>
      <c r="CO19" s="444"/>
      <c r="CP19" s="444" t="s">
        <v>37</v>
      </c>
      <c r="CQ19" s="444"/>
      <c r="CR19" s="444"/>
      <c r="CS19" s="444"/>
      <c r="CT19" s="444"/>
      <c r="CU19" s="444"/>
      <c r="CV19" s="444"/>
      <c r="CW19" s="444" t="s">
        <v>37</v>
      </c>
      <c r="CX19" s="444"/>
      <c r="CY19" s="444"/>
      <c r="CZ19" s="444"/>
      <c r="DA19" s="444"/>
      <c r="DB19" s="444"/>
      <c r="DC19" s="444"/>
      <c r="DD19" s="444" t="s">
        <v>37</v>
      </c>
      <c r="DE19" s="444"/>
      <c r="DF19" s="444"/>
      <c r="DG19" s="444"/>
      <c r="DH19" s="444"/>
      <c r="DI19" s="444"/>
      <c r="DJ19" s="444" t="s">
        <v>37</v>
      </c>
      <c r="DK19" s="444"/>
      <c r="DL19" s="444"/>
      <c r="DM19" s="444"/>
      <c r="DN19" s="444"/>
      <c r="DO19" s="444"/>
      <c r="DP19" s="445"/>
      <c r="DQ19" s="422" t="s">
        <v>9</v>
      </c>
      <c r="DR19" s="423"/>
      <c r="DU19" s="17" t="s">
        <v>5</v>
      </c>
    </row>
    <row r="20" spans="1:126" s="6" customFormat="1" ht="15" customHeight="1">
      <c r="A20" s="17"/>
      <c r="C20" s="17" t="s">
        <v>3</v>
      </c>
      <c r="D20" s="17" t="s">
        <v>3</v>
      </c>
      <c r="J20" s="452" t="s">
        <v>4</v>
      </c>
      <c r="K20" s="452"/>
      <c r="L20" s="453"/>
      <c r="M20" s="454">
        <v>25</v>
      </c>
      <c r="N20" s="444"/>
      <c r="O20" s="444"/>
      <c r="P20" s="444"/>
      <c r="Q20" s="444">
        <v>194</v>
      </c>
      <c r="R20" s="444"/>
      <c r="S20" s="444"/>
      <c r="T20" s="444"/>
      <c r="U20" s="444"/>
      <c r="V20" s="444">
        <v>384</v>
      </c>
      <c r="W20" s="444"/>
      <c r="X20" s="444"/>
      <c r="Y20" s="444"/>
      <c r="Z20" s="444"/>
      <c r="AA20" s="444">
        <v>19</v>
      </c>
      <c r="AB20" s="444"/>
      <c r="AC20" s="444"/>
      <c r="AD20" s="444"/>
      <c r="AE20" s="444"/>
      <c r="AF20" s="444">
        <v>365</v>
      </c>
      <c r="AG20" s="444"/>
      <c r="AH20" s="444"/>
      <c r="AI20" s="444"/>
      <c r="AJ20" s="444"/>
      <c r="AK20" s="444">
        <v>95</v>
      </c>
      <c r="AL20" s="444"/>
      <c r="AM20" s="444"/>
      <c r="AN20" s="444"/>
      <c r="AO20" s="444">
        <v>8</v>
      </c>
      <c r="AP20" s="444"/>
      <c r="AQ20" s="444"/>
      <c r="AR20" s="444"/>
      <c r="AS20" s="444">
        <v>87</v>
      </c>
      <c r="AT20" s="444"/>
      <c r="AU20" s="444"/>
      <c r="AV20" s="444"/>
      <c r="AW20" s="444">
        <v>52</v>
      </c>
      <c r="AX20" s="444"/>
      <c r="AY20" s="444"/>
      <c r="AZ20" s="444"/>
      <c r="BA20" s="444">
        <v>15</v>
      </c>
      <c r="BB20" s="444"/>
      <c r="BC20" s="444"/>
      <c r="BD20" s="444"/>
      <c r="BE20" s="444">
        <v>37</v>
      </c>
      <c r="BF20" s="444"/>
      <c r="BG20" s="444"/>
      <c r="BH20" s="444"/>
      <c r="BI20" s="444">
        <v>5013</v>
      </c>
      <c r="BJ20" s="444"/>
      <c r="BK20" s="444"/>
      <c r="BL20" s="444"/>
      <c r="BM20" s="444"/>
      <c r="BN20" s="444"/>
      <c r="BO20" s="444"/>
      <c r="BP20" s="444">
        <v>2481</v>
      </c>
      <c r="BQ20" s="444"/>
      <c r="BR20" s="444"/>
      <c r="BS20" s="444"/>
      <c r="BT20" s="444"/>
      <c r="BU20" s="444"/>
      <c r="BV20" s="444">
        <v>2532</v>
      </c>
      <c r="BW20" s="444"/>
      <c r="BX20" s="444"/>
      <c r="BY20" s="444"/>
      <c r="BZ20" s="444"/>
      <c r="CA20" s="444"/>
      <c r="CB20" s="444"/>
      <c r="CC20" s="444">
        <v>841</v>
      </c>
      <c r="CD20" s="444"/>
      <c r="CE20" s="444"/>
      <c r="CF20" s="444"/>
      <c r="CG20" s="444"/>
      <c r="CH20" s="444"/>
      <c r="CI20" s="444"/>
      <c r="CJ20" s="444">
        <v>780</v>
      </c>
      <c r="CK20" s="444"/>
      <c r="CL20" s="444"/>
      <c r="CM20" s="444"/>
      <c r="CN20" s="444"/>
      <c r="CO20" s="444"/>
      <c r="CP20" s="444">
        <v>823</v>
      </c>
      <c r="CQ20" s="444"/>
      <c r="CR20" s="444"/>
      <c r="CS20" s="444"/>
      <c r="CT20" s="444"/>
      <c r="CU20" s="444"/>
      <c r="CV20" s="444"/>
      <c r="CW20" s="444">
        <v>846</v>
      </c>
      <c r="CX20" s="444"/>
      <c r="CY20" s="444"/>
      <c r="CZ20" s="444"/>
      <c r="DA20" s="444"/>
      <c r="DB20" s="444"/>
      <c r="DC20" s="444"/>
      <c r="DD20" s="444">
        <v>817</v>
      </c>
      <c r="DE20" s="444"/>
      <c r="DF20" s="444"/>
      <c r="DG20" s="444"/>
      <c r="DH20" s="444"/>
      <c r="DI20" s="444"/>
      <c r="DJ20" s="444">
        <v>906</v>
      </c>
      <c r="DK20" s="444"/>
      <c r="DL20" s="444"/>
      <c r="DM20" s="444"/>
      <c r="DN20" s="444"/>
      <c r="DO20" s="444"/>
      <c r="DP20" s="445"/>
      <c r="DQ20" s="18" t="s">
        <v>3</v>
      </c>
      <c r="DU20" s="17" t="s">
        <v>2</v>
      </c>
    </row>
    <row r="21" spans="1:126" customFormat="1" ht="15" customHeight="1">
      <c r="M21" s="35"/>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30"/>
      <c r="DQ21" s="29"/>
      <c r="DR21" s="2"/>
      <c r="DS21" s="2"/>
      <c r="DT21" s="2"/>
      <c r="DU21" s="9"/>
      <c r="DV21" s="2"/>
    </row>
    <row r="22" spans="1:126" s="6" customFormat="1" ht="15" customHeight="1">
      <c r="A22" s="17"/>
      <c r="C22" s="17" t="s">
        <v>3</v>
      </c>
      <c r="D22" s="17" t="s">
        <v>3</v>
      </c>
      <c r="J22" s="452" t="s">
        <v>8</v>
      </c>
      <c r="K22" s="452"/>
      <c r="L22" s="453"/>
      <c r="M22" s="454">
        <v>25</v>
      </c>
      <c r="N22" s="444"/>
      <c r="O22" s="444"/>
      <c r="P22" s="444"/>
      <c r="Q22" s="444">
        <v>194</v>
      </c>
      <c r="R22" s="444"/>
      <c r="S22" s="444"/>
      <c r="T22" s="444"/>
      <c r="U22" s="444"/>
      <c r="V22" s="444">
        <v>393</v>
      </c>
      <c r="W22" s="444"/>
      <c r="X22" s="444"/>
      <c r="Y22" s="444"/>
      <c r="Z22" s="444"/>
      <c r="AA22" s="444">
        <v>17</v>
      </c>
      <c r="AB22" s="444"/>
      <c r="AC22" s="444"/>
      <c r="AD22" s="444"/>
      <c r="AE22" s="444"/>
      <c r="AF22" s="444">
        <v>376</v>
      </c>
      <c r="AG22" s="444"/>
      <c r="AH22" s="444"/>
      <c r="AI22" s="444"/>
      <c r="AJ22" s="444"/>
      <c r="AK22" s="444">
        <v>107</v>
      </c>
      <c r="AL22" s="444"/>
      <c r="AM22" s="444"/>
      <c r="AN22" s="444"/>
      <c r="AO22" s="444">
        <v>7</v>
      </c>
      <c r="AP22" s="444"/>
      <c r="AQ22" s="444"/>
      <c r="AR22" s="444"/>
      <c r="AS22" s="444">
        <v>100</v>
      </c>
      <c r="AT22" s="444"/>
      <c r="AU22" s="444"/>
      <c r="AV22" s="444"/>
      <c r="AW22" s="444">
        <v>51</v>
      </c>
      <c r="AX22" s="444"/>
      <c r="AY22" s="444"/>
      <c r="AZ22" s="444"/>
      <c r="BA22" s="444">
        <v>19</v>
      </c>
      <c r="BB22" s="444"/>
      <c r="BC22" s="444"/>
      <c r="BD22" s="444"/>
      <c r="BE22" s="444">
        <v>32</v>
      </c>
      <c r="BF22" s="444"/>
      <c r="BG22" s="444"/>
      <c r="BH22" s="444"/>
      <c r="BI22" s="444">
        <v>4937</v>
      </c>
      <c r="BJ22" s="444"/>
      <c r="BK22" s="444"/>
      <c r="BL22" s="444"/>
      <c r="BM22" s="444"/>
      <c r="BN22" s="444"/>
      <c r="BO22" s="444"/>
      <c r="BP22" s="444">
        <v>2498</v>
      </c>
      <c r="BQ22" s="444"/>
      <c r="BR22" s="444"/>
      <c r="BS22" s="444"/>
      <c r="BT22" s="444"/>
      <c r="BU22" s="444"/>
      <c r="BV22" s="444">
        <v>2439</v>
      </c>
      <c r="BW22" s="444"/>
      <c r="BX22" s="444"/>
      <c r="BY22" s="444"/>
      <c r="BZ22" s="444"/>
      <c r="CA22" s="444"/>
      <c r="CB22" s="444"/>
      <c r="CC22" s="444">
        <v>807</v>
      </c>
      <c r="CD22" s="444"/>
      <c r="CE22" s="444"/>
      <c r="CF22" s="444"/>
      <c r="CG22" s="444"/>
      <c r="CH22" s="444"/>
      <c r="CI22" s="444"/>
      <c r="CJ22" s="444">
        <v>786</v>
      </c>
      <c r="CK22" s="444"/>
      <c r="CL22" s="444"/>
      <c r="CM22" s="444"/>
      <c r="CN22" s="444"/>
      <c r="CO22" s="444"/>
      <c r="CP22" s="444">
        <v>848</v>
      </c>
      <c r="CQ22" s="444"/>
      <c r="CR22" s="444"/>
      <c r="CS22" s="444"/>
      <c r="CT22" s="444"/>
      <c r="CU22" s="444"/>
      <c r="CV22" s="444"/>
      <c r="CW22" s="444">
        <v>797</v>
      </c>
      <c r="CX22" s="444"/>
      <c r="CY22" s="444"/>
      <c r="CZ22" s="444"/>
      <c r="DA22" s="444"/>
      <c r="DB22" s="444"/>
      <c r="DC22" s="444"/>
      <c r="DD22" s="444">
        <v>843</v>
      </c>
      <c r="DE22" s="444"/>
      <c r="DF22" s="444"/>
      <c r="DG22" s="444"/>
      <c r="DH22" s="444"/>
      <c r="DI22" s="444"/>
      <c r="DJ22" s="444">
        <v>856</v>
      </c>
      <c r="DK22" s="444"/>
      <c r="DL22" s="444"/>
      <c r="DM22" s="444"/>
      <c r="DN22" s="444"/>
      <c r="DO22" s="444"/>
      <c r="DP22" s="444"/>
      <c r="DQ22" s="18" t="s">
        <v>3</v>
      </c>
      <c r="DU22" s="421" t="s">
        <v>7</v>
      </c>
      <c r="DV22" s="421"/>
    </row>
    <row r="23" spans="1:126" s="6" customFormat="1" ht="15" customHeight="1">
      <c r="A23" s="423"/>
      <c r="B23" s="423"/>
      <c r="C23" s="423"/>
      <c r="D23" s="423">
        <v>2</v>
      </c>
      <c r="E23" s="423"/>
      <c r="F23" s="19"/>
      <c r="J23" s="452" t="s">
        <v>6</v>
      </c>
      <c r="K23" s="452"/>
      <c r="L23" s="453"/>
      <c r="M23" s="454" t="s">
        <v>37</v>
      </c>
      <c r="N23" s="444"/>
      <c r="O23" s="444"/>
      <c r="P23" s="444"/>
      <c r="Q23" s="444" t="s">
        <v>37</v>
      </c>
      <c r="R23" s="444"/>
      <c r="S23" s="444"/>
      <c r="T23" s="444"/>
      <c r="U23" s="444"/>
      <c r="V23" s="444" t="s">
        <v>37</v>
      </c>
      <c r="W23" s="444"/>
      <c r="X23" s="444"/>
      <c r="Y23" s="444"/>
      <c r="Z23" s="444"/>
      <c r="AA23" s="444" t="s">
        <v>37</v>
      </c>
      <c r="AB23" s="444"/>
      <c r="AC23" s="444"/>
      <c r="AD23" s="444"/>
      <c r="AE23" s="444"/>
      <c r="AF23" s="444" t="s">
        <v>37</v>
      </c>
      <c r="AG23" s="444"/>
      <c r="AH23" s="444"/>
      <c r="AI23" s="444"/>
      <c r="AJ23" s="444"/>
      <c r="AK23" s="444" t="s">
        <v>37</v>
      </c>
      <c r="AL23" s="444"/>
      <c r="AM23" s="444"/>
      <c r="AN23" s="444"/>
      <c r="AO23" s="444" t="s">
        <v>37</v>
      </c>
      <c r="AP23" s="444"/>
      <c r="AQ23" s="444"/>
      <c r="AR23" s="444"/>
      <c r="AS23" s="444" t="s">
        <v>37</v>
      </c>
      <c r="AT23" s="444"/>
      <c r="AU23" s="444"/>
      <c r="AV23" s="444"/>
      <c r="AW23" s="444" t="s">
        <v>37</v>
      </c>
      <c r="AX23" s="444"/>
      <c r="AY23" s="444"/>
      <c r="AZ23" s="444"/>
      <c r="BA23" s="444" t="s">
        <v>37</v>
      </c>
      <c r="BB23" s="444"/>
      <c r="BC23" s="444"/>
      <c r="BD23" s="444"/>
      <c r="BE23" s="444" t="s">
        <v>37</v>
      </c>
      <c r="BF23" s="444"/>
      <c r="BG23" s="444"/>
      <c r="BH23" s="444"/>
      <c r="BI23" s="444" t="s">
        <v>37</v>
      </c>
      <c r="BJ23" s="444"/>
      <c r="BK23" s="444"/>
      <c r="BL23" s="444"/>
      <c r="BM23" s="444"/>
      <c r="BN23" s="444"/>
      <c r="BO23" s="444"/>
      <c r="BP23" s="444" t="s">
        <v>37</v>
      </c>
      <c r="BQ23" s="444"/>
      <c r="BR23" s="444"/>
      <c r="BS23" s="444"/>
      <c r="BT23" s="444"/>
      <c r="BU23" s="444"/>
      <c r="BV23" s="444" t="s">
        <v>37</v>
      </c>
      <c r="BW23" s="444"/>
      <c r="BX23" s="444"/>
      <c r="BY23" s="444"/>
      <c r="BZ23" s="444"/>
      <c r="CA23" s="444"/>
      <c r="CB23" s="444"/>
      <c r="CC23" s="444" t="s">
        <v>37</v>
      </c>
      <c r="CD23" s="444"/>
      <c r="CE23" s="444"/>
      <c r="CF23" s="444"/>
      <c r="CG23" s="444"/>
      <c r="CH23" s="444"/>
      <c r="CI23" s="444"/>
      <c r="CJ23" s="444" t="s">
        <v>37</v>
      </c>
      <c r="CK23" s="444"/>
      <c r="CL23" s="444"/>
      <c r="CM23" s="444"/>
      <c r="CN23" s="444"/>
      <c r="CO23" s="444"/>
      <c r="CP23" s="444" t="s">
        <v>37</v>
      </c>
      <c r="CQ23" s="444"/>
      <c r="CR23" s="444"/>
      <c r="CS23" s="444"/>
      <c r="CT23" s="444"/>
      <c r="CU23" s="444"/>
      <c r="CV23" s="444"/>
      <c r="CW23" s="444" t="s">
        <v>37</v>
      </c>
      <c r="CX23" s="444"/>
      <c r="CY23" s="444"/>
      <c r="CZ23" s="444"/>
      <c r="DA23" s="444"/>
      <c r="DB23" s="444"/>
      <c r="DC23" s="444"/>
      <c r="DD23" s="444" t="s">
        <v>37</v>
      </c>
      <c r="DE23" s="444"/>
      <c r="DF23" s="444"/>
      <c r="DG23" s="444"/>
      <c r="DH23" s="444"/>
      <c r="DI23" s="444"/>
      <c r="DJ23" s="444" t="s">
        <v>37</v>
      </c>
      <c r="DK23" s="444"/>
      <c r="DL23" s="444"/>
      <c r="DM23" s="444"/>
      <c r="DN23" s="444"/>
      <c r="DO23" s="444"/>
      <c r="DP23" s="444"/>
      <c r="DQ23" s="422">
        <v>2</v>
      </c>
      <c r="DR23" s="423"/>
      <c r="DU23" s="17" t="s">
        <v>5</v>
      </c>
    </row>
    <row r="24" spans="1:126" s="6" customFormat="1" ht="15" customHeight="1">
      <c r="A24" s="17"/>
      <c r="C24" s="17" t="s">
        <v>3</v>
      </c>
      <c r="D24" s="17" t="s">
        <v>3</v>
      </c>
      <c r="J24" s="452" t="s">
        <v>4</v>
      </c>
      <c r="K24" s="452"/>
      <c r="L24" s="452"/>
      <c r="M24" s="454">
        <v>25</v>
      </c>
      <c r="N24" s="444"/>
      <c r="O24" s="444"/>
      <c r="P24" s="444"/>
      <c r="Q24" s="444">
        <v>194</v>
      </c>
      <c r="R24" s="444"/>
      <c r="S24" s="444"/>
      <c r="T24" s="444"/>
      <c r="U24" s="444"/>
      <c r="V24" s="444">
        <v>393</v>
      </c>
      <c r="W24" s="444"/>
      <c r="X24" s="444"/>
      <c r="Y24" s="444"/>
      <c r="Z24" s="444"/>
      <c r="AA24" s="444">
        <v>17</v>
      </c>
      <c r="AB24" s="444"/>
      <c r="AC24" s="444"/>
      <c r="AD24" s="444"/>
      <c r="AE24" s="444"/>
      <c r="AF24" s="444">
        <v>376</v>
      </c>
      <c r="AG24" s="444"/>
      <c r="AH24" s="444"/>
      <c r="AI24" s="444"/>
      <c r="AJ24" s="444"/>
      <c r="AK24" s="444">
        <v>107</v>
      </c>
      <c r="AL24" s="444"/>
      <c r="AM24" s="444"/>
      <c r="AN24" s="444"/>
      <c r="AO24" s="444">
        <v>7</v>
      </c>
      <c r="AP24" s="444"/>
      <c r="AQ24" s="444"/>
      <c r="AR24" s="444"/>
      <c r="AS24" s="444">
        <v>100</v>
      </c>
      <c r="AT24" s="444"/>
      <c r="AU24" s="444"/>
      <c r="AV24" s="444"/>
      <c r="AW24" s="444">
        <v>51</v>
      </c>
      <c r="AX24" s="444"/>
      <c r="AY24" s="444"/>
      <c r="AZ24" s="444"/>
      <c r="BA24" s="444">
        <v>19</v>
      </c>
      <c r="BB24" s="444"/>
      <c r="BC24" s="444"/>
      <c r="BD24" s="444"/>
      <c r="BE24" s="444">
        <v>32</v>
      </c>
      <c r="BF24" s="444"/>
      <c r="BG24" s="444"/>
      <c r="BH24" s="444"/>
      <c r="BI24" s="444">
        <v>4937</v>
      </c>
      <c r="BJ24" s="444"/>
      <c r="BK24" s="444"/>
      <c r="BL24" s="444"/>
      <c r="BM24" s="444"/>
      <c r="BN24" s="444"/>
      <c r="BO24" s="444"/>
      <c r="BP24" s="444">
        <v>2498</v>
      </c>
      <c r="BQ24" s="444"/>
      <c r="BR24" s="444"/>
      <c r="BS24" s="444"/>
      <c r="BT24" s="444"/>
      <c r="BU24" s="444"/>
      <c r="BV24" s="444">
        <v>2439</v>
      </c>
      <c r="BW24" s="444"/>
      <c r="BX24" s="444"/>
      <c r="BY24" s="444"/>
      <c r="BZ24" s="444"/>
      <c r="CA24" s="444"/>
      <c r="CB24" s="444"/>
      <c r="CC24" s="444">
        <v>807</v>
      </c>
      <c r="CD24" s="444"/>
      <c r="CE24" s="444"/>
      <c r="CF24" s="444"/>
      <c r="CG24" s="444"/>
      <c r="CH24" s="444"/>
      <c r="CI24" s="444"/>
      <c r="CJ24" s="444">
        <v>786</v>
      </c>
      <c r="CK24" s="444"/>
      <c r="CL24" s="444"/>
      <c r="CM24" s="444"/>
      <c r="CN24" s="444"/>
      <c r="CO24" s="444"/>
      <c r="CP24" s="444">
        <v>848</v>
      </c>
      <c r="CQ24" s="444"/>
      <c r="CR24" s="444"/>
      <c r="CS24" s="444"/>
      <c r="CT24" s="444"/>
      <c r="CU24" s="444"/>
      <c r="CV24" s="444"/>
      <c r="CW24" s="444">
        <v>797</v>
      </c>
      <c r="CX24" s="444"/>
      <c r="CY24" s="444"/>
      <c r="CZ24" s="444"/>
      <c r="DA24" s="444"/>
      <c r="DB24" s="444"/>
      <c r="DC24" s="444"/>
      <c r="DD24" s="444">
        <v>843</v>
      </c>
      <c r="DE24" s="444"/>
      <c r="DF24" s="444"/>
      <c r="DG24" s="444"/>
      <c r="DH24" s="444"/>
      <c r="DI24" s="444"/>
      <c r="DJ24" s="444">
        <v>856</v>
      </c>
      <c r="DK24" s="444"/>
      <c r="DL24" s="444"/>
      <c r="DM24" s="444"/>
      <c r="DN24" s="444"/>
      <c r="DO24" s="444"/>
      <c r="DP24" s="444"/>
      <c r="DQ24" s="18" t="s">
        <v>3</v>
      </c>
      <c r="DU24" s="17" t="s">
        <v>2</v>
      </c>
    </row>
    <row r="25" spans="1:126" s="2" customFormat="1" ht="15" customHeight="1">
      <c r="A25" s="17"/>
      <c r="B25" s="6"/>
      <c r="C25" s="17"/>
      <c r="D25" s="17"/>
      <c r="E25" s="6"/>
      <c r="F25" s="6"/>
      <c r="G25" s="6"/>
      <c r="H25" s="6"/>
      <c r="I25" s="6"/>
      <c r="J25" s="34"/>
      <c r="K25" s="34"/>
      <c r="L25" s="33"/>
      <c r="M25" s="32"/>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30"/>
      <c r="DQ25" s="29"/>
      <c r="DU25" s="9"/>
    </row>
    <row r="26" spans="1:126" s="2" customFormat="1" ht="15" customHeight="1">
      <c r="A26" s="9"/>
      <c r="C26" s="9" t="s">
        <v>3</v>
      </c>
      <c r="D26" s="9" t="s">
        <v>3</v>
      </c>
      <c r="J26" s="456" t="s">
        <v>8</v>
      </c>
      <c r="K26" s="456"/>
      <c r="L26" s="457"/>
      <c r="M26" s="458">
        <v>25</v>
      </c>
      <c r="N26" s="439"/>
      <c r="O26" s="439"/>
      <c r="P26" s="439"/>
      <c r="Q26" s="439">
        <v>191</v>
      </c>
      <c r="R26" s="439"/>
      <c r="S26" s="439"/>
      <c r="T26" s="439"/>
      <c r="U26" s="439"/>
      <c r="V26" s="439">
        <v>404</v>
      </c>
      <c r="W26" s="439"/>
      <c r="X26" s="439"/>
      <c r="Y26" s="439"/>
      <c r="Z26" s="439"/>
      <c r="AA26" s="439">
        <v>19</v>
      </c>
      <c r="AB26" s="439"/>
      <c r="AC26" s="439"/>
      <c r="AD26" s="439"/>
      <c r="AE26" s="439"/>
      <c r="AF26" s="439">
        <v>385</v>
      </c>
      <c r="AG26" s="439"/>
      <c r="AH26" s="439"/>
      <c r="AI26" s="439"/>
      <c r="AJ26" s="439"/>
      <c r="AK26" s="439">
        <v>126</v>
      </c>
      <c r="AL26" s="439"/>
      <c r="AM26" s="439"/>
      <c r="AN26" s="439"/>
      <c r="AO26" s="439">
        <v>11</v>
      </c>
      <c r="AP26" s="439"/>
      <c r="AQ26" s="439"/>
      <c r="AR26" s="439"/>
      <c r="AS26" s="439">
        <v>115</v>
      </c>
      <c r="AT26" s="439"/>
      <c r="AU26" s="439"/>
      <c r="AV26" s="439"/>
      <c r="AW26" s="439">
        <v>44</v>
      </c>
      <c r="AX26" s="439"/>
      <c r="AY26" s="439"/>
      <c r="AZ26" s="439"/>
      <c r="BA26" s="439">
        <v>18</v>
      </c>
      <c r="BB26" s="439"/>
      <c r="BC26" s="439"/>
      <c r="BD26" s="439"/>
      <c r="BE26" s="439">
        <v>26</v>
      </c>
      <c r="BF26" s="439"/>
      <c r="BG26" s="439"/>
      <c r="BH26" s="439"/>
      <c r="BI26" s="439">
        <v>4739</v>
      </c>
      <c r="BJ26" s="439"/>
      <c r="BK26" s="439"/>
      <c r="BL26" s="439"/>
      <c r="BM26" s="439"/>
      <c r="BN26" s="439"/>
      <c r="BO26" s="439"/>
      <c r="BP26" s="439">
        <v>2424</v>
      </c>
      <c r="BQ26" s="439"/>
      <c r="BR26" s="439"/>
      <c r="BS26" s="439"/>
      <c r="BT26" s="439"/>
      <c r="BU26" s="439"/>
      <c r="BV26" s="439">
        <v>2315</v>
      </c>
      <c r="BW26" s="439"/>
      <c r="BX26" s="439"/>
      <c r="BY26" s="439"/>
      <c r="BZ26" s="439"/>
      <c r="CA26" s="439"/>
      <c r="CB26" s="439"/>
      <c r="CC26" s="439">
        <v>756</v>
      </c>
      <c r="CD26" s="439"/>
      <c r="CE26" s="439"/>
      <c r="CF26" s="439"/>
      <c r="CG26" s="439"/>
      <c r="CH26" s="439"/>
      <c r="CI26" s="439"/>
      <c r="CJ26" s="439">
        <v>717</v>
      </c>
      <c r="CK26" s="439"/>
      <c r="CL26" s="439"/>
      <c r="CM26" s="439"/>
      <c r="CN26" s="439"/>
      <c r="CO26" s="439"/>
      <c r="CP26" s="439">
        <v>822</v>
      </c>
      <c r="CQ26" s="439"/>
      <c r="CR26" s="439"/>
      <c r="CS26" s="439"/>
      <c r="CT26" s="439"/>
      <c r="CU26" s="439"/>
      <c r="CV26" s="439"/>
      <c r="CW26" s="439">
        <v>789</v>
      </c>
      <c r="CX26" s="439"/>
      <c r="CY26" s="439"/>
      <c r="CZ26" s="439"/>
      <c r="DA26" s="439"/>
      <c r="DB26" s="439"/>
      <c r="DC26" s="439"/>
      <c r="DD26" s="439">
        <v>846</v>
      </c>
      <c r="DE26" s="439"/>
      <c r="DF26" s="439"/>
      <c r="DG26" s="439"/>
      <c r="DH26" s="439"/>
      <c r="DI26" s="439"/>
      <c r="DJ26" s="439">
        <v>809</v>
      </c>
      <c r="DK26" s="439"/>
      <c r="DL26" s="439"/>
      <c r="DM26" s="439"/>
      <c r="DN26" s="439"/>
      <c r="DO26" s="439"/>
      <c r="DP26" s="440"/>
      <c r="DQ26" s="29" t="s">
        <v>3</v>
      </c>
      <c r="DU26" s="420" t="s">
        <v>7</v>
      </c>
      <c r="DV26" s="420"/>
    </row>
    <row r="27" spans="1:126" s="2" customFormat="1" ht="15" customHeight="1">
      <c r="A27" s="415"/>
      <c r="B27" s="415"/>
      <c r="C27" s="415"/>
      <c r="D27" s="415">
        <v>3</v>
      </c>
      <c r="E27" s="415"/>
      <c r="F27" s="10"/>
      <c r="J27" s="456" t="s">
        <v>6</v>
      </c>
      <c r="K27" s="456"/>
      <c r="L27" s="457"/>
      <c r="M27" s="458" t="s">
        <v>764</v>
      </c>
      <c r="N27" s="439"/>
      <c r="O27" s="439"/>
      <c r="P27" s="439"/>
      <c r="Q27" s="439" t="s">
        <v>764</v>
      </c>
      <c r="R27" s="439"/>
      <c r="S27" s="439"/>
      <c r="T27" s="439"/>
      <c r="U27" s="439"/>
      <c r="V27" s="439" t="s">
        <v>764</v>
      </c>
      <c r="W27" s="439"/>
      <c r="X27" s="439"/>
      <c r="Y27" s="439"/>
      <c r="Z27" s="439"/>
      <c r="AA27" s="439" t="s">
        <v>764</v>
      </c>
      <c r="AB27" s="439"/>
      <c r="AC27" s="439"/>
      <c r="AD27" s="439"/>
      <c r="AE27" s="439"/>
      <c r="AF27" s="439" t="s">
        <v>764</v>
      </c>
      <c r="AG27" s="439"/>
      <c r="AH27" s="439"/>
      <c r="AI27" s="439"/>
      <c r="AJ27" s="439"/>
      <c r="AK27" s="439" t="s">
        <v>764</v>
      </c>
      <c r="AL27" s="439"/>
      <c r="AM27" s="439"/>
      <c r="AN27" s="439"/>
      <c r="AO27" s="439" t="s">
        <v>764</v>
      </c>
      <c r="AP27" s="439"/>
      <c r="AQ27" s="439"/>
      <c r="AR27" s="439"/>
      <c r="AS27" s="439" t="s">
        <v>764</v>
      </c>
      <c r="AT27" s="439"/>
      <c r="AU27" s="439"/>
      <c r="AV27" s="439"/>
      <c r="AW27" s="439" t="s">
        <v>764</v>
      </c>
      <c r="AX27" s="439"/>
      <c r="AY27" s="439"/>
      <c r="AZ27" s="439"/>
      <c r="BA27" s="439" t="s">
        <v>764</v>
      </c>
      <c r="BB27" s="439"/>
      <c r="BC27" s="439"/>
      <c r="BD27" s="439"/>
      <c r="BE27" s="439" t="s">
        <v>764</v>
      </c>
      <c r="BF27" s="439"/>
      <c r="BG27" s="439"/>
      <c r="BH27" s="439"/>
      <c r="BI27" s="439" t="s">
        <v>764</v>
      </c>
      <c r="BJ27" s="439"/>
      <c r="BK27" s="439"/>
      <c r="BL27" s="439"/>
      <c r="BM27" s="439"/>
      <c r="BN27" s="439"/>
      <c r="BO27" s="439"/>
      <c r="BP27" s="439" t="s">
        <v>764</v>
      </c>
      <c r="BQ27" s="439"/>
      <c r="BR27" s="439"/>
      <c r="BS27" s="439"/>
      <c r="BT27" s="439"/>
      <c r="BU27" s="439"/>
      <c r="BV27" s="439" t="s">
        <v>764</v>
      </c>
      <c r="BW27" s="439"/>
      <c r="BX27" s="439"/>
      <c r="BY27" s="439"/>
      <c r="BZ27" s="439"/>
      <c r="CA27" s="439"/>
      <c r="CB27" s="439"/>
      <c r="CC27" s="439" t="s">
        <v>764</v>
      </c>
      <c r="CD27" s="439"/>
      <c r="CE27" s="439"/>
      <c r="CF27" s="439"/>
      <c r="CG27" s="439"/>
      <c r="CH27" s="439"/>
      <c r="CI27" s="439"/>
      <c r="CJ27" s="439" t="s">
        <v>764</v>
      </c>
      <c r="CK27" s="439"/>
      <c r="CL27" s="439"/>
      <c r="CM27" s="439"/>
      <c r="CN27" s="439"/>
      <c r="CO27" s="439"/>
      <c r="CP27" s="439" t="s">
        <v>764</v>
      </c>
      <c r="CQ27" s="439"/>
      <c r="CR27" s="439"/>
      <c r="CS27" s="439"/>
      <c r="CT27" s="439"/>
      <c r="CU27" s="439"/>
      <c r="CV27" s="439"/>
      <c r="CW27" s="439" t="s">
        <v>764</v>
      </c>
      <c r="CX27" s="439"/>
      <c r="CY27" s="439"/>
      <c r="CZ27" s="439"/>
      <c r="DA27" s="439"/>
      <c r="DB27" s="439"/>
      <c r="DC27" s="439"/>
      <c r="DD27" s="439" t="s">
        <v>764</v>
      </c>
      <c r="DE27" s="439"/>
      <c r="DF27" s="439"/>
      <c r="DG27" s="439"/>
      <c r="DH27" s="439"/>
      <c r="DI27" s="439"/>
      <c r="DJ27" s="439" t="s">
        <v>764</v>
      </c>
      <c r="DK27" s="439"/>
      <c r="DL27" s="439"/>
      <c r="DM27" s="439"/>
      <c r="DN27" s="439"/>
      <c r="DO27" s="439"/>
      <c r="DP27" s="440"/>
      <c r="DQ27" s="443">
        <v>3</v>
      </c>
      <c r="DR27" s="415"/>
      <c r="DS27" s="28"/>
      <c r="DU27" s="9" t="s">
        <v>5</v>
      </c>
    </row>
    <row r="28" spans="1:126" s="2" customFormat="1" ht="15" customHeight="1">
      <c r="A28" s="8"/>
      <c r="B28" s="7"/>
      <c r="C28" s="8" t="s">
        <v>3</v>
      </c>
      <c r="D28" s="8" t="s">
        <v>3</v>
      </c>
      <c r="E28" s="7"/>
      <c r="F28" s="7"/>
      <c r="G28" s="7"/>
      <c r="H28" s="7"/>
      <c r="I28" s="7"/>
      <c r="J28" s="479" t="s">
        <v>4</v>
      </c>
      <c r="K28" s="479"/>
      <c r="L28" s="480"/>
      <c r="M28" s="481">
        <v>25</v>
      </c>
      <c r="N28" s="441"/>
      <c r="O28" s="441"/>
      <c r="P28" s="441"/>
      <c r="Q28" s="441">
        <v>191</v>
      </c>
      <c r="R28" s="441"/>
      <c r="S28" s="441"/>
      <c r="T28" s="441"/>
      <c r="U28" s="441"/>
      <c r="V28" s="441">
        <v>404</v>
      </c>
      <c r="W28" s="441"/>
      <c r="X28" s="441"/>
      <c r="Y28" s="441"/>
      <c r="Z28" s="441"/>
      <c r="AA28" s="441">
        <v>19</v>
      </c>
      <c r="AB28" s="441"/>
      <c r="AC28" s="441"/>
      <c r="AD28" s="441"/>
      <c r="AE28" s="441"/>
      <c r="AF28" s="441">
        <v>385</v>
      </c>
      <c r="AG28" s="441"/>
      <c r="AH28" s="441"/>
      <c r="AI28" s="441"/>
      <c r="AJ28" s="441"/>
      <c r="AK28" s="441">
        <v>126</v>
      </c>
      <c r="AL28" s="441"/>
      <c r="AM28" s="441"/>
      <c r="AN28" s="441"/>
      <c r="AO28" s="441">
        <v>11</v>
      </c>
      <c r="AP28" s="441"/>
      <c r="AQ28" s="441"/>
      <c r="AR28" s="441"/>
      <c r="AS28" s="441">
        <v>115</v>
      </c>
      <c r="AT28" s="441"/>
      <c r="AU28" s="441"/>
      <c r="AV28" s="441"/>
      <c r="AW28" s="441">
        <v>44</v>
      </c>
      <c r="AX28" s="441"/>
      <c r="AY28" s="441"/>
      <c r="AZ28" s="441"/>
      <c r="BA28" s="441">
        <v>18</v>
      </c>
      <c r="BB28" s="441"/>
      <c r="BC28" s="441"/>
      <c r="BD28" s="441"/>
      <c r="BE28" s="441">
        <v>26</v>
      </c>
      <c r="BF28" s="441"/>
      <c r="BG28" s="441"/>
      <c r="BH28" s="441"/>
      <c r="BI28" s="441">
        <v>4739</v>
      </c>
      <c r="BJ28" s="441"/>
      <c r="BK28" s="441"/>
      <c r="BL28" s="441"/>
      <c r="BM28" s="441"/>
      <c r="BN28" s="441"/>
      <c r="BO28" s="441"/>
      <c r="BP28" s="441">
        <v>2424</v>
      </c>
      <c r="BQ28" s="441"/>
      <c r="BR28" s="441"/>
      <c r="BS28" s="441"/>
      <c r="BT28" s="441"/>
      <c r="BU28" s="441"/>
      <c r="BV28" s="441">
        <v>2315</v>
      </c>
      <c r="BW28" s="441"/>
      <c r="BX28" s="441"/>
      <c r="BY28" s="441"/>
      <c r="BZ28" s="441"/>
      <c r="CA28" s="441"/>
      <c r="CB28" s="441"/>
      <c r="CC28" s="441">
        <v>756</v>
      </c>
      <c r="CD28" s="441"/>
      <c r="CE28" s="441"/>
      <c r="CF28" s="441"/>
      <c r="CG28" s="441"/>
      <c r="CH28" s="441"/>
      <c r="CI28" s="441"/>
      <c r="CJ28" s="441">
        <v>717</v>
      </c>
      <c r="CK28" s="441"/>
      <c r="CL28" s="441"/>
      <c r="CM28" s="441"/>
      <c r="CN28" s="441"/>
      <c r="CO28" s="441"/>
      <c r="CP28" s="441">
        <v>822</v>
      </c>
      <c r="CQ28" s="441"/>
      <c r="CR28" s="441"/>
      <c r="CS28" s="441"/>
      <c r="CT28" s="441"/>
      <c r="CU28" s="441"/>
      <c r="CV28" s="441"/>
      <c r="CW28" s="441">
        <v>789</v>
      </c>
      <c r="CX28" s="441"/>
      <c r="CY28" s="441"/>
      <c r="CZ28" s="441"/>
      <c r="DA28" s="441"/>
      <c r="DB28" s="441"/>
      <c r="DC28" s="441"/>
      <c r="DD28" s="441">
        <v>846</v>
      </c>
      <c r="DE28" s="441"/>
      <c r="DF28" s="441"/>
      <c r="DG28" s="441"/>
      <c r="DH28" s="441"/>
      <c r="DI28" s="441"/>
      <c r="DJ28" s="441">
        <v>809</v>
      </c>
      <c r="DK28" s="441"/>
      <c r="DL28" s="441"/>
      <c r="DM28" s="441"/>
      <c r="DN28" s="441"/>
      <c r="DO28" s="441"/>
      <c r="DP28" s="442"/>
      <c r="DQ28" s="27" t="s">
        <v>3</v>
      </c>
      <c r="DR28" s="7"/>
      <c r="DS28" s="7"/>
      <c r="DT28" s="7"/>
      <c r="DU28" s="8" t="s">
        <v>2</v>
      </c>
      <c r="DV28" s="7"/>
    </row>
    <row r="29" spans="1:126" s="2" customFormat="1" ht="15" customHeight="1">
      <c r="A29" s="5" t="s">
        <v>1</v>
      </c>
      <c r="B29" s="4"/>
      <c r="C29" s="4"/>
      <c r="D29" s="3" t="s">
        <v>0</v>
      </c>
      <c r="E29" s="4"/>
      <c r="F29" s="4"/>
      <c r="G29" s="4"/>
      <c r="H29" s="4"/>
      <c r="I29" s="4"/>
      <c r="J29" s="4"/>
      <c r="K29" s="4"/>
      <c r="L29" s="4"/>
      <c r="M29" s="4"/>
      <c r="N29" s="4"/>
      <c r="O29" s="4"/>
      <c r="P29" s="4"/>
      <c r="Q29" s="4"/>
      <c r="R29" s="4"/>
      <c r="S29" s="4"/>
      <c r="T29" s="4"/>
      <c r="U29" s="4"/>
      <c r="V29" s="4"/>
      <c r="W29" s="4"/>
      <c r="X29" s="4"/>
      <c r="Y29" s="4"/>
      <c r="Z29" s="4"/>
      <c r="AA29" s="4"/>
      <c r="AB29" s="4"/>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t="s">
        <v>765</v>
      </c>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row>
    <row r="30" spans="1:126" s="2" customFormat="1" ht="1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row>
    <row r="31" spans="1:126" s="2" customFormat="1" ht="15" customHeight="1">
      <c r="A31" s="455" t="s">
        <v>789</v>
      </c>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5"/>
      <c r="BF31" s="455"/>
      <c r="BG31" s="455"/>
      <c r="BH31" s="455"/>
      <c r="BI31" s="430" t="s">
        <v>36</v>
      </c>
      <c r="BJ31" s="430"/>
      <c r="BK31" s="430"/>
      <c r="BL31" s="430"/>
      <c r="BM31" s="430"/>
      <c r="BN31" s="430"/>
      <c r="BO31" s="430"/>
      <c r="BP31" s="430"/>
      <c r="BQ31" s="430"/>
      <c r="BR31" s="430"/>
      <c r="BS31" s="430"/>
      <c r="BT31" s="430"/>
      <c r="BU31" s="430"/>
      <c r="BV31" s="430"/>
      <c r="BW31" s="430"/>
      <c r="BX31" s="430"/>
      <c r="BY31" s="430"/>
      <c r="BZ31" s="430"/>
      <c r="CA31" s="430"/>
      <c r="CB31" s="430"/>
      <c r="CC31" s="430"/>
      <c r="CD31" s="430"/>
      <c r="CE31" s="430"/>
      <c r="CF31" s="430"/>
      <c r="CG31" s="430"/>
      <c r="CH31" s="430"/>
      <c r="CI31" s="430"/>
      <c r="CJ31" s="430"/>
      <c r="CK31" s="430"/>
      <c r="CL31" s="430"/>
      <c r="CM31" s="430"/>
      <c r="CN31" s="430"/>
      <c r="CO31" s="430"/>
      <c r="CP31" s="430"/>
      <c r="CQ31" s="430"/>
      <c r="CR31" s="430"/>
      <c r="CS31" s="430"/>
      <c r="CT31" s="430"/>
      <c r="CU31" s="430"/>
      <c r="CV31" s="430"/>
      <c r="CW31" s="430"/>
      <c r="CX31" s="430"/>
      <c r="CY31" s="430"/>
      <c r="CZ31" s="430"/>
      <c r="DA31" s="430"/>
      <c r="DB31" s="430"/>
      <c r="DC31" s="430"/>
      <c r="DD31" s="430"/>
      <c r="DE31" s="430"/>
      <c r="DF31" s="430"/>
      <c r="DG31" s="430"/>
      <c r="DH31" s="430"/>
      <c r="DI31" s="430"/>
      <c r="DJ31" s="430"/>
      <c r="DK31" s="430"/>
      <c r="DL31" s="430"/>
      <c r="DM31" s="430"/>
      <c r="DN31" s="430"/>
      <c r="DO31" s="430"/>
      <c r="DP31" s="430"/>
      <c r="DQ31" s="6"/>
      <c r="DR31" s="6"/>
      <c r="DS31" s="6"/>
      <c r="DT31" s="6"/>
      <c r="DU31" s="6"/>
      <c r="DV31" s="6"/>
    </row>
    <row r="32" spans="1:126" s="2" customFormat="1" ht="1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row>
    <row r="33" spans="1:126" s="5" customFormat="1" ht="9.6">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6" t="s">
        <v>35</v>
      </c>
      <c r="BI33" s="22" t="s">
        <v>34</v>
      </c>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row>
    <row r="34" spans="1:126" s="6" customFormat="1" ht="24"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6"/>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2"/>
      <c r="DR34" s="22"/>
      <c r="DS34" s="22"/>
      <c r="DT34" s="22"/>
      <c r="DU34" s="22"/>
      <c r="DV34" s="22"/>
    </row>
    <row r="35" spans="1:126" s="6" customFormat="1" ht="21" customHeight="1">
      <c r="A35" s="460" t="s">
        <v>33</v>
      </c>
      <c r="B35" s="460"/>
      <c r="C35" s="460"/>
      <c r="D35" s="460"/>
      <c r="E35" s="460"/>
      <c r="F35" s="460"/>
      <c r="G35" s="460"/>
      <c r="H35" s="460"/>
      <c r="I35" s="460"/>
      <c r="J35" s="460"/>
      <c r="K35" s="460"/>
      <c r="L35" s="461"/>
      <c r="M35" s="465" t="s">
        <v>32</v>
      </c>
      <c r="N35" s="466"/>
      <c r="O35" s="467"/>
      <c r="P35" s="465" t="s">
        <v>31</v>
      </c>
      <c r="Q35" s="466"/>
      <c r="R35" s="466"/>
      <c r="S35" s="467"/>
      <c r="T35" s="434" t="s">
        <v>30</v>
      </c>
      <c r="U35" s="431"/>
      <c r="V35" s="431"/>
      <c r="W35" s="431"/>
      <c r="X35" s="431"/>
      <c r="Y35" s="431"/>
      <c r="Z35" s="431"/>
      <c r="AA35" s="431"/>
      <c r="AB35" s="431"/>
      <c r="AC35" s="431"/>
      <c r="AD35" s="431"/>
      <c r="AE35" s="431"/>
      <c r="AF35" s="431"/>
      <c r="AG35" s="431"/>
      <c r="AH35" s="431"/>
      <c r="AI35" s="431"/>
      <c r="AJ35" s="431"/>
      <c r="AK35" s="431"/>
      <c r="AL35" s="431"/>
      <c r="AM35" s="432"/>
      <c r="AN35" s="472" t="s">
        <v>29</v>
      </c>
      <c r="AO35" s="473"/>
      <c r="AP35" s="473"/>
      <c r="AQ35" s="473"/>
      <c r="AR35" s="473"/>
      <c r="AS35" s="473"/>
      <c r="AT35" s="473"/>
      <c r="AU35" s="473"/>
      <c r="AV35" s="474"/>
      <c r="AW35" s="24"/>
      <c r="AX35" s="24"/>
      <c r="AY35" s="24"/>
      <c r="AZ35" s="24"/>
      <c r="BA35" s="24"/>
      <c r="BB35" s="24"/>
      <c r="BC35" s="24"/>
      <c r="BD35" s="24"/>
      <c r="BE35" s="24"/>
      <c r="BF35" s="24"/>
      <c r="BG35" s="24"/>
      <c r="BH35" s="24"/>
      <c r="BI35" s="24"/>
      <c r="BJ35" s="24"/>
      <c r="BK35" s="24"/>
      <c r="BL35" s="24"/>
      <c r="BM35" s="24"/>
      <c r="BN35" s="24"/>
      <c r="BO35" s="24"/>
      <c r="BP35" s="24"/>
      <c r="BQ35" s="431" t="s">
        <v>28</v>
      </c>
      <c r="BR35" s="431"/>
      <c r="BS35" s="431"/>
      <c r="BT35" s="431"/>
      <c r="BU35" s="431"/>
      <c r="BV35" s="431"/>
      <c r="BW35" s="431"/>
      <c r="BX35" s="431"/>
      <c r="BY35" s="431"/>
      <c r="BZ35" s="431"/>
      <c r="CA35" s="431"/>
      <c r="CB35" s="431"/>
      <c r="CC35" s="431"/>
      <c r="CD35" s="431"/>
      <c r="CE35" s="431"/>
      <c r="CF35" s="431"/>
      <c r="CG35" s="431"/>
      <c r="CH35" s="431"/>
      <c r="CI35" s="431"/>
      <c r="CJ35" s="431"/>
      <c r="CK35" s="431"/>
      <c r="CL35" s="431"/>
      <c r="CM35" s="431"/>
      <c r="CN35" s="431"/>
      <c r="CO35" s="431"/>
      <c r="CP35" s="431"/>
      <c r="CQ35" s="431"/>
      <c r="CR35" s="431"/>
      <c r="CS35" s="431"/>
      <c r="CT35" s="431"/>
      <c r="CU35" s="431"/>
      <c r="CV35" s="431"/>
      <c r="CW35" s="431"/>
      <c r="CX35" s="431"/>
      <c r="CY35" s="431"/>
      <c r="CZ35" s="431"/>
      <c r="DA35" s="431"/>
      <c r="DB35" s="431"/>
      <c r="DC35" s="431"/>
      <c r="DD35" s="431"/>
      <c r="DE35" s="431"/>
      <c r="DF35" s="431"/>
      <c r="DG35" s="431"/>
      <c r="DH35" s="431"/>
      <c r="DI35" s="24"/>
      <c r="DJ35" s="24"/>
      <c r="DK35" s="24"/>
      <c r="DL35" s="24"/>
      <c r="DM35" s="24"/>
      <c r="DN35" s="24"/>
      <c r="DO35" s="24"/>
      <c r="DP35" s="23"/>
      <c r="DQ35" s="432" t="s">
        <v>27</v>
      </c>
      <c r="DR35" s="433"/>
      <c r="DS35" s="433"/>
      <c r="DT35" s="433"/>
      <c r="DU35" s="433"/>
      <c r="DV35" s="434"/>
    </row>
    <row r="36" spans="1:126" s="22" customFormat="1">
      <c r="A36" s="423"/>
      <c r="B36" s="423"/>
      <c r="C36" s="423"/>
      <c r="D36" s="423"/>
      <c r="E36" s="423"/>
      <c r="F36" s="423"/>
      <c r="G36" s="423"/>
      <c r="H36" s="423"/>
      <c r="I36" s="423"/>
      <c r="J36" s="423"/>
      <c r="K36" s="423"/>
      <c r="L36" s="462"/>
      <c r="M36" s="468"/>
      <c r="N36" s="452"/>
      <c r="O36" s="453"/>
      <c r="P36" s="468"/>
      <c r="Q36" s="452"/>
      <c r="R36" s="452"/>
      <c r="S36" s="453"/>
      <c r="T36" s="437" t="s">
        <v>26</v>
      </c>
      <c r="U36" s="448"/>
      <c r="V36" s="448"/>
      <c r="W36" s="448"/>
      <c r="X36" s="448"/>
      <c r="Y36" s="448"/>
      <c r="Z36" s="448"/>
      <c r="AA36" s="448"/>
      <c r="AB36" s="448"/>
      <c r="AC36" s="435"/>
      <c r="AD36" s="437" t="s">
        <v>25</v>
      </c>
      <c r="AE36" s="448"/>
      <c r="AF36" s="448"/>
      <c r="AG36" s="448"/>
      <c r="AH36" s="448"/>
      <c r="AI36" s="448"/>
      <c r="AJ36" s="448"/>
      <c r="AK36" s="448"/>
      <c r="AL36" s="448"/>
      <c r="AM36" s="435"/>
      <c r="AN36" s="475" t="s">
        <v>24</v>
      </c>
      <c r="AO36" s="476"/>
      <c r="AP36" s="476"/>
      <c r="AQ36" s="476"/>
      <c r="AR36" s="476"/>
      <c r="AS36" s="476"/>
      <c r="AT36" s="476"/>
      <c r="AU36" s="476"/>
      <c r="AV36" s="477"/>
      <c r="AW36" s="437" t="s">
        <v>15</v>
      </c>
      <c r="AX36" s="448"/>
      <c r="AY36" s="448"/>
      <c r="AZ36" s="448"/>
      <c r="BA36" s="448"/>
      <c r="BB36" s="448"/>
      <c r="BC36" s="448"/>
      <c r="BD36" s="448"/>
      <c r="BE36" s="448"/>
      <c r="BF36" s="448"/>
      <c r="BG36" s="448"/>
      <c r="BH36" s="435"/>
      <c r="BI36" s="438" t="s">
        <v>23</v>
      </c>
      <c r="BJ36" s="428"/>
      <c r="BK36" s="428"/>
      <c r="BL36" s="428"/>
      <c r="BM36" s="428"/>
      <c r="BN36" s="428"/>
      <c r="BO36" s="428"/>
      <c r="BP36" s="428"/>
      <c r="BQ36" s="428"/>
      <c r="BR36" s="428"/>
      <c r="BS36" s="428" t="s">
        <v>22</v>
      </c>
      <c r="BT36" s="428"/>
      <c r="BU36" s="428"/>
      <c r="BV36" s="428"/>
      <c r="BW36" s="428"/>
      <c r="BX36" s="428"/>
      <c r="BY36" s="428"/>
      <c r="BZ36" s="428"/>
      <c r="CA36" s="428"/>
      <c r="CB36" s="428"/>
      <c r="CC36" s="428" t="s">
        <v>21</v>
      </c>
      <c r="CD36" s="428"/>
      <c r="CE36" s="428"/>
      <c r="CF36" s="428"/>
      <c r="CG36" s="428"/>
      <c r="CH36" s="428"/>
      <c r="CI36" s="428"/>
      <c r="CJ36" s="428"/>
      <c r="CK36" s="428"/>
      <c r="CL36" s="428"/>
      <c r="CM36" s="428" t="s">
        <v>20</v>
      </c>
      <c r="CN36" s="428"/>
      <c r="CO36" s="428"/>
      <c r="CP36" s="428"/>
      <c r="CQ36" s="428"/>
      <c r="CR36" s="428"/>
      <c r="CS36" s="428"/>
      <c r="CT36" s="428"/>
      <c r="CU36" s="428"/>
      <c r="CV36" s="428"/>
      <c r="CW36" s="428" t="s">
        <v>19</v>
      </c>
      <c r="CX36" s="428"/>
      <c r="CY36" s="428"/>
      <c r="CZ36" s="428"/>
      <c r="DA36" s="428"/>
      <c r="DB36" s="428"/>
      <c r="DC36" s="428"/>
      <c r="DD36" s="428"/>
      <c r="DE36" s="428"/>
      <c r="DF36" s="428"/>
      <c r="DG36" s="428" t="s">
        <v>18</v>
      </c>
      <c r="DH36" s="428"/>
      <c r="DI36" s="428"/>
      <c r="DJ36" s="428"/>
      <c r="DK36" s="428"/>
      <c r="DL36" s="428"/>
      <c r="DM36" s="428"/>
      <c r="DN36" s="428"/>
      <c r="DO36" s="428"/>
      <c r="DP36" s="428"/>
      <c r="DQ36" s="435"/>
      <c r="DR36" s="436"/>
      <c r="DS36" s="436"/>
      <c r="DT36" s="436"/>
      <c r="DU36" s="436"/>
      <c r="DV36" s="437"/>
    </row>
    <row r="37" spans="1:126" s="22" customFormat="1">
      <c r="A37" s="463"/>
      <c r="B37" s="463"/>
      <c r="C37" s="463"/>
      <c r="D37" s="463"/>
      <c r="E37" s="463"/>
      <c r="F37" s="463"/>
      <c r="G37" s="463"/>
      <c r="H37" s="463"/>
      <c r="I37" s="463"/>
      <c r="J37" s="463"/>
      <c r="K37" s="463"/>
      <c r="L37" s="464"/>
      <c r="M37" s="469"/>
      <c r="N37" s="470"/>
      <c r="O37" s="471"/>
      <c r="P37" s="469"/>
      <c r="Q37" s="470"/>
      <c r="R37" s="470"/>
      <c r="S37" s="471"/>
      <c r="T37" s="437" t="s">
        <v>15</v>
      </c>
      <c r="U37" s="448"/>
      <c r="V37" s="448"/>
      <c r="W37" s="435"/>
      <c r="X37" s="449" t="s">
        <v>17</v>
      </c>
      <c r="Y37" s="450"/>
      <c r="Z37" s="451"/>
      <c r="AA37" s="449" t="s">
        <v>16</v>
      </c>
      <c r="AB37" s="450"/>
      <c r="AC37" s="451"/>
      <c r="AD37" s="437" t="s">
        <v>15</v>
      </c>
      <c r="AE37" s="448"/>
      <c r="AF37" s="448"/>
      <c r="AG37" s="448"/>
      <c r="AH37" s="449" t="s">
        <v>17</v>
      </c>
      <c r="AI37" s="450"/>
      <c r="AJ37" s="451"/>
      <c r="AK37" s="449" t="s">
        <v>16</v>
      </c>
      <c r="AL37" s="450"/>
      <c r="AM37" s="451"/>
      <c r="AN37" s="437" t="s">
        <v>15</v>
      </c>
      <c r="AO37" s="448"/>
      <c r="AP37" s="435"/>
      <c r="AQ37" s="449" t="s">
        <v>17</v>
      </c>
      <c r="AR37" s="450"/>
      <c r="AS37" s="451"/>
      <c r="AT37" s="449" t="s">
        <v>16</v>
      </c>
      <c r="AU37" s="450"/>
      <c r="AV37" s="451"/>
      <c r="AW37" s="436" t="s">
        <v>15</v>
      </c>
      <c r="AX37" s="436"/>
      <c r="AY37" s="436"/>
      <c r="AZ37" s="436"/>
      <c r="BA37" s="478" t="s">
        <v>14</v>
      </c>
      <c r="BB37" s="478"/>
      <c r="BC37" s="478"/>
      <c r="BD37" s="478"/>
      <c r="BE37" s="478" t="s">
        <v>13</v>
      </c>
      <c r="BF37" s="478"/>
      <c r="BG37" s="478"/>
      <c r="BH37" s="478"/>
      <c r="BI37" s="429" t="s">
        <v>14</v>
      </c>
      <c r="BJ37" s="427"/>
      <c r="BK37" s="427"/>
      <c r="BL37" s="427"/>
      <c r="BM37" s="427"/>
      <c r="BN37" s="427" t="s">
        <v>13</v>
      </c>
      <c r="BO37" s="427"/>
      <c r="BP37" s="427"/>
      <c r="BQ37" s="427"/>
      <c r="BR37" s="427"/>
      <c r="BS37" s="427" t="s">
        <v>14</v>
      </c>
      <c r="BT37" s="427"/>
      <c r="BU37" s="427"/>
      <c r="BV37" s="427"/>
      <c r="BW37" s="427"/>
      <c r="BX37" s="427" t="s">
        <v>13</v>
      </c>
      <c r="BY37" s="427"/>
      <c r="BZ37" s="427"/>
      <c r="CA37" s="427"/>
      <c r="CB37" s="427"/>
      <c r="CC37" s="427" t="s">
        <v>14</v>
      </c>
      <c r="CD37" s="427"/>
      <c r="CE37" s="427"/>
      <c r="CF37" s="427"/>
      <c r="CG37" s="427"/>
      <c r="CH37" s="427" t="s">
        <v>13</v>
      </c>
      <c r="CI37" s="427"/>
      <c r="CJ37" s="427"/>
      <c r="CK37" s="427"/>
      <c r="CL37" s="427"/>
      <c r="CM37" s="427" t="s">
        <v>14</v>
      </c>
      <c r="CN37" s="427"/>
      <c r="CO37" s="427"/>
      <c r="CP37" s="427"/>
      <c r="CQ37" s="427"/>
      <c r="CR37" s="427" t="s">
        <v>13</v>
      </c>
      <c r="CS37" s="427"/>
      <c r="CT37" s="427"/>
      <c r="CU37" s="427"/>
      <c r="CV37" s="427"/>
      <c r="CW37" s="427" t="s">
        <v>14</v>
      </c>
      <c r="CX37" s="427"/>
      <c r="CY37" s="427"/>
      <c r="CZ37" s="427"/>
      <c r="DA37" s="427"/>
      <c r="DB37" s="427" t="s">
        <v>13</v>
      </c>
      <c r="DC37" s="427"/>
      <c r="DD37" s="427"/>
      <c r="DE37" s="427"/>
      <c r="DF37" s="427"/>
      <c r="DG37" s="427" t="s">
        <v>14</v>
      </c>
      <c r="DH37" s="427"/>
      <c r="DI37" s="427"/>
      <c r="DJ37" s="427"/>
      <c r="DK37" s="427"/>
      <c r="DL37" s="427" t="s">
        <v>13</v>
      </c>
      <c r="DM37" s="427"/>
      <c r="DN37" s="427"/>
      <c r="DO37" s="427"/>
      <c r="DP37" s="427"/>
      <c r="DQ37" s="435"/>
      <c r="DR37" s="436"/>
      <c r="DS37" s="436"/>
      <c r="DT37" s="436"/>
      <c r="DU37" s="436"/>
      <c r="DV37" s="437"/>
    </row>
    <row r="38" spans="1:126" s="22" customFormat="1" ht="12" customHeight="1">
      <c r="A38" s="17"/>
      <c r="B38" s="6"/>
      <c r="C38" s="17" t="s">
        <v>3</v>
      </c>
      <c r="D38" s="17" t="s">
        <v>3</v>
      </c>
      <c r="E38" s="6"/>
      <c r="F38" s="6"/>
      <c r="G38" s="6"/>
      <c r="H38" s="6"/>
      <c r="I38" s="6"/>
      <c r="J38" s="452" t="s">
        <v>8</v>
      </c>
      <c r="K38" s="452"/>
      <c r="L38" s="453"/>
      <c r="M38" s="454">
        <v>36</v>
      </c>
      <c r="N38" s="444"/>
      <c r="O38" s="444"/>
      <c r="P38" s="444">
        <v>173</v>
      </c>
      <c r="Q38" s="444"/>
      <c r="R38" s="444"/>
      <c r="S38" s="444"/>
      <c r="T38" s="444">
        <v>641</v>
      </c>
      <c r="U38" s="444"/>
      <c r="V38" s="444"/>
      <c r="W38" s="444"/>
      <c r="X38" s="444">
        <v>37</v>
      </c>
      <c r="Y38" s="444"/>
      <c r="Z38" s="444"/>
      <c r="AA38" s="444">
        <v>604</v>
      </c>
      <c r="AB38" s="444"/>
      <c r="AC38" s="444"/>
      <c r="AD38" s="444">
        <v>246</v>
      </c>
      <c r="AE38" s="444"/>
      <c r="AF38" s="444"/>
      <c r="AG38" s="444"/>
      <c r="AH38" s="444">
        <v>2</v>
      </c>
      <c r="AI38" s="444"/>
      <c r="AJ38" s="444"/>
      <c r="AK38" s="444">
        <v>244</v>
      </c>
      <c r="AL38" s="444"/>
      <c r="AM38" s="444"/>
      <c r="AN38" s="444">
        <v>74</v>
      </c>
      <c r="AO38" s="444"/>
      <c r="AP38" s="444"/>
      <c r="AQ38" s="444">
        <v>14</v>
      </c>
      <c r="AR38" s="444"/>
      <c r="AS38" s="444"/>
      <c r="AT38" s="444">
        <v>60</v>
      </c>
      <c r="AU38" s="444"/>
      <c r="AV38" s="444"/>
      <c r="AW38" s="444">
        <v>5561</v>
      </c>
      <c r="AX38" s="444"/>
      <c r="AY38" s="444"/>
      <c r="AZ38" s="444"/>
      <c r="BA38" s="444">
        <v>2964</v>
      </c>
      <c r="BB38" s="444"/>
      <c r="BC38" s="444"/>
      <c r="BD38" s="444"/>
      <c r="BE38" s="444">
        <v>2597</v>
      </c>
      <c r="BF38" s="444"/>
      <c r="BG38" s="444"/>
      <c r="BH38" s="444"/>
      <c r="BI38" s="425">
        <v>101</v>
      </c>
      <c r="BJ38" s="425"/>
      <c r="BK38" s="425"/>
      <c r="BL38" s="425"/>
      <c r="BM38" s="425"/>
      <c r="BN38" s="425">
        <v>83</v>
      </c>
      <c r="BO38" s="425"/>
      <c r="BP38" s="425"/>
      <c r="BQ38" s="425"/>
      <c r="BR38" s="425"/>
      <c r="BS38" s="425">
        <v>222</v>
      </c>
      <c r="BT38" s="425"/>
      <c r="BU38" s="425"/>
      <c r="BV38" s="425"/>
      <c r="BW38" s="425"/>
      <c r="BX38" s="425">
        <v>207</v>
      </c>
      <c r="BY38" s="425"/>
      <c r="BZ38" s="425"/>
      <c r="CA38" s="425"/>
      <c r="CB38" s="425"/>
      <c r="CC38" s="425">
        <v>315</v>
      </c>
      <c r="CD38" s="425"/>
      <c r="CE38" s="425"/>
      <c r="CF38" s="425"/>
      <c r="CG38" s="425"/>
      <c r="CH38" s="425">
        <v>280</v>
      </c>
      <c r="CI38" s="425"/>
      <c r="CJ38" s="425"/>
      <c r="CK38" s="425"/>
      <c r="CL38" s="425"/>
      <c r="CM38" s="425">
        <v>670</v>
      </c>
      <c r="CN38" s="425"/>
      <c r="CO38" s="425"/>
      <c r="CP38" s="425"/>
      <c r="CQ38" s="425"/>
      <c r="CR38" s="425">
        <v>584</v>
      </c>
      <c r="CS38" s="425"/>
      <c r="CT38" s="425"/>
      <c r="CU38" s="425"/>
      <c r="CV38" s="425"/>
      <c r="CW38" s="425">
        <v>816</v>
      </c>
      <c r="CX38" s="425"/>
      <c r="CY38" s="425"/>
      <c r="CZ38" s="425"/>
      <c r="DA38" s="425"/>
      <c r="DB38" s="425">
        <v>710</v>
      </c>
      <c r="DC38" s="425"/>
      <c r="DD38" s="425"/>
      <c r="DE38" s="425"/>
      <c r="DF38" s="425"/>
      <c r="DG38" s="425">
        <v>840</v>
      </c>
      <c r="DH38" s="425"/>
      <c r="DI38" s="425"/>
      <c r="DJ38" s="425"/>
      <c r="DK38" s="425"/>
      <c r="DL38" s="425">
        <v>733</v>
      </c>
      <c r="DM38" s="425"/>
      <c r="DN38" s="425"/>
      <c r="DO38" s="425"/>
      <c r="DP38" s="426"/>
      <c r="DQ38" s="17" t="s">
        <v>3</v>
      </c>
      <c r="DR38" s="6"/>
      <c r="DS38" s="6"/>
      <c r="DT38" s="6"/>
      <c r="DU38" s="421" t="s">
        <v>7</v>
      </c>
      <c r="DV38" s="421"/>
    </row>
    <row r="39" spans="1:126" s="6" customFormat="1" ht="15.75" customHeight="1">
      <c r="A39" s="423" t="s">
        <v>12</v>
      </c>
      <c r="B39" s="423"/>
      <c r="C39" s="423"/>
      <c r="D39" s="423">
        <v>29</v>
      </c>
      <c r="E39" s="423"/>
      <c r="F39" s="6" t="s">
        <v>11</v>
      </c>
      <c r="J39" s="452" t="s">
        <v>6</v>
      </c>
      <c r="K39" s="452"/>
      <c r="L39" s="453"/>
      <c r="M39" s="454">
        <v>26</v>
      </c>
      <c r="N39" s="444"/>
      <c r="O39" s="444"/>
      <c r="P39" s="444">
        <v>101</v>
      </c>
      <c r="Q39" s="444"/>
      <c r="R39" s="444"/>
      <c r="S39" s="444"/>
      <c r="T39" s="444">
        <v>366</v>
      </c>
      <c r="U39" s="444"/>
      <c r="V39" s="444"/>
      <c r="W39" s="444"/>
      <c r="X39" s="444">
        <v>9</v>
      </c>
      <c r="Y39" s="444"/>
      <c r="Z39" s="444"/>
      <c r="AA39" s="444">
        <v>357</v>
      </c>
      <c r="AB39" s="444"/>
      <c r="AC39" s="444"/>
      <c r="AD39" s="444">
        <v>176</v>
      </c>
      <c r="AE39" s="444"/>
      <c r="AF39" s="444"/>
      <c r="AG39" s="444"/>
      <c r="AH39" s="444">
        <v>1</v>
      </c>
      <c r="AI39" s="444"/>
      <c r="AJ39" s="444"/>
      <c r="AK39" s="444">
        <v>175</v>
      </c>
      <c r="AL39" s="444"/>
      <c r="AM39" s="444"/>
      <c r="AN39" s="444">
        <v>34</v>
      </c>
      <c r="AO39" s="444"/>
      <c r="AP39" s="444"/>
      <c r="AQ39" s="444">
        <v>1</v>
      </c>
      <c r="AR39" s="444"/>
      <c r="AS39" s="444"/>
      <c r="AT39" s="444">
        <v>33</v>
      </c>
      <c r="AU39" s="444"/>
      <c r="AV39" s="444"/>
      <c r="AW39" s="444">
        <v>3255</v>
      </c>
      <c r="AX39" s="444"/>
      <c r="AY39" s="444"/>
      <c r="AZ39" s="444"/>
      <c r="BA39" s="444">
        <v>1741</v>
      </c>
      <c r="BB39" s="444"/>
      <c r="BC39" s="444"/>
      <c r="BD39" s="444"/>
      <c r="BE39" s="444">
        <v>1514</v>
      </c>
      <c r="BF39" s="444"/>
      <c r="BG39" s="444"/>
      <c r="BH39" s="444"/>
      <c r="BI39" s="419">
        <v>56</v>
      </c>
      <c r="BJ39" s="419"/>
      <c r="BK39" s="419"/>
      <c r="BL39" s="419"/>
      <c r="BM39" s="419"/>
      <c r="BN39" s="419">
        <v>40</v>
      </c>
      <c r="BO39" s="419"/>
      <c r="BP39" s="419"/>
      <c r="BQ39" s="419"/>
      <c r="BR39" s="419"/>
      <c r="BS39" s="419">
        <v>151</v>
      </c>
      <c r="BT39" s="419"/>
      <c r="BU39" s="419"/>
      <c r="BV39" s="419"/>
      <c r="BW39" s="419"/>
      <c r="BX39" s="419">
        <v>127</v>
      </c>
      <c r="BY39" s="419"/>
      <c r="BZ39" s="419"/>
      <c r="CA39" s="419"/>
      <c r="CB39" s="419"/>
      <c r="CC39" s="419">
        <v>217</v>
      </c>
      <c r="CD39" s="419"/>
      <c r="CE39" s="419"/>
      <c r="CF39" s="419"/>
      <c r="CG39" s="419"/>
      <c r="CH39" s="419">
        <v>192</v>
      </c>
      <c r="CI39" s="419"/>
      <c r="CJ39" s="419"/>
      <c r="CK39" s="419"/>
      <c r="CL39" s="419"/>
      <c r="CM39" s="419">
        <v>348</v>
      </c>
      <c r="CN39" s="419"/>
      <c r="CO39" s="419"/>
      <c r="CP39" s="419"/>
      <c r="CQ39" s="419"/>
      <c r="CR39" s="419">
        <v>297</v>
      </c>
      <c r="CS39" s="419"/>
      <c r="CT39" s="419"/>
      <c r="CU39" s="419"/>
      <c r="CV39" s="419"/>
      <c r="CW39" s="419">
        <v>474</v>
      </c>
      <c r="CX39" s="419"/>
      <c r="CY39" s="419"/>
      <c r="CZ39" s="419"/>
      <c r="DA39" s="419"/>
      <c r="DB39" s="419">
        <v>410</v>
      </c>
      <c r="DC39" s="419"/>
      <c r="DD39" s="419"/>
      <c r="DE39" s="419"/>
      <c r="DF39" s="419"/>
      <c r="DG39" s="419">
        <v>495</v>
      </c>
      <c r="DH39" s="419"/>
      <c r="DI39" s="419"/>
      <c r="DJ39" s="419"/>
      <c r="DK39" s="419"/>
      <c r="DL39" s="419">
        <v>448</v>
      </c>
      <c r="DM39" s="419"/>
      <c r="DN39" s="419"/>
      <c r="DO39" s="419"/>
      <c r="DP39" s="424"/>
      <c r="DQ39" s="423">
        <v>29</v>
      </c>
      <c r="DR39" s="423"/>
      <c r="DU39" s="17" t="s">
        <v>5</v>
      </c>
    </row>
    <row r="40" spans="1:126" s="6" customFormat="1" ht="15.75" customHeight="1">
      <c r="A40" s="17"/>
      <c r="C40" s="17" t="s">
        <v>3</v>
      </c>
      <c r="D40" s="17" t="s">
        <v>3</v>
      </c>
      <c r="J40" s="452" t="s">
        <v>4</v>
      </c>
      <c r="K40" s="452"/>
      <c r="L40" s="452"/>
      <c r="M40" s="454">
        <v>10</v>
      </c>
      <c r="N40" s="444"/>
      <c r="O40" s="444"/>
      <c r="P40" s="444">
        <v>72</v>
      </c>
      <c r="Q40" s="444"/>
      <c r="R40" s="444"/>
      <c r="S40" s="444"/>
      <c r="T40" s="444">
        <v>275</v>
      </c>
      <c r="U40" s="444"/>
      <c r="V40" s="444"/>
      <c r="W40" s="444"/>
      <c r="X40" s="444">
        <v>28</v>
      </c>
      <c r="Y40" s="444"/>
      <c r="Z40" s="444"/>
      <c r="AA40" s="444">
        <v>247</v>
      </c>
      <c r="AB40" s="444"/>
      <c r="AC40" s="444"/>
      <c r="AD40" s="444">
        <v>70</v>
      </c>
      <c r="AE40" s="444"/>
      <c r="AF40" s="444"/>
      <c r="AG40" s="444"/>
      <c r="AH40" s="444">
        <v>1</v>
      </c>
      <c r="AI40" s="444"/>
      <c r="AJ40" s="444"/>
      <c r="AK40" s="444">
        <v>69</v>
      </c>
      <c r="AL40" s="444"/>
      <c r="AM40" s="444"/>
      <c r="AN40" s="444">
        <v>40</v>
      </c>
      <c r="AO40" s="444"/>
      <c r="AP40" s="444"/>
      <c r="AQ40" s="444">
        <v>13</v>
      </c>
      <c r="AR40" s="444"/>
      <c r="AS40" s="444"/>
      <c r="AT40" s="444">
        <v>27</v>
      </c>
      <c r="AU40" s="444"/>
      <c r="AV40" s="444"/>
      <c r="AW40" s="444">
        <v>2306</v>
      </c>
      <c r="AX40" s="444"/>
      <c r="AY40" s="444"/>
      <c r="AZ40" s="444"/>
      <c r="BA40" s="444">
        <v>1223</v>
      </c>
      <c r="BB40" s="444"/>
      <c r="BC40" s="444"/>
      <c r="BD40" s="444"/>
      <c r="BE40" s="444">
        <v>1083</v>
      </c>
      <c r="BF40" s="444"/>
      <c r="BG40" s="444"/>
      <c r="BH40" s="444"/>
      <c r="BI40" s="419">
        <v>45</v>
      </c>
      <c r="BJ40" s="419"/>
      <c r="BK40" s="419"/>
      <c r="BL40" s="419"/>
      <c r="BM40" s="419"/>
      <c r="BN40" s="419">
        <v>43</v>
      </c>
      <c r="BO40" s="419"/>
      <c r="BP40" s="419"/>
      <c r="BQ40" s="419"/>
      <c r="BR40" s="419"/>
      <c r="BS40" s="419">
        <v>71</v>
      </c>
      <c r="BT40" s="419"/>
      <c r="BU40" s="419"/>
      <c r="BV40" s="419"/>
      <c r="BW40" s="419"/>
      <c r="BX40" s="419">
        <v>80</v>
      </c>
      <c r="BY40" s="419"/>
      <c r="BZ40" s="419"/>
      <c r="CA40" s="419"/>
      <c r="CB40" s="419"/>
      <c r="CC40" s="419">
        <v>98</v>
      </c>
      <c r="CD40" s="419"/>
      <c r="CE40" s="419"/>
      <c r="CF40" s="419"/>
      <c r="CG40" s="419"/>
      <c r="CH40" s="419">
        <v>88</v>
      </c>
      <c r="CI40" s="419"/>
      <c r="CJ40" s="419"/>
      <c r="CK40" s="419"/>
      <c r="CL40" s="419"/>
      <c r="CM40" s="419">
        <v>322</v>
      </c>
      <c r="CN40" s="419"/>
      <c r="CO40" s="419"/>
      <c r="CP40" s="419"/>
      <c r="CQ40" s="419"/>
      <c r="CR40" s="419">
        <v>287</v>
      </c>
      <c r="CS40" s="419"/>
      <c r="CT40" s="419"/>
      <c r="CU40" s="419"/>
      <c r="CV40" s="419"/>
      <c r="CW40" s="419">
        <v>342</v>
      </c>
      <c r="CX40" s="419"/>
      <c r="CY40" s="419"/>
      <c r="CZ40" s="419"/>
      <c r="DA40" s="419"/>
      <c r="DB40" s="419">
        <v>300</v>
      </c>
      <c r="DC40" s="419"/>
      <c r="DD40" s="419"/>
      <c r="DE40" s="419"/>
      <c r="DF40" s="419"/>
      <c r="DG40" s="419">
        <v>345</v>
      </c>
      <c r="DH40" s="419"/>
      <c r="DI40" s="419"/>
      <c r="DJ40" s="419"/>
      <c r="DK40" s="419"/>
      <c r="DL40" s="419">
        <v>285</v>
      </c>
      <c r="DM40" s="419"/>
      <c r="DN40" s="419"/>
      <c r="DO40" s="419"/>
      <c r="DP40" s="424"/>
      <c r="DQ40" s="17" t="s">
        <v>3</v>
      </c>
      <c r="DU40" s="17" t="s">
        <v>2</v>
      </c>
    </row>
    <row r="41" spans="1:126" s="6" customFormat="1" ht="15.75" customHeight="1">
      <c r="A41" s="9"/>
      <c r="B41" s="2"/>
      <c r="C41" s="9"/>
      <c r="D41" s="9"/>
      <c r="E41" s="2"/>
      <c r="F41" s="2"/>
      <c r="G41" s="2"/>
      <c r="H41" s="2"/>
      <c r="I41" s="2"/>
      <c r="J41" s="16"/>
      <c r="K41" s="16"/>
      <c r="L41" s="15"/>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21"/>
      <c r="DQ41" s="9" t="s">
        <v>3</v>
      </c>
      <c r="DR41" s="2"/>
      <c r="DS41" s="2"/>
      <c r="DT41" s="2"/>
      <c r="DU41" s="9"/>
      <c r="DV41" s="2"/>
    </row>
    <row r="42" spans="1:126" s="2" customFormat="1" ht="15" customHeight="1">
      <c r="A42" s="17"/>
      <c r="B42" s="6"/>
      <c r="C42" s="17" t="s">
        <v>3</v>
      </c>
      <c r="D42" s="17" t="s">
        <v>3</v>
      </c>
      <c r="E42" s="6"/>
      <c r="F42" s="6"/>
      <c r="G42" s="6"/>
      <c r="H42" s="6"/>
      <c r="I42" s="6"/>
      <c r="J42" s="452" t="s">
        <v>8</v>
      </c>
      <c r="K42" s="452"/>
      <c r="L42" s="453"/>
      <c r="M42" s="454">
        <v>37</v>
      </c>
      <c r="N42" s="444"/>
      <c r="O42" s="444"/>
      <c r="P42" s="444">
        <v>178</v>
      </c>
      <c r="Q42" s="444"/>
      <c r="R42" s="444"/>
      <c r="S42" s="444"/>
      <c r="T42" s="444">
        <v>634</v>
      </c>
      <c r="U42" s="444"/>
      <c r="V42" s="444"/>
      <c r="W42" s="444"/>
      <c r="X42" s="444">
        <v>45</v>
      </c>
      <c r="Y42" s="444"/>
      <c r="Z42" s="444"/>
      <c r="AA42" s="444">
        <v>589</v>
      </c>
      <c r="AB42" s="444"/>
      <c r="AC42" s="444"/>
      <c r="AD42" s="444">
        <v>309</v>
      </c>
      <c r="AE42" s="444"/>
      <c r="AF42" s="444"/>
      <c r="AG42" s="444"/>
      <c r="AH42" s="444">
        <v>3</v>
      </c>
      <c r="AI42" s="444"/>
      <c r="AJ42" s="444"/>
      <c r="AK42" s="444">
        <v>306</v>
      </c>
      <c r="AL42" s="444"/>
      <c r="AM42" s="444"/>
      <c r="AN42" s="444">
        <v>112</v>
      </c>
      <c r="AO42" s="444"/>
      <c r="AP42" s="444"/>
      <c r="AQ42" s="444">
        <v>18</v>
      </c>
      <c r="AR42" s="444"/>
      <c r="AS42" s="444"/>
      <c r="AT42" s="444">
        <v>94</v>
      </c>
      <c r="AU42" s="444"/>
      <c r="AV42" s="444"/>
      <c r="AW42" s="444">
        <v>5837</v>
      </c>
      <c r="AX42" s="444"/>
      <c r="AY42" s="444"/>
      <c r="AZ42" s="444"/>
      <c r="BA42" s="444">
        <v>3120</v>
      </c>
      <c r="BB42" s="444"/>
      <c r="BC42" s="444"/>
      <c r="BD42" s="444"/>
      <c r="BE42" s="444">
        <v>2717</v>
      </c>
      <c r="BF42" s="444"/>
      <c r="BG42" s="444"/>
      <c r="BH42" s="444"/>
      <c r="BI42" s="425">
        <v>81</v>
      </c>
      <c r="BJ42" s="425"/>
      <c r="BK42" s="425"/>
      <c r="BL42" s="425"/>
      <c r="BM42" s="425"/>
      <c r="BN42" s="425">
        <v>64</v>
      </c>
      <c r="BO42" s="425"/>
      <c r="BP42" s="425"/>
      <c r="BQ42" s="425"/>
      <c r="BR42" s="425"/>
      <c r="BS42" s="425">
        <v>242</v>
      </c>
      <c r="BT42" s="425"/>
      <c r="BU42" s="425"/>
      <c r="BV42" s="425"/>
      <c r="BW42" s="425"/>
      <c r="BX42" s="425">
        <v>216</v>
      </c>
      <c r="BY42" s="425"/>
      <c r="BZ42" s="425"/>
      <c r="CA42" s="425"/>
      <c r="CB42" s="425"/>
      <c r="CC42" s="425">
        <v>302</v>
      </c>
      <c r="CD42" s="425"/>
      <c r="CE42" s="425"/>
      <c r="CF42" s="425"/>
      <c r="CG42" s="425"/>
      <c r="CH42" s="425">
        <v>249</v>
      </c>
      <c r="CI42" s="425"/>
      <c r="CJ42" s="425"/>
      <c r="CK42" s="425"/>
      <c r="CL42" s="425"/>
      <c r="CM42" s="425">
        <v>768</v>
      </c>
      <c r="CN42" s="425"/>
      <c r="CO42" s="425"/>
      <c r="CP42" s="425"/>
      <c r="CQ42" s="425"/>
      <c r="CR42" s="425">
        <v>670</v>
      </c>
      <c r="CS42" s="425"/>
      <c r="CT42" s="425"/>
      <c r="CU42" s="425"/>
      <c r="CV42" s="425"/>
      <c r="CW42" s="425">
        <v>850</v>
      </c>
      <c r="CX42" s="425"/>
      <c r="CY42" s="425"/>
      <c r="CZ42" s="425"/>
      <c r="DA42" s="425"/>
      <c r="DB42" s="425">
        <v>762</v>
      </c>
      <c r="DC42" s="425"/>
      <c r="DD42" s="425"/>
      <c r="DE42" s="425"/>
      <c r="DF42" s="425"/>
      <c r="DG42" s="425">
        <v>877</v>
      </c>
      <c r="DH42" s="425"/>
      <c r="DI42" s="425"/>
      <c r="DJ42" s="425"/>
      <c r="DK42" s="425"/>
      <c r="DL42" s="425">
        <v>756</v>
      </c>
      <c r="DM42" s="425"/>
      <c r="DN42" s="425"/>
      <c r="DO42" s="425"/>
      <c r="DP42" s="426"/>
      <c r="DQ42" s="17" t="s">
        <v>3</v>
      </c>
      <c r="DR42" s="6"/>
      <c r="DS42" s="6"/>
      <c r="DT42" s="6"/>
      <c r="DU42" s="421" t="s">
        <v>7</v>
      </c>
      <c r="DV42" s="421"/>
    </row>
    <row r="43" spans="1:126" s="2" customFormat="1" ht="15" customHeight="1">
      <c r="A43" s="17"/>
      <c r="B43" s="6"/>
      <c r="C43" s="17" t="s">
        <v>3</v>
      </c>
      <c r="D43" s="423">
        <v>30</v>
      </c>
      <c r="E43" s="423"/>
      <c r="F43" s="19"/>
      <c r="G43" s="6"/>
      <c r="H43" s="6"/>
      <c r="I43" s="6"/>
      <c r="J43" s="452" t="s">
        <v>6</v>
      </c>
      <c r="K43" s="452"/>
      <c r="L43" s="453"/>
      <c r="M43" s="454">
        <v>26</v>
      </c>
      <c r="N43" s="444"/>
      <c r="O43" s="444"/>
      <c r="P43" s="444">
        <v>93</v>
      </c>
      <c r="Q43" s="444"/>
      <c r="R43" s="444"/>
      <c r="S43" s="444"/>
      <c r="T43" s="444">
        <v>318</v>
      </c>
      <c r="U43" s="444"/>
      <c r="V43" s="444"/>
      <c r="W43" s="444"/>
      <c r="X43" s="444">
        <v>11</v>
      </c>
      <c r="Y43" s="444"/>
      <c r="Z43" s="444"/>
      <c r="AA43" s="444">
        <v>307</v>
      </c>
      <c r="AB43" s="444"/>
      <c r="AC43" s="444"/>
      <c r="AD43" s="444">
        <v>239</v>
      </c>
      <c r="AE43" s="444"/>
      <c r="AF43" s="444"/>
      <c r="AG43" s="444"/>
      <c r="AH43" s="444">
        <v>2</v>
      </c>
      <c r="AI43" s="444"/>
      <c r="AJ43" s="444"/>
      <c r="AK43" s="444">
        <v>237</v>
      </c>
      <c r="AL43" s="444"/>
      <c r="AM43" s="444"/>
      <c r="AN43" s="444">
        <v>64</v>
      </c>
      <c r="AO43" s="444"/>
      <c r="AP43" s="444"/>
      <c r="AQ43" s="444">
        <v>4</v>
      </c>
      <c r="AR43" s="444"/>
      <c r="AS43" s="444"/>
      <c r="AT43" s="444">
        <v>60</v>
      </c>
      <c r="AU43" s="444"/>
      <c r="AV43" s="444"/>
      <c r="AW43" s="444">
        <v>3210</v>
      </c>
      <c r="AX43" s="444"/>
      <c r="AY43" s="444"/>
      <c r="AZ43" s="444"/>
      <c r="BA43" s="444">
        <v>1726</v>
      </c>
      <c r="BB43" s="444"/>
      <c r="BC43" s="444"/>
      <c r="BD43" s="444"/>
      <c r="BE43" s="444">
        <v>1484</v>
      </c>
      <c r="BF43" s="444"/>
      <c r="BG43" s="444"/>
      <c r="BH43" s="444"/>
      <c r="BI43" s="419">
        <v>40</v>
      </c>
      <c r="BJ43" s="419"/>
      <c r="BK43" s="419"/>
      <c r="BL43" s="419"/>
      <c r="BM43" s="419"/>
      <c r="BN43" s="419">
        <v>25</v>
      </c>
      <c r="BO43" s="419"/>
      <c r="BP43" s="419"/>
      <c r="BQ43" s="419"/>
      <c r="BR43" s="419"/>
      <c r="BS43" s="419">
        <v>155</v>
      </c>
      <c r="BT43" s="419"/>
      <c r="BU43" s="419"/>
      <c r="BV43" s="419"/>
      <c r="BW43" s="419"/>
      <c r="BX43" s="419">
        <v>151</v>
      </c>
      <c r="BY43" s="419"/>
      <c r="BZ43" s="419"/>
      <c r="CA43" s="419"/>
      <c r="CB43" s="419"/>
      <c r="CC43" s="419">
        <v>214</v>
      </c>
      <c r="CD43" s="419"/>
      <c r="CE43" s="419"/>
      <c r="CF43" s="419"/>
      <c r="CG43" s="419"/>
      <c r="CH43" s="419">
        <v>160</v>
      </c>
      <c r="CI43" s="419"/>
      <c r="CJ43" s="419"/>
      <c r="CK43" s="419"/>
      <c r="CL43" s="419"/>
      <c r="CM43" s="419">
        <v>372</v>
      </c>
      <c r="CN43" s="419"/>
      <c r="CO43" s="419"/>
      <c r="CP43" s="419"/>
      <c r="CQ43" s="419"/>
      <c r="CR43" s="419">
        <v>330</v>
      </c>
      <c r="CS43" s="419"/>
      <c r="CT43" s="419"/>
      <c r="CU43" s="419"/>
      <c r="CV43" s="419"/>
      <c r="CW43" s="419">
        <v>459</v>
      </c>
      <c r="CX43" s="419"/>
      <c r="CY43" s="419"/>
      <c r="CZ43" s="419"/>
      <c r="DA43" s="419"/>
      <c r="DB43" s="419">
        <v>412</v>
      </c>
      <c r="DC43" s="419"/>
      <c r="DD43" s="419"/>
      <c r="DE43" s="419"/>
      <c r="DF43" s="419"/>
      <c r="DG43" s="419">
        <v>486</v>
      </c>
      <c r="DH43" s="419"/>
      <c r="DI43" s="419"/>
      <c r="DJ43" s="419"/>
      <c r="DK43" s="419"/>
      <c r="DL43" s="419">
        <v>406</v>
      </c>
      <c r="DM43" s="419"/>
      <c r="DN43" s="419"/>
      <c r="DO43" s="419"/>
      <c r="DP43" s="424"/>
      <c r="DQ43" s="423">
        <v>30</v>
      </c>
      <c r="DR43" s="423"/>
      <c r="DS43" s="6"/>
      <c r="DT43" s="6"/>
      <c r="DU43" s="17" t="s">
        <v>5</v>
      </c>
      <c r="DV43" s="6"/>
    </row>
    <row r="44" spans="1:126" s="2" customFormat="1" ht="15" customHeight="1">
      <c r="A44" s="17"/>
      <c r="B44" s="6"/>
      <c r="C44" s="17" t="s">
        <v>3</v>
      </c>
      <c r="D44" s="17" t="s">
        <v>3</v>
      </c>
      <c r="E44" s="6"/>
      <c r="F44" s="6"/>
      <c r="G44" s="6"/>
      <c r="H44" s="6"/>
      <c r="I44" s="6"/>
      <c r="J44" s="452" t="s">
        <v>4</v>
      </c>
      <c r="K44" s="452"/>
      <c r="L44" s="453"/>
      <c r="M44" s="454">
        <v>11</v>
      </c>
      <c r="N44" s="444"/>
      <c r="O44" s="444"/>
      <c r="P44" s="444">
        <v>85</v>
      </c>
      <c r="Q44" s="444"/>
      <c r="R44" s="444"/>
      <c r="S44" s="444"/>
      <c r="T44" s="444">
        <v>316</v>
      </c>
      <c r="U44" s="444"/>
      <c r="V44" s="444"/>
      <c r="W44" s="444"/>
      <c r="X44" s="444">
        <v>34</v>
      </c>
      <c r="Y44" s="444"/>
      <c r="Z44" s="444"/>
      <c r="AA44" s="444">
        <v>282</v>
      </c>
      <c r="AB44" s="444"/>
      <c r="AC44" s="444"/>
      <c r="AD44" s="444">
        <v>70</v>
      </c>
      <c r="AE44" s="444"/>
      <c r="AF44" s="444"/>
      <c r="AG44" s="444"/>
      <c r="AH44" s="444">
        <v>1</v>
      </c>
      <c r="AI44" s="444"/>
      <c r="AJ44" s="444"/>
      <c r="AK44" s="444">
        <v>69</v>
      </c>
      <c r="AL44" s="444"/>
      <c r="AM44" s="444"/>
      <c r="AN44" s="444">
        <v>48</v>
      </c>
      <c r="AO44" s="444"/>
      <c r="AP44" s="444"/>
      <c r="AQ44" s="444">
        <v>14</v>
      </c>
      <c r="AR44" s="444"/>
      <c r="AS44" s="444"/>
      <c r="AT44" s="444">
        <v>34</v>
      </c>
      <c r="AU44" s="444"/>
      <c r="AV44" s="444"/>
      <c r="AW44" s="444">
        <v>2627</v>
      </c>
      <c r="AX44" s="444"/>
      <c r="AY44" s="444"/>
      <c r="AZ44" s="444"/>
      <c r="BA44" s="444">
        <v>1394</v>
      </c>
      <c r="BB44" s="444"/>
      <c r="BC44" s="444"/>
      <c r="BD44" s="444"/>
      <c r="BE44" s="444">
        <v>1233</v>
      </c>
      <c r="BF44" s="444"/>
      <c r="BG44" s="444"/>
      <c r="BH44" s="444"/>
      <c r="BI44" s="419">
        <v>41</v>
      </c>
      <c r="BJ44" s="419"/>
      <c r="BK44" s="419"/>
      <c r="BL44" s="419"/>
      <c r="BM44" s="419"/>
      <c r="BN44" s="419">
        <v>39</v>
      </c>
      <c r="BO44" s="419"/>
      <c r="BP44" s="419"/>
      <c r="BQ44" s="419"/>
      <c r="BR44" s="419"/>
      <c r="BS44" s="419">
        <v>87</v>
      </c>
      <c r="BT44" s="419"/>
      <c r="BU44" s="419"/>
      <c r="BV44" s="419"/>
      <c r="BW44" s="419"/>
      <c r="BX44" s="419">
        <v>65</v>
      </c>
      <c r="BY44" s="419"/>
      <c r="BZ44" s="419"/>
      <c r="CA44" s="419"/>
      <c r="CB44" s="419"/>
      <c r="CC44" s="419">
        <v>88</v>
      </c>
      <c r="CD44" s="419"/>
      <c r="CE44" s="419"/>
      <c r="CF44" s="419"/>
      <c r="CG44" s="419"/>
      <c r="CH44" s="419">
        <v>89</v>
      </c>
      <c r="CI44" s="419"/>
      <c r="CJ44" s="419"/>
      <c r="CK44" s="419"/>
      <c r="CL44" s="419"/>
      <c r="CM44" s="419">
        <v>396</v>
      </c>
      <c r="CN44" s="419"/>
      <c r="CO44" s="419"/>
      <c r="CP44" s="419"/>
      <c r="CQ44" s="419"/>
      <c r="CR44" s="419">
        <v>340</v>
      </c>
      <c r="CS44" s="419"/>
      <c r="CT44" s="419"/>
      <c r="CU44" s="419"/>
      <c r="CV44" s="419"/>
      <c r="CW44" s="419">
        <v>391</v>
      </c>
      <c r="CX44" s="419"/>
      <c r="CY44" s="419"/>
      <c r="CZ44" s="419"/>
      <c r="DA44" s="419"/>
      <c r="DB44" s="419">
        <v>350</v>
      </c>
      <c r="DC44" s="419"/>
      <c r="DD44" s="419"/>
      <c r="DE44" s="419"/>
      <c r="DF44" s="419"/>
      <c r="DG44" s="419">
        <v>391</v>
      </c>
      <c r="DH44" s="419"/>
      <c r="DI44" s="419"/>
      <c r="DJ44" s="419"/>
      <c r="DK44" s="419"/>
      <c r="DL44" s="419">
        <v>350</v>
      </c>
      <c r="DM44" s="419"/>
      <c r="DN44" s="419"/>
      <c r="DO44" s="419"/>
      <c r="DP44" s="424"/>
      <c r="DQ44" s="17" t="s">
        <v>3</v>
      </c>
      <c r="DR44" s="6"/>
      <c r="DS44" s="6"/>
      <c r="DT44" s="6"/>
      <c r="DU44" s="17" t="s">
        <v>2</v>
      </c>
      <c r="DV44" s="6"/>
    </row>
    <row r="45" spans="1:126" s="2" customFormat="1" ht="15" customHeight="1">
      <c r="A45" s="9"/>
      <c r="C45" s="9"/>
      <c r="D45" s="9"/>
      <c r="J45" s="16"/>
      <c r="K45" s="16"/>
      <c r="L45" s="15"/>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21"/>
      <c r="DQ45" s="9"/>
      <c r="DU45" s="9"/>
    </row>
    <row r="46" spans="1:126" s="6" customFormat="1" ht="15" customHeight="1">
      <c r="A46" s="17"/>
      <c r="C46" s="17" t="s">
        <v>3</v>
      </c>
      <c r="D46" s="17" t="s">
        <v>3</v>
      </c>
      <c r="J46" s="452" t="s">
        <v>8</v>
      </c>
      <c r="K46" s="452"/>
      <c r="L46" s="453"/>
      <c r="M46" s="454">
        <v>43</v>
      </c>
      <c r="N46" s="444"/>
      <c r="O46" s="444"/>
      <c r="P46" s="444">
        <v>199</v>
      </c>
      <c r="Q46" s="444"/>
      <c r="R46" s="444"/>
      <c r="S46" s="444"/>
      <c r="T46" s="444">
        <v>790</v>
      </c>
      <c r="U46" s="444"/>
      <c r="V46" s="444"/>
      <c r="W46" s="444"/>
      <c r="X46" s="444">
        <v>54</v>
      </c>
      <c r="Y46" s="444"/>
      <c r="Z46" s="444"/>
      <c r="AA46" s="444">
        <v>736</v>
      </c>
      <c r="AB46" s="444"/>
      <c r="AC46" s="444"/>
      <c r="AD46" s="444">
        <v>485</v>
      </c>
      <c r="AE46" s="444"/>
      <c r="AF46" s="444"/>
      <c r="AG46" s="444"/>
      <c r="AH46" s="444">
        <v>12</v>
      </c>
      <c r="AI46" s="444"/>
      <c r="AJ46" s="444"/>
      <c r="AK46" s="444">
        <v>473</v>
      </c>
      <c r="AL46" s="444"/>
      <c r="AM46" s="444"/>
      <c r="AN46" s="444">
        <v>140</v>
      </c>
      <c r="AO46" s="444"/>
      <c r="AP46" s="444"/>
      <c r="AQ46" s="444">
        <v>33</v>
      </c>
      <c r="AR46" s="444"/>
      <c r="AS46" s="444"/>
      <c r="AT46" s="444">
        <v>107</v>
      </c>
      <c r="AU46" s="444"/>
      <c r="AV46" s="444"/>
      <c r="AW46" s="444">
        <v>6495</v>
      </c>
      <c r="AX46" s="444"/>
      <c r="AY46" s="444"/>
      <c r="AZ46" s="444"/>
      <c r="BA46" s="444">
        <v>3451</v>
      </c>
      <c r="BB46" s="444"/>
      <c r="BC46" s="444"/>
      <c r="BD46" s="444"/>
      <c r="BE46" s="444">
        <v>3044</v>
      </c>
      <c r="BF46" s="444"/>
      <c r="BG46" s="444"/>
      <c r="BH46" s="444"/>
      <c r="BI46" s="419">
        <v>94</v>
      </c>
      <c r="BJ46" s="419"/>
      <c r="BK46" s="419"/>
      <c r="BL46" s="419"/>
      <c r="BM46" s="419"/>
      <c r="BN46" s="419">
        <v>117</v>
      </c>
      <c r="BO46" s="419"/>
      <c r="BP46" s="419"/>
      <c r="BQ46" s="419"/>
      <c r="BR46" s="419"/>
      <c r="BS46" s="419">
        <v>302</v>
      </c>
      <c r="BT46" s="419"/>
      <c r="BU46" s="419"/>
      <c r="BV46" s="419"/>
      <c r="BW46" s="419"/>
      <c r="BX46" s="419">
        <v>267</v>
      </c>
      <c r="BY46" s="419"/>
      <c r="BZ46" s="419"/>
      <c r="CA46" s="419"/>
      <c r="CB46" s="419"/>
      <c r="CC46" s="419">
        <v>362</v>
      </c>
      <c r="CD46" s="419"/>
      <c r="CE46" s="419"/>
      <c r="CF46" s="419"/>
      <c r="CG46" s="419"/>
      <c r="CH46" s="419">
        <v>324</v>
      </c>
      <c r="CI46" s="419"/>
      <c r="CJ46" s="419"/>
      <c r="CK46" s="419"/>
      <c r="CL46" s="419"/>
      <c r="CM46" s="419">
        <v>835</v>
      </c>
      <c r="CN46" s="419"/>
      <c r="CO46" s="419"/>
      <c r="CP46" s="419"/>
      <c r="CQ46" s="419"/>
      <c r="CR46" s="419">
        <v>724</v>
      </c>
      <c r="CS46" s="419"/>
      <c r="CT46" s="419"/>
      <c r="CU46" s="419"/>
      <c r="CV46" s="419"/>
      <c r="CW46" s="419">
        <v>921</v>
      </c>
      <c r="CX46" s="419"/>
      <c r="CY46" s="419"/>
      <c r="CZ46" s="419"/>
      <c r="DA46" s="419"/>
      <c r="DB46" s="419">
        <v>784</v>
      </c>
      <c r="DC46" s="419"/>
      <c r="DD46" s="419"/>
      <c r="DE46" s="419"/>
      <c r="DF46" s="419"/>
      <c r="DG46" s="419">
        <v>937</v>
      </c>
      <c r="DH46" s="419"/>
      <c r="DI46" s="419"/>
      <c r="DJ46" s="419"/>
      <c r="DK46" s="419"/>
      <c r="DL46" s="419">
        <v>828</v>
      </c>
      <c r="DM46" s="419"/>
      <c r="DN46" s="419"/>
      <c r="DO46" s="419"/>
      <c r="DP46" s="424"/>
      <c r="DQ46" s="17" t="s">
        <v>3</v>
      </c>
      <c r="DU46" s="421" t="s">
        <v>7</v>
      </c>
      <c r="DV46" s="421"/>
    </row>
    <row r="47" spans="1:126" s="6" customFormat="1" ht="15" customHeight="1">
      <c r="A47" s="423" t="s">
        <v>10</v>
      </c>
      <c r="B47" s="423"/>
      <c r="C47" s="423"/>
      <c r="D47" s="423" t="s">
        <v>9</v>
      </c>
      <c r="E47" s="423"/>
      <c r="F47" s="19"/>
      <c r="J47" s="452" t="s">
        <v>6</v>
      </c>
      <c r="K47" s="452"/>
      <c r="L47" s="453"/>
      <c r="M47" s="454">
        <v>26</v>
      </c>
      <c r="N47" s="444"/>
      <c r="O47" s="444"/>
      <c r="P47" s="444">
        <v>99</v>
      </c>
      <c r="Q47" s="444"/>
      <c r="R47" s="444"/>
      <c r="S47" s="444"/>
      <c r="T47" s="444">
        <v>323</v>
      </c>
      <c r="U47" s="444"/>
      <c r="V47" s="444"/>
      <c r="W47" s="444"/>
      <c r="X47" s="444">
        <v>14</v>
      </c>
      <c r="Y47" s="444"/>
      <c r="Z47" s="444"/>
      <c r="AA47" s="444">
        <v>309</v>
      </c>
      <c r="AB47" s="444"/>
      <c r="AC47" s="444"/>
      <c r="AD47" s="444">
        <v>389</v>
      </c>
      <c r="AE47" s="444"/>
      <c r="AF47" s="444"/>
      <c r="AG47" s="444"/>
      <c r="AH47" s="444">
        <v>7</v>
      </c>
      <c r="AI47" s="444"/>
      <c r="AJ47" s="444"/>
      <c r="AK47" s="444">
        <v>382</v>
      </c>
      <c r="AL47" s="444"/>
      <c r="AM47" s="444"/>
      <c r="AN47" s="444">
        <v>61</v>
      </c>
      <c r="AO47" s="444"/>
      <c r="AP47" s="444"/>
      <c r="AQ47" s="444">
        <v>4</v>
      </c>
      <c r="AR47" s="444"/>
      <c r="AS47" s="444"/>
      <c r="AT47" s="444">
        <v>57</v>
      </c>
      <c r="AU47" s="444"/>
      <c r="AV47" s="444"/>
      <c r="AW47" s="444">
        <v>3196</v>
      </c>
      <c r="AX47" s="444"/>
      <c r="AY47" s="444"/>
      <c r="AZ47" s="444"/>
      <c r="BA47" s="444">
        <v>1716</v>
      </c>
      <c r="BB47" s="444"/>
      <c r="BC47" s="444"/>
      <c r="BD47" s="444"/>
      <c r="BE47" s="444">
        <v>1480</v>
      </c>
      <c r="BF47" s="444"/>
      <c r="BG47" s="444"/>
      <c r="BH47" s="444"/>
      <c r="BI47" s="419">
        <v>30</v>
      </c>
      <c r="BJ47" s="419"/>
      <c r="BK47" s="419"/>
      <c r="BL47" s="419"/>
      <c r="BM47" s="419"/>
      <c r="BN47" s="419">
        <v>42</v>
      </c>
      <c r="BO47" s="419"/>
      <c r="BP47" s="419"/>
      <c r="BQ47" s="419"/>
      <c r="BR47" s="419"/>
      <c r="BS47" s="419">
        <v>171</v>
      </c>
      <c r="BT47" s="419"/>
      <c r="BU47" s="419"/>
      <c r="BV47" s="419"/>
      <c r="BW47" s="419"/>
      <c r="BX47" s="419">
        <v>137</v>
      </c>
      <c r="BY47" s="419"/>
      <c r="BZ47" s="419"/>
      <c r="CA47" s="419"/>
      <c r="CB47" s="419"/>
      <c r="CC47" s="419">
        <v>195</v>
      </c>
      <c r="CD47" s="419"/>
      <c r="CE47" s="419"/>
      <c r="CF47" s="419"/>
      <c r="CG47" s="419"/>
      <c r="CH47" s="419">
        <v>179</v>
      </c>
      <c r="CI47" s="419"/>
      <c r="CJ47" s="419"/>
      <c r="CK47" s="419"/>
      <c r="CL47" s="419"/>
      <c r="CM47" s="419">
        <v>398</v>
      </c>
      <c r="CN47" s="419"/>
      <c r="CO47" s="419"/>
      <c r="CP47" s="419"/>
      <c r="CQ47" s="419"/>
      <c r="CR47" s="419">
        <v>342</v>
      </c>
      <c r="CS47" s="419"/>
      <c r="CT47" s="419"/>
      <c r="CU47" s="419"/>
      <c r="CV47" s="419"/>
      <c r="CW47" s="419">
        <v>443</v>
      </c>
      <c r="CX47" s="419"/>
      <c r="CY47" s="419"/>
      <c r="CZ47" s="419"/>
      <c r="DA47" s="419"/>
      <c r="DB47" s="419">
        <v>374</v>
      </c>
      <c r="DC47" s="419"/>
      <c r="DD47" s="419"/>
      <c r="DE47" s="419"/>
      <c r="DF47" s="419"/>
      <c r="DG47" s="419">
        <v>479</v>
      </c>
      <c r="DH47" s="419"/>
      <c r="DI47" s="419"/>
      <c r="DJ47" s="419"/>
      <c r="DK47" s="419"/>
      <c r="DL47" s="419">
        <v>406</v>
      </c>
      <c r="DM47" s="419"/>
      <c r="DN47" s="419"/>
      <c r="DO47" s="419"/>
      <c r="DP47" s="424"/>
      <c r="DQ47" s="423" t="s">
        <v>9</v>
      </c>
      <c r="DR47" s="423"/>
      <c r="DU47" s="17" t="s">
        <v>5</v>
      </c>
    </row>
    <row r="48" spans="1:126" s="6" customFormat="1" ht="15" customHeight="1">
      <c r="A48" s="17"/>
      <c r="C48" s="17" t="s">
        <v>3</v>
      </c>
      <c r="D48" s="17" t="s">
        <v>3</v>
      </c>
      <c r="J48" s="452" t="s">
        <v>4</v>
      </c>
      <c r="K48" s="452"/>
      <c r="L48" s="453"/>
      <c r="M48" s="454">
        <v>17</v>
      </c>
      <c r="N48" s="444"/>
      <c r="O48" s="444"/>
      <c r="P48" s="444">
        <v>100</v>
      </c>
      <c r="Q48" s="444"/>
      <c r="R48" s="444"/>
      <c r="S48" s="444"/>
      <c r="T48" s="444">
        <v>467</v>
      </c>
      <c r="U48" s="444"/>
      <c r="V48" s="444"/>
      <c r="W48" s="444"/>
      <c r="X48" s="444">
        <v>40</v>
      </c>
      <c r="Y48" s="444"/>
      <c r="Z48" s="444"/>
      <c r="AA48" s="444">
        <v>427</v>
      </c>
      <c r="AB48" s="444"/>
      <c r="AC48" s="444"/>
      <c r="AD48" s="444">
        <v>96</v>
      </c>
      <c r="AE48" s="444"/>
      <c r="AF48" s="444"/>
      <c r="AG48" s="444"/>
      <c r="AH48" s="444">
        <v>5</v>
      </c>
      <c r="AI48" s="444"/>
      <c r="AJ48" s="444"/>
      <c r="AK48" s="444">
        <v>91</v>
      </c>
      <c r="AL48" s="444"/>
      <c r="AM48" s="444"/>
      <c r="AN48" s="444">
        <v>79</v>
      </c>
      <c r="AO48" s="444"/>
      <c r="AP48" s="444"/>
      <c r="AQ48" s="444">
        <v>29</v>
      </c>
      <c r="AR48" s="444"/>
      <c r="AS48" s="444"/>
      <c r="AT48" s="444">
        <v>50</v>
      </c>
      <c r="AU48" s="444"/>
      <c r="AV48" s="444"/>
      <c r="AW48" s="444">
        <v>3299</v>
      </c>
      <c r="AX48" s="444"/>
      <c r="AY48" s="444"/>
      <c r="AZ48" s="444"/>
      <c r="BA48" s="444">
        <v>1735</v>
      </c>
      <c r="BB48" s="444"/>
      <c r="BC48" s="444"/>
      <c r="BD48" s="444"/>
      <c r="BE48" s="444">
        <v>1564</v>
      </c>
      <c r="BF48" s="444"/>
      <c r="BG48" s="444"/>
      <c r="BH48" s="444"/>
      <c r="BI48" s="419">
        <v>64</v>
      </c>
      <c r="BJ48" s="419"/>
      <c r="BK48" s="419"/>
      <c r="BL48" s="419"/>
      <c r="BM48" s="419"/>
      <c r="BN48" s="419">
        <v>75</v>
      </c>
      <c r="BO48" s="419"/>
      <c r="BP48" s="419"/>
      <c r="BQ48" s="419"/>
      <c r="BR48" s="419"/>
      <c r="BS48" s="419">
        <v>131</v>
      </c>
      <c r="BT48" s="419"/>
      <c r="BU48" s="419"/>
      <c r="BV48" s="419"/>
      <c r="BW48" s="419"/>
      <c r="BX48" s="419">
        <v>130</v>
      </c>
      <c r="BY48" s="419"/>
      <c r="BZ48" s="419"/>
      <c r="CA48" s="419"/>
      <c r="CB48" s="419"/>
      <c r="CC48" s="419">
        <v>167</v>
      </c>
      <c r="CD48" s="419"/>
      <c r="CE48" s="419"/>
      <c r="CF48" s="419"/>
      <c r="CG48" s="419"/>
      <c r="CH48" s="419">
        <v>145</v>
      </c>
      <c r="CI48" s="419"/>
      <c r="CJ48" s="419"/>
      <c r="CK48" s="419"/>
      <c r="CL48" s="419"/>
      <c r="CM48" s="419">
        <v>437</v>
      </c>
      <c r="CN48" s="419"/>
      <c r="CO48" s="419"/>
      <c r="CP48" s="419"/>
      <c r="CQ48" s="419"/>
      <c r="CR48" s="419">
        <v>382</v>
      </c>
      <c r="CS48" s="419"/>
      <c r="CT48" s="419"/>
      <c r="CU48" s="419"/>
      <c r="CV48" s="419"/>
      <c r="CW48" s="419">
        <v>478</v>
      </c>
      <c r="CX48" s="419"/>
      <c r="CY48" s="419"/>
      <c r="CZ48" s="419"/>
      <c r="DA48" s="419"/>
      <c r="DB48" s="419">
        <v>410</v>
      </c>
      <c r="DC48" s="419"/>
      <c r="DD48" s="419"/>
      <c r="DE48" s="419"/>
      <c r="DF48" s="419"/>
      <c r="DG48" s="419">
        <v>458</v>
      </c>
      <c r="DH48" s="419"/>
      <c r="DI48" s="419"/>
      <c r="DJ48" s="419"/>
      <c r="DK48" s="419"/>
      <c r="DL48" s="419">
        <v>422</v>
      </c>
      <c r="DM48" s="419"/>
      <c r="DN48" s="419"/>
      <c r="DO48" s="419"/>
      <c r="DP48" s="424"/>
      <c r="DQ48" s="17" t="s">
        <v>3</v>
      </c>
      <c r="DU48" s="17" t="s">
        <v>2</v>
      </c>
    </row>
    <row r="49" spans="1:126" s="2" customFormat="1" ht="15" customHeight="1">
      <c r="A49" s="9"/>
      <c r="C49" s="9"/>
      <c r="D49" s="9"/>
      <c r="J49" s="16"/>
      <c r="K49" s="16"/>
      <c r="L49" s="15"/>
      <c r="M49" s="14"/>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18"/>
      <c r="DR49" s="6"/>
      <c r="DS49" s="6"/>
      <c r="DT49" s="6"/>
      <c r="DU49" s="17"/>
      <c r="DV49" s="6"/>
    </row>
    <row r="50" spans="1:126" s="6" customFormat="1" ht="15" customHeight="1">
      <c r="A50" s="17"/>
      <c r="C50" s="17" t="s">
        <v>3</v>
      </c>
      <c r="D50" s="17" t="s">
        <v>3</v>
      </c>
      <c r="J50" s="452" t="s">
        <v>8</v>
      </c>
      <c r="K50" s="452"/>
      <c r="L50" s="453"/>
      <c r="M50" s="444">
        <v>45</v>
      </c>
      <c r="N50" s="444"/>
      <c r="O50" s="444"/>
      <c r="P50" s="444">
        <v>207</v>
      </c>
      <c r="Q50" s="444"/>
      <c r="R50" s="444"/>
      <c r="S50" s="444"/>
      <c r="T50" s="444">
        <v>824</v>
      </c>
      <c r="U50" s="444"/>
      <c r="V50" s="444"/>
      <c r="W50" s="444"/>
      <c r="X50" s="444">
        <v>57</v>
      </c>
      <c r="Y50" s="444"/>
      <c r="Z50" s="444"/>
      <c r="AA50" s="444">
        <v>767</v>
      </c>
      <c r="AB50" s="444"/>
      <c r="AC50" s="444"/>
      <c r="AD50" s="444">
        <v>520</v>
      </c>
      <c r="AE50" s="444"/>
      <c r="AF50" s="444"/>
      <c r="AG50" s="444"/>
      <c r="AH50" s="444">
        <v>5</v>
      </c>
      <c r="AI50" s="444"/>
      <c r="AJ50" s="444"/>
      <c r="AK50" s="444">
        <v>515</v>
      </c>
      <c r="AL50" s="444"/>
      <c r="AM50" s="444"/>
      <c r="AN50" s="444">
        <v>150</v>
      </c>
      <c r="AO50" s="444"/>
      <c r="AP50" s="444"/>
      <c r="AQ50" s="444">
        <v>22</v>
      </c>
      <c r="AR50" s="444"/>
      <c r="AS50" s="444"/>
      <c r="AT50" s="444">
        <v>128</v>
      </c>
      <c r="AU50" s="444"/>
      <c r="AV50" s="444"/>
      <c r="AW50" s="444">
        <v>6544</v>
      </c>
      <c r="AX50" s="444"/>
      <c r="AY50" s="444"/>
      <c r="AZ50" s="444"/>
      <c r="BA50" s="444">
        <v>3483</v>
      </c>
      <c r="BB50" s="444"/>
      <c r="BC50" s="444"/>
      <c r="BD50" s="444"/>
      <c r="BE50" s="444">
        <v>3061</v>
      </c>
      <c r="BF50" s="444"/>
      <c r="BG50" s="444"/>
      <c r="BH50" s="444"/>
      <c r="BI50" s="419">
        <v>106</v>
      </c>
      <c r="BJ50" s="419"/>
      <c r="BK50" s="419"/>
      <c r="BL50" s="419"/>
      <c r="BM50" s="419"/>
      <c r="BN50" s="419">
        <v>98</v>
      </c>
      <c r="BO50" s="419"/>
      <c r="BP50" s="419"/>
      <c r="BQ50" s="419"/>
      <c r="BR50" s="419"/>
      <c r="BS50" s="419">
        <v>314</v>
      </c>
      <c r="BT50" s="419"/>
      <c r="BU50" s="419"/>
      <c r="BV50" s="419"/>
      <c r="BW50" s="419"/>
      <c r="BX50" s="419">
        <v>284</v>
      </c>
      <c r="BY50" s="419"/>
      <c r="BZ50" s="419"/>
      <c r="CA50" s="419"/>
      <c r="CB50" s="419"/>
      <c r="CC50" s="419">
        <v>382</v>
      </c>
      <c r="CD50" s="419"/>
      <c r="CE50" s="419"/>
      <c r="CF50" s="419"/>
      <c r="CG50" s="419"/>
      <c r="CH50" s="419">
        <v>336</v>
      </c>
      <c r="CI50" s="419"/>
      <c r="CJ50" s="419"/>
      <c r="CK50" s="419"/>
      <c r="CL50" s="419"/>
      <c r="CM50" s="419">
        <v>828</v>
      </c>
      <c r="CN50" s="419"/>
      <c r="CO50" s="419"/>
      <c r="CP50" s="419"/>
      <c r="CQ50" s="419"/>
      <c r="CR50" s="419">
        <v>770</v>
      </c>
      <c r="CS50" s="419"/>
      <c r="CT50" s="419"/>
      <c r="CU50" s="419"/>
      <c r="CV50" s="419"/>
      <c r="CW50" s="419">
        <v>911</v>
      </c>
      <c r="CX50" s="419"/>
      <c r="CY50" s="419"/>
      <c r="CZ50" s="419"/>
      <c r="DA50" s="419"/>
      <c r="DB50" s="419">
        <v>783</v>
      </c>
      <c r="DC50" s="419"/>
      <c r="DD50" s="419"/>
      <c r="DE50" s="419"/>
      <c r="DF50" s="419"/>
      <c r="DG50" s="419">
        <v>942</v>
      </c>
      <c r="DH50" s="419"/>
      <c r="DI50" s="419"/>
      <c r="DJ50" s="419"/>
      <c r="DK50" s="419"/>
      <c r="DL50" s="419">
        <v>790</v>
      </c>
      <c r="DM50" s="419"/>
      <c r="DN50" s="419"/>
      <c r="DO50" s="419"/>
      <c r="DP50" s="419"/>
      <c r="DQ50" s="18" t="s">
        <v>3</v>
      </c>
      <c r="DU50" s="421" t="s">
        <v>7</v>
      </c>
      <c r="DV50" s="421"/>
    </row>
    <row r="51" spans="1:126" s="6" customFormat="1" ht="15" customHeight="1">
      <c r="A51" s="423"/>
      <c r="B51" s="423"/>
      <c r="C51" s="423"/>
      <c r="D51" s="423">
        <v>2</v>
      </c>
      <c r="E51" s="423"/>
      <c r="F51" s="19"/>
      <c r="J51" s="452" t="s">
        <v>6</v>
      </c>
      <c r="K51" s="452"/>
      <c r="L51" s="453"/>
      <c r="M51" s="444">
        <v>26</v>
      </c>
      <c r="N51" s="444"/>
      <c r="O51" s="444"/>
      <c r="P51" s="444">
        <v>102</v>
      </c>
      <c r="Q51" s="444"/>
      <c r="R51" s="444"/>
      <c r="S51" s="444"/>
      <c r="T51" s="444">
        <v>316</v>
      </c>
      <c r="U51" s="444"/>
      <c r="V51" s="444"/>
      <c r="W51" s="444"/>
      <c r="X51" s="444">
        <v>13</v>
      </c>
      <c r="Y51" s="444"/>
      <c r="Z51" s="444"/>
      <c r="AA51" s="444">
        <v>303</v>
      </c>
      <c r="AB51" s="444"/>
      <c r="AC51" s="444"/>
      <c r="AD51" s="444">
        <v>415</v>
      </c>
      <c r="AE51" s="444"/>
      <c r="AF51" s="444"/>
      <c r="AG51" s="444"/>
      <c r="AH51" s="444">
        <v>1</v>
      </c>
      <c r="AI51" s="444"/>
      <c r="AJ51" s="444"/>
      <c r="AK51" s="444">
        <v>414</v>
      </c>
      <c r="AL51" s="444"/>
      <c r="AM51" s="444"/>
      <c r="AN51" s="444">
        <v>59</v>
      </c>
      <c r="AO51" s="444"/>
      <c r="AP51" s="444"/>
      <c r="AQ51" s="444">
        <v>3</v>
      </c>
      <c r="AR51" s="444"/>
      <c r="AS51" s="444"/>
      <c r="AT51" s="444">
        <v>56</v>
      </c>
      <c r="AU51" s="444"/>
      <c r="AV51" s="444"/>
      <c r="AW51" s="444">
        <v>3129</v>
      </c>
      <c r="AX51" s="444"/>
      <c r="AY51" s="444"/>
      <c r="AZ51" s="444"/>
      <c r="BA51" s="444">
        <v>1672</v>
      </c>
      <c r="BB51" s="444"/>
      <c r="BC51" s="444"/>
      <c r="BD51" s="444"/>
      <c r="BE51" s="444">
        <v>1457</v>
      </c>
      <c r="BF51" s="444"/>
      <c r="BG51" s="444"/>
      <c r="BH51" s="444"/>
      <c r="BI51" s="419">
        <v>36</v>
      </c>
      <c r="BJ51" s="419"/>
      <c r="BK51" s="419"/>
      <c r="BL51" s="419"/>
      <c r="BM51" s="419"/>
      <c r="BN51" s="419">
        <v>30</v>
      </c>
      <c r="BO51" s="419"/>
      <c r="BP51" s="419"/>
      <c r="BQ51" s="419"/>
      <c r="BR51" s="419"/>
      <c r="BS51" s="419">
        <v>152</v>
      </c>
      <c r="BT51" s="419"/>
      <c r="BU51" s="419"/>
      <c r="BV51" s="419"/>
      <c r="BW51" s="419"/>
      <c r="BX51" s="419">
        <v>159</v>
      </c>
      <c r="BY51" s="419"/>
      <c r="BZ51" s="419"/>
      <c r="CA51" s="419"/>
      <c r="CB51" s="419"/>
      <c r="CC51" s="419">
        <v>200</v>
      </c>
      <c r="CD51" s="419"/>
      <c r="CE51" s="419"/>
      <c r="CF51" s="419"/>
      <c r="CG51" s="419"/>
      <c r="CH51" s="419">
        <v>163</v>
      </c>
      <c r="CI51" s="419"/>
      <c r="CJ51" s="419"/>
      <c r="CK51" s="419"/>
      <c r="CL51" s="419"/>
      <c r="CM51" s="419">
        <v>380</v>
      </c>
      <c r="CN51" s="419"/>
      <c r="CO51" s="419"/>
      <c r="CP51" s="419"/>
      <c r="CQ51" s="419"/>
      <c r="CR51" s="419">
        <v>347</v>
      </c>
      <c r="CS51" s="419"/>
      <c r="CT51" s="419"/>
      <c r="CU51" s="419"/>
      <c r="CV51" s="419"/>
      <c r="CW51" s="419">
        <v>455</v>
      </c>
      <c r="CX51" s="419"/>
      <c r="CY51" s="419"/>
      <c r="CZ51" s="419"/>
      <c r="DA51" s="419"/>
      <c r="DB51" s="419">
        <v>374</v>
      </c>
      <c r="DC51" s="419"/>
      <c r="DD51" s="419"/>
      <c r="DE51" s="419"/>
      <c r="DF51" s="419"/>
      <c r="DG51" s="419">
        <v>449</v>
      </c>
      <c r="DH51" s="419"/>
      <c r="DI51" s="419"/>
      <c r="DJ51" s="419"/>
      <c r="DK51" s="419"/>
      <c r="DL51" s="419">
        <v>384</v>
      </c>
      <c r="DM51" s="419"/>
      <c r="DN51" s="419"/>
      <c r="DO51" s="419"/>
      <c r="DP51" s="419"/>
      <c r="DQ51" s="422">
        <v>2</v>
      </c>
      <c r="DR51" s="423"/>
      <c r="DU51" s="17" t="s">
        <v>5</v>
      </c>
    </row>
    <row r="52" spans="1:126" s="6" customFormat="1" ht="15" customHeight="1">
      <c r="A52" s="17"/>
      <c r="C52" s="17" t="s">
        <v>3</v>
      </c>
      <c r="D52" s="17" t="s">
        <v>3</v>
      </c>
      <c r="J52" s="452" t="s">
        <v>4</v>
      </c>
      <c r="K52" s="452"/>
      <c r="L52" s="452"/>
      <c r="M52" s="454">
        <v>19</v>
      </c>
      <c r="N52" s="444"/>
      <c r="O52" s="444"/>
      <c r="P52" s="444">
        <v>105</v>
      </c>
      <c r="Q52" s="444"/>
      <c r="R52" s="444"/>
      <c r="S52" s="444"/>
      <c r="T52" s="444">
        <v>508</v>
      </c>
      <c r="U52" s="444"/>
      <c r="V52" s="444"/>
      <c r="W52" s="444"/>
      <c r="X52" s="444">
        <v>44</v>
      </c>
      <c r="Y52" s="444"/>
      <c r="Z52" s="444"/>
      <c r="AA52" s="444">
        <v>464</v>
      </c>
      <c r="AB52" s="444"/>
      <c r="AC52" s="444"/>
      <c r="AD52" s="444">
        <v>105</v>
      </c>
      <c r="AE52" s="444"/>
      <c r="AF52" s="444"/>
      <c r="AG52" s="444"/>
      <c r="AH52" s="444">
        <v>4</v>
      </c>
      <c r="AI52" s="444"/>
      <c r="AJ52" s="444"/>
      <c r="AK52" s="444">
        <v>101</v>
      </c>
      <c r="AL52" s="444"/>
      <c r="AM52" s="444"/>
      <c r="AN52" s="444">
        <v>91</v>
      </c>
      <c r="AO52" s="444"/>
      <c r="AP52" s="444"/>
      <c r="AQ52" s="444">
        <v>19</v>
      </c>
      <c r="AR52" s="444"/>
      <c r="AS52" s="444"/>
      <c r="AT52" s="444">
        <v>72</v>
      </c>
      <c r="AU52" s="444"/>
      <c r="AV52" s="444"/>
      <c r="AW52" s="444">
        <v>3415</v>
      </c>
      <c r="AX52" s="444"/>
      <c r="AY52" s="444"/>
      <c r="AZ52" s="444"/>
      <c r="BA52" s="444">
        <v>1811</v>
      </c>
      <c r="BB52" s="444"/>
      <c r="BC52" s="444"/>
      <c r="BD52" s="444"/>
      <c r="BE52" s="444">
        <v>1604</v>
      </c>
      <c r="BF52" s="444"/>
      <c r="BG52" s="444"/>
      <c r="BH52" s="444"/>
      <c r="BI52" s="419">
        <v>70</v>
      </c>
      <c r="BJ52" s="419"/>
      <c r="BK52" s="419"/>
      <c r="BL52" s="419"/>
      <c r="BM52" s="419"/>
      <c r="BN52" s="419">
        <v>68</v>
      </c>
      <c r="BO52" s="419"/>
      <c r="BP52" s="419"/>
      <c r="BQ52" s="419"/>
      <c r="BR52" s="419"/>
      <c r="BS52" s="419">
        <v>162</v>
      </c>
      <c r="BT52" s="419"/>
      <c r="BU52" s="419"/>
      <c r="BV52" s="419"/>
      <c r="BW52" s="419"/>
      <c r="BX52" s="419">
        <v>125</v>
      </c>
      <c r="BY52" s="419"/>
      <c r="BZ52" s="419"/>
      <c r="CA52" s="419"/>
      <c r="CB52" s="419"/>
      <c r="CC52" s="419">
        <v>182</v>
      </c>
      <c r="CD52" s="419"/>
      <c r="CE52" s="419"/>
      <c r="CF52" s="419"/>
      <c r="CG52" s="419"/>
      <c r="CH52" s="419">
        <v>173</v>
      </c>
      <c r="CI52" s="419"/>
      <c r="CJ52" s="419"/>
      <c r="CK52" s="419"/>
      <c r="CL52" s="419"/>
      <c r="CM52" s="419">
        <v>448</v>
      </c>
      <c r="CN52" s="419"/>
      <c r="CO52" s="419"/>
      <c r="CP52" s="419"/>
      <c r="CQ52" s="419"/>
      <c r="CR52" s="419">
        <v>423</v>
      </c>
      <c r="CS52" s="419"/>
      <c r="CT52" s="419"/>
      <c r="CU52" s="419"/>
      <c r="CV52" s="419"/>
      <c r="CW52" s="419">
        <v>456</v>
      </c>
      <c r="CX52" s="419"/>
      <c r="CY52" s="419"/>
      <c r="CZ52" s="419"/>
      <c r="DA52" s="419"/>
      <c r="DB52" s="419">
        <v>409</v>
      </c>
      <c r="DC52" s="419"/>
      <c r="DD52" s="419"/>
      <c r="DE52" s="419"/>
      <c r="DF52" s="419"/>
      <c r="DG52" s="419">
        <v>493</v>
      </c>
      <c r="DH52" s="419"/>
      <c r="DI52" s="419"/>
      <c r="DJ52" s="419"/>
      <c r="DK52" s="419"/>
      <c r="DL52" s="419">
        <v>406</v>
      </c>
      <c r="DM52" s="419"/>
      <c r="DN52" s="419"/>
      <c r="DO52" s="419"/>
      <c r="DP52" s="419"/>
      <c r="DQ52" s="18" t="s">
        <v>3</v>
      </c>
      <c r="DU52" s="17" t="s">
        <v>2</v>
      </c>
    </row>
    <row r="53" spans="1:126" s="6" customFormat="1" ht="15" customHeight="1">
      <c r="A53" s="9"/>
      <c r="B53" s="2"/>
      <c r="C53" s="9"/>
      <c r="D53" s="9"/>
      <c r="E53" s="2"/>
      <c r="F53" s="2"/>
      <c r="G53" s="2"/>
      <c r="H53" s="2"/>
      <c r="I53" s="2"/>
      <c r="J53" s="16"/>
      <c r="K53" s="16"/>
      <c r="L53" s="15"/>
      <c r="M53" s="14"/>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1"/>
      <c r="DQ53" s="9"/>
      <c r="DR53" s="2"/>
      <c r="DS53" s="2"/>
      <c r="DT53" s="2"/>
      <c r="DU53" s="9"/>
      <c r="DV53" s="2"/>
    </row>
    <row r="54" spans="1:126" s="6" customFormat="1" ht="15" customHeight="1">
      <c r="A54" s="9"/>
      <c r="B54" s="2"/>
      <c r="C54" s="9" t="s">
        <v>3</v>
      </c>
      <c r="D54" s="9" t="s">
        <v>3</v>
      </c>
      <c r="E54" s="2"/>
      <c r="F54" s="2"/>
      <c r="G54" s="2"/>
      <c r="H54" s="2"/>
      <c r="I54" s="2"/>
      <c r="J54" s="456" t="s">
        <v>8</v>
      </c>
      <c r="K54" s="456"/>
      <c r="L54" s="457"/>
      <c r="M54" s="458">
        <v>48</v>
      </c>
      <c r="N54" s="439"/>
      <c r="O54" s="439"/>
      <c r="P54" s="439">
        <v>213</v>
      </c>
      <c r="Q54" s="439"/>
      <c r="R54" s="439"/>
      <c r="S54" s="439"/>
      <c r="T54" s="439">
        <v>938</v>
      </c>
      <c r="U54" s="439"/>
      <c r="V54" s="439"/>
      <c r="W54" s="439"/>
      <c r="X54" s="439">
        <v>66</v>
      </c>
      <c r="Y54" s="439"/>
      <c r="Z54" s="439"/>
      <c r="AA54" s="439">
        <v>872</v>
      </c>
      <c r="AB54" s="439"/>
      <c r="AC54" s="439"/>
      <c r="AD54" s="439">
        <v>571</v>
      </c>
      <c r="AE54" s="439"/>
      <c r="AF54" s="439"/>
      <c r="AG54" s="439"/>
      <c r="AH54" s="439">
        <v>8</v>
      </c>
      <c r="AI54" s="439"/>
      <c r="AJ54" s="439"/>
      <c r="AK54" s="439">
        <v>563</v>
      </c>
      <c r="AL54" s="439"/>
      <c r="AM54" s="439"/>
      <c r="AN54" s="439">
        <v>182</v>
      </c>
      <c r="AO54" s="439"/>
      <c r="AP54" s="439"/>
      <c r="AQ54" s="439">
        <v>27</v>
      </c>
      <c r="AR54" s="439"/>
      <c r="AS54" s="439"/>
      <c r="AT54" s="439">
        <v>155</v>
      </c>
      <c r="AU54" s="439"/>
      <c r="AV54" s="439"/>
      <c r="AW54" s="439">
        <v>7038</v>
      </c>
      <c r="AX54" s="439"/>
      <c r="AY54" s="439"/>
      <c r="AZ54" s="439"/>
      <c r="BA54" s="439">
        <v>3666</v>
      </c>
      <c r="BB54" s="439"/>
      <c r="BC54" s="439"/>
      <c r="BD54" s="439"/>
      <c r="BE54" s="439">
        <v>3372</v>
      </c>
      <c r="BF54" s="439"/>
      <c r="BG54" s="439"/>
      <c r="BH54" s="439"/>
      <c r="BI54" s="417">
        <v>142</v>
      </c>
      <c r="BJ54" s="417"/>
      <c r="BK54" s="417"/>
      <c r="BL54" s="417"/>
      <c r="BM54" s="417"/>
      <c r="BN54" s="417">
        <v>129</v>
      </c>
      <c r="BO54" s="417"/>
      <c r="BP54" s="417"/>
      <c r="BQ54" s="417"/>
      <c r="BR54" s="417"/>
      <c r="BS54" s="417">
        <v>356</v>
      </c>
      <c r="BT54" s="417"/>
      <c r="BU54" s="417"/>
      <c r="BV54" s="417"/>
      <c r="BW54" s="417"/>
      <c r="BX54" s="417">
        <v>314</v>
      </c>
      <c r="BY54" s="417"/>
      <c r="BZ54" s="417"/>
      <c r="CA54" s="417"/>
      <c r="CB54" s="417"/>
      <c r="CC54" s="417">
        <v>409</v>
      </c>
      <c r="CD54" s="417"/>
      <c r="CE54" s="417"/>
      <c r="CF54" s="417"/>
      <c r="CG54" s="417"/>
      <c r="CH54" s="417">
        <v>394</v>
      </c>
      <c r="CI54" s="417"/>
      <c r="CJ54" s="417"/>
      <c r="CK54" s="417"/>
      <c r="CL54" s="417"/>
      <c r="CM54" s="417">
        <v>859</v>
      </c>
      <c r="CN54" s="417"/>
      <c r="CO54" s="417"/>
      <c r="CP54" s="417"/>
      <c r="CQ54" s="417"/>
      <c r="CR54" s="417">
        <v>816</v>
      </c>
      <c r="CS54" s="417"/>
      <c r="CT54" s="417"/>
      <c r="CU54" s="417"/>
      <c r="CV54" s="417"/>
      <c r="CW54" s="417">
        <v>925</v>
      </c>
      <c r="CX54" s="417"/>
      <c r="CY54" s="417"/>
      <c r="CZ54" s="417"/>
      <c r="DA54" s="417"/>
      <c r="DB54" s="417">
        <v>882</v>
      </c>
      <c r="DC54" s="417"/>
      <c r="DD54" s="417"/>
      <c r="DE54" s="417"/>
      <c r="DF54" s="417"/>
      <c r="DG54" s="417">
        <v>975</v>
      </c>
      <c r="DH54" s="417"/>
      <c r="DI54" s="417"/>
      <c r="DJ54" s="417"/>
      <c r="DK54" s="417"/>
      <c r="DL54" s="417">
        <v>837</v>
      </c>
      <c r="DM54" s="417"/>
      <c r="DN54" s="417"/>
      <c r="DO54" s="417"/>
      <c r="DP54" s="418"/>
      <c r="DQ54" s="9" t="s">
        <v>3</v>
      </c>
      <c r="DR54" s="2"/>
      <c r="DS54" s="2"/>
      <c r="DT54" s="2"/>
      <c r="DU54" s="420" t="s">
        <v>7</v>
      </c>
      <c r="DV54" s="420"/>
    </row>
    <row r="55" spans="1:126" s="6" customFormat="1" ht="15" customHeight="1">
      <c r="A55" s="415"/>
      <c r="B55" s="415"/>
      <c r="C55" s="415"/>
      <c r="D55" s="415">
        <v>3</v>
      </c>
      <c r="E55" s="415"/>
      <c r="F55" s="10"/>
      <c r="G55" s="2"/>
      <c r="H55" s="2"/>
      <c r="I55" s="2"/>
      <c r="J55" s="456" t="s">
        <v>6</v>
      </c>
      <c r="K55" s="456"/>
      <c r="L55" s="457"/>
      <c r="M55" s="458">
        <v>25</v>
      </c>
      <c r="N55" s="439"/>
      <c r="O55" s="439"/>
      <c r="P55" s="439">
        <v>99</v>
      </c>
      <c r="Q55" s="439"/>
      <c r="R55" s="439"/>
      <c r="S55" s="439"/>
      <c r="T55" s="439">
        <v>316</v>
      </c>
      <c r="U55" s="439"/>
      <c r="V55" s="439"/>
      <c r="W55" s="439"/>
      <c r="X55" s="439">
        <v>14</v>
      </c>
      <c r="Y55" s="439"/>
      <c r="Z55" s="439"/>
      <c r="AA55" s="439">
        <v>302</v>
      </c>
      <c r="AB55" s="439"/>
      <c r="AC55" s="439"/>
      <c r="AD55" s="439">
        <v>454</v>
      </c>
      <c r="AE55" s="439"/>
      <c r="AF55" s="439"/>
      <c r="AG55" s="439"/>
      <c r="AH55" s="439">
        <v>5</v>
      </c>
      <c r="AI55" s="439"/>
      <c r="AJ55" s="439"/>
      <c r="AK55" s="439">
        <v>449</v>
      </c>
      <c r="AL55" s="439"/>
      <c r="AM55" s="439"/>
      <c r="AN55" s="439">
        <v>63</v>
      </c>
      <c r="AO55" s="439"/>
      <c r="AP55" s="439"/>
      <c r="AQ55" s="439">
        <v>3</v>
      </c>
      <c r="AR55" s="439"/>
      <c r="AS55" s="439"/>
      <c r="AT55" s="439">
        <v>60</v>
      </c>
      <c r="AU55" s="439"/>
      <c r="AV55" s="439"/>
      <c r="AW55" s="439">
        <v>3105</v>
      </c>
      <c r="AX55" s="439"/>
      <c r="AY55" s="439"/>
      <c r="AZ55" s="439"/>
      <c r="BA55" s="439">
        <v>1624</v>
      </c>
      <c r="BB55" s="439"/>
      <c r="BC55" s="439"/>
      <c r="BD55" s="439"/>
      <c r="BE55" s="439">
        <v>1481</v>
      </c>
      <c r="BF55" s="439"/>
      <c r="BG55" s="439"/>
      <c r="BH55" s="439"/>
      <c r="BI55" s="417">
        <v>38</v>
      </c>
      <c r="BJ55" s="417"/>
      <c r="BK55" s="417"/>
      <c r="BL55" s="417"/>
      <c r="BM55" s="417"/>
      <c r="BN55" s="417">
        <v>38</v>
      </c>
      <c r="BO55" s="417"/>
      <c r="BP55" s="417"/>
      <c r="BQ55" s="417"/>
      <c r="BR55" s="417"/>
      <c r="BS55" s="417">
        <v>155</v>
      </c>
      <c r="BT55" s="417"/>
      <c r="BU55" s="417"/>
      <c r="BV55" s="417"/>
      <c r="BW55" s="417"/>
      <c r="BX55" s="417">
        <v>150</v>
      </c>
      <c r="BY55" s="417"/>
      <c r="BZ55" s="417"/>
      <c r="CA55" s="417"/>
      <c r="CB55" s="417"/>
      <c r="CC55" s="417">
        <v>183</v>
      </c>
      <c r="CD55" s="417"/>
      <c r="CE55" s="417"/>
      <c r="CF55" s="417"/>
      <c r="CG55" s="417"/>
      <c r="CH55" s="417">
        <v>172</v>
      </c>
      <c r="CI55" s="417"/>
      <c r="CJ55" s="417"/>
      <c r="CK55" s="417"/>
      <c r="CL55" s="417"/>
      <c r="CM55" s="417">
        <v>373</v>
      </c>
      <c r="CN55" s="417"/>
      <c r="CO55" s="417"/>
      <c r="CP55" s="417"/>
      <c r="CQ55" s="417"/>
      <c r="CR55" s="417">
        <v>356</v>
      </c>
      <c r="CS55" s="417"/>
      <c r="CT55" s="417"/>
      <c r="CU55" s="417"/>
      <c r="CV55" s="417"/>
      <c r="CW55" s="417">
        <v>419</v>
      </c>
      <c r="CX55" s="417"/>
      <c r="CY55" s="417"/>
      <c r="CZ55" s="417"/>
      <c r="DA55" s="417"/>
      <c r="DB55" s="417">
        <v>388</v>
      </c>
      <c r="DC55" s="417"/>
      <c r="DD55" s="417"/>
      <c r="DE55" s="417"/>
      <c r="DF55" s="417"/>
      <c r="DG55" s="417">
        <v>456</v>
      </c>
      <c r="DH55" s="417"/>
      <c r="DI55" s="417"/>
      <c r="DJ55" s="417"/>
      <c r="DK55" s="417"/>
      <c r="DL55" s="417">
        <v>377</v>
      </c>
      <c r="DM55" s="417"/>
      <c r="DN55" s="417"/>
      <c r="DO55" s="417"/>
      <c r="DP55" s="418"/>
      <c r="DQ55" s="415">
        <v>3</v>
      </c>
      <c r="DR55" s="415"/>
      <c r="DS55" s="2"/>
      <c r="DT55" s="2"/>
      <c r="DU55" s="9" t="s">
        <v>5</v>
      </c>
      <c r="DV55" s="2"/>
    </row>
    <row r="56" spans="1:126" s="6" customFormat="1" ht="15" customHeight="1">
      <c r="A56" s="8"/>
      <c r="B56" s="7"/>
      <c r="C56" s="8" t="s">
        <v>3</v>
      </c>
      <c r="D56" s="8" t="s">
        <v>3</v>
      </c>
      <c r="E56" s="7"/>
      <c r="F56" s="7"/>
      <c r="G56" s="7"/>
      <c r="H56" s="7"/>
      <c r="I56" s="7"/>
      <c r="J56" s="479" t="s">
        <v>4</v>
      </c>
      <c r="K56" s="479"/>
      <c r="L56" s="480"/>
      <c r="M56" s="481">
        <v>23</v>
      </c>
      <c r="N56" s="441"/>
      <c r="O56" s="441"/>
      <c r="P56" s="441">
        <v>114</v>
      </c>
      <c r="Q56" s="441"/>
      <c r="R56" s="441"/>
      <c r="S56" s="441"/>
      <c r="T56" s="441">
        <v>622</v>
      </c>
      <c r="U56" s="441"/>
      <c r="V56" s="441"/>
      <c r="W56" s="441"/>
      <c r="X56" s="441">
        <v>52</v>
      </c>
      <c r="Y56" s="441"/>
      <c r="Z56" s="441"/>
      <c r="AA56" s="441">
        <v>570</v>
      </c>
      <c r="AB56" s="441"/>
      <c r="AC56" s="441"/>
      <c r="AD56" s="441">
        <v>117</v>
      </c>
      <c r="AE56" s="441"/>
      <c r="AF56" s="441"/>
      <c r="AG56" s="441"/>
      <c r="AH56" s="441">
        <v>3</v>
      </c>
      <c r="AI56" s="441"/>
      <c r="AJ56" s="441"/>
      <c r="AK56" s="441">
        <v>114</v>
      </c>
      <c r="AL56" s="441"/>
      <c r="AM56" s="441"/>
      <c r="AN56" s="441">
        <v>119</v>
      </c>
      <c r="AO56" s="441"/>
      <c r="AP56" s="441"/>
      <c r="AQ56" s="441">
        <v>24</v>
      </c>
      <c r="AR56" s="441"/>
      <c r="AS56" s="441"/>
      <c r="AT56" s="441">
        <v>95</v>
      </c>
      <c r="AU56" s="441"/>
      <c r="AV56" s="441"/>
      <c r="AW56" s="441">
        <v>3933</v>
      </c>
      <c r="AX56" s="441"/>
      <c r="AY56" s="441"/>
      <c r="AZ56" s="441"/>
      <c r="BA56" s="441">
        <v>2042</v>
      </c>
      <c r="BB56" s="441"/>
      <c r="BC56" s="441"/>
      <c r="BD56" s="441"/>
      <c r="BE56" s="441">
        <v>1891</v>
      </c>
      <c r="BF56" s="441"/>
      <c r="BG56" s="441"/>
      <c r="BH56" s="441"/>
      <c r="BI56" s="414">
        <v>104</v>
      </c>
      <c r="BJ56" s="414"/>
      <c r="BK56" s="414"/>
      <c r="BL56" s="414"/>
      <c r="BM56" s="414"/>
      <c r="BN56" s="414">
        <v>91</v>
      </c>
      <c r="BO56" s="414"/>
      <c r="BP56" s="414"/>
      <c r="BQ56" s="414"/>
      <c r="BR56" s="414"/>
      <c r="BS56" s="414">
        <v>201</v>
      </c>
      <c r="BT56" s="414"/>
      <c r="BU56" s="414"/>
      <c r="BV56" s="414"/>
      <c r="BW56" s="414"/>
      <c r="BX56" s="414">
        <v>164</v>
      </c>
      <c r="BY56" s="414"/>
      <c r="BZ56" s="414"/>
      <c r="CA56" s="414"/>
      <c r="CB56" s="414"/>
      <c r="CC56" s="414">
        <v>226</v>
      </c>
      <c r="CD56" s="414"/>
      <c r="CE56" s="414"/>
      <c r="CF56" s="414"/>
      <c r="CG56" s="414"/>
      <c r="CH56" s="414">
        <v>222</v>
      </c>
      <c r="CI56" s="414"/>
      <c r="CJ56" s="414"/>
      <c r="CK56" s="414"/>
      <c r="CL56" s="414"/>
      <c r="CM56" s="414">
        <v>486</v>
      </c>
      <c r="CN56" s="414"/>
      <c r="CO56" s="414"/>
      <c r="CP56" s="414"/>
      <c r="CQ56" s="414"/>
      <c r="CR56" s="414">
        <v>460</v>
      </c>
      <c r="CS56" s="414"/>
      <c r="CT56" s="414"/>
      <c r="CU56" s="414"/>
      <c r="CV56" s="414"/>
      <c r="CW56" s="414">
        <v>506</v>
      </c>
      <c r="CX56" s="414"/>
      <c r="CY56" s="414"/>
      <c r="CZ56" s="414"/>
      <c r="DA56" s="414"/>
      <c r="DB56" s="414">
        <v>494</v>
      </c>
      <c r="DC56" s="414"/>
      <c r="DD56" s="414"/>
      <c r="DE56" s="414"/>
      <c r="DF56" s="414"/>
      <c r="DG56" s="414">
        <v>519</v>
      </c>
      <c r="DH56" s="414"/>
      <c r="DI56" s="414"/>
      <c r="DJ56" s="414"/>
      <c r="DK56" s="414"/>
      <c r="DL56" s="414">
        <v>460</v>
      </c>
      <c r="DM56" s="414"/>
      <c r="DN56" s="414"/>
      <c r="DO56" s="414"/>
      <c r="DP56" s="416"/>
      <c r="DQ56" s="8"/>
      <c r="DR56" s="7"/>
      <c r="DS56" s="7"/>
      <c r="DT56" s="7"/>
      <c r="DU56" s="8" t="s">
        <v>2</v>
      </c>
      <c r="DV56" s="7"/>
    </row>
    <row r="57" spans="1:126" s="2" customFormat="1" ht="15" customHeight="1">
      <c r="A57" s="5" t="s">
        <v>1</v>
      </c>
      <c r="B57" s="4"/>
      <c r="C57" s="4"/>
      <c r="D57" s="3" t="s">
        <v>0</v>
      </c>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row>
    <row r="58" spans="1:126" s="2" customFormat="1" ht="1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row>
    <row r="59" spans="1:126" s="2" customFormat="1" ht="1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row>
    <row r="60" spans="1:126" s="2" customFormat="1" ht="1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row>
    <row r="61" spans="1:126" s="2" customFormat="1" ht="1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row>
    <row r="62" spans="1:126" s="2" customFormat="1" ht="1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row>
    <row r="63" spans="1:126" s="2" customFormat="1" ht="1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row>
    <row r="64" spans="1:126" s="2" customFormat="1"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row>
    <row r="65" ht="10.5" customHeight="1"/>
  </sheetData>
  <mergeCells count="837">
    <mergeCell ref="AK55:AM55"/>
    <mergeCell ref="AN55:AP55"/>
    <mergeCell ref="AQ55:AS55"/>
    <mergeCell ref="AT55:AV55"/>
    <mergeCell ref="BA56:BD56"/>
    <mergeCell ref="BE56:BH56"/>
    <mergeCell ref="AK56:AM56"/>
    <mergeCell ref="AN56:AP56"/>
    <mergeCell ref="AQ56:AS56"/>
    <mergeCell ref="AT56:AV56"/>
    <mergeCell ref="AW56:AZ56"/>
    <mergeCell ref="AW55:AZ55"/>
    <mergeCell ref="BA55:BD55"/>
    <mergeCell ref="BE55:BH55"/>
    <mergeCell ref="A55:C55"/>
    <mergeCell ref="D55:E55"/>
    <mergeCell ref="J56:L56"/>
    <mergeCell ref="M56:O56"/>
    <mergeCell ref="P56:S56"/>
    <mergeCell ref="T56:W56"/>
    <mergeCell ref="X56:Z56"/>
    <mergeCell ref="AA56:AC56"/>
    <mergeCell ref="AH56:AJ56"/>
    <mergeCell ref="AD56:AG56"/>
    <mergeCell ref="X55:Z55"/>
    <mergeCell ref="AA55:AC55"/>
    <mergeCell ref="AD55:AG55"/>
    <mergeCell ref="J55:L55"/>
    <mergeCell ref="M55:O55"/>
    <mergeCell ref="P55:S55"/>
    <mergeCell ref="T55:W55"/>
    <mergeCell ref="AH55:AJ55"/>
    <mergeCell ref="J54:L54"/>
    <mergeCell ref="M54:O54"/>
    <mergeCell ref="P54:S54"/>
    <mergeCell ref="T54:W54"/>
    <mergeCell ref="X54:Z54"/>
    <mergeCell ref="AA54:AC54"/>
    <mergeCell ref="AW54:AZ54"/>
    <mergeCell ref="BA54:BD54"/>
    <mergeCell ref="BE54:BH54"/>
    <mergeCell ref="AH54:AJ54"/>
    <mergeCell ref="AK54:AM54"/>
    <mergeCell ref="AN54:AP54"/>
    <mergeCell ref="AQ54:AS54"/>
    <mergeCell ref="AT54:AV54"/>
    <mergeCell ref="AD54:AG54"/>
    <mergeCell ref="AT48:AV48"/>
    <mergeCell ref="AT50:AV50"/>
    <mergeCell ref="AW50:AZ50"/>
    <mergeCell ref="BE48:BH48"/>
    <mergeCell ref="AW48:AZ48"/>
    <mergeCell ref="BA48:BD48"/>
    <mergeCell ref="BA40:BD40"/>
    <mergeCell ref="BE40:BH40"/>
    <mergeCell ref="AW46:AZ46"/>
    <mergeCell ref="AW47:AZ47"/>
    <mergeCell ref="BA46:BD46"/>
    <mergeCell ref="BE46:BH46"/>
    <mergeCell ref="BA47:BD47"/>
    <mergeCell ref="BE47:BH47"/>
    <mergeCell ref="AW40:AZ40"/>
    <mergeCell ref="BA42:BD42"/>
    <mergeCell ref="BE42:BH42"/>
    <mergeCell ref="BA44:BD44"/>
    <mergeCell ref="BE44:BH44"/>
    <mergeCell ref="BE43:BH43"/>
    <mergeCell ref="AW43:AZ43"/>
    <mergeCell ref="BE50:BH50"/>
    <mergeCell ref="AT40:AV40"/>
    <mergeCell ref="AT42:AV42"/>
    <mergeCell ref="AT52:AV52"/>
    <mergeCell ref="AW52:AZ52"/>
    <mergeCell ref="BA52:BD52"/>
    <mergeCell ref="BE52:BH52"/>
    <mergeCell ref="BA50:BD50"/>
    <mergeCell ref="V27:Z27"/>
    <mergeCell ref="A23:C23"/>
    <mergeCell ref="D23:E23"/>
    <mergeCell ref="J23:L23"/>
    <mergeCell ref="M23:P23"/>
    <mergeCell ref="Q23:U23"/>
    <mergeCell ref="A39:C39"/>
    <mergeCell ref="J24:L24"/>
    <mergeCell ref="M24:P24"/>
    <mergeCell ref="Q24:U24"/>
    <mergeCell ref="A27:C27"/>
    <mergeCell ref="D27:E27"/>
    <mergeCell ref="J27:L27"/>
    <mergeCell ref="M27:P27"/>
    <mergeCell ref="Q27:U27"/>
    <mergeCell ref="P38:S38"/>
    <mergeCell ref="A51:C51"/>
    <mergeCell ref="BE51:BH51"/>
    <mergeCell ref="AW38:AZ38"/>
    <mergeCell ref="D11:E11"/>
    <mergeCell ref="J11:L11"/>
    <mergeCell ref="M11:P11"/>
    <mergeCell ref="Q11:U11"/>
    <mergeCell ref="V11:Z11"/>
    <mergeCell ref="AA11:AE11"/>
    <mergeCell ref="AF22:AJ22"/>
    <mergeCell ref="AK22:AN22"/>
    <mergeCell ref="AO22:AR22"/>
    <mergeCell ref="J19:L19"/>
    <mergeCell ref="M19:P19"/>
    <mergeCell ref="Q19:U19"/>
    <mergeCell ref="V19:Z19"/>
    <mergeCell ref="AA19:AE19"/>
    <mergeCell ref="AF19:AJ19"/>
    <mergeCell ref="AO20:AR20"/>
    <mergeCell ref="AO18:AR18"/>
    <mergeCell ref="J12:L12"/>
    <mergeCell ref="M12:P12"/>
    <mergeCell ref="Q12:U12"/>
    <mergeCell ref="V12:Z12"/>
    <mergeCell ref="AA12:AE12"/>
    <mergeCell ref="AF12:AJ12"/>
    <mergeCell ref="J14:L14"/>
    <mergeCell ref="D51:E51"/>
    <mergeCell ref="AN50:AP50"/>
    <mergeCell ref="AQ50:AS50"/>
    <mergeCell ref="AF27:AJ27"/>
    <mergeCell ref="J51:L51"/>
    <mergeCell ref="M51:O51"/>
    <mergeCell ref="AS22:AV22"/>
    <mergeCell ref="M40:O40"/>
    <mergeCell ref="P40:S40"/>
    <mergeCell ref="AH51:AJ51"/>
    <mergeCell ref="AK51:AM51"/>
    <mergeCell ref="AN51:AP51"/>
    <mergeCell ref="AQ51:AS51"/>
    <mergeCell ref="AT51:AV51"/>
    <mergeCell ref="AK50:AM50"/>
    <mergeCell ref="J40:L40"/>
    <mergeCell ref="AD37:AG37"/>
    <mergeCell ref="AK37:AM37"/>
    <mergeCell ref="AH37:AJ37"/>
    <mergeCell ref="J28:L28"/>
    <mergeCell ref="M28:P28"/>
    <mergeCell ref="Q28:U28"/>
    <mergeCell ref="V28:Z28"/>
    <mergeCell ref="AA28:AE28"/>
    <mergeCell ref="M48:O48"/>
    <mergeCell ref="J52:L52"/>
    <mergeCell ref="M52:O52"/>
    <mergeCell ref="P52:S52"/>
    <mergeCell ref="T52:W52"/>
    <mergeCell ref="X52:Z52"/>
    <mergeCell ref="P48:S48"/>
    <mergeCell ref="T48:W48"/>
    <mergeCell ref="X48:Z48"/>
    <mergeCell ref="P51:S51"/>
    <mergeCell ref="T51:W51"/>
    <mergeCell ref="X51:Z51"/>
    <mergeCell ref="AA51:AC51"/>
    <mergeCell ref="AD51:AG51"/>
    <mergeCell ref="AW51:AZ51"/>
    <mergeCell ref="BA51:BD51"/>
    <mergeCell ref="AN52:AP52"/>
    <mergeCell ref="AQ52:AS52"/>
    <mergeCell ref="J38:L38"/>
    <mergeCell ref="M35:O37"/>
    <mergeCell ref="AH38:AJ38"/>
    <mergeCell ref="M38:O38"/>
    <mergeCell ref="P35:S37"/>
    <mergeCell ref="AA52:AC52"/>
    <mergeCell ref="AD52:AG52"/>
    <mergeCell ref="AH52:AJ52"/>
    <mergeCell ref="AK52:AM52"/>
    <mergeCell ref="T40:W40"/>
    <mergeCell ref="X40:Z40"/>
    <mergeCell ref="AA40:AC40"/>
    <mergeCell ref="AH40:AJ40"/>
    <mergeCell ref="AK40:AM40"/>
    <mergeCell ref="M39:O39"/>
    <mergeCell ref="P39:S39"/>
    <mergeCell ref="AH50:AJ50"/>
    <mergeCell ref="A35:L37"/>
    <mergeCell ref="D39:E39"/>
    <mergeCell ref="J39:L39"/>
    <mergeCell ref="J50:L50"/>
    <mergeCell ref="M50:O50"/>
    <mergeCell ref="P50:S50"/>
    <mergeCell ref="T50:W50"/>
    <mergeCell ref="X50:Z50"/>
    <mergeCell ref="AA50:AC50"/>
    <mergeCell ref="AD50:AG50"/>
    <mergeCell ref="J48:L48"/>
    <mergeCell ref="AD48:AG48"/>
    <mergeCell ref="AA48:AC48"/>
    <mergeCell ref="AD39:AG39"/>
    <mergeCell ref="J42:L42"/>
    <mergeCell ref="M42:O42"/>
    <mergeCell ref="P42:S42"/>
    <mergeCell ref="T42:W42"/>
    <mergeCell ref="X42:Z42"/>
    <mergeCell ref="D43:E43"/>
    <mergeCell ref="J43:L43"/>
    <mergeCell ref="M43:O43"/>
    <mergeCell ref="P43:S43"/>
    <mergeCell ref="T43:W43"/>
    <mergeCell ref="X43:Z43"/>
    <mergeCell ref="BA38:BD38"/>
    <mergeCell ref="BE38:BH38"/>
    <mergeCell ref="BA39:BD39"/>
    <mergeCell ref="BE39:BH39"/>
    <mergeCell ref="T38:W38"/>
    <mergeCell ref="T35:AM35"/>
    <mergeCell ref="AF28:AJ28"/>
    <mergeCell ref="AW36:BH36"/>
    <mergeCell ref="AD36:AM36"/>
    <mergeCell ref="AQ37:AS37"/>
    <mergeCell ref="AA37:AC37"/>
    <mergeCell ref="T37:W37"/>
    <mergeCell ref="BA28:BD28"/>
    <mergeCell ref="BE28:BH28"/>
    <mergeCell ref="AT38:AV38"/>
    <mergeCell ref="AW37:AZ37"/>
    <mergeCell ref="X38:Z38"/>
    <mergeCell ref="AA38:AC38"/>
    <mergeCell ref="T39:W39"/>
    <mergeCell ref="X39:Z39"/>
    <mergeCell ref="AA39:AC39"/>
    <mergeCell ref="BA37:BD37"/>
    <mergeCell ref="AW39:AZ39"/>
    <mergeCell ref="AQ38:AS38"/>
    <mergeCell ref="BA20:BD20"/>
    <mergeCell ref="AN37:AP37"/>
    <mergeCell ref="BE37:BH37"/>
    <mergeCell ref="AW28:AZ28"/>
    <mergeCell ref="BE23:BH23"/>
    <mergeCell ref="AF24:AJ24"/>
    <mergeCell ref="AK24:AN24"/>
    <mergeCell ref="AO24:AR24"/>
    <mergeCell ref="BA22:BD22"/>
    <mergeCell ref="BE22:BH22"/>
    <mergeCell ref="AO28:AR28"/>
    <mergeCell ref="AS28:AV28"/>
    <mergeCell ref="AK28:AN28"/>
    <mergeCell ref="BA27:BD27"/>
    <mergeCell ref="AN35:AV35"/>
    <mergeCell ref="AN36:AV36"/>
    <mergeCell ref="AS23:AV23"/>
    <mergeCell ref="BE24:BH24"/>
    <mergeCell ref="AS24:AV24"/>
    <mergeCell ref="AF26:AJ26"/>
    <mergeCell ref="AW27:AZ27"/>
    <mergeCell ref="BA19:BD19"/>
    <mergeCell ref="A11:C11"/>
    <mergeCell ref="AF11:AJ11"/>
    <mergeCell ref="AK11:AN11"/>
    <mergeCell ref="AO11:AR11"/>
    <mergeCell ref="J10:L10"/>
    <mergeCell ref="AS26:AV26"/>
    <mergeCell ref="AW26:AZ26"/>
    <mergeCell ref="BA26:BD26"/>
    <mergeCell ref="V24:Z24"/>
    <mergeCell ref="AA24:AE24"/>
    <mergeCell ref="AW22:AZ22"/>
    <mergeCell ref="AW24:AZ24"/>
    <mergeCell ref="BA24:BD24"/>
    <mergeCell ref="AA26:AE26"/>
    <mergeCell ref="AW23:AZ23"/>
    <mergeCell ref="BA23:BD23"/>
    <mergeCell ref="V22:Z22"/>
    <mergeCell ref="AA22:AE22"/>
    <mergeCell ref="V23:Z23"/>
    <mergeCell ref="AA23:AE23"/>
    <mergeCell ref="AF23:AJ23"/>
    <mergeCell ref="AK23:AN23"/>
    <mergeCell ref="AO23:AR23"/>
    <mergeCell ref="A1:C1"/>
    <mergeCell ref="A7:L9"/>
    <mergeCell ref="M7:P9"/>
    <mergeCell ref="Q7:U9"/>
    <mergeCell ref="V7:AV7"/>
    <mergeCell ref="AW7:BH7"/>
    <mergeCell ref="V9:Z9"/>
    <mergeCell ref="AA9:AE9"/>
    <mergeCell ref="BE9:BH9"/>
    <mergeCell ref="V8:AJ8"/>
    <mergeCell ref="AK8:AV8"/>
    <mergeCell ref="AW8:BH8"/>
    <mergeCell ref="A3:BH3"/>
    <mergeCell ref="AF9:AJ9"/>
    <mergeCell ref="AK9:AN9"/>
    <mergeCell ref="AO9:AR9"/>
    <mergeCell ref="AS9:AV9"/>
    <mergeCell ref="AW9:AZ9"/>
    <mergeCell ref="BA9:BD9"/>
    <mergeCell ref="M10:P10"/>
    <mergeCell ref="Q10:U10"/>
    <mergeCell ref="V10:Z10"/>
    <mergeCell ref="AA10:AE10"/>
    <mergeCell ref="AF10:AJ10"/>
    <mergeCell ref="AK10:AN10"/>
    <mergeCell ref="AO10:AR10"/>
    <mergeCell ref="AS10:AV10"/>
    <mergeCell ref="AW10:AZ10"/>
    <mergeCell ref="BA10:BD10"/>
    <mergeCell ref="BE10:BH10"/>
    <mergeCell ref="AW12:AZ12"/>
    <mergeCell ref="BA12:BD12"/>
    <mergeCell ref="AW11:AZ11"/>
    <mergeCell ref="AK14:AN14"/>
    <mergeCell ref="AO14:AR14"/>
    <mergeCell ref="AS14:AV14"/>
    <mergeCell ref="AS11:AV11"/>
    <mergeCell ref="BE12:BH12"/>
    <mergeCell ref="AW14:AZ14"/>
    <mergeCell ref="BA14:BD14"/>
    <mergeCell ref="BE14:BH14"/>
    <mergeCell ref="BA11:BD11"/>
    <mergeCell ref="BE11:BH11"/>
    <mergeCell ref="AK12:AN12"/>
    <mergeCell ref="AO12:AR12"/>
    <mergeCell ref="AS12:AV12"/>
    <mergeCell ref="BE19:BH19"/>
    <mergeCell ref="AW18:AZ18"/>
    <mergeCell ref="BA18:BD18"/>
    <mergeCell ref="AQ48:AS48"/>
    <mergeCell ref="AQ47:AS47"/>
    <mergeCell ref="AT46:AV46"/>
    <mergeCell ref="AQ46:AS46"/>
    <mergeCell ref="AN48:AP48"/>
    <mergeCell ref="AN47:AP47"/>
    <mergeCell ref="AN46:AP46"/>
    <mergeCell ref="AT39:AV39"/>
    <mergeCell ref="AN39:AP39"/>
    <mergeCell ref="AQ39:AS39"/>
    <mergeCell ref="AK26:AN26"/>
    <mergeCell ref="BE18:BH18"/>
    <mergeCell ref="BE26:BH26"/>
    <mergeCell ref="BE27:BH27"/>
    <mergeCell ref="BE20:BH20"/>
    <mergeCell ref="AW42:AZ42"/>
    <mergeCell ref="AO26:AR26"/>
    <mergeCell ref="AK27:AN27"/>
    <mergeCell ref="AO27:AR27"/>
    <mergeCell ref="AS27:AV27"/>
    <mergeCell ref="AN38:AP38"/>
    <mergeCell ref="AT44:AV44"/>
    <mergeCell ref="AQ44:AS44"/>
    <mergeCell ref="AN42:AP42"/>
    <mergeCell ref="AQ40:AS40"/>
    <mergeCell ref="AK43:AM43"/>
    <mergeCell ref="AN43:AP43"/>
    <mergeCell ref="AQ43:AS43"/>
    <mergeCell ref="AT43:AV43"/>
    <mergeCell ref="AK39:AM39"/>
    <mergeCell ref="AN40:AP40"/>
    <mergeCell ref="AQ42:AS42"/>
    <mergeCell ref="AK38:AM38"/>
    <mergeCell ref="AA46:AC46"/>
    <mergeCell ref="AK47:AM47"/>
    <mergeCell ref="AH48:AJ48"/>
    <mergeCell ref="AH47:AJ47"/>
    <mergeCell ref="AA43:AC43"/>
    <mergeCell ref="AD43:AG43"/>
    <mergeCell ref="AH43:AJ43"/>
    <mergeCell ref="AA42:AC42"/>
    <mergeCell ref="AD42:AG42"/>
    <mergeCell ref="AH42:AJ42"/>
    <mergeCell ref="AK42:AM42"/>
    <mergeCell ref="AK48:AM48"/>
    <mergeCell ref="AA27:AE27"/>
    <mergeCell ref="AD40:AG40"/>
    <mergeCell ref="M14:P14"/>
    <mergeCell ref="Q14:U14"/>
    <mergeCell ref="V14:Z14"/>
    <mergeCell ref="AA14:AE14"/>
    <mergeCell ref="AF14:AJ14"/>
    <mergeCell ref="Q16:U16"/>
    <mergeCell ref="V16:Z16"/>
    <mergeCell ref="AA16:AE16"/>
    <mergeCell ref="AF16:AJ16"/>
    <mergeCell ref="M22:P22"/>
    <mergeCell ref="Q22:U22"/>
    <mergeCell ref="AD38:AG38"/>
    <mergeCell ref="AH39:AJ39"/>
    <mergeCell ref="M20:P20"/>
    <mergeCell ref="Q20:U20"/>
    <mergeCell ref="V20:Z20"/>
    <mergeCell ref="AA20:AE20"/>
    <mergeCell ref="AF20:AJ20"/>
    <mergeCell ref="T36:AC36"/>
    <mergeCell ref="J18:L18"/>
    <mergeCell ref="M18:P18"/>
    <mergeCell ref="AK20:AN20"/>
    <mergeCell ref="Q18:U18"/>
    <mergeCell ref="V18:Z18"/>
    <mergeCell ref="AW15:AZ15"/>
    <mergeCell ref="D15:E15"/>
    <mergeCell ref="J15:L15"/>
    <mergeCell ref="M15:P15"/>
    <mergeCell ref="Q15:U15"/>
    <mergeCell ref="V15:Z15"/>
    <mergeCell ref="AA15:AE15"/>
    <mergeCell ref="AA18:AE18"/>
    <mergeCell ref="AF18:AJ18"/>
    <mergeCell ref="AK18:AN18"/>
    <mergeCell ref="AS18:AV18"/>
    <mergeCell ref="AO15:AR15"/>
    <mergeCell ref="AS15:AV15"/>
    <mergeCell ref="AS19:AV19"/>
    <mergeCell ref="AW19:AZ19"/>
    <mergeCell ref="J20:L20"/>
    <mergeCell ref="AS20:AV20"/>
    <mergeCell ref="AW20:AZ20"/>
    <mergeCell ref="BA15:BD15"/>
    <mergeCell ref="BE15:BH15"/>
    <mergeCell ref="AF15:AJ15"/>
    <mergeCell ref="AK15:AN15"/>
    <mergeCell ref="D19:E19"/>
    <mergeCell ref="BE16:BH16"/>
    <mergeCell ref="AT37:AV37"/>
    <mergeCell ref="AK19:AN19"/>
    <mergeCell ref="AO19:AR19"/>
    <mergeCell ref="X37:Z37"/>
    <mergeCell ref="A31:BH31"/>
    <mergeCell ref="J26:L26"/>
    <mergeCell ref="M26:P26"/>
    <mergeCell ref="Q26:U26"/>
    <mergeCell ref="V26:Z26"/>
    <mergeCell ref="A19:C19"/>
    <mergeCell ref="AK16:AN16"/>
    <mergeCell ref="AO16:AR16"/>
    <mergeCell ref="AS16:AV16"/>
    <mergeCell ref="AW16:AZ16"/>
    <mergeCell ref="BA16:BD16"/>
    <mergeCell ref="J16:L16"/>
    <mergeCell ref="M16:P16"/>
    <mergeCell ref="J22:L22"/>
    <mergeCell ref="A47:C47"/>
    <mergeCell ref="J44:L44"/>
    <mergeCell ref="M44:O44"/>
    <mergeCell ref="P44:S44"/>
    <mergeCell ref="T44:W44"/>
    <mergeCell ref="AD46:AG46"/>
    <mergeCell ref="AD47:AG47"/>
    <mergeCell ref="AT47:AV47"/>
    <mergeCell ref="AW44:AZ44"/>
    <mergeCell ref="AK46:AM46"/>
    <mergeCell ref="AH46:AJ46"/>
    <mergeCell ref="AK44:AM44"/>
    <mergeCell ref="AN44:AP44"/>
    <mergeCell ref="AA44:AC44"/>
    <mergeCell ref="AD44:AG44"/>
    <mergeCell ref="AH44:AJ44"/>
    <mergeCell ref="D47:E47"/>
    <mergeCell ref="J47:L47"/>
    <mergeCell ref="J46:L46"/>
    <mergeCell ref="M47:O47"/>
    <mergeCell ref="M46:O46"/>
    <mergeCell ref="P47:S47"/>
    <mergeCell ref="P46:S46"/>
    <mergeCell ref="AA47:AC47"/>
    <mergeCell ref="T47:W47"/>
    <mergeCell ref="T46:W46"/>
    <mergeCell ref="X47:Z47"/>
    <mergeCell ref="X46:Z46"/>
    <mergeCell ref="X44:Z44"/>
    <mergeCell ref="BA43:BD43"/>
    <mergeCell ref="DT1:DV1"/>
    <mergeCell ref="BI3:DV3"/>
    <mergeCell ref="BQ7:DH7"/>
    <mergeCell ref="DQ7:DV9"/>
    <mergeCell ref="BI8:CB8"/>
    <mergeCell ref="CC8:CO8"/>
    <mergeCell ref="CP8:DC8"/>
    <mergeCell ref="DD8:DP8"/>
    <mergeCell ref="BI9:BO9"/>
    <mergeCell ref="BP9:BU9"/>
    <mergeCell ref="DJ9:DP9"/>
    <mergeCell ref="BV9:CB9"/>
    <mergeCell ref="CC9:CI9"/>
    <mergeCell ref="CJ9:CO9"/>
    <mergeCell ref="CP9:CV9"/>
    <mergeCell ref="CW9:DC9"/>
    <mergeCell ref="DD9:DI9"/>
    <mergeCell ref="DU10:DV10"/>
    <mergeCell ref="BI11:BO11"/>
    <mergeCell ref="BP11:BU11"/>
    <mergeCell ref="BV11:CB11"/>
    <mergeCell ref="CC11:CI11"/>
    <mergeCell ref="CJ11:CO11"/>
    <mergeCell ref="CP11:CV11"/>
    <mergeCell ref="CW11:DC11"/>
    <mergeCell ref="DD11:DI11"/>
    <mergeCell ref="DQ11:DR11"/>
    <mergeCell ref="DJ11:DP11"/>
    <mergeCell ref="BI10:BO10"/>
    <mergeCell ref="BP10:BU10"/>
    <mergeCell ref="BV10:CB10"/>
    <mergeCell ref="CC10:CI10"/>
    <mergeCell ref="CJ10:CO10"/>
    <mergeCell ref="CP10:CV10"/>
    <mergeCell ref="CW10:DC10"/>
    <mergeCell ref="DD10:DI10"/>
    <mergeCell ref="DJ10:DP10"/>
    <mergeCell ref="BI12:BO12"/>
    <mergeCell ref="BP12:BU12"/>
    <mergeCell ref="BV12:CB12"/>
    <mergeCell ref="CC12:CI12"/>
    <mergeCell ref="CJ12:CO12"/>
    <mergeCell ref="CP12:CV12"/>
    <mergeCell ref="CW12:DC12"/>
    <mergeCell ref="DD12:DI12"/>
    <mergeCell ref="DJ12:DP12"/>
    <mergeCell ref="DU14:DV14"/>
    <mergeCell ref="BI15:BO15"/>
    <mergeCell ref="BP15:BU15"/>
    <mergeCell ref="BV15:CB15"/>
    <mergeCell ref="CC15:CI15"/>
    <mergeCell ref="CJ15:CO15"/>
    <mergeCell ref="CP15:CV15"/>
    <mergeCell ref="CW15:DC15"/>
    <mergeCell ref="DD15:DI15"/>
    <mergeCell ref="DJ15:DP15"/>
    <mergeCell ref="DQ15:DR15"/>
    <mergeCell ref="BI14:BO14"/>
    <mergeCell ref="BP14:BU14"/>
    <mergeCell ref="BV14:CB14"/>
    <mergeCell ref="CC14:CI14"/>
    <mergeCell ref="CJ14:CO14"/>
    <mergeCell ref="CP14:CV14"/>
    <mergeCell ref="CW14:DC14"/>
    <mergeCell ref="DD14:DI14"/>
    <mergeCell ref="DJ14:DP14"/>
    <mergeCell ref="DU18:DV18"/>
    <mergeCell ref="BI19:BO19"/>
    <mergeCell ref="BP19:BU19"/>
    <mergeCell ref="BV19:CB19"/>
    <mergeCell ref="CC19:CI19"/>
    <mergeCell ref="CJ19:CO19"/>
    <mergeCell ref="CP19:CV19"/>
    <mergeCell ref="BI16:BO16"/>
    <mergeCell ref="BP16:BU16"/>
    <mergeCell ref="BV16:CB16"/>
    <mergeCell ref="CC16:CI16"/>
    <mergeCell ref="CJ16:CO16"/>
    <mergeCell ref="CP16:CV16"/>
    <mergeCell ref="DQ19:DR19"/>
    <mergeCell ref="BI18:BO18"/>
    <mergeCell ref="BP18:BU18"/>
    <mergeCell ref="BV18:CB18"/>
    <mergeCell ref="CC18:CI18"/>
    <mergeCell ref="CJ18:CO18"/>
    <mergeCell ref="CP18:CV18"/>
    <mergeCell ref="CW16:DC16"/>
    <mergeCell ref="DD16:DI16"/>
    <mergeCell ref="DJ16:DP16"/>
    <mergeCell ref="CW18:DC18"/>
    <mergeCell ref="DD18:DI18"/>
    <mergeCell ref="DJ18:DP18"/>
    <mergeCell ref="BI20:BO20"/>
    <mergeCell ref="BP20:BU20"/>
    <mergeCell ref="BV20:CB20"/>
    <mergeCell ref="CC20:CI20"/>
    <mergeCell ref="CJ20:CO20"/>
    <mergeCell ref="CP20:CV20"/>
    <mergeCell ref="CW20:DC20"/>
    <mergeCell ref="CW19:DC19"/>
    <mergeCell ref="DD19:DI19"/>
    <mergeCell ref="DJ19:DP19"/>
    <mergeCell ref="DD20:DI20"/>
    <mergeCell ref="DJ20:DP20"/>
    <mergeCell ref="DD22:DI22"/>
    <mergeCell ref="DJ22:DP22"/>
    <mergeCell ref="DJ23:DP23"/>
    <mergeCell ref="DU22:DV22"/>
    <mergeCell ref="BI23:BO23"/>
    <mergeCell ref="BP23:BU23"/>
    <mergeCell ref="BV23:CB23"/>
    <mergeCell ref="CC23:CI23"/>
    <mergeCell ref="CJ23:CO23"/>
    <mergeCell ref="CP23:CV23"/>
    <mergeCell ref="CW23:DC23"/>
    <mergeCell ref="DD23:DI23"/>
    <mergeCell ref="DQ23:DR23"/>
    <mergeCell ref="BI22:BO22"/>
    <mergeCell ref="BP22:BU22"/>
    <mergeCell ref="BV22:CB22"/>
    <mergeCell ref="CC22:CI22"/>
    <mergeCell ref="CJ22:CO22"/>
    <mergeCell ref="CP22:CV22"/>
    <mergeCell ref="CW22:DC22"/>
    <mergeCell ref="CJ26:CO26"/>
    <mergeCell ref="CP26:CV26"/>
    <mergeCell ref="CW26:DC26"/>
    <mergeCell ref="DD26:DI26"/>
    <mergeCell ref="DJ24:DP24"/>
    <mergeCell ref="DU26:DV26"/>
    <mergeCell ref="BI27:BO27"/>
    <mergeCell ref="BP27:BU27"/>
    <mergeCell ref="BV27:CB27"/>
    <mergeCell ref="CC27:CI27"/>
    <mergeCell ref="CJ27:CO27"/>
    <mergeCell ref="CP27:CV27"/>
    <mergeCell ref="CW27:DC27"/>
    <mergeCell ref="DD27:DI27"/>
    <mergeCell ref="BI24:BO24"/>
    <mergeCell ref="BP24:BU24"/>
    <mergeCell ref="BV24:CB24"/>
    <mergeCell ref="CC24:CI24"/>
    <mergeCell ref="CJ24:CO24"/>
    <mergeCell ref="CP24:CV24"/>
    <mergeCell ref="CW24:DC24"/>
    <mergeCell ref="DD24:DI24"/>
    <mergeCell ref="BI31:DP31"/>
    <mergeCell ref="BQ35:DH35"/>
    <mergeCell ref="DQ35:DV37"/>
    <mergeCell ref="BI36:BR36"/>
    <mergeCell ref="BS36:CB36"/>
    <mergeCell ref="CC36:CL36"/>
    <mergeCell ref="CM36:CV36"/>
    <mergeCell ref="CW36:DF36"/>
    <mergeCell ref="DJ26:DP26"/>
    <mergeCell ref="BI28:BO28"/>
    <mergeCell ref="BP28:BU28"/>
    <mergeCell ref="BV28:CB28"/>
    <mergeCell ref="CC28:CI28"/>
    <mergeCell ref="CJ28:CO28"/>
    <mergeCell ref="CP28:CV28"/>
    <mergeCell ref="CW28:DC28"/>
    <mergeCell ref="DD28:DI28"/>
    <mergeCell ref="DJ28:DP28"/>
    <mergeCell ref="DJ27:DP27"/>
    <mergeCell ref="DQ27:DR27"/>
    <mergeCell ref="BI26:BO26"/>
    <mergeCell ref="BP26:BU26"/>
    <mergeCell ref="BV26:CB26"/>
    <mergeCell ref="CC26:CI26"/>
    <mergeCell ref="DB37:DF37"/>
    <mergeCell ref="DG37:DK37"/>
    <mergeCell ref="DL37:DP37"/>
    <mergeCell ref="DB38:DF38"/>
    <mergeCell ref="DG38:DK38"/>
    <mergeCell ref="DL38:DP38"/>
    <mergeCell ref="DG36:DP36"/>
    <mergeCell ref="BI37:BM37"/>
    <mergeCell ref="BN37:BR37"/>
    <mergeCell ref="BS37:BW37"/>
    <mergeCell ref="BX37:CB37"/>
    <mergeCell ref="CC37:CG37"/>
    <mergeCell ref="CH37:CL37"/>
    <mergeCell ref="CM37:CQ37"/>
    <mergeCell ref="CR37:CV37"/>
    <mergeCell ref="CW37:DA37"/>
    <mergeCell ref="CR38:CV38"/>
    <mergeCell ref="CW38:DA38"/>
    <mergeCell ref="DQ39:DR39"/>
    <mergeCell ref="BI38:BM38"/>
    <mergeCell ref="BN38:BR38"/>
    <mergeCell ref="BS38:BW38"/>
    <mergeCell ref="BX38:CB38"/>
    <mergeCell ref="CC38:CG38"/>
    <mergeCell ref="CH38:CL38"/>
    <mergeCell ref="DU38:DV38"/>
    <mergeCell ref="BI39:BM39"/>
    <mergeCell ref="BN39:BR39"/>
    <mergeCell ref="BS39:BW39"/>
    <mergeCell ref="BX39:CB39"/>
    <mergeCell ref="CC39:CG39"/>
    <mergeCell ref="CH39:CL39"/>
    <mergeCell ref="CM39:CQ39"/>
    <mergeCell ref="CR39:CV39"/>
    <mergeCell ref="CW39:DA39"/>
    <mergeCell ref="CM38:CQ38"/>
    <mergeCell ref="DB39:DF39"/>
    <mergeCell ref="DG39:DK39"/>
    <mergeCell ref="DL39:DP39"/>
    <mergeCell ref="DB40:DF40"/>
    <mergeCell ref="DG40:DK40"/>
    <mergeCell ref="DL40:DP40"/>
    <mergeCell ref="BI42:BM42"/>
    <mergeCell ref="BN42:BR42"/>
    <mergeCell ref="BS42:BW42"/>
    <mergeCell ref="BX42:CB42"/>
    <mergeCell ref="CC42:CG42"/>
    <mergeCell ref="CH42:CL42"/>
    <mergeCell ref="CM40:CQ40"/>
    <mergeCell ref="CR40:CV40"/>
    <mergeCell ref="CW40:DA40"/>
    <mergeCell ref="DU42:DV42"/>
    <mergeCell ref="BI43:BM43"/>
    <mergeCell ref="BN43:BR43"/>
    <mergeCell ref="BS43:BW43"/>
    <mergeCell ref="BX43:CB43"/>
    <mergeCell ref="CC43:CG43"/>
    <mergeCell ref="CH43:CL43"/>
    <mergeCell ref="BI40:BM40"/>
    <mergeCell ref="BN40:BR40"/>
    <mergeCell ref="BS40:BW40"/>
    <mergeCell ref="BX40:CB40"/>
    <mergeCell ref="CC40:CG40"/>
    <mergeCell ref="CH40:CL40"/>
    <mergeCell ref="CM42:CQ42"/>
    <mergeCell ref="CR42:CV42"/>
    <mergeCell ref="CW42:DA42"/>
    <mergeCell ref="DB42:DF42"/>
    <mergeCell ref="DG42:DK42"/>
    <mergeCell ref="DL42:DP42"/>
    <mergeCell ref="DQ43:DR43"/>
    <mergeCell ref="CM43:CQ43"/>
    <mergeCell ref="CR43:CV43"/>
    <mergeCell ref="CW43:DA43"/>
    <mergeCell ref="DB43:DF43"/>
    <mergeCell ref="DB44:DF44"/>
    <mergeCell ref="DG44:DK44"/>
    <mergeCell ref="DL44:DP44"/>
    <mergeCell ref="BI46:BM46"/>
    <mergeCell ref="BN46:BR46"/>
    <mergeCell ref="BS46:BW46"/>
    <mergeCell ref="BX46:CB46"/>
    <mergeCell ref="CC46:CG46"/>
    <mergeCell ref="CH46:CL46"/>
    <mergeCell ref="DG43:DK43"/>
    <mergeCell ref="DL43:DP43"/>
    <mergeCell ref="CM44:CQ44"/>
    <mergeCell ref="CR44:CV44"/>
    <mergeCell ref="CW44:DA44"/>
    <mergeCell ref="DU46:DV46"/>
    <mergeCell ref="BI47:BM47"/>
    <mergeCell ref="BN47:BR47"/>
    <mergeCell ref="BS47:BW47"/>
    <mergeCell ref="BX47:CB47"/>
    <mergeCell ref="CC47:CG47"/>
    <mergeCell ref="CH47:CL47"/>
    <mergeCell ref="BI44:BM44"/>
    <mergeCell ref="BN44:BR44"/>
    <mergeCell ref="BS44:BW44"/>
    <mergeCell ref="BX44:CB44"/>
    <mergeCell ref="CC44:CG44"/>
    <mergeCell ref="CH44:CL44"/>
    <mergeCell ref="CM46:CQ46"/>
    <mergeCell ref="CR46:CV46"/>
    <mergeCell ref="CW46:DA46"/>
    <mergeCell ref="DB46:DF46"/>
    <mergeCell ref="DG46:DK46"/>
    <mergeCell ref="DL46:DP46"/>
    <mergeCell ref="DQ47:DR47"/>
    <mergeCell ref="DB48:DF48"/>
    <mergeCell ref="DG48:DK48"/>
    <mergeCell ref="DL48:DP48"/>
    <mergeCell ref="BI50:BM50"/>
    <mergeCell ref="BN50:BR50"/>
    <mergeCell ref="BS50:BW50"/>
    <mergeCell ref="BX50:CB50"/>
    <mergeCell ref="CC50:CG50"/>
    <mergeCell ref="CH50:CL50"/>
    <mergeCell ref="CM47:CQ47"/>
    <mergeCell ref="CR47:CV47"/>
    <mergeCell ref="CW47:DA47"/>
    <mergeCell ref="DB47:DF47"/>
    <mergeCell ref="DG47:DK47"/>
    <mergeCell ref="DL47:DP47"/>
    <mergeCell ref="CM48:CQ48"/>
    <mergeCell ref="CR48:CV48"/>
    <mergeCell ref="CW48:DA48"/>
    <mergeCell ref="DU50:DV50"/>
    <mergeCell ref="BI51:BM51"/>
    <mergeCell ref="BN51:BR51"/>
    <mergeCell ref="BS51:BW51"/>
    <mergeCell ref="BX51:CB51"/>
    <mergeCell ref="CC51:CG51"/>
    <mergeCell ref="CH51:CL51"/>
    <mergeCell ref="BI48:BM48"/>
    <mergeCell ref="BN48:BR48"/>
    <mergeCell ref="BS48:BW48"/>
    <mergeCell ref="BX48:CB48"/>
    <mergeCell ref="CC48:CG48"/>
    <mergeCell ref="CH48:CL48"/>
    <mergeCell ref="CM50:CQ50"/>
    <mergeCell ref="CR50:CV50"/>
    <mergeCell ref="CW50:DA50"/>
    <mergeCell ref="DB50:DF50"/>
    <mergeCell ref="DG50:DK50"/>
    <mergeCell ref="DL50:DP50"/>
    <mergeCell ref="DQ51:DR51"/>
    <mergeCell ref="CM51:CQ51"/>
    <mergeCell ref="CR51:CV51"/>
    <mergeCell ref="CW51:DA51"/>
    <mergeCell ref="DB51:DF51"/>
    <mergeCell ref="DB52:DF52"/>
    <mergeCell ref="DG52:DK52"/>
    <mergeCell ref="DL52:DP52"/>
    <mergeCell ref="BI54:BM54"/>
    <mergeCell ref="BN54:BR54"/>
    <mergeCell ref="BS54:BW54"/>
    <mergeCell ref="BX54:CB54"/>
    <mergeCell ref="CC54:CG54"/>
    <mergeCell ref="CH54:CL54"/>
    <mergeCell ref="DG51:DK51"/>
    <mergeCell ref="DL51:DP51"/>
    <mergeCell ref="CM52:CQ52"/>
    <mergeCell ref="CR52:CV52"/>
    <mergeCell ref="CW52:DA52"/>
    <mergeCell ref="DU54:DV54"/>
    <mergeCell ref="BI55:BM55"/>
    <mergeCell ref="BN55:BR55"/>
    <mergeCell ref="BS55:BW55"/>
    <mergeCell ref="BX55:CB55"/>
    <mergeCell ref="CC55:CG55"/>
    <mergeCell ref="CH55:CL55"/>
    <mergeCell ref="BI52:BM52"/>
    <mergeCell ref="BN52:BR52"/>
    <mergeCell ref="BS52:BW52"/>
    <mergeCell ref="BX52:CB52"/>
    <mergeCell ref="CC52:CG52"/>
    <mergeCell ref="CH52:CL52"/>
    <mergeCell ref="CM54:CQ54"/>
    <mergeCell ref="CR54:CV54"/>
    <mergeCell ref="CW54:DA54"/>
    <mergeCell ref="DB54:DF54"/>
    <mergeCell ref="DG54:DK54"/>
    <mergeCell ref="DL54:DP54"/>
    <mergeCell ref="CM56:CQ56"/>
    <mergeCell ref="CR56:CV56"/>
    <mergeCell ref="CW56:DA56"/>
    <mergeCell ref="DQ55:DR55"/>
    <mergeCell ref="DB56:DF56"/>
    <mergeCell ref="DG56:DK56"/>
    <mergeCell ref="DL56:DP56"/>
    <mergeCell ref="BI56:BM56"/>
    <mergeCell ref="BN56:BR56"/>
    <mergeCell ref="BS56:BW56"/>
    <mergeCell ref="BX56:CB56"/>
    <mergeCell ref="CC56:CG56"/>
    <mergeCell ref="CH56:CL56"/>
    <mergeCell ref="CM55:CQ55"/>
    <mergeCell ref="CR55:CV55"/>
    <mergeCell ref="CW55:DA55"/>
    <mergeCell ref="DB55:DF55"/>
    <mergeCell ref="DG55:DK55"/>
    <mergeCell ref="DL55:DP55"/>
  </mergeCells>
  <phoneticPr fontId="3"/>
  <printOptions horizontalCentered="1"/>
  <pageMargins left="0" right="0" top="0.59055118110236227" bottom="0.59055118110236227" header="0.51181102362204722" footer="0.51181102362204722"/>
  <pageSetup paperSize="9" scale="93" fitToHeight="0" orientation="portrait" r:id="rId1"/>
  <headerFooter alignWithMargins="0"/>
  <colBreaks count="1" manualBreakCount="1">
    <brk id="6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85"/>
  <sheetViews>
    <sheetView view="pageBreakPreview" zoomScaleNormal="130" zoomScaleSheetLayoutView="100" workbookViewId="0">
      <selection sqref="A1:C1"/>
    </sheetView>
  </sheetViews>
  <sheetFormatPr defaultColWidth="1.6640625" defaultRowHeight="12"/>
  <cols>
    <col min="1" max="48" width="1.6640625" style="38"/>
    <col min="49" max="49" width="1.6640625" style="38" customWidth="1"/>
    <col min="50" max="59" width="1.6640625" style="38"/>
    <col min="60" max="60" width="2.21875" style="38" customWidth="1"/>
    <col min="61" max="102" width="1.6640625" style="38"/>
    <col min="103" max="103" width="2.109375" style="38" bestFit="1" customWidth="1"/>
    <col min="104" max="108" width="1.6640625" style="38"/>
    <col min="109" max="109" width="1.6640625" style="38" customWidth="1"/>
    <col min="110" max="119" width="1.6640625" style="38"/>
    <col min="120" max="120" width="2.21875" style="38" customWidth="1"/>
    <col min="121" max="16384" width="1.6640625" style="38"/>
  </cols>
  <sheetData>
    <row r="1" spans="1:120">
      <c r="A1" s="555">
        <v>158</v>
      </c>
      <c r="B1" s="555"/>
      <c r="C1" s="555"/>
      <c r="D1" s="82" t="s">
        <v>42</v>
      </c>
      <c r="DM1" s="81" t="s">
        <v>42</v>
      </c>
      <c r="DN1" s="514">
        <v>159</v>
      </c>
      <c r="DO1" s="514"/>
      <c r="DP1" s="514"/>
    </row>
    <row r="2" spans="1:120" s="49" customFormat="1" ht="9.6"/>
    <row r="3" spans="1:120" ht="19.2">
      <c r="A3" s="587" t="s">
        <v>790</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c r="BC3" s="587"/>
      <c r="BD3" s="587"/>
      <c r="BE3" s="587"/>
      <c r="BF3" s="587"/>
      <c r="BG3" s="587"/>
      <c r="BH3" s="587"/>
      <c r="BI3" s="515" t="s">
        <v>135</v>
      </c>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row>
    <row r="4" spans="1:120" s="22" customFormat="1" ht="9.6"/>
    <row r="5" spans="1:120" s="79" customFormat="1" ht="14.4">
      <c r="BH5" s="80" t="s">
        <v>134</v>
      </c>
      <c r="BI5" s="79" t="s">
        <v>133</v>
      </c>
    </row>
    <row r="6" spans="1:120" s="22" customFormat="1" ht="9.6">
      <c r="BH6" s="26"/>
    </row>
    <row r="7" spans="1:120" s="22" customFormat="1" ht="9.6">
      <c r="BH7" s="26" t="s">
        <v>132</v>
      </c>
      <c r="BI7" s="22" t="s">
        <v>131</v>
      </c>
    </row>
    <row r="8" spans="1:120" s="22" customFormat="1" ht="9.6">
      <c r="BH8" s="26"/>
    </row>
    <row r="9" spans="1:120" s="71" customFormat="1" ht="10.8" customHeight="1">
      <c r="A9" s="568" t="s">
        <v>33</v>
      </c>
      <c r="B9" s="568"/>
      <c r="C9" s="568"/>
      <c r="D9" s="568"/>
      <c r="E9" s="568"/>
      <c r="F9" s="568"/>
      <c r="G9" s="568"/>
      <c r="H9" s="568"/>
      <c r="I9" s="568"/>
      <c r="J9" s="568"/>
      <c r="K9" s="568"/>
      <c r="L9" s="569"/>
      <c r="M9" s="573" t="s">
        <v>130</v>
      </c>
      <c r="N9" s="574"/>
      <c r="O9" s="574"/>
      <c r="P9" s="575"/>
      <c r="Q9" s="573" t="s">
        <v>31</v>
      </c>
      <c r="R9" s="574"/>
      <c r="S9" s="574"/>
      <c r="T9" s="575"/>
      <c r="U9" s="518" t="s">
        <v>30</v>
      </c>
      <c r="V9" s="516"/>
      <c r="W9" s="516"/>
      <c r="X9" s="516"/>
      <c r="Y9" s="516"/>
      <c r="Z9" s="516"/>
      <c r="AA9" s="516"/>
      <c r="AB9" s="516"/>
      <c r="AC9" s="516"/>
      <c r="AD9" s="516"/>
      <c r="AE9" s="516"/>
      <c r="AF9" s="516"/>
      <c r="AG9" s="516"/>
      <c r="AH9" s="516"/>
      <c r="AI9" s="516"/>
      <c r="AJ9" s="516"/>
      <c r="AK9" s="516"/>
      <c r="AL9" s="516"/>
      <c r="AM9" s="516"/>
      <c r="AN9" s="516"/>
      <c r="AO9" s="516"/>
      <c r="AP9" s="516"/>
      <c r="AQ9" s="516"/>
      <c r="AR9" s="579"/>
      <c r="AS9" s="580" t="s">
        <v>29</v>
      </c>
      <c r="AT9" s="581"/>
      <c r="AU9" s="581"/>
      <c r="AV9" s="581"/>
      <c r="AW9" s="581"/>
      <c r="AX9" s="581"/>
      <c r="AY9" s="581"/>
      <c r="AZ9" s="581"/>
      <c r="BA9" s="581"/>
      <c r="BB9" s="581"/>
      <c r="BC9" s="581"/>
      <c r="BD9" s="582"/>
      <c r="BE9" s="573" t="s">
        <v>129</v>
      </c>
      <c r="BF9" s="574"/>
      <c r="BG9" s="574"/>
      <c r="BH9" s="575"/>
      <c r="BI9" s="78"/>
      <c r="BJ9" s="78"/>
      <c r="BK9" s="78"/>
      <c r="BL9" s="78"/>
      <c r="BM9" s="78"/>
      <c r="BN9" s="78"/>
      <c r="BO9" s="78"/>
      <c r="BP9" s="516" t="s">
        <v>108</v>
      </c>
      <c r="BQ9" s="516"/>
      <c r="BR9" s="516"/>
      <c r="BS9" s="516"/>
      <c r="BT9" s="516"/>
      <c r="BU9" s="516"/>
      <c r="BV9" s="516"/>
      <c r="BW9" s="516"/>
      <c r="BX9" s="516"/>
      <c r="BY9" s="516"/>
      <c r="BZ9" s="516"/>
      <c r="CA9" s="516"/>
      <c r="CB9" s="516"/>
      <c r="CC9" s="516"/>
      <c r="CD9" s="516"/>
      <c r="CE9" s="516"/>
      <c r="CF9" s="516"/>
      <c r="CG9" s="516"/>
      <c r="CH9" s="516"/>
      <c r="CI9" s="516"/>
      <c r="CJ9" s="516"/>
      <c r="CK9" s="516"/>
      <c r="CL9" s="516"/>
      <c r="CM9" s="516"/>
      <c r="CN9" s="516"/>
      <c r="CO9" s="516"/>
      <c r="CP9" s="516"/>
      <c r="CQ9" s="516"/>
      <c r="CR9" s="516"/>
      <c r="CS9" s="516"/>
      <c r="CT9" s="516"/>
      <c r="CU9" s="516"/>
      <c r="CV9" s="516"/>
      <c r="CW9" s="516"/>
      <c r="CX9" s="516"/>
      <c r="CY9" s="516"/>
      <c r="CZ9" s="516"/>
      <c r="DA9" s="78"/>
      <c r="DB9" s="78"/>
      <c r="DC9" s="78"/>
      <c r="DD9" s="78"/>
      <c r="DE9" s="78"/>
      <c r="DF9" s="78"/>
      <c r="DG9" s="78"/>
      <c r="DH9" s="517" t="s">
        <v>27</v>
      </c>
      <c r="DI9" s="517"/>
      <c r="DJ9" s="517"/>
      <c r="DK9" s="517"/>
      <c r="DL9" s="517"/>
      <c r="DM9" s="517"/>
      <c r="DN9" s="517"/>
      <c r="DO9" s="517"/>
      <c r="DP9" s="518"/>
    </row>
    <row r="10" spans="1:120" s="71" customFormat="1" ht="10.8" customHeight="1">
      <c r="A10" s="509"/>
      <c r="B10" s="509"/>
      <c r="C10" s="509"/>
      <c r="D10" s="509"/>
      <c r="E10" s="509"/>
      <c r="F10" s="509"/>
      <c r="G10" s="509"/>
      <c r="H10" s="509"/>
      <c r="I10" s="509"/>
      <c r="J10" s="509"/>
      <c r="K10" s="509"/>
      <c r="L10" s="570"/>
      <c r="M10" s="567"/>
      <c r="N10" s="522"/>
      <c r="O10" s="522"/>
      <c r="P10" s="523"/>
      <c r="Q10" s="567"/>
      <c r="R10" s="522"/>
      <c r="S10" s="522"/>
      <c r="T10" s="523"/>
      <c r="U10" s="511" t="s">
        <v>128</v>
      </c>
      <c r="V10" s="511"/>
      <c r="W10" s="511"/>
      <c r="X10" s="511"/>
      <c r="Y10" s="511"/>
      <c r="Z10" s="511"/>
      <c r="AA10" s="511"/>
      <c r="AB10" s="511"/>
      <c r="AC10" s="511"/>
      <c r="AD10" s="511"/>
      <c r="AE10" s="511"/>
      <c r="AF10" s="511"/>
      <c r="AG10" s="511" t="s">
        <v>25</v>
      </c>
      <c r="AH10" s="511"/>
      <c r="AI10" s="511"/>
      <c r="AJ10" s="511"/>
      <c r="AK10" s="511"/>
      <c r="AL10" s="511"/>
      <c r="AM10" s="511"/>
      <c r="AN10" s="511"/>
      <c r="AO10" s="511"/>
      <c r="AP10" s="511"/>
      <c r="AQ10" s="511"/>
      <c r="AR10" s="511"/>
      <c r="AS10" s="564" t="s">
        <v>24</v>
      </c>
      <c r="AT10" s="565"/>
      <c r="AU10" s="565"/>
      <c r="AV10" s="565"/>
      <c r="AW10" s="565"/>
      <c r="AX10" s="565"/>
      <c r="AY10" s="565"/>
      <c r="AZ10" s="565"/>
      <c r="BA10" s="565"/>
      <c r="BB10" s="565"/>
      <c r="BC10" s="565"/>
      <c r="BD10" s="566"/>
      <c r="BE10" s="567" t="s">
        <v>127</v>
      </c>
      <c r="BF10" s="522"/>
      <c r="BG10" s="522"/>
      <c r="BH10" s="523"/>
      <c r="BI10" s="519" t="s">
        <v>15</v>
      </c>
      <c r="BJ10" s="519"/>
      <c r="BK10" s="519"/>
      <c r="BL10" s="519"/>
      <c r="BM10" s="519"/>
      <c r="BN10" s="519"/>
      <c r="BO10" s="519"/>
      <c r="BP10" s="519"/>
      <c r="BQ10" s="519"/>
      <c r="BR10" s="519"/>
      <c r="BS10" s="519"/>
      <c r="BT10" s="519"/>
      <c r="BU10" s="519"/>
      <c r="BV10" s="519"/>
      <c r="BW10" s="513"/>
      <c r="BX10" s="512" t="s">
        <v>126</v>
      </c>
      <c r="BY10" s="519"/>
      <c r="BZ10" s="519"/>
      <c r="CA10" s="519"/>
      <c r="CB10" s="519"/>
      <c r="CC10" s="513"/>
      <c r="CD10" s="512" t="s">
        <v>125</v>
      </c>
      <c r="CE10" s="519"/>
      <c r="CF10" s="519"/>
      <c r="CG10" s="519"/>
      <c r="CH10" s="519"/>
      <c r="CI10" s="513"/>
      <c r="CJ10" s="511" t="s">
        <v>124</v>
      </c>
      <c r="CK10" s="511"/>
      <c r="CL10" s="511"/>
      <c r="CM10" s="511"/>
      <c r="CN10" s="511"/>
      <c r="CO10" s="511"/>
      <c r="CP10" s="511" t="s">
        <v>123</v>
      </c>
      <c r="CQ10" s="511"/>
      <c r="CR10" s="511"/>
      <c r="CS10" s="511"/>
      <c r="CT10" s="511"/>
      <c r="CU10" s="511"/>
      <c r="CV10" s="511" t="s">
        <v>122</v>
      </c>
      <c r="CW10" s="511"/>
      <c r="CX10" s="511"/>
      <c r="CY10" s="511"/>
      <c r="CZ10" s="511"/>
      <c r="DA10" s="511"/>
      <c r="DB10" s="511" t="s">
        <v>121</v>
      </c>
      <c r="DC10" s="511"/>
      <c r="DD10" s="511"/>
      <c r="DE10" s="511"/>
      <c r="DF10" s="511"/>
      <c r="DG10" s="512"/>
      <c r="DH10" s="511"/>
      <c r="DI10" s="511"/>
      <c r="DJ10" s="511"/>
      <c r="DK10" s="511"/>
      <c r="DL10" s="511"/>
      <c r="DM10" s="511"/>
      <c r="DN10" s="511"/>
      <c r="DO10" s="511"/>
      <c r="DP10" s="512"/>
    </row>
    <row r="11" spans="1:120" s="71" customFormat="1" ht="11.25" customHeight="1">
      <c r="A11" s="571"/>
      <c r="B11" s="571"/>
      <c r="C11" s="571"/>
      <c r="D11" s="571"/>
      <c r="E11" s="571"/>
      <c r="F11" s="571"/>
      <c r="G11" s="571"/>
      <c r="H11" s="571"/>
      <c r="I11" s="571"/>
      <c r="J11" s="571"/>
      <c r="K11" s="571"/>
      <c r="L11" s="572"/>
      <c r="M11" s="576"/>
      <c r="N11" s="577"/>
      <c r="O11" s="577"/>
      <c r="P11" s="578"/>
      <c r="Q11" s="576"/>
      <c r="R11" s="577"/>
      <c r="S11" s="577"/>
      <c r="T11" s="578"/>
      <c r="U11" s="511" t="s">
        <v>15</v>
      </c>
      <c r="V11" s="511"/>
      <c r="W11" s="511"/>
      <c r="X11" s="511"/>
      <c r="Y11" s="511" t="s">
        <v>17</v>
      </c>
      <c r="Z11" s="511"/>
      <c r="AA11" s="511"/>
      <c r="AB11" s="511"/>
      <c r="AC11" s="511" t="s">
        <v>16</v>
      </c>
      <c r="AD11" s="511"/>
      <c r="AE11" s="511"/>
      <c r="AF11" s="511"/>
      <c r="AG11" s="511" t="s">
        <v>15</v>
      </c>
      <c r="AH11" s="511"/>
      <c r="AI11" s="511"/>
      <c r="AJ11" s="511"/>
      <c r="AK11" s="511" t="s">
        <v>17</v>
      </c>
      <c r="AL11" s="511"/>
      <c r="AM11" s="511"/>
      <c r="AN11" s="511"/>
      <c r="AO11" s="511" t="s">
        <v>16</v>
      </c>
      <c r="AP11" s="511"/>
      <c r="AQ11" s="511"/>
      <c r="AR11" s="511"/>
      <c r="AS11" s="576" t="s">
        <v>15</v>
      </c>
      <c r="AT11" s="577"/>
      <c r="AU11" s="577"/>
      <c r="AV11" s="578"/>
      <c r="AW11" s="576" t="s">
        <v>17</v>
      </c>
      <c r="AX11" s="577"/>
      <c r="AY11" s="577"/>
      <c r="AZ11" s="578"/>
      <c r="BA11" s="576" t="s">
        <v>16</v>
      </c>
      <c r="BB11" s="577"/>
      <c r="BC11" s="577"/>
      <c r="BD11" s="578"/>
      <c r="BE11" s="576" t="s">
        <v>120</v>
      </c>
      <c r="BF11" s="577"/>
      <c r="BG11" s="577"/>
      <c r="BH11" s="578"/>
      <c r="BI11" s="513" t="s">
        <v>15</v>
      </c>
      <c r="BJ11" s="511"/>
      <c r="BK11" s="511"/>
      <c r="BL11" s="511"/>
      <c r="BM11" s="511"/>
      <c r="BN11" s="511" t="s">
        <v>17</v>
      </c>
      <c r="BO11" s="511"/>
      <c r="BP11" s="511"/>
      <c r="BQ11" s="511"/>
      <c r="BR11" s="511"/>
      <c r="BS11" s="511" t="s">
        <v>16</v>
      </c>
      <c r="BT11" s="511"/>
      <c r="BU11" s="511"/>
      <c r="BV11" s="511"/>
      <c r="BW11" s="511"/>
      <c r="BX11" s="511" t="s">
        <v>17</v>
      </c>
      <c r="BY11" s="511"/>
      <c r="BZ11" s="511"/>
      <c r="CA11" s="511" t="s">
        <v>16</v>
      </c>
      <c r="CB11" s="511"/>
      <c r="CC11" s="511"/>
      <c r="CD11" s="511" t="s">
        <v>17</v>
      </c>
      <c r="CE11" s="511"/>
      <c r="CF11" s="511"/>
      <c r="CG11" s="511" t="s">
        <v>16</v>
      </c>
      <c r="CH11" s="511"/>
      <c r="CI11" s="511"/>
      <c r="CJ11" s="511" t="s">
        <v>17</v>
      </c>
      <c r="CK11" s="511"/>
      <c r="CL11" s="511"/>
      <c r="CM11" s="511" t="s">
        <v>16</v>
      </c>
      <c r="CN11" s="511"/>
      <c r="CO11" s="511"/>
      <c r="CP11" s="511" t="s">
        <v>17</v>
      </c>
      <c r="CQ11" s="511"/>
      <c r="CR11" s="511"/>
      <c r="CS11" s="511" t="s">
        <v>16</v>
      </c>
      <c r="CT11" s="511"/>
      <c r="CU11" s="511"/>
      <c r="CV11" s="511" t="s">
        <v>17</v>
      </c>
      <c r="CW11" s="511"/>
      <c r="CX11" s="511"/>
      <c r="CY11" s="511" t="s">
        <v>16</v>
      </c>
      <c r="CZ11" s="511"/>
      <c r="DA11" s="511"/>
      <c r="DB11" s="511" t="s">
        <v>17</v>
      </c>
      <c r="DC11" s="511"/>
      <c r="DD11" s="511"/>
      <c r="DE11" s="511" t="s">
        <v>16</v>
      </c>
      <c r="DF11" s="511"/>
      <c r="DG11" s="512"/>
      <c r="DH11" s="511"/>
      <c r="DI11" s="511"/>
      <c r="DJ11" s="511"/>
      <c r="DK11" s="511"/>
      <c r="DL11" s="511"/>
      <c r="DM11" s="511"/>
      <c r="DN11" s="511"/>
      <c r="DO11" s="511"/>
      <c r="DP11" s="512"/>
    </row>
    <row r="12" spans="1:120" s="56" customFormat="1" ht="11.25" customHeight="1">
      <c r="A12" s="72"/>
      <c r="B12" s="71"/>
      <c r="C12" s="72"/>
      <c r="D12" s="72"/>
      <c r="E12" s="71"/>
      <c r="F12" s="71"/>
      <c r="G12" s="71"/>
      <c r="H12" s="71"/>
      <c r="I12" s="71"/>
      <c r="J12" s="522" t="s">
        <v>8</v>
      </c>
      <c r="K12" s="522"/>
      <c r="L12" s="523"/>
      <c r="M12" s="524">
        <v>42</v>
      </c>
      <c r="N12" s="482"/>
      <c r="O12" s="482"/>
      <c r="P12" s="482"/>
      <c r="Q12" s="482">
        <v>906</v>
      </c>
      <c r="R12" s="482"/>
      <c r="S12" s="482"/>
      <c r="T12" s="482"/>
      <c r="U12" s="482">
        <v>1296</v>
      </c>
      <c r="V12" s="482"/>
      <c r="W12" s="482"/>
      <c r="X12" s="482"/>
      <c r="Y12" s="482">
        <v>456</v>
      </c>
      <c r="Z12" s="482"/>
      <c r="AA12" s="482"/>
      <c r="AB12" s="482"/>
      <c r="AC12" s="482">
        <v>840</v>
      </c>
      <c r="AD12" s="482"/>
      <c r="AE12" s="482"/>
      <c r="AF12" s="482"/>
      <c r="AG12" s="482">
        <v>97</v>
      </c>
      <c r="AH12" s="482"/>
      <c r="AI12" s="482"/>
      <c r="AJ12" s="482"/>
      <c r="AK12" s="482">
        <v>26</v>
      </c>
      <c r="AL12" s="482"/>
      <c r="AM12" s="482"/>
      <c r="AN12" s="482"/>
      <c r="AO12" s="482">
        <v>71</v>
      </c>
      <c r="AP12" s="482"/>
      <c r="AQ12" s="482"/>
      <c r="AR12" s="482"/>
      <c r="AS12" s="482">
        <v>148</v>
      </c>
      <c r="AT12" s="482"/>
      <c r="AU12" s="482"/>
      <c r="AV12" s="482"/>
      <c r="AW12" s="482">
        <v>29</v>
      </c>
      <c r="AX12" s="482"/>
      <c r="AY12" s="482"/>
      <c r="AZ12" s="482"/>
      <c r="BA12" s="482">
        <v>119</v>
      </c>
      <c r="BB12" s="482"/>
      <c r="BC12" s="482"/>
      <c r="BD12" s="482"/>
      <c r="BE12" s="482">
        <v>246</v>
      </c>
      <c r="BF12" s="482"/>
      <c r="BG12" s="482"/>
      <c r="BH12" s="482"/>
      <c r="BI12" s="482">
        <v>21801</v>
      </c>
      <c r="BJ12" s="482"/>
      <c r="BK12" s="482"/>
      <c r="BL12" s="482"/>
      <c r="BM12" s="482"/>
      <c r="BN12" s="482">
        <v>11287</v>
      </c>
      <c r="BO12" s="482"/>
      <c r="BP12" s="482"/>
      <c r="BQ12" s="482"/>
      <c r="BR12" s="482"/>
      <c r="BS12" s="482">
        <v>10514</v>
      </c>
      <c r="BT12" s="482"/>
      <c r="BU12" s="482"/>
      <c r="BV12" s="482"/>
      <c r="BW12" s="482"/>
      <c r="BX12" s="482">
        <v>1942</v>
      </c>
      <c r="BY12" s="482"/>
      <c r="BZ12" s="482"/>
      <c r="CA12" s="482">
        <v>1826</v>
      </c>
      <c r="CB12" s="482"/>
      <c r="CC12" s="482"/>
      <c r="CD12" s="482">
        <v>1889</v>
      </c>
      <c r="CE12" s="482"/>
      <c r="CF12" s="482"/>
      <c r="CG12" s="482">
        <v>1751</v>
      </c>
      <c r="CH12" s="482"/>
      <c r="CI12" s="482"/>
      <c r="CJ12" s="482">
        <v>1940</v>
      </c>
      <c r="CK12" s="482"/>
      <c r="CL12" s="482"/>
      <c r="CM12" s="482">
        <v>1746</v>
      </c>
      <c r="CN12" s="482"/>
      <c r="CO12" s="482"/>
      <c r="CP12" s="482">
        <v>1856</v>
      </c>
      <c r="CQ12" s="482"/>
      <c r="CR12" s="482"/>
      <c r="CS12" s="482">
        <v>1707</v>
      </c>
      <c r="CT12" s="482"/>
      <c r="CU12" s="482"/>
      <c r="CV12" s="482">
        <v>1822</v>
      </c>
      <c r="CW12" s="482"/>
      <c r="CX12" s="482"/>
      <c r="CY12" s="482">
        <v>1734</v>
      </c>
      <c r="CZ12" s="482"/>
      <c r="DA12" s="482"/>
      <c r="DB12" s="482">
        <v>1838</v>
      </c>
      <c r="DC12" s="482"/>
      <c r="DD12" s="482"/>
      <c r="DE12" s="482">
        <v>1750</v>
      </c>
      <c r="DF12" s="482"/>
      <c r="DG12" s="487"/>
      <c r="DH12" s="73"/>
      <c r="DI12" s="71"/>
      <c r="DJ12" s="72"/>
      <c r="DK12" s="71"/>
      <c r="DL12" s="71"/>
      <c r="DM12" s="71"/>
      <c r="DN12" s="510" t="s">
        <v>7</v>
      </c>
      <c r="DO12" s="510"/>
      <c r="DP12" s="71"/>
    </row>
    <row r="13" spans="1:120" s="56" customFormat="1" ht="11.25" customHeight="1">
      <c r="A13" s="522" t="s">
        <v>119</v>
      </c>
      <c r="B13" s="522"/>
      <c r="C13" s="522"/>
      <c r="D13" s="509">
        <v>29</v>
      </c>
      <c r="E13" s="509"/>
      <c r="F13" s="509" t="s">
        <v>118</v>
      </c>
      <c r="G13" s="509"/>
      <c r="H13" s="71"/>
      <c r="I13" s="71"/>
      <c r="J13" s="522" t="s">
        <v>6</v>
      </c>
      <c r="K13" s="522"/>
      <c r="L13" s="523"/>
      <c r="M13" s="524">
        <v>41</v>
      </c>
      <c r="N13" s="482"/>
      <c r="O13" s="482"/>
      <c r="P13" s="482"/>
      <c r="Q13" s="482">
        <v>896</v>
      </c>
      <c r="R13" s="482"/>
      <c r="S13" s="482"/>
      <c r="T13" s="482"/>
      <c r="U13" s="482">
        <v>1276</v>
      </c>
      <c r="V13" s="482"/>
      <c r="W13" s="482"/>
      <c r="X13" s="482"/>
      <c r="Y13" s="482">
        <v>448</v>
      </c>
      <c r="Z13" s="482"/>
      <c r="AA13" s="482"/>
      <c r="AB13" s="482"/>
      <c r="AC13" s="482">
        <v>828</v>
      </c>
      <c r="AD13" s="482"/>
      <c r="AE13" s="482"/>
      <c r="AF13" s="482"/>
      <c r="AG13" s="482">
        <v>95</v>
      </c>
      <c r="AH13" s="482"/>
      <c r="AI13" s="482"/>
      <c r="AJ13" s="482"/>
      <c r="AK13" s="482">
        <v>25</v>
      </c>
      <c r="AL13" s="482"/>
      <c r="AM13" s="482"/>
      <c r="AN13" s="482"/>
      <c r="AO13" s="482">
        <v>70</v>
      </c>
      <c r="AP13" s="482"/>
      <c r="AQ13" s="482"/>
      <c r="AR13" s="482"/>
      <c r="AS13" s="482">
        <v>145</v>
      </c>
      <c r="AT13" s="482"/>
      <c r="AU13" s="482"/>
      <c r="AV13" s="482"/>
      <c r="AW13" s="482">
        <v>27</v>
      </c>
      <c r="AX13" s="482"/>
      <c r="AY13" s="482"/>
      <c r="AZ13" s="482"/>
      <c r="BA13" s="482">
        <v>118</v>
      </c>
      <c r="BB13" s="482"/>
      <c r="BC13" s="482"/>
      <c r="BD13" s="482"/>
      <c r="BE13" s="482">
        <v>243</v>
      </c>
      <c r="BF13" s="482"/>
      <c r="BG13" s="482"/>
      <c r="BH13" s="482"/>
      <c r="BI13" s="482">
        <v>21619</v>
      </c>
      <c r="BJ13" s="482"/>
      <c r="BK13" s="482"/>
      <c r="BL13" s="482"/>
      <c r="BM13" s="482"/>
      <c r="BN13" s="482">
        <v>11182</v>
      </c>
      <c r="BO13" s="482"/>
      <c r="BP13" s="482"/>
      <c r="BQ13" s="482"/>
      <c r="BR13" s="482"/>
      <c r="BS13" s="482">
        <v>10437</v>
      </c>
      <c r="BT13" s="482"/>
      <c r="BU13" s="482"/>
      <c r="BV13" s="482"/>
      <c r="BW13" s="482"/>
      <c r="BX13" s="482">
        <v>1936</v>
      </c>
      <c r="BY13" s="482"/>
      <c r="BZ13" s="482"/>
      <c r="CA13" s="482">
        <v>1810</v>
      </c>
      <c r="CB13" s="482"/>
      <c r="CC13" s="482"/>
      <c r="CD13" s="482">
        <v>1869</v>
      </c>
      <c r="CE13" s="482"/>
      <c r="CF13" s="482"/>
      <c r="CG13" s="482">
        <v>1742</v>
      </c>
      <c r="CH13" s="482"/>
      <c r="CI13" s="482"/>
      <c r="CJ13" s="482">
        <v>1927</v>
      </c>
      <c r="CK13" s="482"/>
      <c r="CL13" s="482"/>
      <c r="CM13" s="482">
        <v>1739</v>
      </c>
      <c r="CN13" s="482"/>
      <c r="CO13" s="482"/>
      <c r="CP13" s="482">
        <v>1836</v>
      </c>
      <c r="CQ13" s="482"/>
      <c r="CR13" s="482"/>
      <c r="CS13" s="482">
        <v>1700</v>
      </c>
      <c r="CT13" s="482"/>
      <c r="CU13" s="482"/>
      <c r="CV13" s="482">
        <v>1801</v>
      </c>
      <c r="CW13" s="482"/>
      <c r="CX13" s="482"/>
      <c r="CY13" s="482">
        <v>1714</v>
      </c>
      <c r="CZ13" s="482"/>
      <c r="DA13" s="482"/>
      <c r="DB13" s="482">
        <v>1813</v>
      </c>
      <c r="DC13" s="482"/>
      <c r="DD13" s="482"/>
      <c r="DE13" s="482">
        <v>1732</v>
      </c>
      <c r="DF13" s="482"/>
      <c r="DG13" s="487"/>
      <c r="DH13" s="73"/>
      <c r="DI13" s="71"/>
      <c r="DJ13" s="509">
        <v>29</v>
      </c>
      <c r="DK13" s="509"/>
      <c r="DL13" s="71"/>
      <c r="DM13" s="71"/>
      <c r="DN13" s="72" t="s">
        <v>5</v>
      </c>
      <c r="DO13" s="71"/>
      <c r="DP13" s="71"/>
    </row>
    <row r="14" spans="1:120" s="56" customFormat="1" ht="11.25" customHeight="1">
      <c r="A14" s="72"/>
      <c r="B14" s="71"/>
      <c r="C14" s="72"/>
      <c r="D14" s="72"/>
      <c r="E14" s="71"/>
      <c r="F14" s="71"/>
      <c r="G14" s="71"/>
      <c r="H14" s="71"/>
      <c r="I14" s="71"/>
      <c r="J14" s="522" t="s">
        <v>4</v>
      </c>
      <c r="K14" s="522"/>
      <c r="L14" s="523"/>
      <c r="M14" s="524">
        <v>1</v>
      </c>
      <c r="N14" s="482"/>
      <c r="O14" s="482"/>
      <c r="P14" s="482"/>
      <c r="Q14" s="482">
        <v>10</v>
      </c>
      <c r="R14" s="482"/>
      <c r="S14" s="482"/>
      <c r="T14" s="482"/>
      <c r="U14" s="482">
        <v>20</v>
      </c>
      <c r="V14" s="482"/>
      <c r="W14" s="482"/>
      <c r="X14" s="482"/>
      <c r="Y14" s="482">
        <v>8</v>
      </c>
      <c r="Z14" s="482"/>
      <c r="AA14" s="482"/>
      <c r="AB14" s="482"/>
      <c r="AC14" s="482">
        <v>12</v>
      </c>
      <c r="AD14" s="482"/>
      <c r="AE14" s="482"/>
      <c r="AF14" s="482"/>
      <c r="AG14" s="482">
        <v>2</v>
      </c>
      <c r="AH14" s="482"/>
      <c r="AI14" s="482"/>
      <c r="AJ14" s="482"/>
      <c r="AK14" s="482">
        <v>1</v>
      </c>
      <c r="AL14" s="482"/>
      <c r="AM14" s="482"/>
      <c r="AN14" s="482"/>
      <c r="AO14" s="482">
        <v>1</v>
      </c>
      <c r="AP14" s="482"/>
      <c r="AQ14" s="482"/>
      <c r="AR14" s="482"/>
      <c r="AS14" s="482">
        <v>3</v>
      </c>
      <c r="AT14" s="482"/>
      <c r="AU14" s="482"/>
      <c r="AV14" s="482"/>
      <c r="AW14" s="482">
        <v>2</v>
      </c>
      <c r="AX14" s="482"/>
      <c r="AY14" s="482"/>
      <c r="AZ14" s="482"/>
      <c r="BA14" s="482">
        <v>1</v>
      </c>
      <c r="BB14" s="482"/>
      <c r="BC14" s="482"/>
      <c r="BD14" s="482"/>
      <c r="BE14" s="482">
        <v>3</v>
      </c>
      <c r="BF14" s="482"/>
      <c r="BG14" s="482"/>
      <c r="BH14" s="482"/>
      <c r="BI14" s="482">
        <v>182</v>
      </c>
      <c r="BJ14" s="482"/>
      <c r="BK14" s="482"/>
      <c r="BL14" s="482"/>
      <c r="BM14" s="482"/>
      <c r="BN14" s="482">
        <v>105</v>
      </c>
      <c r="BO14" s="482"/>
      <c r="BP14" s="482"/>
      <c r="BQ14" s="482"/>
      <c r="BR14" s="482"/>
      <c r="BS14" s="482">
        <v>77</v>
      </c>
      <c r="BT14" s="482"/>
      <c r="BU14" s="482"/>
      <c r="BV14" s="482"/>
      <c r="BW14" s="482"/>
      <c r="BX14" s="482">
        <v>6</v>
      </c>
      <c r="BY14" s="482"/>
      <c r="BZ14" s="482"/>
      <c r="CA14" s="482">
        <v>16</v>
      </c>
      <c r="CB14" s="482"/>
      <c r="CC14" s="482"/>
      <c r="CD14" s="482">
        <v>20</v>
      </c>
      <c r="CE14" s="482"/>
      <c r="CF14" s="482"/>
      <c r="CG14" s="482">
        <v>9</v>
      </c>
      <c r="CH14" s="482"/>
      <c r="CI14" s="482"/>
      <c r="CJ14" s="482">
        <v>13</v>
      </c>
      <c r="CK14" s="482"/>
      <c r="CL14" s="482"/>
      <c r="CM14" s="482">
        <v>7</v>
      </c>
      <c r="CN14" s="482"/>
      <c r="CO14" s="482"/>
      <c r="CP14" s="482">
        <v>20</v>
      </c>
      <c r="CQ14" s="482"/>
      <c r="CR14" s="482"/>
      <c r="CS14" s="482">
        <v>7</v>
      </c>
      <c r="CT14" s="482"/>
      <c r="CU14" s="482"/>
      <c r="CV14" s="482">
        <v>21</v>
      </c>
      <c r="CW14" s="482"/>
      <c r="CX14" s="482"/>
      <c r="CY14" s="482">
        <v>20</v>
      </c>
      <c r="CZ14" s="482"/>
      <c r="DA14" s="482"/>
      <c r="DB14" s="482">
        <v>25</v>
      </c>
      <c r="DC14" s="482"/>
      <c r="DD14" s="482"/>
      <c r="DE14" s="482">
        <v>18</v>
      </c>
      <c r="DF14" s="482"/>
      <c r="DG14" s="487"/>
      <c r="DH14" s="73"/>
      <c r="DI14" s="71"/>
      <c r="DJ14" s="72"/>
      <c r="DK14" s="71"/>
      <c r="DL14" s="71"/>
      <c r="DM14" s="71"/>
      <c r="DN14" s="72" t="s">
        <v>2</v>
      </c>
      <c r="DO14" s="71"/>
      <c r="DP14" s="71"/>
    </row>
    <row r="15" spans="1:120" s="56" customFormat="1" ht="11.25" customHeight="1">
      <c r="A15" s="72"/>
      <c r="B15" s="71"/>
      <c r="C15" s="72"/>
      <c r="D15" s="72"/>
      <c r="E15" s="71"/>
      <c r="F15" s="71"/>
      <c r="G15" s="71"/>
      <c r="H15" s="71"/>
      <c r="I15" s="71"/>
      <c r="J15" s="77"/>
      <c r="K15" s="77"/>
      <c r="L15" s="76"/>
      <c r="M15" s="75"/>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3"/>
      <c r="DI15" s="71"/>
      <c r="DJ15" s="72"/>
      <c r="DK15" s="71"/>
      <c r="DL15" s="71"/>
      <c r="DM15" s="71"/>
      <c r="DN15" s="72"/>
      <c r="DO15" s="71"/>
      <c r="DP15" s="71"/>
    </row>
    <row r="16" spans="1:120" s="56" customFormat="1" ht="11.25" customHeight="1">
      <c r="A16" s="72" t="s">
        <v>3</v>
      </c>
      <c r="B16" s="71"/>
      <c r="C16" s="72" t="s">
        <v>3</v>
      </c>
      <c r="D16" s="72" t="s">
        <v>3</v>
      </c>
      <c r="E16" s="71"/>
      <c r="F16" s="71"/>
      <c r="G16" s="71"/>
      <c r="H16" s="71"/>
      <c r="I16" s="71"/>
      <c r="J16" s="522" t="s">
        <v>8</v>
      </c>
      <c r="K16" s="522"/>
      <c r="L16" s="522"/>
      <c r="M16" s="524">
        <v>42</v>
      </c>
      <c r="N16" s="482"/>
      <c r="O16" s="482"/>
      <c r="P16" s="482"/>
      <c r="Q16" s="482">
        <v>938</v>
      </c>
      <c r="R16" s="482"/>
      <c r="S16" s="482"/>
      <c r="T16" s="482"/>
      <c r="U16" s="482">
        <v>1341</v>
      </c>
      <c r="V16" s="482"/>
      <c r="W16" s="482"/>
      <c r="X16" s="482"/>
      <c r="Y16" s="482">
        <v>468</v>
      </c>
      <c r="Z16" s="482"/>
      <c r="AA16" s="482"/>
      <c r="AB16" s="482"/>
      <c r="AC16" s="482">
        <v>873</v>
      </c>
      <c r="AD16" s="482"/>
      <c r="AE16" s="482"/>
      <c r="AF16" s="482"/>
      <c r="AG16" s="482">
        <v>102</v>
      </c>
      <c r="AH16" s="482"/>
      <c r="AI16" s="482"/>
      <c r="AJ16" s="482"/>
      <c r="AK16" s="482">
        <v>29</v>
      </c>
      <c r="AL16" s="482"/>
      <c r="AM16" s="482"/>
      <c r="AN16" s="482"/>
      <c r="AO16" s="482">
        <v>73</v>
      </c>
      <c r="AP16" s="482"/>
      <c r="AQ16" s="482"/>
      <c r="AR16" s="482"/>
      <c r="AS16" s="482">
        <v>135</v>
      </c>
      <c r="AT16" s="482"/>
      <c r="AU16" s="482"/>
      <c r="AV16" s="482"/>
      <c r="AW16" s="482">
        <v>27</v>
      </c>
      <c r="AX16" s="482"/>
      <c r="AY16" s="482"/>
      <c r="AZ16" s="482"/>
      <c r="BA16" s="482">
        <v>108</v>
      </c>
      <c r="BB16" s="482"/>
      <c r="BC16" s="482"/>
      <c r="BD16" s="482"/>
      <c r="BE16" s="482">
        <v>246</v>
      </c>
      <c r="BF16" s="482"/>
      <c r="BG16" s="482"/>
      <c r="BH16" s="482"/>
      <c r="BI16" s="482">
        <v>21997</v>
      </c>
      <c r="BJ16" s="482"/>
      <c r="BK16" s="482"/>
      <c r="BL16" s="482"/>
      <c r="BM16" s="482"/>
      <c r="BN16" s="482">
        <v>11368</v>
      </c>
      <c r="BO16" s="482"/>
      <c r="BP16" s="482"/>
      <c r="BQ16" s="482"/>
      <c r="BR16" s="482"/>
      <c r="BS16" s="482">
        <v>10629</v>
      </c>
      <c r="BT16" s="482"/>
      <c r="BU16" s="482"/>
      <c r="BV16" s="482"/>
      <c r="BW16" s="482"/>
      <c r="BX16" s="482">
        <v>1876</v>
      </c>
      <c r="BY16" s="482"/>
      <c r="BZ16" s="482"/>
      <c r="CA16" s="482">
        <v>1834</v>
      </c>
      <c r="CB16" s="482"/>
      <c r="CC16" s="482"/>
      <c r="CD16" s="482">
        <v>1954</v>
      </c>
      <c r="CE16" s="482"/>
      <c r="CF16" s="482"/>
      <c r="CG16" s="482">
        <v>1831</v>
      </c>
      <c r="CH16" s="482"/>
      <c r="CI16" s="482"/>
      <c r="CJ16" s="482">
        <v>1900</v>
      </c>
      <c r="CK16" s="482"/>
      <c r="CL16" s="482"/>
      <c r="CM16" s="482">
        <v>1755</v>
      </c>
      <c r="CN16" s="482"/>
      <c r="CO16" s="482"/>
      <c r="CP16" s="482">
        <v>1943</v>
      </c>
      <c r="CQ16" s="482"/>
      <c r="CR16" s="482"/>
      <c r="CS16" s="482">
        <v>1757</v>
      </c>
      <c r="CT16" s="482"/>
      <c r="CU16" s="482"/>
      <c r="CV16" s="482">
        <v>1872</v>
      </c>
      <c r="CW16" s="482"/>
      <c r="CX16" s="482"/>
      <c r="CY16" s="482">
        <v>1716</v>
      </c>
      <c r="CZ16" s="482"/>
      <c r="DA16" s="482"/>
      <c r="DB16" s="482">
        <v>1823</v>
      </c>
      <c r="DC16" s="482"/>
      <c r="DD16" s="482"/>
      <c r="DE16" s="482">
        <v>1736</v>
      </c>
      <c r="DF16" s="482"/>
      <c r="DG16" s="487"/>
      <c r="DH16" s="71"/>
      <c r="DI16" s="71"/>
      <c r="DJ16" s="72" t="s">
        <v>3</v>
      </c>
      <c r="DK16" s="71"/>
      <c r="DL16" s="71"/>
      <c r="DM16" s="71"/>
      <c r="DN16" s="510" t="s">
        <v>7</v>
      </c>
      <c r="DO16" s="510"/>
      <c r="DP16" s="71"/>
    </row>
    <row r="17" spans="1:120" s="56" customFormat="1" ht="11.25" customHeight="1">
      <c r="A17" s="72" t="s">
        <v>3</v>
      </c>
      <c r="B17" s="71"/>
      <c r="C17" s="72" t="s">
        <v>3</v>
      </c>
      <c r="D17" s="509">
        <v>30</v>
      </c>
      <c r="E17" s="509"/>
      <c r="F17" s="71"/>
      <c r="G17" s="71"/>
      <c r="H17" s="71"/>
      <c r="I17" s="71"/>
      <c r="J17" s="522" t="s">
        <v>6</v>
      </c>
      <c r="K17" s="522"/>
      <c r="L17" s="522"/>
      <c r="M17" s="524">
        <v>41</v>
      </c>
      <c r="N17" s="482"/>
      <c r="O17" s="482"/>
      <c r="P17" s="482"/>
      <c r="Q17" s="482">
        <v>929</v>
      </c>
      <c r="R17" s="482"/>
      <c r="S17" s="482"/>
      <c r="T17" s="482"/>
      <c r="U17" s="482">
        <v>1322</v>
      </c>
      <c r="V17" s="482"/>
      <c r="W17" s="482"/>
      <c r="X17" s="482"/>
      <c r="Y17" s="482">
        <v>459</v>
      </c>
      <c r="Z17" s="482"/>
      <c r="AA17" s="482"/>
      <c r="AB17" s="482"/>
      <c r="AC17" s="482">
        <v>863</v>
      </c>
      <c r="AD17" s="482"/>
      <c r="AE17" s="482"/>
      <c r="AF17" s="482"/>
      <c r="AG17" s="482">
        <v>99</v>
      </c>
      <c r="AH17" s="482"/>
      <c r="AI17" s="482"/>
      <c r="AJ17" s="482"/>
      <c r="AK17" s="482">
        <v>27</v>
      </c>
      <c r="AL17" s="482"/>
      <c r="AM17" s="482"/>
      <c r="AN17" s="482"/>
      <c r="AO17" s="482">
        <v>72</v>
      </c>
      <c r="AP17" s="482"/>
      <c r="AQ17" s="482"/>
      <c r="AR17" s="482"/>
      <c r="AS17" s="482">
        <v>132</v>
      </c>
      <c r="AT17" s="482"/>
      <c r="AU17" s="482"/>
      <c r="AV17" s="482"/>
      <c r="AW17" s="482">
        <v>25</v>
      </c>
      <c r="AX17" s="482"/>
      <c r="AY17" s="482"/>
      <c r="AZ17" s="482"/>
      <c r="BA17" s="482">
        <v>107</v>
      </c>
      <c r="BB17" s="482"/>
      <c r="BC17" s="482"/>
      <c r="BD17" s="482"/>
      <c r="BE17" s="482">
        <v>243</v>
      </c>
      <c r="BF17" s="482"/>
      <c r="BG17" s="482"/>
      <c r="BH17" s="482"/>
      <c r="BI17" s="482">
        <v>21846</v>
      </c>
      <c r="BJ17" s="482"/>
      <c r="BK17" s="482"/>
      <c r="BL17" s="482"/>
      <c r="BM17" s="482"/>
      <c r="BN17" s="482">
        <v>11278</v>
      </c>
      <c r="BO17" s="482"/>
      <c r="BP17" s="482"/>
      <c r="BQ17" s="482"/>
      <c r="BR17" s="482"/>
      <c r="BS17" s="482">
        <v>10568</v>
      </c>
      <c r="BT17" s="482"/>
      <c r="BU17" s="482"/>
      <c r="BV17" s="482"/>
      <c r="BW17" s="482"/>
      <c r="BX17" s="482">
        <v>1864</v>
      </c>
      <c r="BY17" s="482"/>
      <c r="BZ17" s="482"/>
      <c r="CA17" s="482">
        <v>1829</v>
      </c>
      <c r="CB17" s="482"/>
      <c r="CC17" s="482"/>
      <c r="CD17" s="482">
        <v>1948</v>
      </c>
      <c r="CE17" s="482"/>
      <c r="CF17" s="482"/>
      <c r="CG17" s="482">
        <v>1815</v>
      </c>
      <c r="CH17" s="482"/>
      <c r="CI17" s="482"/>
      <c r="CJ17" s="482">
        <v>1881</v>
      </c>
      <c r="CK17" s="482"/>
      <c r="CL17" s="482"/>
      <c r="CM17" s="482">
        <v>1746</v>
      </c>
      <c r="CN17" s="482"/>
      <c r="CO17" s="482"/>
      <c r="CP17" s="482">
        <v>1930</v>
      </c>
      <c r="CQ17" s="482"/>
      <c r="CR17" s="482"/>
      <c r="CS17" s="482">
        <v>1752</v>
      </c>
      <c r="CT17" s="482"/>
      <c r="CU17" s="482"/>
      <c r="CV17" s="482">
        <v>1852</v>
      </c>
      <c r="CW17" s="482"/>
      <c r="CX17" s="482"/>
      <c r="CY17" s="482">
        <v>1709</v>
      </c>
      <c r="CZ17" s="482"/>
      <c r="DA17" s="482"/>
      <c r="DB17" s="482">
        <v>1803</v>
      </c>
      <c r="DC17" s="482"/>
      <c r="DD17" s="482"/>
      <c r="DE17" s="482">
        <v>1717</v>
      </c>
      <c r="DF17" s="482"/>
      <c r="DG17" s="487"/>
      <c r="DH17" s="71"/>
      <c r="DI17" s="71"/>
      <c r="DJ17" s="509">
        <v>30</v>
      </c>
      <c r="DK17" s="509"/>
      <c r="DL17" s="71"/>
      <c r="DM17" s="71"/>
      <c r="DN17" s="72" t="s">
        <v>5</v>
      </c>
      <c r="DO17" s="71"/>
      <c r="DP17" s="71"/>
    </row>
    <row r="18" spans="1:120" s="56" customFormat="1" ht="11.25" customHeight="1">
      <c r="A18" s="72" t="s">
        <v>3</v>
      </c>
      <c r="B18" s="71"/>
      <c r="C18" s="72" t="s">
        <v>3</v>
      </c>
      <c r="D18" s="72" t="s">
        <v>3</v>
      </c>
      <c r="E18" s="71"/>
      <c r="F18" s="71"/>
      <c r="G18" s="71"/>
      <c r="H18" s="71"/>
      <c r="I18" s="71"/>
      <c r="J18" s="522" t="s">
        <v>4</v>
      </c>
      <c r="K18" s="522"/>
      <c r="L18" s="522"/>
      <c r="M18" s="524">
        <v>1</v>
      </c>
      <c r="N18" s="482"/>
      <c r="O18" s="482"/>
      <c r="P18" s="482"/>
      <c r="Q18" s="482">
        <v>9</v>
      </c>
      <c r="R18" s="482"/>
      <c r="S18" s="482"/>
      <c r="T18" s="482"/>
      <c r="U18" s="482">
        <v>19</v>
      </c>
      <c r="V18" s="482"/>
      <c r="W18" s="482"/>
      <c r="X18" s="482"/>
      <c r="Y18" s="482">
        <v>9</v>
      </c>
      <c r="Z18" s="482"/>
      <c r="AA18" s="482"/>
      <c r="AB18" s="482"/>
      <c r="AC18" s="482">
        <v>10</v>
      </c>
      <c r="AD18" s="482"/>
      <c r="AE18" s="482"/>
      <c r="AF18" s="482"/>
      <c r="AG18" s="482">
        <v>3</v>
      </c>
      <c r="AH18" s="482"/>
      <c r="AI18" s="482"/>
      <c r="AJ18" s="482"/>
      <c r="AK18" s="482">
        <v>2</v>
      </c>
      <c r="AL18" s="482"/>
      <c r="AM18" s="482"/>
      <c r="AN18" s="482"/>
      <c r="AO18" s="482">
        <v>1</v>
      </c>
      <c r="AP18" s="482"/>
      <c r="AQ18" s="482"/>
      <c r="AR18" s="482"/>
      <c r="AS18" s="482">
        <v>3</v>
      </c>
      <c r="AT18" s="482"/>
      <c r="AU18" s="482"/>
      <c r="AV18" s="482"/>
      <c r="AW18" s="482">
        <v>2</v>
      </c>
      <c r="AX18" s="482"/>
      <c r="AY18" s="482"/>
      <c r="AZ18" s="482"/>
      <c r="BA18" s="482">
        <v>1</v>
      </c>
      <c r="BB18" s="482"/>
      <c r="BC18" s="482"/>
      <c r="BD18" s="482"/>
      <c r="BE18" s="482">
        <v>3</v>
      </c>
      <c r="BF18" s="482"/>
      <c r="BG18" s="482"/>
      <c r="BH18" s="482"/>
      <c r="BI18" s="482">
        <v>151</v>
      </c>
      <c r="BJ18" s="482"/>
      <c r="BK18" s="482"/>
      <c r="BL18" s="482"/>
      <c r="BM18" s="482"/>
      <c r="BN18" s="482">
        <v>90</v>
      </c>
      <c r="BO18" s="482"/>
      <c r="BP18" s="482"/>
      <c r="BQ18" s="482"/>
      <c r="BR18" s="482"/>
      <c r="BS18" s="482">
        <v>61</v>
      </c>
      <c r="BT18" s="482"/>
      <c r="BU18" s="482"/>
      <c r="BV18" s="482"/>
      <c r="BW18" s="482"/>
      <c r="BX18" s="482">
        <v>12</v>
      </c>
      <c r="BY18" s="482"/>
      <c r="BZ18" s="482"/>
      <c r="CA18" s="482">
        <v>5</v>
      </c>
      <c r="CB18" s="482"/>
      <c r="CC18" s="482"/>
      <c r="CD18" s="482">
        <v>6</v>
      </c>
      <c r="CE18" s="482"/>
      <c r="CF18" s="482"/>
      <c r="CG18" s="482">
        <v>16</v>
      </c>
      <c r="CH18" s="482"/>
      <c r="CI18" s="482"/>
      <c r="CJ18" s="482">
        <v>19</v>
      </c>
      <c r="CK18" s="482"/>
      <c r="CL18" s="482"/>
      <c r="CM18" s="482">
        <v>9</v>
      </c>
      <c r="CN18" s="482"/>
      <c r="CO18" s="482"/>
      <c r="CP18" s="482">
        <v>13</v>
      </c>
      <c r="CQ18" s="482"/>
      <c r="CR18" s="482"/>
      <c r="CS18" s="482">
        <v>5</v>
      </c>
      <c r="CT18" s="482"/>
      <c r="CU18" s="482"/>
      <c r="CV18" s="482">
        <v>20</v>
      </c>
      <c r="CW18" s="482"/>
      <c r="CX18" s="482"/>
      <c r="CY18" s="482">
        <v>7</v>
      </c>
      <c r="CZ18" s="482"/>
      <c r="DA18" s="482"/>
      <c r="DB18" s="482">
        <v>20</v>
      </c>
      <c r="DC18" s="482"/>
      <c r="DD18" s="482"/>
      <c r="DE18" s="482">
        <v>19</v>
      </c>
      <c r="DF18" s="482"/>
      <c r="DG18" s="487"/>
      <c r="DH18" s="71"/>
      <c r="DI18" s="71"/>
      <c r="DJ18" s="72" t="s">
        <v>3</v>
      </c>
      <c r="DK18" s="71"/>
      <c r="DL18" s="71"/>
      <c r="DM18" s="71"/>
      <c r="DN18" s="72" t="s">
        <v>2</v>
      </c>
      <c r="DO18" s="71"/>
      <c r="DP18" s="71"/>
    </row>
    <row r="19" spans="1:120" s="56" customFormat="1" ht="11.25" customHeight="1">
      <c r="A19" s="65"/>
      <c r="C19" s="65"/>
      <c r="D19" s="65"/>
      <c r="J19" s="70"/>
      <c r="K19" s="70"/>
      <c r="L19" s="70"/>
      <c r="M19" s="68"/>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6"/>
      <c r="DJ19" s="65"/>
      <c r="DN19" s="65"/>
    </row>
    <row r="20" spans="1:120" s="56" customFormat="1" ht="11.25" customHeight="1">
      <c r="A20" s="72" t="s">
        <v>3</v>
      </c>
      <c r="B20" s="71"/>
      <c r="C20" s="72" t="s">
        <v>3</v>
      </c>
      <c r="D20" s="72" t="s">
        <v>3</v>
      </c>
      <c r="E20" s="71"/>
      <c r="F20" s="71"/>
      <c r="G20" s="71"/>
      <c r="H20" s="71"/>
      <c r="I20" s="71"/>
      <c r="J20" s="522" t="s">
        <v>8</v>
      </c>
      <c r="K20" s="522"/>
      <c r="L20" s="523"/>
      <c r="M20" s="524">
        <v>42</v>
      </c>
      <c r="N20" s="482"/>
      <c r="O20" s="482"/>
      <c r="P20" s="482"/>
      <c r="Q20" s="482">
        <v>950</v>
      </c>
      <c r="R20" s="482"/>
      <c r="S20" s="482"/>
      <c r="T20" s="482"/>
      <c r="U20" s="482">
        <v>1357</v>
      </c>
      <c r="V20" s="482"/>
      <c r="W20" s="482"/>
      <c r="X20" s="482"/>
      <c r="Y20" s="482">
        <v>475</v>
      </c>
      <c r="Z20" s="482"/>
      <c r="AA20" s="482"/>
      <c r="AB20" s="482"/>
      <c r="AC20" s="482">
        <v>882</v>
      </c>
      <c r="AD20" s="482"/>
      <c r="AE20" s="482"/>
      <c r="AF20" s="482"/>
      <c r="AG20" s="482">
        <v>101</v>
      </c>
      <c r="AH20" s="482"/>
      <c r="AI20" s="482"/>
      <c r="AJ20" s="482"/>
      <c r="AK20" s="482">
        <v>32</v>
      </c>
      <c r="AL20" s="482"/>
      <c r="AM20" s="482"/>
      <c r="AN20" s="482"/>
      <c r="AO20" s="482">
        <v>69</v>
      </c>
      <c r="AP20" s="482"/>
      <c r="AQ20" s="482"/>
      <c r="AR20" s="482"/>
      <c r="AS20" s="482">
        <v>145</v>
      </c>
      <c r="AT20" s="482"/>
      <c r="AU20" s="482"/>
      <c r="AV20" s="482"/>
      <c r="AW20" s="482">
        <v>26</v>
      </c>
      <c r="AX20" s="482"/>
      <c r="AY20" s="482"/>
      <c r="AZ20" s="482"/>
      <c r="BA20" s="482">
        <v>119</v>
      </c>
      <c r="BB20" s="482"/>
      <c r="BC20" s="482"/>
      <c r="BD20" s="482"/>
      <c r="BE20" s="482">
        <v>248</v>
      </c>
      <c r="BF20" s="482"/>
      <c r="BG20" s="482"/>
      <c r="BH20" s="482"/>
      <c r="BI20" s="482">
        <v>22239</v>
      </c>
      <c r="BJ20" s="482"/>
      <c r="BK20" s="482"/>
      <c r="BL20" s="482"/>
      <c r="BM20" s="482"/>
      <c r="BN20" s="482">
        <v>11518</v>
      </c>
      <c r="BO20" s="482"/>
      <c r="BP20" s="482"/>
      <c r="BQ20" s="482"/>
      <c r="BR20" s="482"/>
      <c r="BS20" s="482">
        <v>10721</v>
      </c>
      <c r="BT20" s="482"/>
      <c r="BU20" s="482"/>
      <c r="BV20" s="482"/>
      <c r="BW20" s="482"/>
      <c r="BX20" s="482">
        <v>1965</v>
      </c>
      <c r="BY20" s="482"/>
      <c r="BZ20" s="482"/>
      <c r="CA20" s="482">
        <v>1773</v>
      </c>
      <c r="CB20" s="482"/>
      <c r="CC20" s="482"/>
      <c r="CD20" s="482">
        <v>1883</v>
      </c>
      <c r="CE20" s="482"/>
      <c r="CF20" s="482"/>
      <c r="CG20" s="482">
        <v>1839</v>
      </c>
      <c r="CH20" s="482"/>
      <c r="CI20" s="482"/>
      <c r="CJ20" s="482">
        <v>1955</v>
      </c>
      <c r="CK20" s="482"/>
      <c r="CL20" s="482"/>
      <c r="CM20" s="482">
        <v>1818</v>
      </c>
      <c r="CN20" s="482"/>
      <c r="CO20" s="482"/>
      <c r="CP20" s="482">
        <v>1909</v>
      </c>
      <c r="CQ20" s="482"/>
      <c r="CR20" s="482"/>
      <c r="CS20" s="482">
        <v>1786</v>
      </c>
      <c r="CT20" s="482"/>
      <c r="CU20" s="482"/>
      <c r="CV20" s="482">
        <v>1941</v>
      </c>
      <c r="CW20" s="482"/>
      <c r="CX20" s="482"/>
      <c r="CY20" s="482">
        <v>1781</v>
      </c>
      <c r="CZ20" s="482"/>
      <c r="DA20" s="482"/>
      <c r="DB20" s="482">
        <v>1865</v>
      </c>
      <c r="DC20" s="482"/>
      <c r="DD20" s="482"/>
      <c r="DE20" s="482">
        <v>1724</v>
      </c>
      <c r="DF20" s="482"/>
      <c r="DG20" s="482"/>
      <c r="DH20" s="73"/>
      <c r="DI20" s="71"/>
      <c r="DJ20" s="72" t="s">
        <v>3</v>
      </c>
      <c r="DK20" s="71"/>
      <c r="DL20" s="71"/>
      <c r="DM20" s="71"/>
      <c r="DN20" s="510" t="s">
        <v>7</v>
      </c>
      <c r="DO20" s="510"/>
      <c r="DP20" s="71"/>
    </row>
    <row r="21" spans="1:120" s="56" customFormat="1" ht="11.25" customHeight="1">
      <c r="A21" s="509" t="s">
        <v>10</v>
      </c>
      <c r="B21" s="509"/>
      <c r="C21" s="509"/>
      <c r="D21" s="509" t="s">
        <v>9</v>
      </c>
      <c r="E21" s="509"/>
      <c r="F21" s="71"/>
      <c r="G21" s="71"/>
      <c r="H21" s="71"/>
      <c r="I21" s="71"/>
      <c r="J21" s="522" t="s">
        <v>6</v>
      </c>
      <c r="K21" s="522"/>
      <c r="L21" s="523"/>
      <c r="M21" s="524">
        <v>41</v>
      </c>
      <c r="N21" s="482"/>
      <c r="O21" s="482"/>
      <c r="P21" s="482"/>
      <c r="Q21" s="482">
        <v>941</v>
      </c>
      <c r="R21" s="482"/>
      <c r="S21" s="482"/>
      <c r="T21" s="482"/>
      <c r="U21" s="482">
        <v>1339</v>
      </c>
      <c r="V21" s="482"/>
      <c r="W21" s="482"/>
      <c r="X21" s="482"/>
      <c r="Y21" s="482">
        <v>466</v>
      </c>
      <c r="Z21" s="482"/>
      <c r="AA21" s="482"/>
      <c r="AB21" s="482"/>
      <c r="AC21" s="482">
        <v>873</v>
      </c>
      <c r="AD21" s="482"/>
      <c r="AE21" s="482"/>
      <c r="AF21" s="482"/>
      <c r="AG21" s="482">
        <v>98</v>
      </c>
      <c r="AH21" s="482"/>
      <c r="AI21" s="482"/>
      <c r="AJ21" s="482"/>
      <c r="AK21" s="482">
        <v>30</v>
      </c>
      <c r="AL21" s="482"/>
      <c r="AM21" s="482"/>
      <c r="AN21" s="482"/>
      <c r="AO21" s="482">
        <v>68</v>
      </c>
      <c r="AP21" s="482"/>
      <c r="AQ21" s="482"/>
      <c r="AR21" s="482"/>
      <c r="AS21" s="482">
        <v>143</v>
      </c>
      <c r="AT21" s="482"/>
      <c r="AU21" s="482"/>
      <c r="AV21" s="482"/>
      <c r="AW21" s="482">
        <v>25</v>
      </c>
      <c r="AX21" s="482"/>
      <c r="AY21" s="482"/>
      <c r="AZ21" s="482"/>
      <c r="BA21" s="482">
        <v>118</v>
      </c>
      <c r="BB21" s="482"/>
      <c r="BC21" s="482"/>
      <c r="BD21" s="482"/>
      <c r="BE21" s="482">
        <v>245</v>
      </c>
      <c r="BF21" s="482"/>
      <c r="BG21" s="482"/>
      <c r="BH21" s="482"/>
      <c r="BI21" s="482">
        <v>22105</v>
      </c>
      <c r="BJ21" s="482"/>
      <c r="BK21" s="482"/>
      <c r="BL21" s="482"/>
      <c r="BM21" s="482"/>
      <c r="BN21" s="482">
        <v>11438</v>
      </c>
      <c r="BO21" s="482"/>
      <c r="BP21" s="482"/>
      <c r="BQ21" s="482"/>
      <c r="BR21" s="482"/>
      <c r="BS21" s="482">
        <v>10667</v>
      </c>
      <c r="BT21" s="482"/>
      <c r="BU21" s="482"/>
      <c r="BV21" s="482"/>
      <c r="BW21" s="482"/>
      <c r="BX21" s="482">
        <v>1956</v>
      </c>
      <c r="BY21" s="482"/>
      <c r="BZ21" s="482"/>
      <c r="CA21" s="482">
        <v>1763</v>
      </c>
      <c r="CB21" s="482"/>
      <c r="CC21" s="482"/>
      <c r="CD21" s="482">
        <v>1872</v>
      </c>
      <c r="CE21" s="482"/>
      <c r="CF21" s="482"/>
      <c r="CG21" s="482">
        <v>1834</v>
      </c>
      <c r="CH21" s="482"/>
      <c r="CI21" s="482"/>
      <c r="CJ21" s="482">
        <v>1949</v>
      </c>
      <c r="CK21" s="482"/>
      <c r="CL21" s="482"/>
      <c r="CM21" s="482">
        <v>1801</v>
      </c>
      <c r="CN21" s="482"/>
      <c r="CO21" s="482"/>
      <c r="CP21" s="482">
        <v>1888</v>
      </c>
      <c r="CQ21" s="482"/>
      <c r="CR21" s="482"/>
      <c r="CS21" s="482">
        <v>1777</v>
      </c>
      <c r="CT21" s="482"/>
      <c r="CU21" s="482"/>
      <c r="CV21" s="482">
        <v>1928</v>
      </c>
      <c r="CW21" s="482"/>
      <c r="CX21" s="482"/>
      <c r="CY21" s="482">
        <v>1775</v>
      </c>
      <c r="CZ21" s="482"/>
      <c r="DA21" s="482"/>
      <c r="DB21" s="482">
        <v>1845</v>
      </c>
      <c r="DC21" s="482"/>
      <c r="DD21" s="482"/>
      <c r="DE21" s="482">
        <v>1717</v>
      </c>
      <c r="DF21" s="482"/>
      <c r="DG21" s="482"/>
      <c r="DH21" s="73"/>
      <c r="DI21" s="71"/>
      <c r="DJ21" s="509" t="s">
        <v>9</v>
      </c>
      <c r="DK21" s="509"/>
      <c r="DL21" s="71"/>
      <c r="DM21" s="71"/>
      <c r="DN21" s="72" t="s">
        <v>5</v>
      </c>
      <c r="DO21" s="71"/>
      <c r="DP21" s="71"/>
    </row>
    <row r="22" spans="1:120" s="56" customFormat="1" ht="11.25" customHeight="1">
      <c r="A22" s="72" t="s">
        <v>3</v>
      </c>
      <c r="B22" s="71"/>
      <c r="C22" s="72" t="s">
        <v>3</v>
      </c>
      <c r="D22" s="72" t="s">
        <v>3</v>
      </c>
      <c r="E22" s="71"/>
      <c r="F22" s="71"/>
      <c r="G22" s="71"/>
      <c r="H22" s="71"/>
      <c r="I22" s="71"/>
      <c r="J22" s="522" t="s">
        <v>4</v>
      </c>
      <c r="K22" s="522"/>
      <c r="L22" s="523"/>
      <c r="M22" s="524">
        <v>1</v>
      </c>
      <c r="N22" s="482"/>
      <c r="O22" s="482"/>
      <c r="P22" s="482"/>
      <c r="Q22" s="482">
        <v>9</v>
      </c>
      <c r="R22" s="482"/>
      <c r="S22" s="482"/>
      <c r="T22" s="482"/>
      <c r="U22" s="482">
        <v>18</v>
      </c>
      <c r="V22" s="482"/>
      <c r="W22" s="482"/>
      <c r="X22" s="482"/>
      <c r="Y22" s="482">
        <v>9</v>
      </c>
      <c r="Z22" s="482"/>
      <c r="AA22" s="482"/>
      <c r="AB22" s="482"/>
      <c r="AC22" s="482">
        <v>9</v>
      </c>
      <c r="AD22" s="482"/>
      <c r="AE22" s="482"/>
      <c r="AF22" s="482"/>
      <c r="AG22" s="482">
        <v>3</v>
      </c>
      <c r="AH22" s="482"/>
      <c r="AI22" s="482"/>
      <c r="AJ22" s="482"/>
      <c r="AK22" s="482">
        <v>2</v>
      </c>
      <c r="AL22" s="482"/>
      <c r="AM22" s="482"/>
      <c r="AN22" s="482"/>
      <c r="AO22" s="482">
        <v>1</v>
      </c>
      <c r="AP22" s="482"/>
      <c r="AQ22" s="482"/>
      <c r="AR22" s="482"/>
      <c r="AS22" s="482">
        <v>2</v>
      </c>
      <c r="AT22" s="482"/>
      <c r="AU22" s="482"/>
      <c r="AV22" s="482"/>
      <c r="AW22" s="482">
        <v>1</v>
      </c>
      <c r="AX22" s="482"/>
      <c r="AY22" s="482"/>
      <c r="AZ22" s="482"/>
      <c r="BA22" s="482">
        <v>1</v>
      </c>
      <c r="BB22" s="482"/>
      <c r="BC22" s="482"/>
      <c r="BD22" s="482"/>
      <c r="BE22" s="482">
        <v>3</v>
      </c>
      <c r="BF22" s="482"/>
      <c r="BG22" s="482"/>
      <c r="BH22" s="482"/>
      <c r="BI22" s="482">
        <v>134</v>
      </c>
      <c r="BJ22" s="482"/>
      <c r="BK22" s="482"/>
      <c r="BL22" s="482"/>
      <c r="BM22" s="482"/>
      <c r="BN22" s="482">
        <v>80</v>
      </c>
      <c r="BO22" s="482"/>
      <c r="BP22" s="482"/>
      <c r="BQ22" s="482"/>
      <c r="BR22" s="482"/>
      <c r="BS22" s="482">
        <v>54</v>
      </c>
      <c r="BT22" s="482"/>
      <c r="BU22" s="482"/>
      <c r="BV22" s="482"/>
      <c r="BW22" s="482"/>
      <c r="BX22" s="482">
        <v>9</v>
      </c>
      <c r="BY22" s="482"/>
      <c r="BZ22" s="482"/>
      <c r="CA22" s="482">
        <v>10</v>
      </c>
      <c r="CB22" s="482"/>
      <c r="CC22" s="482"/>
      <c r="CD22" s="482">
        <v>11</v>
      </c>
      <c r="CE22" s="482"/>
      <c r="CF22" s="482"/>
      <c r="CG22" s="482">
        <v>5</v>
      </c>
      <c r="CH22" s="482"/>
      <c r="CI22" s="482"/>
      <c r="CJ22" s="482">
        <v>6</v>
      </c>
      <c r="CK22" s="482"/>
      <c r="CL22" s="482"/>
      <c r="CM22" s="482">
        <v>17</v>
      </c>
      <c r="CN22" s="482"/>
      <c r="CO22" s="482"/>
      <c r="CP22" s="482">
        <v>21</v>
      </c>
      <c r="CQ22" s="482"/>
      <c r="CR22" s="482"/>
      <c r="CS22" s="482">
        <v>9</v>
      </c>
      <c r="CT22" s="482"/>
      <c r="CU22" s="482"/>
      <c r="CV22" s="482">
        <v>13</v>
      </c>
      <c r="CW22" s="482"/>
      <c r="CX22" s="482"/>
      <c r="CY22" s="482">
        <v>6</v>
      </c>
      <c r="CZ22" s="482"/>
      <c r="DA22" s="482"/>
      <c r="DB22" s="482">
        <v>20</v>
      </c>
      <c r="DC22" s="482"/>
      <c r="DD22" s="482"/>
      <c r="DE22" s="482">
        <v>7</v>
      </c>
      <c r="DF22" s="482"/>
      <c r="DG22" s="482"/>
      <c r="DH22" s="73"/>
      <c r="DI22" s="71"/>
      <c r="DJ22" s="72" t="s">
        <v>3</v>
      </c>
      <c r="DK22" s="71"/>
      <c r="DL22" s="71"/>
      <c r="DM22" s="71"/>
      <c r="DN22" s="72" t="s">
        <v>2</v>
      </c>
      <c r="DO22" s="71"/>
      <c r="DP22" s="71"/>
    </row>
    <row r="23" spans="1:120" s="56" customFormat="1" ht="11.25" customHeight="1">
      <c r="A23" s="65"/>
      <c r="C23" s="65"/>
      <c r="D23" s="65"/>
      <c r="J23" s="70"/>
      <c r="K23" s="70"/>
      <c r="L23" s="69"/>
      <c r="M23" s="68"/>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6"/>
      <c r="DJ23" s="65"/>
      <c r="DN23" s="65"/>
    </row>
    <row r="24" spans="1:120" s="56" customFormat="1" ht="11.25" customHeight="1">
      <c r="A24" s="72" t="s">
        <v>3</v>
      </c>
      <c r="B24" s="71"/>
      <c r="C24" s="72" t="s">
        <v>3</v>
      </c>
      <c r="D24" s="72" t="s">
        <v>3</v>
      </c>
      <c r="E24" s="71"/>
      <c r="F24" s="71"/>
      <c r="G24" s="71"/>
      <c r="H24" s="71"/>
      <c r="I24" s="71"/>
      <c r="J24" s="522" t="s">
        <v>8</v>
      </c>
      <c r="K24" s="522"/>
      <c r="L24" s="523"/>
      <c r="M24" s="524">
        <v>42</v>
      </c>
      <c r="N24" s="482"/>
      <c r="O24" s="482"/>
      <c r="P24" s="482"/>
      <c r="Q24" s="482">
        <v>978</v>
      </c>
      <c r="R24" s="482"/>
      <c r="S24" s="482"/>
      <c r="T24" s="482"/>
      <c r="U24" s="482">
        <v>1395</v>
      </c>
      <c r="V24" s="482"/>
      <c r="W24" s="482"/>
      <c r="X24" s="482"/>
      <c r="Y24" s="482">
        <v>481</v>
      </c>
      <c r="Z24" s="482"/>
      <c r="AA24" s="482"/>
      <c r="AB24" s="482"/>
      <c r="AC24" s="482">
        <v>914</v>
      </c>
      <c r="AD24" s="482"/>
      <c r="AE24" s="482"/>
      <c r="AF24" s="482"/>
      <c r="AG24" s="482">
        <v>40</v>
      </c>
      <c r="AH24" s="482"/>
      <c r="AI24" s="482"/>
      <c r="AJ24" s="482"/>
      <c r="AK24" s="482">
        <v>15</v>
      </c>
      <c r="AL24" s="482"/>
      <c r="AM24" s="482"/>
      <c r="AN24" s="482"/>
      <c r="AO24" s="482">
        <v>25</v>
      </c>
      <c r="AP24" s="482"/>
      <c r="AQ24" s="482"/>
      <c r="AR24" s="482"/>
      <c r="AS24" s="482">
        <v>146</v>
      </c>
      <c r="AT24" s="482"/>
      <c r="AU24" s="482"/>
      <c r="AV24" s="482"/>
      <c r="AW24" s="482">
        <v>23</v>
      </c>
      <c r="AX24" s="482"/>
      <c r="AY24" s="482"/>
      <c r="AZ24" s="482"/>
      <c r="BA24" s="482">
        <v>123</v>
      </c>
      <c r="BB24" s="482"/>
      <c r="BC24" s="482"/>
      <c r="BD24" s="482"/>
      <c r="BE24" s="482">
        <v>252</v>
      </c>
      <c r="BF24" s="482"/>
      <c r="BG24" s="482"/>
      <c r="BH24" s="482"/>
      <c r="BI24" s="482">
        <v>22448</v>
      </c>
      <c r="BJ24" s="482"/>
      <c r="BK24" s="482"/>
      <c r="BL24" s="482"/>
      <c r="BM24" s="482"/>
      <c r="BN24" s="482">
        <v>11571</v>
      </c>
      <c r="BO24" s="482"/>
      <c r="BP24" s="482"/>
      <c r="BQ24" s="482"/>
      <c r="BR24" s="482"/>
      <c r="BS24" s="482">
        <v>10877</v>
      </c>
      <c r="BT24" s="482"/>
      <c r="BU24" s="482"/>
      <c r="BV24" s="482"/>
      <c r="BW24" s="482"/>
      <c r="BX24" s="482">
        <v>1872</v>
      </c>
      <c r="BY24" s="482"/>
      <c r="BZ24" s="482"/>
      <c r="CA24" s="482">
        <v>1876</v>
      </c>
      <c r="CB24" s="482"/>
      <c r="CC24" s="482"/>
      <c r="CD24" s="482">
        <v>1975</v>
      </c>
      <c r="CE24" s="482"/>
      <c r="CF24" s="482"/>
      <c r="CG24" s="482">
        <v>1763</v>
      </c>
      <c r="CH24" s="482"/>
      <c r="CI24" s="482"/>
      <c r="CJ24" s="482">
        <v>1882</v>
      </c>
      <c r="CK24" s="482"/>
      <c r="CL24" s="482"/>
      <c r="CM24" s="482">
        <v>1847</v>
      </c>
      <c r="CN24" s="482"/>
      <c r="CO24" s="482"/>
      <c r="CP24" s="482">
        <v>1955</v>
      </c>
      <c r="CQ24" s="482"/>
      <c r="CR24" s="482"/>
      <c r="CS24" s="482">
        <v>1813</v>
      </c>
      <c r="CT24" s="482"/>
      <c r="CU24" s="482"/>
      <c r="CV24" s="482">
        <v>1940</v>
      </c>
      <c r="CW24" s="482"/>
      <c r="CX24" s="482"/>
      <c r="CY24" s="482">
        <v>1779</v>
      </c>
      <c r="CZ24" s="482"/>
      <c r="DA24" s="482"/>
      <c r="DB24" s="482">
        <v>1947</v>
      </c>
      <c r="DC24" s="482"/>
      <c r="DD24" s="482"/>
      <c r="DE24" s="482">
        <v>1799</v>
      </c>
      <c r="DF24" s="482"/>
      <c r="DG24" s="482"/>
      <c r="DH24" s="73"/>
      <c r="DI24" s="71"/>
      <c r="DJ24" s="72" t="s">
        <v>3</v>
      </c>
      <c r="DK24" s="71"/>
      <c r="DL24" s="71"/>
      <c r="DM24" s="71"/>
      <c r="DN24" s="510" t="s">
        <v>7</v>
      </c>
      <c r="DO24" s="510"/>
      <c r="DP24" s="71"/>
    </row>
    <row r="25" spans="1:120" s="56" customFormat="1" ht="11.25" customHeight="1">
      <c r="A25" s="509"/>
      <c r="B25" s="509"/>
      <c r="C25" s="509"/>
      <c r="D25" s="509">
        <v>2</v>
      </c>
      <c r="E25" s="509"/>
      <c r="F25" s="71"/>
      <c r="G25" s="71"/>
      <c r="H25" s="71"/>
      <c r="I25" s="71"/>
      <c r="J25" s="522" t="s">
        <v>6</v>
      </c>
      <c r="K25" s="522"/>
      <c r="L25" s="523"/>
      <c r="M25" s="524">
        <v>41</v>
      </c>
      <c r="N25" s="482"/>
      <c r="O25" s="482"/>
      <c r="P25" s="482"/>
      <c r="Q25" s="482">
        <v>972</v>
      </c>
      <c r="R25" s="482"/>
      <c r="S25" s="482"/>
      <c r="T25" s="482"/>
      <c r="U25" s="482">
        <v>1377</v>
      </c>
      <c r="V25" s="482"/>
      <c r="W25" s="482"/>
      <c r="X25" s="482"/>
      <c r="Y25" s="482">
        <v>471</v>
      </c>
      <c r="Z25" s="482"/>
      <c r="AA25" s="482"/>
      <c r="AB25" s="482"/>
      <c r="AC25" s="482">
        <v>906</v>
      </c>
      <c r="AD25" s="482"/>
      <c r="AE25" s="482"/>
      <c r="AF25" s="482"/>
      <c r="AG25" s="482">
        <v>35</v>
      </c>
      <c r="AH25" s="482"/>
      <c r="AI25" s="482"/>
      <c r="AJ25" s="482"/>
      <c r="AK25" s="482">
        <v>12</v>
      </c>
      <c r="AL25" s="482"/>
      <c r="AM25" s="482"/>
      <c r="AN25" s="482"/>
      <c r="AO25" s="482">
        <v>23</v>
      </c>
      <c r="AP25" s="482"/>
      <c r="AQ25" s="482"/>
      <c r="AR25" s="482"/>
      <c r="AS25" s="482">
        <v>144</v>
      </c>
      <c r="AT25" s="482"/>
      <c r="AU25" s="482"/>
      <c r="AV25" s="482"/>
      <c r="AW25" s="482">
        <v>22</v>
      </c>
      <c r="AX25" s="482"/>
      <c r="AY25" s="482"/>
      <c r="AZ25" s="482"/>
      <c r="BA25" s="482">
        <v>122</v>
      </c>
      <c r="BB25" s="482"/>
      <c r="BC25" s="482"/>
      <c r="BD25" s="482"/>
      <c r="BE25" s="482">
        <v>249</v>
      </c>
      <c r="BF25" s="482"/>
      <c r="BG25" s="482"/>
      <c r="BH25" s="482"/>
      <c r="BI25" s="482">
        <v>22318</v>
      </c>
      <c r="BJ25" s="482"/>
      <c r="BK25" s="482"/>
      <c r="BL25" s="482"/>
      <c r="BM25" s="482"/>
      <c r="BN25" s="482">
        <v>11504</v>
      </c>
      <c r="BO25" s="482"/>
      <c r="BP25" s="482"/>
      <c r="BQ25" s="482"/>
      <c r="BR25" s="482"/>
      <c r="BS25" s="482">
        <v>10814</v>
      </c>
      <c r="BT25" s="482"/>
      <c r="BU25" s="482"/>
      <c r="BV25" s="482"/>
      <c r="BW25" s="482"/>
      <c r="BX25" s="482">
        <v>1859</v>
      </c>
      <c r="BY25" s="482"/>
      <c r="BZ25" s="482"/>
      <c r="CA25" s="482">
        <v>1863</v>
      </c>
      <c r="CB25" s="482"/>
      <c r="CC25" s="482"/>
      <c r="CD25" s="482">
        <v>1967</v>
      </c>
      <c r="CE25" s="482"/>
      <c r="CF25" s="482"/>
      <c r="CG25" s="482">
        <v>1752</v>
      </c>
      <c r="CH25" s="482"/>
      <c r="CI25" s="482"/>
      <c r="CJ25" s="482">
        <v>1872</v>
      </c>
      <c r="CK25" s="482"/>
      <c r="CL25" s="482"/>
      <c r="CM25" s="482">
        <v>1841</v>
      </c>
      <c r="CN25" s="482"/>
      <c r="CO25" s="482"/>
      <c r="CP25" s="482">
        <v>1951</v>
      </c>
      <c r="CQ25" s="482"/>
      <c r="CR25" s="482"/>
      <c r="CS25" s="482">
        <v>1796</v>
      </c>
      <c r="CT25" s="482"/>
      <c r="CU25" s="482"/>
      <c r="CV25" s="482">
        <v>1920</v>
      </c>
      <c r="CW25" s="482"/>
      <c r="CX25" s="482"/>
      <c r="CY25" s="482">
        <v>1769</v>
      </c>
      <c r="CZ25" s="482"/>
      <c r="DA25" s="482"/>
      <c r="DB25" s="482">
        <v>1935</v>
      </c>
      <c r="DC25" s="482"/>
      <c r="DD25" s="482"/>
      <c r="DE25" s="482">
        <v>1793</v>
      </c>
      <c r="DF25" s="482"/>
      <c r="DG25" s="487"/>
      <c r="DH25" s="71"/>
      <c r="DI25" s="71"/>
      <c r="DJ25" s="509">
        <v>2</v>
      </c>
      <c r="DK25" s="509"/>
      <c r="DL25" s="71"/>
      <c r="DM25" s="71"/>
      <c r="DN25" s="72" t="s">
        <v>5</v>
      </c>
      <c r="DO25" s="71"/>
      <c r="DP25" s="71"/>
    </row>
    <row r="26" spans="1:120" s="56" customFormat="1" ht="11.25" customHeight="1">
      <c r="A26" s="72" t="s">
        <v>3</v>
      </c>
      <c r="B26" s="71"/>
      <c r="C26" s="72" t="s">
        <v>3</v>
      </c>
      <c r="D26" s="72" t="s">
        <v>3</v>
      </c>
      <c r="E26" s="71"/>
      <c r="F26" s="71"/>
      <c r="G26" s="71"/>
      <c r="H26" s="71"/>
      <c r="I26" s="71"/>
      <c r="J26" s="522" t="s">
        <v>4</v>
      </c>
      <c r="K26" s="522"/>
      <c r="L26" s="522"/>
      <c r="M26" s="524">
        <v>1</v>
      </c>
      <c r="N26" s="482"/>
      <c r="O26" s="482"/>
      <c r="P26" s="482"/>
      <c r="Q26" s="482">
        <v>6</v>
      </c>
      <c r="R26" s="482"/>
      <c r="S26" s="482"/>
      <c r="T26" s="482"/>
      <c r="U26" s="482">
        <v>18</v>
      </c>
      <c r="V26" s="482"/>
      <c r="W26" s="482"/>
      <c r="X26" s="482"/>
      <c r="Y26" s="482">
        <v>10</v>
      </c>
      <c r="Z26" s="482"/>
      <c r="AA26" s="482"/>
      <c r="AB26" s="482"/>
      <c r="AC26" s="482">
        <v>8</v>
      </c>
      <c r="AD26" s="482"/>
      <c r="AE26" s="482"/>
      <c r="AF26" s="482"/>
      <c r="AG26" s="482">
        <v>5</v>
      </c>
      <c r="AH26" s="482"/>
      <c r="AI26" s="482"/>
      <c r="AJ26" s="482"/>
      <c r="AK26" s="482">
        <v>3</v>
      </c>
      <c r="AL26" s="482"/>
      <c r="AM26" s="482"/>
      <c r="AN26" s="482"/>
      <c r="AO26" s="482">
        <v>2</v>
      </c>
      <c r="AP26" s="482"/>
      <c r="AQ26" s="482"/>
      <c r="AR26" s="482"/>
      <c r="AS26" s="482">
        <v>2</v>
      </c>
      <c r="AT26" s="482"/>
      <c r="AU26" s="482"/>
      <c r="AV26" s="482"/>
      <c r="AW26" s="482">
        <v>1</v>
      </c>
      <c r="AX26" s="482"/>
      <c r="AY26" s="482"/>
      <c r="AZ26" s="482"/>
      <c r="BA26" s="482">
        <v>1</v>
      </c>
      <c r="BB26" s="482"/>
      <c r="BC26" s="482"/>
      <c r="BD26" s="482"/>
      <c r="BE26" s="482">
        <v>3</v>
      </c>
      <c r="BF26" s="482"/>
      <c r="BG26" s="482"/>
      <c r="BH26" s="482"/>
      <c r="BI26" s="482">
        <v>130</v>
      </c>
      <c r="BJ26" s="482"/>
      <c r="BK26" s="482"/>
      <c r="BL26" s="482"/>
      <c r="BM26" s="482"/>
      <c r="BN26" s="482">
        <v>67</v>
      </c>
      <c r="BO26" s="482"/>
      <c r="BP26" s="482"/>
      <c r="BQ26" s="482"/>
      <c r="BR26" s="482"/>
      <c r="BS26" s="482">
        <v>63</v>
      </c>
      <c r="BT26" s="482"/>
      <c r="BU26" s="482"/>
      <c r="BV26" s="482"/>
      <c r="BW26" s="482"/>
      <c r="BX26" s="482">
        <v>13</v>
      </c>
      <c r="BY26" s="482"/>
      <c r="BZ26" s="482"/>
      <c r="CA26" s="482">
        <v>13</v>
      </c>
      <c r="CB26" s="482"/>
      <c r="CC26" s="482"/>
      <c r="CD26" s="482">
        <v>8</v>
      </c>
      <c r="CE26" s="482"/>
      <c r="CF26" s="482"/>
      <c r="CG26" s="482">
        <v>11</v>
      </c>
      <c r="CH26" s="482"/>
      <c r="CI26" s="482"/>
      <c r="CJ26" s="482">
        <v>10</v>
      </c>
      <c r="CK26" s="482"/>
      <c r="CL26" s="482"/>
      <c r="CM26" s="482">
        <v>6</v>
      </c>
      <c r="CN26" s="482"/>
      <c r="CO26" s="482"/>
      <c r="CP26" s="482">
        <v>4</v>
      </c>
      <c r="CQ26" s="482"/>
      <c r="CR26" s="482"/>
      <c r="CS26" s="482">
        <v>17</v>
      </c>
      <c r="CT26" s="482"/>
      <c r="CU26" s="482"/>
      <c r="CV26" s="482">
        <v>20</v>
      </c>
      <c r="CW26" s="482"/>
      <c r="CX26" s="482"/>
      <c r="CY26" s="482">
        <v>10</v>
      </c>
      <c r="CZ26" s="482"/>
      <c r="DA26" s="482"/>
      <c r="DB26" s="482">
        <v>12</v>
      </c>
      <c r="DC26" s="482"/>
      <c r="DD26" s="482"/>
      <c r="DE26" s="482">
        <v>6</v>
      </c>
      <c r="DF26" s="482"/>
      <c r="DG26" s="482"/>
      <c r="DH26" s="73"/>
      <c r="DI26" s="71"/>
      <c r="DJ26" s="72" t="s">
        <v>3</v>
      </c>
      <c r="DK26" s="71"/>
      <c r="DL26" s="71"/>
      <c r="DM26" s="71"/>
      <c r="DN26" s="72" t="s">
        <v>2</v>
      </c>
      <c r="DO26" s="71"/>
      <c r="DP26" s="71"/>
    </row>
    <row r="27" spans="1:120" s="56" customFormat="1" ht="11.25" customHeight="1">
      <c r="A27" s="65"/>
      <c r="C27" s="65"/>
      <c r="D27" s="65"/>
      <c r="J27" s="70"/>
      <c r="K27" s="70"/>
      <c r="L27" s="69"/>
      <c r="M27" s="68"/>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6"/>
      <c r="DJ27" s="65"/>
      <c r="DN27" s="65"/>
    </row>
    <row r="28" spans="1:120" s="56" customFormat="1" ht="11.25" customHeight="1">
      <c r="A28" s="65" t="s">
        <v>3</v>
      </c>
      <c r="C28" s="65" t="s">
        <v>3</v>
      </c>
      <c r="D28" s="65" t="s">
        <v>3</v>
      </c>
      <c r="J28" s="584" t="s">
        <v>8</v>
      </c>
      <c r="K28" s="584"/>
      <c r="L28" s="585"/>
      <c r="M28" s="586">
        <v>42</v>
      </c>
      <c r="N28" s="507"/>
      <c r="O28" s="507"/>
      <c r="P28" s="507"/>
      <c r="Q28" s="507">
        <v>1004</v>
      </c>
      <c r="R28" s="507"/>
      <c r="S28" s="507"/>
      <c r="T28" s="507"/>
      <c r="U28" s="507">
        <v>1422</v>
      </c>
      <c r="V28" s="507"/>
      <c r="W28" s="507"/>
      <c r="X28" s="507"/>
      <c r="Y28" s="507">
        <v>499</v>
      </c>
      <c r="Z28" s="507"/>
      <c r="AA28" s="507"/>
      <c r="AB28" s="507"/>
      <c r="AC28" s="507">
        <v>923</v>
      </c>
      <c r="AD28" s="507"/>
      <c r="AE28" s="507"/>
      <c r="AF28" s="507"/>
      <c r="AG28" s="507">
        <v>98</v>
      </c>
      <c r="AH28" s="507"/>
      <c r="AI28" s="507"/>
      <c r="AJ28" s="507"/>
      <c r="AK28" s="507">
        <v>32</v>
      </c>
      <c r="AL28" s="507"/>
      <c r="AM28" s="507"/>
      <c r="AN28" s="507"/>
      <c r="AO28" s="507">
        <v>66</v>
      </c>
      <c r="AP28" s="507"/>
      <c r="AQ28" s="507"/>
      <c r="AR28" s="507"/>
      <c r="AS28" s="507">
        <v>138</v>
      </c>
      <c r="AT28" s="507"/>
      <c r="AU28" s="507"/>
      <c r="AV28" s="507"/>
      <c r="AW28" s="507">
        <v>22</v>
      </c>
      <c r="AX28" s="507"/>
      <c r="AY28" s="507"/>
      <c r="AZ28" s="507"/>
      <c r="BA28" s="507">
        <v>116</v>
      </c>
      <c r="BB28" s="507"/>
      <c r="BC28" s="507"/>
      <c r="BD28" s="507"/>
      <c r="BE28" s="507">
        <v>260</v>
      </c>
      <c r="BF28" s="507"/>
      <c r="BG28" s="507"/>
      <c r="BH28" s="507"/>
      <c r="BI28" s="507">
        <v>22455</v>
      </c>
      <c r="BJ28" s="507"/>
      <c r="BK28" s="507"/>
      <c r="BL28" s="507"/>
      <c r="BM28" s="507"/>
      <c r="BN28" s="507">
        <v>11560</v>
      </c>
      <c r="BO28" s="507"/>
      <c r="BP28" s="507"/>
      <c r="BQ28" s="507"/>
      <c r="BR28" s="507"/>
      <c r="BS28" s="507">
        <v>10895</v>
      </c>
      <c r="BT28" s="507"/>
      <c r="BU28" s="507"/>
      <c r="BV28" s="507"/>
      <c r="BW28" s="507"/>
      <c r="BX28" s="507">
        <v>1918</v>
      </c>
      <c r="BY28" s="507"/>
      <c r="BZ28" s="507"/>
      <c r="CA28" s="507">
        <v>1794</v>
      </c>
      <c r="CB28" s="507"/>
      <c r="CC28" s="507"/>
      <c r="CD28" s="507">
        <v>1878</v>
      </c>
      <c r="CE28" s="507"/>
      <c r="CF28" s="507"/>
      <c r="CG28" s="507">
        <v>1878</v>
      </c>
      <c r="CH28" s="507"/>
      <c r="CI28" s="507"/>
      <c r="CJ28" s="507">
        <v>1967</v>
      </c>
      <c r="CK28" s="507"/>
      <c r="CL28" s="507"/>
      <c r="CM28" s="507">
        <v>1778</v>
      </c>
      <c r="CN28" s="507"/>
      <c r="CO28" s="507"/>
      <c r="CP28" s="507">
        <v>1894</v>
      </c>
      <c r="CQ28" s="507"/>
      <c r="CR28" s="507"/>
      <c r="CS28" s="507">
        <v>1858</v>
      </c>
      <c r="CT28" s="507"/>
      <c r="CU28" s="507"/>
      <c r="CV28" s="507">
        <v>1962</v>
      </c>
      <c r="CW28" s="507"/>
      <c r="CX28" s="507"/>
      <c r="CY28" s="507">
        <v>1807</v>
      </c>
      <c r="CZ28" s="507"/>
      <c r="DA28" s="507"/>
      <c r="DB28" s="507">
        <v>1941</v>
      </c>
      <c r="DC28" s="507"/>
      <c r="DD28" s="507"/>
      <c r="DE28" s="507">
        <v>1780</v>
      </c>
      <c r="DF28" s="507"/>
      <c r="DG28" s="507"/>
      <c r="DH28" s="66"/>
      <c r="DJ28" s="65" t="s">
        <v>3</v>
      </c>
      <c r="DN28" s="508" t="s">
        <v>7</v>
      </c>
      <c r="DO28" s="508"/>
    </row>
    <row r="29" spans="1:120" s="56" customFormat="1" ht="11.25" customHeight="1">
      <c r="A29" s="505"/>
      <c r="B29" s="505"/>
      <c r="C29" s="505"/>
      <c r="D29" s="505">
        <v>3</v>
      </c>
      <c r="E29" s="505"/>
      <c r="J29" s="584" t="s">
        <v>6</v>
      </c>
      <c r="K29" s="584"/>
      <c r="L29" s="585"/>
      <c r="M29" s="586">
        <v>41</v>
      </c>
      <c r="N29" s="507"/>
      <c r="O29" s="507"/>
      <c r="P29" s="507"/>
      <c r="Q29" s="507">
        <v>998</v>
      </c>
      <c r="R29" s="507"/>
      <c r="S29" s="507"/>
      <c r="T29" s="507"/>
      <c r="U29" s="507">
        <v>1408</v>
      </c>
      <c r="V29" s="507"/>
      <c r="W29" s="507"/>
      <c r="X29" s="507"/>
      <c r="Y29" s="507">
        <v>492</v>
      </c>
      <c r="Z29" s="507"/>
      <c r="AA29" s="507"/>
      <c r="AB29" s="507"/>
      <c r="AC29" s="507">
        <v>916</v>
      </c>
      <c r="AD29" s="507"/>
      <c r="AE29" s="507"/>
      <c r="AF29" s="507"/>
      <c r="AG29" s="507">
        <v>91</v>
      </c>
      <c r="AH29" s="507"/>
      <c r="AI29" s="507"/>
      <c r="AJ29" s="507"/>
      <c r="AK29" s="507">
        <v>27</v>
      </c>
      <c r="AL29" s="507"/>
      <c r="AM29" s="507"/>
      <c r="AN29" s="507"/>
      <c r="AO29" s="507">
        <v>64</v>
      </c>
      <c r="AP29" s="507"/>
      <c r="AQ29" s="507"/>
      <c r="AR29" s="507"/>
      <c r="AS29" s="507">
        <v>136</v>
      </c>
      <c r="AT29" s="507"/>
      <c r="AU29" s="507"/>
      <c r="AV29" s="507"/>
      <c r="AW29" s="507">
        <v>21</v>
      </c>
      <c r="AX29" s="507"/>
      <c r="AY29" s="507"/>
      <c r="AZ29" s="507"/>
      <c r="BA29" s="507">
        <v>115</v>
      </c>
      <c r="BB29" s="507"/>
      <c r="BC29" s="507"/>
      <c r="BD29" s="507"/>
      <c r="BE29" s="507">
        <v>257</v>
      </c>
      <c r="BF29" s="507"/>
      <c r="BG29" s="507"/>
      <c r="BH29" s="507"/>
      <c r="BI29" s="507">
        <v>22315</v>
      </c>
      <c r="BJ29" s="507"/>
      <c r="BK29" s="507"/>
      <c r="BL29" s="507"/>
      <c r="BM29" s="507"/>
      <c r="BN29" s="507">
        <v>11495</v>
      </c>
      <c r="BO29" s="507"/>
      <c r="BP29" s="507"/>
      <c r="BQ29" s="507"/>
      <c r="BR29" s="507"/>
      <c r="BS29" s="507">
        <v>10820</v>
      </c>
      <c r="BT29" s="507"/>
      <c r="BU29" s="507"/>
      <c r="BV29" s="507"/>
      <c r="BW29" s="507"/>
      <c r="BX29" s="507">
        <v>1906</v>
      </c>
      <c r="BY29" s="507"/>
      <c r="BZ29" s="507"/>
      <c r="CA29" s="507">
        <v>1776</v>
      </c>
      <c r="CB29" s="507"/>
      <c r="CC29" s="507"/>
      <c r="CD29" s="507">
        <v>1866</v>
      </c>
      <c r="CE29" s="507"/>
      <c r="CF29" s="507"/>
      <c r="CG29" s="507">
        <v>1865</v>
      </c>
      <c r="CH29" s="507"/>
      <c r="CI29" s="507"/>
      <c r="CJ29" s="507">
        <v>1959</v>
      </c>
      <c r="CK29" s="507"/>
      <c r="CL29" s="507"/>
      <c r="CM29" s="507">
        <v>1768</v>
      </c>
      <c r="CN29" s="507"/>
      <c r="CO29" s="507"/>
      <c r="CP29" s="507">
        <v>1885</v>
      </c>
      <c r="CQ29" s="507"/>
      <c r="CR29" s="507"/>
      <c r="CS29" s="507">
        <v>1851</v>
      </c>
      <c r="CT29" s="507"/>
      <c r="CU29" s="507"/>
      <c r="CV29" s="507">
        <v>1958</v>
      </c>
      <c r="CW29" s="507"/>
      <c r="CX29" s="507"/>
      <c r="CY29" s="507">
        <v>1790</v>
      </c>
      <c r="CZ29" s="507"/>
      <c r="DA29" s="507"/>
      <c r="DB29" s="507">
        <v>1921</v>
      </c>
      <c r="DC29" s="507"/>
      <c r="DD29" s="507"/>
      <c r="DE29" s="507">
        <v>1770</v>
      </c>
      <c r="DF29" s="507"/>
      <c r="DG29" s="507"/>
      <c r="DH29" s="66"/>
      <c r="DJ29" s="505">
        <v>3</v>
      </c>
      <c r="DK29" s="505"/>
      <c r="DN29" s="65" t="s">
        <v>5</v>
      </c>
    </row>
    <row r="30" spans="1:120" s="56" customFormat="1" ht="11.25" customHeight="1">
      <c r="A30" s="63" t="s">
        <v>3</v>
      </c>
      <c r="B30" s="62"/>
      <c r="C30" s="63" t="s">
        <v>3</v>
      </c>
      <c r="D30" s="63" t="s">
        <v>3</v>
      </c>
      <c r="E30" s="62"/>
      <c r="F30" s="62"/>
      <c r="G30" s="62"/>
      <c r="H30" s="62"/>
      <c r="I30" s="62"/>
      <c r="J30" s="588" t="s">
        <v>4</v>
      </c>
      <c r="K30" s="588"/>
      <c r="L30" s="589"/>
      <c r="M30" s="590">
        <v>1</v>
      </c>
      <c r="N30" s="506"/>
      <c r="O30" s="506"/>
      <c r="P30" s="506"/>
      <c r="Q30" s="506">
        <v>6</v>
      </c>
      <c r="R30" s="506"/>
      <c r="S30" s="506"/>
      <c r="T30" s="506"/>
      <c r="U30" s="506">
        <v>14</v>
      </c>
      <c r="V30" s="506"/>
      <c r="W30" s="506"/>
      <c r="X30" s="506"/>
      <c r="Y30" s="506">
        <v>7</v>
      </c>
      <c r="Z30" s="506"/>
      <c r="AA30" s="506"/>
      <c r="AB30" s="506"/>
      <c r="AC30" s="506">
        <v>7</v>
      </c>
      <c r="AD30" s="506"/>
      <c r="AE30" s="506"/>
      <c r="AF30" s="506"/>
      <c r="AG30" s="506">
        <v>7</v>
      </c>
      <c r="AH30" s="506"/>
      <c r="AI30" s="506"/>
      <c r="AJ30" s="506"/>
      <c r="AK30" s="506">
        <v>5</v>
      </c>
      <c r="AL30" s="506"/>
      <c r="AM30" s="506"/>
      <c r="AN30" s="506"/>
      <c r="AO30" s="506">
        <v>2</v>
      </c>
      <c r="AP30" s="506"/>
      <c r="AQ30" s="506"/>
      <c r="AR30" s="506"/>
      <c r="AS30" s="506">
        <v>2</v>
      </c>
      <c r="AT30" s="506"/>
      <c r="AU30" s="506"/>
      <c r="AV30" s="506"/>
      <c r="AW30" s="506">
        <v>1</v>
      </c>
      <c r="AX30" s="506"/>
      <c r="AY30" s="506"/>
      <c r="AZ30" s="506"/>
      <c r="BA30" s="506">
        <v>1</v>
      </c>
      <c r="BB30" s="506"/>
      <c r="BC30" s="506"/>
      <c r="BD30" s="506"/>
      <c r="BE30" s="506">
        <v>3</v>
      </c>
      <c r="BF30" s="506"/>
      <c r="BG30" s="506"/>
      <c r="BH30" s="506"/>
      <c r="BI30" s="506">
        <v>140</v>
      </c>
      <c r="BJ30" s="506"/>
      <c r="BK30" s="506"/>
      <c r="BL30" s="506"/>
      <c r="BM30" s="506"/>
      <c r="BN30" s="506">
        <v>65</v>
      </c>
      <c r="BO30" s="506"/>
      <c r="BP30" s="506"/>
      <c r="BQ30" s="506"/>
      <c r="BR30" s="506"/>
      <c r="BS30" s="506">
        <v>75</v>
      </c>
      <c r="BT30" s="506"/>
      <c r="BU30" s="506"/>
      <c r="BV30" s="506"/>
      <c r="BW30" s="506"/>
      <c r="BX30" s="506">
        <v>12</v>
      </c>
      <c r="BY30" s="506"/>
      <c r="BZ30" s="506"/>
      <c r="CA30" s="506">
        <v>18</v>
      </c>
      <c r="CB30" s="506"/>
      <c r="CC30" s="506"/>
      <c r="CD30" s="506">
        <v>12</v>
      </c>
      <c r="CE30" s="506"/>
      <c r="CF30" s="506"/>
      <c r="CG30" s="506">
        <v>13</v>
      </c>
      <c r="CH30" s="506"/>
      <c r="CI30" s="506"/>
      <c r="CJ30" s="506">
        <v>8</v>
      </c>
      <c r="CK30" s="506"/>
      <c r="CL30" s="506"/>
      <c r="CM30" s="506">
        <v>10</v>
      </c>
      <c r="CN30" s="506"/>
      <c r="CO30" s="506"/>
      <c r="CP30" s="506">
        <v>9</v>
      </c>
      <c r="CQ30" s="506"/>
      <c r="CR30" s="506"/>
      <c r="CS30" s="506">
        <v>7</v>
      </c>
      <c r="CT30" s="506"/>
      <c r="CU30" s="506"/>
      <c r="CV30" s="506">
        <v>4</v>
      </c>
      <c r="CW30" s="506"/>
      <c r="CX30" s="506"/>
      <c r="CY30" s="506">
        <v>17</v>
      </c>
      <c r="CZ30" s="506"/>
      <c r="DA30" s="506"/>
      <c r="DB30" s="506">
        <v>20</v>
      </c>
      <c r="DC30" s="506"/>
      <c r="DD30" s="506"/>
      <c r="DE30" s="506">
        <v>10</v>
      </c>
      <c r="DF30" s="506"/>
      <c r="DG30" s="506"/>
      <c r="DH30" s="64"/>
      <c r="DI30" s="62"/>
      <c r="DJ30" s="63" t="s">
        <v>3</v>
      </c>
      <c r="DK30" s="62"/>
      <c r="DL30" s="62"/>
      <c r="DM30" s="62"/>
      <c r="DN30" s="63" t="s">
        <v>2</v>
      </c>
      <c r="DO30" s="62"/>
      <c r="DP30" s="62"/>
    </row>
    <row r="31" spans="1:120" s="56" customFormat="1" ht="11.25" customHeight="1">
      <c r="A31" s="5" t="s">
        <v>1</v>
      </c>
      <c r="B31" s="4"/>
      <c r="C31" s="4"/>
      <c r="D31" s="3" t="s">
        <v>117</v>
      </c>
      <c r="E31" s="4"/>
      <c r="F31" s="4"/>
      <c r="G31" s="4"/>
      <c r="H31" s="4"/>
      <c r="I31" s="4"/>
      <c r="J31" s="4"/>
      <c r="K31" s="4"/>
      <c r="L31" s="4"/>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3"/>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row>
    <row r="32" spans="1:120" s="56" customFormat="1" ht="11.25" customHeight="1">
      <c r="A32" s="5"/>
      <c r="B32" s="4"/>
      <c r="C32" s="4"/>
      <c r="D32" s="3"/>
      <c r="E32" s="4"/>
      <c r="F32" s="4"/>
      <c r="G32" s="4"/>
      <c r="H32" s="4"/>
      <c r="I32" s="4"/>
      <c r="J32" s="4"/>
      <c r="K32" s="4"/>
      <c r="L32" s="4"/>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3"/>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row>
    <row r="33" spans="1:120" s="56" customFormat="1" ht="11.25" customHeight="1">
      <c r="A33" s="583" t="s">
        <v>116</v>
      </c>
      <c r="B33" s="583"/>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3"/>
      <c r="AL33" s="583"/>
      <c r="AM33" s="583"/>
      <c r="AN33" s="583"/>
      <c r="AO33" s="583"/>
      <c r="AP33" s="583"/>
      <c r="AQ33" s="583"/>
      <c r="AR33" s="583"/>
      <c r="AS33" s="583"/>
      <c r="AT33" s="583"/>
      <c r="AU33" s="583"/>
      <c r="AV33" s="583"/>
      <c r="AW33" s="583"/>
      <c r="AX33" s="583"/>
      <c r="AY33" s="583"/>
      <c r="AZ33" s="583"/>
      <c r="BA33" s="583"/>
      <c r="BB33" s="583"/>
      <c r="BC33" s="583"/>
      <c r="BD33" s="583"/>
      <c r="BE33" s="583"/>
      <c r="BF33" s="583"/>
      <c r="BG33" s="583"/>
      <c r="BH33" s="583"/>
      <c r="BI33" s="496" t="s">
        <v>115</v>
      </c>
      <c r="BJ33" s="496"/>
      <c r="BK33" s="496"/>
      <c r="BL33" s="496"/>
      <c r="BM33" s="496"/>
      <c r="BN33" s="496"/>
      <c r="BO33" s="496"/>
      <c r="BP33" s="496"/>
      <c r="BQ33" s="496"/>
      <c r="BR33" s="496"/>
      <c r="BS33" s="496"/>
      <c r="BT33" s="496"/>
      <c r="BU33" s="496"/>
      <c r="BV33" s="496"/>
      <c r="BW33" s="496"/>
      <c r="BX33" s="496"/>
      <c r="BY33" s="496"/>
      <c r="BZ33" s="496"/>
      <c r="CA33" s="496"/>
      <c r="CB33" s="496"/>
      <c r="CC33" s="496"/>
      <c r="CD33" s="496"/>
      <c r="CE33" s="496"/>
      <c r="CF33" s="496"/>
      <c r="CG33" s="496"/>
      <c r="CH33" s="496"/>
      <c r="CI33" s="496"/>
      <c r="CJ33" s="496"/>
      <c r="CK33" s="496"/>
      <c r="CL33" s="496"/>
      <c r="CM33" s="496"/>
      <c r="CN33" s="496"/>
      <c r="CO33" s="496"/>
      <c r="CP33" s="496"/>
      <c r="CQ33" s="496"/>
      <c r="CR33" s="496"/>
      <c r="CS33" s="496"/>
      <c r="CT33" s="496"/>
      <c r="CU33" s="496"/>
      <c r="CV33" s="496"/>
      <c r="CW33" s="496"/>
      <c r="CX33" s="496"/>
      <c r="CY33" s="496"/>
      <c r="CZ33" s="496"/>
      <c r="DA33" s="496"/>
      <c r="DB33" s="496"/>
      <c r="DC33" s="496"/>
      <c r="DD33" s="496"/>
      <c r="DE33" s="496"/>
      <c r="DF33" s="496"/>
      <c r="DG33" s="496"/>
      <c r="DH33" s="496"/>
      <c r="DI33" s="496"/>
      <c r="DJ33" s="496"/>
      <c r="DK33" s="496"/>
      <c r="DL33" s="496"/>
      <c r="DM33" s="496"/>
      <c r="DN33" s="496"/>
      <c r="DO33" s="496"/>
      <c r="DP33" s="496"/>
    </row>
    <row r="34" spans="1:120" s="56" customFormat="1" ht="11.25"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57"/>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t="s">
        <v>114</v>
      </c>
      <c r="DA34" s="49"/>
      <c r="DB34" s="49"/>
      <c r="DC34" s="49"/>
      <c r="DD34" s="49"/>
      <c r="DE34" s="49"/>
      <c r="DF34" s="49"/>
      <c r="DG34" s="60"/>
      <c r="DH34" s="59"/>
      <c r="DI34" s="49"/>
      <c r="DJ34" s="49"/>
      <c r="DK34" s="49"/>
      <c r="DL34" s="49"/>
      <c r="DM34" s="49"/>
      <c r="DN34" s="49"/>
      <c r="DO34" s="58"/>
      <c r="DP34" s="57" t="s">
        <v>113</v>
      </c>
    </row>
    <row r="35" spans="1:120" s="22" customFormat="1" ht="9.6">
      <c r="A35" s="55"/>
      <c r="B35" s="55"/>
      <c r="C35" s="55"/>
      <c r="D35" s="538" t="s">
        <v>112</v>
      </c>
      <c r="E35" s="538"/>
      <c r="F35" s="538"/>
      <c r="G35" s="538"/>
      <c r="H35" s="539"/>
      <c r="I35" s="499" t="s">
        <v>111</v>
      </c>
      <c r="J35" s="500"/>
      <c r="K35" s="500"/>
      <c r="L35" s="540"/>
      <c r="M35" s="543" t="s">
        <v>110</v>
      </c>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8"/>
      <c r="AW35" s="543" t="s">
        <v>109</v>
      </c>
      <c r="AX35" s="497"/>
      <c r="AY35" s="497"/>
      <c r="AZ35" s="497"/>
      <c r="BA35" s="497"/>
      <c r="BB35" s="497"/>
      <c r="BC35" s="497"/>
      <c r="BD35" s="497"/>
      <c r="BE35" s="497"/>
      <c r="BF35" s="497"/>
      <c r="BG35" s="497"/>
      <c r="BH35" s="498"/>
      <c r="BI35" s="497" t="s">
        <v>108</v>
      </c>
      <c r="BJ35" s="497"/>
      <c r="BK35" s="497"/>
      <c r="BL35" s="497"/>
      <c r="BM35" s="497"/>
      <c r="BN35" s="497"/>
      <c r="BO35" s="497"/>
      <c r="BP35" s="497"/>
      <c r="BQ35" s="497"/>
      <c r="BR35" s="497"/>
      <c r="BS35" s="497"/>
      <c r="BT35" s="497"/>
      <c r="BU35" s="497"/>
      <c r="BV35" s="497"/>
      <c r="BW35" s="497"/>
      <c r="BX35" s="497"/>
      <c r="BY35" s="497"/>
      <c r="BZ35" s="497"/>
      <c r="CA35" s="497"/>
      <c r="CB35" s="497"/>
      <c r="CC35" s="497"/>
      <c r="CD35" s="497"/>
      <c r="CE35" s="497"/>
      <c r="CF35" s="497"/>
      <c r="CG35" s="497"/>
      <c r="CH35" s="497"/>
      <c r="CI35" s="497"/>
      <c r="CJ35" s="497"/>
      <c r="CK35" s="497"/>
      <c r="CL35" s="497"/>
      <c r="CM35" s="497"/>
      <c r="CN35" s="497"/>
      <c r="CO35" s="497"/>
      <c r="CP35" s="497"/>
      <c r="CQ35" s="497"/>
      <c r="CR35" s="497"/>
      <c r="CS35" s="497"/>
      <c r="CT35" s="497"/>
      <c r="CU35" s="497"/>
      <c r="CV35" s="497"/>
      <c r="CW35" s="497"/>
      <c r="CX35" s="497"/>
      <c r="CY35" s="497"/>
      <c r="CZ35" s="497"/>
      <c r="DA35" s="497"/>
      <c r="DB35" s="497"/>
      <c r="DC35" s="497"/>
      <c r="DD35" s="497"/>
      <c r="DE35" s="497"/>
      <c r="DF35" s="497"/>
      <c r="DG35" s="498"/>
      <c r="DH35" s="499" t="s">
        <v>90</v>
      </c>
      <c r="DI35" s="500"/>
      <c r="DJ35" s="500"/>
      <c r="DK35" s="500"/>
      <c r="DL35" s="500"/>
      <c r="DM35" s="500"/>
      <c r="DN35" s="500"/>
      <c r="DO35" s="500"/>
      <c r="DP35" s="500"/>
    </row>
    <row r="36" spans="1:120" s="22" customFormat="1" ht="9.6">
      <c r="A36" s="54"/>
      <c r="B36" s="54"/>
      <c r="C36" s="54"/>
      <c r="D36" s="54"/>
      <c r="E36" s="54"/>
      <c r="F36" s="54"/>
      <c r="G36" s="54"/>
      <c r="H36" s="53"/>
      <c r="I36" s="501"/>
      <c r="J36" s="502"/>
      <c r="K36" s="502"/>
      <c r="L36" s="541"/>
      <c r="M36" s="544" t="s">
        <v>88</v>
      </c>
      <c r="N36" s="545"/>
      <c r="O36" s="545"/>
      <c r="P36" s="546"/>
      <c r="Q36" s="544" t="s">
        <v>107</v>
      </c>
      <c r="R36" s="545"/>
      <c r="S36" s="546"/>
      <c r="T36" s="536" t="s">
        <v>106</v>
      </c>
      <c r="U36" s="536"/>
      <c r="V36" s="536"/>
      <c r="W36" s="536"/>
      <c r="X36" s="536" t="s">
        <v>97</v>
      </c>
      <c r="Y36" s="536"/>
      <c r="Z36" s="536"/>
      <c r="AA36" s="550" t="s">
        <v>105</v>
      </c>
      <c r="AB36" s="550"/>
      <c r="AC36" s="550"/>
      <c r="AD36" s="550"/>
      <c r="AE36" s="550"/>
      <c r="AF36" s="550"/>
      <c r="AG36" s="550"/>
      <c r="AH36" s="550"/>
      <c r="AI36" s="550"/>
      <c r="AJ36" s="551" t="s">
        <v>104</v>
      </c>
      <c r="AK36" s="551"/>
      <c r="AL36" s="551"/>
      <c r="AM36" s="551"/>
      <c r="AN36" s="535" t="s">
        <v>103</v>
      </c>
      <c r="AO36" s="536"/>
      <c r="AP36" s="536"/>
      <c r="AQ36" s="535" t="s">
        <v>102</v>
      </c>
      <c r="AR36" s="536"/>
      <c r="AS36" s="536"/>
      <c r="AT36" s="536" t="s">
        <v>101</v>
      </c>
      <c r="AU36" s="536"/>
      <c r="AV36" s="536"/>
      <c r="AW36" s="552" t="s">
        <v>100</v>
      </c>
      <c r="AX36" s="553"/>
      <c r="AY36" s="554"/>
      <c r="AZ36" s="553" t="s">
        <v>99</v>
      </c>
      <c r="BA36" s="553"/>
      <c r="BB36" s="554"/>
      <c r="BC36" s="558" t="s">
        <v>98</v>
      </c>
      <c r="BD36" s="559"/>
      <c r="BE36" s="559"/>
      <c r="BF36" s="558" t="s">
        <v>97</v>
      </c>
      <c r="BG36" s="559"/>
      <c r="BH36" s="560"/>
      <c r="BI36" s="493" t="s">
        <v>15</v>
      </c>
      <c r="BJ36" s="493"/>
      <c r="BK36" s="493"/>
      <c r="BL36" s="493"/>
      <c r="BM36" s="493"/>
      <c r="BN36" s="493"/>
      <c r="BO36" s="493"/>
      <c r="BP36" s="493"/>
      <c r="BQ36" s="493"/>
      <c r="BR36" s="493"/>
      <c r="BS36" s="493"/>
      <c r="BT36" s="493"/>
      <c r="BU36" s="493"/>
      <c r="BV36" s="493"/>
      <c r="BW36" s="494"/>
      <c r="BX36" s="492" t="s">
        <v>96</v>
      </c>
      <c r="BY36" s="493"/>
      <c r="BZ36" s="493"/>
      <c r="CA36" s="493"/>
      <c r="CB36" s="493"/>
      <c r="CC36" s="494"/>
      <c r="CD36" s="492" t="s">
        <v>95</v>
      </c>
      <c r="CE36" s="493"/>
      <c r="CF36" s="493"/>
      <c r="CG36" s="493"/>
      <c r="CH36" s="493"/>
      <c r="CI36" s="494"/>
      <c r="CJ36" s="492" t="s">
        <v>94</v>
      </c>
      <c r="CK36" s="493"/>
      <c r="CL36" s="493"/>
      <c r="CM36" s="493"/>
      <c r="CN36" s="493"/>
      <c r="CO36" s="494"/>
      <c r="CP36" s="492" t="s">
        <v>93</v>
      </c>
      <c r="CQ36" s="493"/>
      <c r="CR36" s="493"/>
      <c r="CS36" s="493"/>
      <c r="CT36" s="493"/>
      <c r="CU36" s="494"/>
      <c r="CV36" s="492" t="s">
        <v>92</v>
      </c>
      <c r="CW36" s="493"/>
      <c r="CX36" s="493"/>
      <c r="CY36" s="493"/>
      <c r="CZ36" s="493"/>
      <c r="DA36" s="494"/>
      <c r="DB36" s="492" t="s">
        <v>91</v>
      </c>
      <c r="DC36" s="493"/>
      <c r="DD36" s="493"/>
      <c r="DE36" s="493"/>
      <c r="DF36" s="493"/>
      <c r="DG36" s="494"/>
      <c r="DH36" s="501"/>
      <c r="DI36" s="502"/>
      <c r="DJ36" s="502"/>
      <c r="DK36" s="502"/>
      <c r="DL36" s="502"/>
      <c r="DM36" s="502"/>
      <c r="DN36" s="502"/>
      <c r="DO36" s="502"/>
      <c r="DP36" s="502"/>
    </row>
    <row r="37" spans="1:120" s="39" customFormat="1" ht="9.6">
      <c r="A37" s="556" t="s">
        <v>90</v>
      </c>
      <c r="B37" s="556"/>
      <c r="C37" s="556"/>
      <c r="D37" s="556"/>
      <c r="E37" s="556"/>
      <c r="F37" s="52"/>
      <c r="G37" s="52"/>
      <c r="H37" s="51"/>
      <c r="I37" s="503"/>
      <c r="J37" s="504"/>
      <c r="K37" s="504"/>
      <c r="L37" s="542"/>
      <c r="M37" s="547"/>
      <c r="N37" s="548"/>
      <c r="O37" s="548"/>
      <c r="P37" s="549"/>
      <c r="Q37" s="547" t="s">
        <v>89</v>
      </c>
      <c r="R37" s="548"/>
      <c r="S37" s="549"/>
      <c r="T37" s="537"/>
      <c r="U37" s="537"/>
      <c r="V37" s="537"/>
      <c r="W37" s="537"/>
      <c r="X37" s="537"/>
      <c r="Y37" s="537"/>
      <c r="Z37" s="537"/>
      <c r="AA37" s="550" t="s">
        <v>88</v>
      </c>
      <c r="AB37" s="550"/>
      <c r="AC37" s="550"/>
      <c r="AD37" s="550" t="s">
        <v>14</v>
      </c>
      <c r="AE37" s="550"/>
      <c r="AF37" s="550"/>
      <c r="AG37" s="550" t="s">
        <v>13</v>
      </c>
      <c r="AH37" s="550"/>
      <c r="AI37" s="550"/>
      <c r="AJ37" s="557" t="s">
        <v>87</v>
      </c>
      <c r="AK37" s="557"/>
      <c r="AL37" s="557"/>
      <c r="AM37" s="557"/>
      <c r="AN37" s="537"/>
      <c r="AO37" s="537"/>
      <c r="AP37" s="537"/>
      <c r="AQ37" s="537"/>
      <c r="AR37" s="537"/>
      <c r="AS37" s="537"/>
      <c r="AT37" s="537"/>
      <c r="AU37" s="537"/>
      <c r="AV37" s="537"/>
      <c r="AW37" s="503"/>
      <c r="AX37" s="504"/>
      <c r="AY37" s="542"/>
      <c r="AZ37" s="504"/>
      <c r="BA37" s="504"/>
      <c r="BB37" s="542"/>
      <c r="BC37" s="561"/>
      <c r="BD37" s="562"/>
      <c r="BE37" s="562"/>
      <c r="BF37" s="561"/>
      <c r="BG37" s="562"/>
      <c r="BH37" s="563"/>
      <c r="BI37" s="493" t="s">
        <v>8</v>
      </c>
      <c r="BJ37" s="493"/>
      <c r="BK37" s="493"/>
      <c r="BL37" s="493"/>
      <c r="BM37" s="494"/>
      <c r="BN37" s="492" t="s">
        <v>17</v>
      </c>
      <c r="BO37" s="493"/>
      <c r="BP37" s="493"/>
      <c r="BQ37" s="493"/>
      <c r="BR37" s="494"/>
      <c r="BS37" s="492" t="s">
        <v>16</v>
      </c>
      <c r="BT37" s="493"/>
      <c r="BU37" s="493"/>
      <c r="BV37" s="493"/>
      <c r="BW37" s="494"/>
      <c r="BX37" s="492" t="s">
        <v>17</v>
      </c>
      <c r="BY37" s="493"/>
      <c r="BZ37" s="494"/>
      <c r="CA37" s="492" t="s">
        <v>16</v>
      </c>
      <c r="CB37" s="493"/>
      <c r="CC37" s="494"/>
      <c r="CD37" s="492" t="s">
        <v>17</v>
      </c>
      <c r="CE37" s="493"/>
      <c r="CF37" s="494"/>
      <c r="CG37" s="492" t="s">
        <v>16</v>
      </c>
      <c r="CH37" s="493"/>
      <c r="CI37" s="494"/>
      <c r="CJ37" s="492" t="s">
        <v>17</v>
      </c>
      <c r="CK37" s="493"/>
      <c r="CL37" s="494"/>
      <c r="CM37" s="492" t="s">
        <v>16</v>
      </c>
      <c r="CN37" s="493"/>
      <c r="CO37" s="494"/>
      <c r="CP37" s="492" t="s">
        <v>17</v>
      </c>
      <c r="CQ37" s="493"/>
      <c r="CR37" s="494"/>
      <c r="CS37" s="492" t="s">
        <v>16</v>
      </c>
      <c r="CT37" s="493"/>
      <c r="CU37" s="494"/>
      <c r="CV37" s="492" t="s">
        <v>17</v>
      </c>
      <c r="CW37" s="493"/>
      <c r="CX37" s="494"/>
      <c r="CY37" s="492" t="s">
        <v>16</v>
      </c>
      <c r="CZ37" s="493"/>
      <c r="DA37" s="494"/>
      <c r="DB37" s="492" t="s">
        <v>17</v>
      </c>
      <c r="DC37" s="493"/>
      <c r="DD37" s="494"/>
      <c r="DE37" s="492" t="s">
        <v>16</v>
      </c>
      <c r="DF37" s="493"/>
      <c r="DG37" s="494"/>
      <c r="DH37" s="503"/>
      <c r="DI37" s="504"/>
      <c r="DJ37" s="504"/>
      <c r="DK37" s="504"/>
      <c r="DL37" s="504"/>
      <c r="DM37" s="504"/>
      <c r="DN37" s="504"/>
      <c r="DO37" s="504"/>
      <c r="DP37" s="504"/>
    </row>
    <row r="38" spans="1:120" s="49" customFormat="1" ht="10.5" customHeight="1">
      <c r="A38" s="488" t="s">
        <v>8</v>
      </c>
      <c r="B38" s="488"/>
      <c r="C38" s="488"/>
      <c r="D38" s="488"/>
      <c r="E38" s="488"/>
      <c r="F38" s="488"/>
      <c r="G38" s="488"/>
      <c r="H38" s="534"/>
      <c r="I38" s="489">
        <v>998</v>
      </c>
      <c r="J38" s="489"/>
      <c r="K38" s="489"/>
      <c r="L38" s="489"/>
      <c r="M38" s="489">
        <v>1342</v>
      </c>
      <c r="N38" s="489"/>
      <c r="O38" s="489"/>
      <c r="P38" s="489"/>
      <c r="Q38" s="489">
        <v>82</v>
      </c>
      <c r="R38" s="489"/>
      <c r="S38" s="489"/>
      <c r="T38" s="489">
        <v>1040</v>
      </c>
      <c r="U38" s="489"/>
      <c r="V38" s="489"/>
      <c r="W38" s="489"/>
      <c r="X38" s="489">
        <v>106</v>
      </c>
      <c r="Y38" s="489"/>
      <c r="Z38" s="489"/>
      <c r="AA38" s="489">
        <v>1228</v>
      </c>
      <c r="AB38" s="489"/>
      <c r="AC38" s="489"/>
      <c r="AD38" s="489">
        <v>441</v>
      </c>
      <c r="AE38" s="489"/>
      <c r="AF38" s="489"/>
      <c r="AG38" s="489">
        <v>787</v>
      </c>
      <c r="AH38" s="489"/>
      <c r="AI38" s="489"/>
      <c r="AJ38" s="489">
        <v>52</v>
      </c>
      <c r="AK38" s="489"/>
      <c r="AL38" s="489"/>
      <c r="AM38" s="489"/>
      <c r="AN38" s="489">
        <v>4</v>
      </c>
      <c r="AO38" s="489"/>
      <c r="AP38" s="489"/>
      <c r="AQ38" s="489">
        <v>55</v>
      </c>
      <c r="AR38" s="489"/>
      <c r="AS38" s="489"/>
      <c r="AT38" s="489">
        <v>3</v>
      </c>
      <c r="AU38" s="489"/>
      <c r="AV38" s="489"/>
      <c r="AW38" s="489">
        <v>40</v>
      </c>
      <c r="AX38" s="489"/>
      <c r="AY38" s="489"/>
      <c r="AZ38" s="489">
        <v>12</v>
      </c>
      <c r="BA38" s="489"/>
      <c r="BB38" s="489"/>
      <c r="BC38" s="489" t="s">
        <v>766</v>
      </c>
      <c r="BD38" s="489"/>
      <c r="BE38" s="489"/>
      <c r="BF38" s="489">
        <v>28</v>
      </c>
      <c r="BG38" s="489"/>
      <c r="BH38" s="489"/>
      <c r="BI38" s="495">
        <v>22315</v>
      </c>
      <c r="BJ38" s="495"/>
      <c r="BK38" s="495"/>
      <c r="BL38" s="495"/>
      <c r="BM38" s="495"/>
      <c r="BN38" s="491">
        <v>11495</v>
      </c>
      <c r="BO38" s="491"/>
      <c r="BP38" s="491"/>
      <c r="BQ38" s="491"/>
      <c r="BR38" s="491"/>
      <c r="BS38" s="489">
        <v>10820</v>
      </c>
      <c r="BT38" s="489"/>
      <c r="BU38" s="489"/>
      <c r="BV38" s="489"/>
      <c r="BW38" s="489"/>
      <c r="BX38" s="489">
        <v>1906</v>
      </c>
      <c r="BY38" s="489"/>
      <c r="BZ38" s="489"/>
      <c r="CA38" s="489">
        <v>1776</v>
      </c>
      <c r="CB38" s="489"/>
      <c r="CC38" s="489"/>
      <c r="CD38" s="489">
        <v>1866</v>
      </c>
      <c r="CE38" s="489"/>
      <c r="CF38" s="489"/>
      <c r="CG38" s="489">
        <v>1865</v>
      </c>
      <c r="CH38" s="489"/>
      <c r="CI38" s="489"/>
      <c r="CJ38" s="489">
        <v>1959</v>
      </c>
      <c r="CK38" s="489"/>
      <c r="CL38" s="489"/>
      <c r="CM38" s="489">
        <v>1768</v>
      </c>
      <c r="CN38" s="489"/>
      <c r="CO38" s="489"/>
      <c r="CP38" s="489">
        <v>1885</v>
      </c>
      <c r="CQ38" s="489"/>
      <c r="CR38" s="489"/>
      <c r="CS38" s="489">
        <v>1851</v>
      </c>
      <c r="CT38" s="489"/>
      <c r="CU38" s="489"/>
      <c r="CV38" s="489">
        <v>1958</v>
      </c>
      <c r="CW38" s="489"/>
      <c r="CX38" s="489"/>
      <c r="CY38" s="489">
        <v>1790</v>
      </c>
      <c r="CZ38" s="489"/>
      <c r="DA38" s="489"/>
      <c r="DB38" s="489">
        <v>1921</v>
      </c>
      <c r="DC38" s="489"/>
      <c r="DD38" s="489"/>
      <c r="DE38" s="489">
        <v>1770</v>
      </c>
      <c r="DF38" s="489"/>
      <c r="DG38" s="489"/>
      <c r="DH38" s="50"/>
      <c r="DI38" s="488" t="s">
        <v>8</v>
      </c>
      <c r="DJ38" s="488"/>
      <c r="DK38" s="488"/>
      <c r="DL38" s="488"/>
      <c r="DM38" s="488"/>
      <c r="DN38" s="488"/>
      <c r="DO38" s="488"/>
      <c r="DP38" s="40"/>
    </row>
    <row r="39" spans="1:120" s="39" customFormat="1" ht="9.75" customHeight="1">
      <c r="A39" s="486" t="s">
        <v>86</v>
      </c>
      <c r="B39" s="486"/>
      <c r="C39" s="486"/>
      <c r="D39" s="486"/>
      <c r="E39" s="486"/>
      <c r="F39" s="486"/>
      <c r="G39" s="486"/>
      <c r="H39" s="525"/>
      <c r="I39" s="526">
        <v>19</v>
      </c>
      <c r="J39" s="527"/>
      <c r="K39" s="527"/>
      <c r="L39" s="527"/>
      <c r="M39" s="490">
        <v>30</v>
      </c>
      <c r="N39" s="490"/>
      <c r="O39" s="490"/>
      <c r="P39" s="490"/>
      <c r="Q39" s="520">
        <v>2</v>
      </c>
      <c r="R39" s="520"/>
      <c r="S39" s="520"/>
      <c r="T39" s="520">
        <v>23</v>
      </c>
      <c r="U39" s="520"/>
      <c r="V39" s="520"/>
      <c r="W39" s="520"/>
      <c r="X39" s="520">
        <v>2</v>
      </c>
      <c r="Y39" s="520"/>
      <c r="Z39" s="520"/>
      <c r="AA39" s="520">
        <v>27</v>
      </c>
      <c r="AB39" s="520"/>
      <c r="AC39" s="520"/>
      <c r="AD39" s="520">
        <v>9</v>
      </c>
      <c r="AE39" s="520"/>
      <c r="AF39" s="520"/>
      <c r="AG39" s="520">
        <v>18</v>
      </c>
      <c r="AH39" s="520"/>
      <c r="AI39" s="520"/>
      <c r="AJ39" s="520">
        <v>1</v>
      </c>
      <c r="AK39" s="520"/>
      <c r="AL39" s="520"/>
      <c r="AM39" s="520"/>
      <c r="AN39" s="520">
        <v>1</v>
      </c>
      <c r="AO39" s="520"/>
      <c r="AP39" s="520"/>
      <c r="AQ39" s="520">
        <v>1</v>
      </c>
      <c r="AR39" s="520"/>
      <c r="AS39" s="520"/>
      <c r="AT39" s="482" t="s">
        <v>766</v>
      </c>
      <c r="AU39" s="482"/>
      <c r="AV39" s="482"/>
      <c r="AW39" s="482" t="s">
        <v>766</v>
      </c>
      <c r="AX39" s="482"/>
      <c r="AY39" s="482"/>
      <c r="AZ39" s="482" t="s">
        <v>766</v>
      </c>
      <c r="BA39" s="482"/>
      <c r="BB39" s="482"/>
      <c r="BC39" s="521" t="s">
        <v>766</v>
      </c>
      <c r="BD39" s="521"/>
      <c r="BE39" s="521"/>
      <c r="BF39" s="482" t="s">
        <v>766</v>
      </c>
      <c r="BG39" s="482"/>
      <c r="BH39" s="482"/>
      <c r="BI39" s="490">
        <v>387</v>
      </c>
      <c r="BJ39" s="490"/>
      <c r="BK39" s="490"/>
      <c r="BL39" s="490"/>
      <c r="BM39" s="490"/>
      <c r="BN39" s="490">
        <v>195</v>
      </c>
      <c r="BO39" s="490"/>
      <c r="BP39" s="490"/>
      <c r="BQ39" s="490"/>
      <c r="BR39" s="490"/>
      <c r="BS39" s="482">
        <v>192</v>
      </c>
      <c r="BT39" s="482"/>
      <c r="BU39" s="482"/>
      <c r="BV39" s="482"/>
      <c r="BW39" s="482"/>
      <c r="BX39" s="482">
        <v>32</v>
      </c>
      <c r="BY39" s="482"/>
      <c r="BZ39" s="482"/>
      <c r="CA39" s="482">
        <v>31</v>
      </c>
      <c r="CB39" s="482"/>
      <c r="CC39" s="482"/>
      <c r="CD39" s="482">
        <v>26</v>
      </c>
      <c r="CE39" s="482"/>
      <c r="CF39" s="482"/>
      <c r="CG39" s="482">
        <v>36</v>
      </c>
      <c r="CH39" s="482"/>
      <c r="CI39" s="482"/>
      <c r="CJ39" s="482">
        <v>41</v>
      </c>
      <c r="CK39" s="482"/>
      <c r="CL39" s="482"/>
      <c r="CM39" s="482">
        <v>32</v>
      </c>
      <c r="CN39" s="482"/>
      <c r="CO39" s="482"/>
      <c r="CP39" s="482">
        <v>36</v>
      </c>
      <c r="CQ39" s="482"/>
      <c r="CR39" s="482"/>
      <c r="CS39" s="482">
        <v>28</v>
      </c>
      <c r="CT39" s="482"/>
      <c r="CU39" s="482"/>
      <c r="CV39" s="482">
        <v>30</v>
      </c>
      <c r="CW39" s="482"/>
      <c r="CX39" s="482"/>
      <c r="CY39" s="482">
        <v>34</v>
      </c>
      <c r="CZ39" s="482"/>
      <c r="DA39" s="482"/>
      <c r="DB39" s="482">
        <v>30</v>
      </c>
      <c r="DC39" s="482"/>
      <c r="DD39" s="482"/>
      <c r="DE39" s="482">
        <v>31</v>
      </c>
      <c r="DF39" s="482"/>
      <c r="DG39" s="487"/>
      <c r="DH39" s="46"/>
      <c r="DI39" s="486" t="s">
        <v>86</v>
      </c>
      <c r="DJ39" s="486"/>
      <c r="DK39" s="486"/>
      <c r="DL39" s="486"/>
      <c r="DM39" s="486"/>
      <c r="DN39" s="486"/>
      <c r="DO39" s="486"/>
      <c r="DP39" s="40"/>
    </row>
    <row r="40" spans="1:120" s="39" customFormat="1" ht="9.75" customHeight="1">
      <c r="A40" s="486" t="s">
        <v>85</v>
      </c>
      <c r="B40" s="486"/>
      <c r="C40" s="486"/>
      <c r="D40" s="486"/>
      <c r="E40" s="486"/>
      <c r="F40" s="486"/>
      <c r="G40" s="486"/>
      <c r="H40" s="525"/>
      <c r="I40" s="526">
        <v>23</v>
      </c>
      <c r="J40" s="527"/>
      <c r="K40" s="527"/>
      <c r="L40" s="527"/>
      <c r="M40" s="490">
        <v>31</v>
      </c>
      <c r="N40" s="490"/>
      <c r="O40" s="490"/>
      <c r="P40" s="490"/>
      <c r="Q40" s="520">
        <v>2</v>
      </c>
      <c r="R40" s="520"/>
      <c r="S40" s="520"/>
      <c r="T40" s="520">
        <v>25</v>
      </c>
      <c r="U40" s="520"/>
      <c r="V40" s="520"/>
      <c r="W40" s="520"/>
      <c r="X40" s="520">
        <v>2</v>
      </c>
      <c r="Y40" s="520"/>
      <c r="Z40" s="520"/>
      <c r="AA40" s="520">
        <v>29</v>
      </c>
      <c r="AB40" s="520"/>
      <c r="AC40" s="520"/>
      <c r="AD40" s="520">
        <v>9</v>
      </c>
      <c r="AE40" s="520"/>
      <c r="AF40" s="520"/>
      <c r="AG40" s="520">
        <v>20</v>
      </c>
      <c r="AH40" s="520"/>
      <c r="AI40" s="520"/>
      <c r="AJ40" s="520">
        <v>1</v>
      </c>
      <c r="AK40" s="520"/>
      <c r="AL40" s="520"/>
      <c r="AM40" s="520"/>
      <c r="AN40" s="520" t="s">
        <v>766</v>
      </c>
      <c r="AO40" s="520"/>
      <c r="AP40" s="520"/>
      <c r="AQ40" s="520">
        <v>1</v>
      </c>
      <c r="AR40" s="520"/>
      <c r="AS40" s="520"/>
      <c r="AT40" s="482" t="s">
        <v>766</v>
      </c>
      <c r="AU40" s="482"/>
      <c r="AV40" s="482"/>
      <c r="AW40" s="482" t="s">
        <v>766</v>
      </c>
      <c r="AX40" s="482"/>
      <c r="AY40" s="482"/>
      <c r="AZ40" s="482" t="s">
        <v>766</v>
      </c>
      <c r="BA40" s="482"/>
      <c r="BB40" s="482"/>
      <c r="BC40" s="521" t="s">
        <v>766</v>
      </c>
      <c r="BD40" s="521"/>
      <c r="BE40" s="521"/>
      <c r="BF40" s="482" t="s">
        <v>766</v>
      </c>
      <c r="BG40" s="482"/>
      <c r="BH40" s="482"/>
      <c r="BI40" s="482">
        <v>569</v>
      </c>
      <c r="BJ40" s="482"/>
      <c r="BK40" s="482"/>
      <c r="BL40" s="482"/>
      <c r="BM40" s="482"/>
      <c r="BN40" s="482">
        <v>305</v>
      </c>
      <c r="BO40" s="482"/>
      <c r="BP40" s="482"/>
      <c r="BQ40" s="482"/>
      <c r="BR40" s="482"/>
      <c r="BS40" s="482">
        <v>264</v>
      </c>
      <c r="BT40" s="482"/>
      <c r="BU40" s="482"/>
      <c r="BV40" s="482"/>
      <c r="BW40" s="482"/>
      <c r="BX40" s="482">
        <v>55</v>
      </c>
      <c r="BY40" s="482"/>
      <c r="BZ40" s="482"/>
      <c r="CA40" s="482">
        <v>38</v>
      </c>
      <c r="CB40" s="482"/>
      <c r="CC40" s="482"/>
      <c r="CD40" s="482">
        <v>42</v>
      </c>
      <c r="CE40" s="482"/>
      <c r="CF40" s="482"/>
      <c r="CG40" s="482">
        <v>45</v>
      </c>
      <c r="CH40" s="482"/>
      <c r="CI40" s="482"/>
      <c r="CJ40" s="482">
        <v>55</v>
      </c>
      <c r="CK40" s="482"/>
      <c r="CL40" s="482"/>
      <c r="CM40" s="482">
        <v>40</v>
      </c>
      <c r="CN40" s="482"/>
      <c r="CO40" s="482"/>
      <c r="CP40" s="482">
        <v>41</v>
      </c>
      <c r="CQ40" s="482"/>
      <c r="CR40" s="482"/>
      <c r="CS40" s="482">
        <v>48</v>
      </c>
      <c r="CT40" s="482"/>
      <c r="CU40" s="482"/>
      <c r="CV40" s="482">
        <v>62</v>
      </c>
      <c r="CW40" s="482"/>
      <c r="CX40" s="482"/>
      <c r="CY40" s="482">
        <v>51</v>
      </c>
      <c r="CZ40" s="482"/>
      <c r="DA40" s="482"/>
      <c r="DB40" s="482">
        <v>50</v>
      </c>
      <c r="DC40" s="482"/>
      <c r="DD40" s="482"/>
      <c r="DE40" s="482">
        <v>42</v>
      </c>
      <c r="DF40" s="482"/>
      <c r="DG40" s="487"/>
      <c r="DH40" s="46"/>
      <c r="DI40" s="486" t="s">
        <v>85</v>
      </c>
      <c r="DJ40" s="486"/>
      <c r="DK40" s="486"/>
      <c r="DL40" s="486"/>
      <c r="DM40" s="486"/>
      <c r="DN40" s="486"/>
      <c r="DO40" s="486"/>
      <c r="DP40" s="40"/>
    </row>
    <row r="41" spans="1:120" s="39" customFormat="1" ht="9.75" customHeight="1">
      <c r="A41" s="486" t="s">
        <v>84</v>
      </c>
      <c r="B41" s="486"/>
      <c r="C41" s="486"/>
      <c r="D41" s="486"/>
      <c r="E41" s="486"/>
      <c r="F41" s="486"/>
      <c r="G41" s="486"/>
      <c r="H41" s="525"/>
      <c r="I41" s="526">
        <v>30</v>
      </c>
      <c r="J41" s="527"/>
      <c r="K41" s="527"/>
      <c r="L41" s="527"/>
      <c r="M41" s="490">
        <v>39</v>
      </c>
      <c r="N41" s="490"/>
      <c r="O41" s="490"/>
      <c r="P41" s="490"/>
      <c r="Q41" s="520">
        <v>2</v>
      </c>
      <c r="R41" s="520"/>
      <c r="S41" s="520"/>
      <c r="T41" s="520">
        <v>32</v>
      </c>
      <c r="U41" s="520"/>
      <c r="V41" s="520"/>
      <c r="W41" s="520"/>
      <c r="X41" s="520">
        <v>2</v>
      </c>
      <c r="Y41" s="520"/>
      <c r="Z41" s="520"/>
      <c r="AA41" s="520">
        <v>36</v>
      </c>
      <c r="AB41" s="520"/>
      <c r="AC41" s="520"/>
      <c r="AD41" s="520">
        <v>12</v>
      </c>
      <c r="AE41" s="520"/>
      <c r="AF41" s="520"/>
      <c r="AG41" s="520">
        <v>24</v>
      </c>
      <c r="AH41" s="520"/>
      <c r="AI41" s="520"/>
      <c r="AJ41" s="520">
        <v>1</v>
      </c>
      <c r="AK41" s="520"/>
      <c r="AL41" s="520"/>
      <c r="AM41" s="520"/>
      <c r="AN41" s="520" t="s">
        <v>766</v>
      </c>
      <c r="AO41" s="520"/>
      <c r="AP41" s="520"/>
      <c r="AQ41" s="520">
        <v>2</v>
      </c>
      <c r="AR41" s="520"/>
      <c r="AS41" s="520"/>
      <c r="AT41" s="482" t="s">
        <v>766</v>
      </c>
      <c r="AU41" s="482"/>
      <c r="AV41" s="482"/>
      <c r="AW41" s="482">
        <v>2</v>
      </c>
      <c r="AX41" s="482"/>
      <c r="AY41" s="482"/>
      <c r="AZ41" s="482" t="s">
        <v>766</v>
      </c>
      <c r="BA41" s="482"/>
      <c r="BB41" s="482"/>
      <c r="BC41" s="521" t="s">
        <v>766</v>
      </c>
      <c r="BD41" s="521"/>
      <c r="BE41" s="521"/>
      <c r="BF41" s="482">
        <v>2</v>
      </c>
      <c r="BG41" s="482"/>
      <c r="BH41" s="482"/>
      <c r="BI41" s="482">
        <v>729</v>
      </c>
      <c r="BJ41" s="482"/>
      <c r="BK41" s="482"/>
      <c r="BL41" s="482"/>
      <c r="BM41" s="482"/>
      <c r="BN41" s="482">
        <v>357</v>
      </c>
      <c r="BO41" s="482"/>
      <c r="BP41" s="482"/>
      <c r="BQ41" s="482"/>
      <c r="BR41" s="482"/>
      <c r="BS41" s="482">
        <v>372</v>
      </c>
      <c r="BT41" s="482"/>
      <c r="BU41" s="482"/>
      <c r="BV41" s="482"/>
      <c r="BW41" s="482"/>
      <c r="BX41" s="482">
        <v>57</v>
      </c>
      <c r="BY41" s="482"/>
      <c r="BZ41" s="482"/>
      <c r="CA41" s="482">
        <v>5</v>
      </c>
      <c r="CB41" s="482"/>
      <c r="CC41" s="482"/>
      <c r="CD41" s="482">
        <v>57</v>
      </c>
      <c r="CE41" s="482"/>
      <c r="CF41" s="482"/>
      <c r="CG41" s="482">
        <v>62</v>
      </c>
      <c r="CH41" s="482"/>
      <c r="CI41" s="482"/>
      <c r="CJ41" s="482">
        <v>53</v>
      </c>
      <c r="CK41" s="482"/>
      <c r="CL41" s="482"/>
      <c r="CM41" s="482">
        <v>62</v>
      </c>
      <c r="CN41" s="482"/>
      <c r="CO41" s="482"/>
      <c r="CP41" s="482">
        <v>53</v>
      </c>
      <c r="CQ41" s="482"/>
      <c r="CR41" s="482"/>
      <c r="CS41" s="482">
        <v>66</v>
      </c>
      <c r="CT41" s="482"/>
      <c r="CU41" s="482"/>
      <c r="CV41" s="482">
        <v>74</v>
      </c>
      <c r="CW41" s="482"/>
      <c r="CX41" s="482"/>
      <c r="CY41" s="482">
        <v>63</v>
      </c>
      <c r="CZ41" s="482"/>
      <c r="DA41" s="482"/>
      <c r="DB41" s="482">
        <v>63</v>
      </c>
      <c r="DC41" s="482"/>
      <c r="DD41" s="482"/>
      <c r="DE41" s="482">
        <v>64</v>
      </c>
      <c r="DF41" s="482"/>
      <c r="DG41" s="487"/>
      <c r="DH41" s="46"/>
      <c r="DI41" s="486" t="s">
        <v>84</v>
      </c>
      <c r="DJ41" s="486"/>
      <c r="DK41" s="486"/>
      <c r="DL41" s="486"/>
      <c r="DM41" s="486"/>
      <c r="DN41" s="486"/>
      <c r="DO41" s="486"/>
      <c r="DP41" s="40"/>
    </row>
    <row r="42" spans="1:120" s="40" customFormat="1" ht="10.5" customHeight="1">
      <c r="A42" s="486" t="s">
        <v>83</v>
      </c>
      <c r="B42" s="486"/>
      <c r="C42" s="486"/>
      <c r="D42" s="486"/>
      <c r="E42" s="486"/>
      <c r="F42" s="486"/>
      <c r="G42" s="486"/>
      <c r="H42" s="525"/>
      <c r="I42" s="526">
        <v>17</v>
      </c>
      <c r="J42" s="527"/>
      <c r="K42" s="527"/>
      <c r="L42" s="527"/>
      <c r="M42" s="490">
        <v>27</v>
      </c>
      <c r="N42" s="490"/>
      <c r="O42" s="490"/>
      <c r="P42" s="490"/>
      <c r="Q42" s="520">
        <v>2</v>
      </c>
      <c r="R42" s="520"/>
      <c r="S42" s="520"/>
      <c r="T42" s="520">
        <v>21</v>
      </c>
      <c r="U42" s="520"/>
      <c r="V42" s="520"/>
      <c r="W42" s="520"/>
      <c r="X42" s="520">
        <v>1</v>
      </c>
      <c r="Y42" s="520"/>
      <c r="Z42" s="520"/>
      <c r="AA42" s="520">
        <v>24</v>
      </c>
      <c r="AB42" s="520"/>
      <c r="AC42" s="520"/>
      <c r="AD42" s="520">
        <v>10</v>
      </c>
      <c r="AE42" s="520"/>
      <c r="AF42" s="520"/>
      <c r="AG42" s="520">
        <v>14</v>
      </c>
      <c r="AH42" s="520"/>
      <c r="AI42" s="520"/>
      <c r="AJ42" s="520">
        <v>1</v>
      </c>
      <c r="AK42" s="520"/>
      <c r="AL42" s="520"/>
      <c r="AM42" s="520"/>
      <c r="AN42" s="520" t="s">
        <v>766</v>
      </c>
      <c r="AO42" s="520"/>
      <c r="AP42" s="520"/>
      <c r="AQ42" s="520">
        <v>1</v>
      </c>
      <c r="AR42" s="520"/>
      <c r="AS42" s="520"/>
      <c r="AT42" s="482">
        <v>1</v>
      </c>
      <c r="AU42" s="482"/>
      <c r="AV42" s="482"/>
      <c r="AW42" s="482">
        <v>3</v>
      </c>
      <c r="AX42" s="482"/>
      <c r="AY42" s="482"/>
      <c r="AZ42" s="482">
        <v>3</v>
      </c>
      <c r="BA42" s="482"/>
      <c r="BB42" s="482"/>
      <c r="BC42" s="521" t="s">
        <v>766</v>
      </c>
      <c r="BD42" s="521"/>
      <c r="BE42" s="521"/>
      <c r="BF42" s="482" t="s">
        <v>766</v>
      </c>
      <c r="BG42" s="482"/>
      <c r="BH42" s="482"/>
      <c r="BI42" s="482">
        <v>361</v>
      </c>
      <c r="BJ42" s="482"/>
      <c r="BK42" s="482"/>
      <c r="BL42" s="482"/>
      <c r="BM42" s="482"/>
      <c r="BN42" s="482">
        <v>175</v>
      </c>
      <c r="BO42" s="482"/>
      <c r="BP42" s="482"/>
      <c r="BQ42" s="482"/>
      <c r="BR42" s="482"/>
      <c r="BS42" s="482">
        <v>186</v>
      </c>
      <c r="BT42" s="482"/>
      <c r="BU42" s="482"/>
      <c r="BV42" s="482"/>
      <c r="BW42" s="482"/>
      <c r="BX42" s="482">
        <v>26</v>
      </c>
      <c r="BY42" s="482"/>
      <c r="BZ42" s="482"/>
      <c r="CA42" s="482">
        <v>29</v>
      </c>
      <c r="CB42" s="482"/>
      <c r="CC42" s="482"/>
      <c r="CD42" s="482">
        <v>30</v>
      </c>
      <c r="CE42" s="482"/>
      <c r="CF42" s="482"/>
      <c r="CG42" s="482">
        <v>30</v>
      </c>
      <c r="CH42" s="482"/>
      <c r="CI42" s="482"/>
      <c r="CJ42" s="482">
        <v>34</v>
      </c>
      <c r="CK42" s="482"/>
      <c r="CL42" s="482"/>
      <c r="CM42" s="482">
        <v>26</v>
      </c>
      <c r="CN42" s="482"/>
      <c r="CO42" s="482"/>
      <c r="CP42" s="482">
        <v>26</v>
      </c>
      <c r="CQ42" s="482"/>
      <c r="CR42" s="482"/>
      <c r="CS42" s="482">
        <v>35</v>
      </c>
      <c r="CT42" s="482"/>
      <c r="CU42" s="482"/>
      <c r="CV42" s="482">
        <v>34</v>
      </c>
      <c r="CW42" s="482"/>
      <c r="CX42" s="482"/>
      <c r="CY42" s="482">
        <v>32</v>
      </c>
      <c r="CZ42" s="482"/>
      <c r="DA42" s="482"/>
      <c r="DB42" s="482">
        <v>25</v>
      </c>
      <c r="DC42" s="482"/>
      <c r="DD42" s="482"/>
      <c r="DE42" s="482">
        <v>34</v>
      </c>
      <c r="DF42" s="482"/>
      <c r="DG42" s="487"/>
      <c r="DH42" s="46"/>
      <c r="DI42" s="486" t="s">
        <v>83</v>
      </c>
      <c r="DJ42" s="486"/>
      <c r="DK42" s="486"/>
      <c r="DL42" s="486"/>
      <c r="DM42" s="486"/>
      <c r="DN42" s="486"/>
      <c r="DO42" s="486"/>
    </row>
    <row r="43" spans="1:120" s="40" customFormat="1" ht="10.5" customHeight="1">
      <c r="A43" s="486" t="s">
        <v>82</v>
      </c>
      <c r="B43" s="486"/>
      <c r="C43" s="486"/>
      <c r="D43" s="486"/>
      <c r="E43" s="486"/>
      <c r="F43" s="486"/>
      <c r="G43" s="486"/>
      <c r="H43" s="525"/>
      <c r="I43" s="526">
        <v>29</v>
      </c>
      <c r="J43" s="527"/>
      <c r="K43" s="527"/>
      <c r="L43" s="527"/>
      <c r="M43" s="490">
        <v>41</v>
      </c>
      <c r="N43" s="490"/>
      <c r="O43" s="490"/>
      <c r="P43" s="490"/>
      <c r="Q43" s="520">
        <v>2</v>
      </c>
      <c r="R43" s="520"/>
      <c r="S43" s="520"/>
      <c r="T43" s="520">
        <v>33</v>
      </c>
      <c r="U43" s="520"/>
      <c r="V43" s="520"/>
      <c r="W43" s="520"/>
      <c r="X43" s="520">
        <v>2</v>
      </c>
      <c r="Y43" s="520"/>
      <c r="Z43" s="520"/>
      <c r="AA43" s="520">
        <v>37</v>
      </c>
      <c r="AB43" s="520"/>
      <c r="AC43" s="520"/>
      <c r="AD43" s="520">
        <v>13</v>
      </c>
      <c r="AE43" s="520"/>
      <c r="AF43" s="520"/>
      <c r="AG43" s="520">
        <v>24</v>
      </c>
      <c r="AH43" s="520"/>
      <c r="AI43" s="520"/>
      <c r="AJ43" s="520">
        <v>2</v>
      </c>
      <c r="AK43" s="520"/>
      <c r="AL43" s="520"/>
      <c r="AM43" s="520"/>
      <c r="AN43" s="520" t="s">
        <v>766</v>
      </c>
      <c r="AO43" s="520"/>
      <c r="AP43" s="520"/>
      <c r="AQ43" s="520">
        <v>2</v>
      </c>
      <c r="AR43" s="520"/>
      <c r="AS43" s="520"/>
      <c r="AT43" s="482" t="s">
        <v>766</v>
      </c>
      <c r="AU43" s="482"/>
      <c r="AV43" s="482"/>
      <c r="AW43" s="482">
        <v>1</v>
      </c>
      <c r="AX43" s="482"/>
      <c r="AY43" s="482"/>
      <c r="AZ43" s="533" t="s">
        <v>766</v>
      </c>
      <c r="BA43" s="482"/>
      <c r="BB43" s="482"/>
      <c r="BC43" s="521" t="s">
        <v>766</v>
      </c>
      <c r="BD43" s="521"/>
      <c r="BE43" s="521"/>
      <c r="BF43" s="482">
        <v>1</v>
      </c>
      <c r="BG43" s="482"/>
      <c r="BH43" s="482"/>
      <c r="BI43" s="482">
        <v>607</v>
      </c>
      <c r="BJ43" s="482"/>
      <c r="BK43" s="482"/>
      <c r="BL43" s="482"/>
      <c r="BM43" s="482"/>
      <c r="BN43" s="482">
        <v>316</v>
      </c>
      <c r="BO43" s="482"/>
      <c r="BP43" s="482"/>
      <c r="BQ43" s="482"/>
      <c r="BR43" s="482"/>
      <c r="BS43" s="482">
        <v>291</v>
      </c>
      <c r="BT43" s="482"/>
      <c r="BU43" s="482"/>
      <c r="BV43" s="482"/>
      <c r="BW43" s="482"/>
      <c r="BX43" s="482">
        <v>53</v>
      </c>
      <c r="BY43" s="482"/>
      <c r="BZ43" s="482"/>
      <c r="CA43" s="482">
        <v>63</v>
      </c>
      <c r="CB43" s="482"/>
      <c r="CC43" s="482"/>
      <c r="CD43" s="482">
        <v>46</v>
      </c>
      <c r="CE43" s="482"/>
      <c r="CF43" s="482"/>
      <c r="CG43" s="482">
        <v>43</v>
      </c>
      <c r="CH43" s="482"/>
      <c r="CI43" s="482"/>
      <c r="CJ43" s="482">
        <v>46</v>
      </c>
      <c r="CK43" s="482"/>
      <c r="CL43" s="482"/>
      <c r="CM43" s="482">
        <v>47</v>
      </c>
      <c r="CN43" s="482"/>
      <c r="CO43" s="482"/>
      <c r="CP43" s="482">
        <v>60</v>
      </c>
      <c r="CQ43" s="482"/>
      <c r="CR43" s="482"/>
      <c r="CS43" s="482">
        <v>56</v>
      </c>
      <c r="CT43" s="482"/>
      <c r="CU43" s="482"/>
      <c r="CV43" s="482">
        <v>54</v>
      </c>
      <c r="CW43" s="482"/>
      <c r="CX43" s="482"/>
      <c r="CY43" s="482">
        <v>42</v>
      </c>
      <c r="CZ43" s="482"/>
      <c r="DA43" s="482"/>
      <c r="DB43" s="482">
        <v>57</v>
      </c>
      <c r="DC43" s="482"/>
      <c r="DD43" s="482"/>
      <c r="DE43" s="482">
        <v>40</v>
      </c>
      <c r="DF43" s="482"/>
      <c r="DG43" s="487"/>
      <c r="DH43" s="46"/>
      <c r="DI43" s="486" t="s">
        <v>82</v>
      </c>
      <c r="DJ43" s="486"/>
      <c r="DK43" s="486"/>
      <c r="DL43" s="486"/>
      <c r="DM43" s="486"/>
      <c r="DN43" s="486"/>
      <c r="DO43" s="486"/>
    </row>
    <row r="44" spans="1:120" s="40" customFormat="1" ht="10.5" customHeight="1">
      <c r="A44" s="486" t="s">
        <v>81</v>
      </c>
      <c r="B44" s="486"/>
      <c r="C44" s="486"/>
      <c r="D44" s="486"/>
      <c r="E44" s="486"/>
      <c r="F44" s="486"/>
      <c r="G44" s="486"/>
      <c r="H44" s="525"/>
      <c r="I44" s="526">
        <v>29</v>
      </c>
      <c r="J44" s="527"/>
      <c r="K44" s="527"/>
      <c r="L44" s="527"/>
      <c r="M44" s="490">
        <v>39</v>
      </c>
      <c r="N44" s="490"/>
      <c r="O44" s="490"/>
      <c r="P44" s="490"/>
      <c r="Q44" s="520">
        <v>2</v>
      </c>
      <c r="R44" s="520"/>
      <c r="S44" s="520"/>
      <c r="T44" s="520">
        <v>30</v>
      </c>
      <c r="U44" s="520"/>
      <c r="V44" s="520"/>
      <c r="W44" s="520"/>
      <c r="X44" s="520">
        <v>4</v>
      </c>
      <c r="Y44" s="520"/>
      <c r="Z44" s="520"/>
      <c r="AA44" s="520">
        <v>36</v>
      </c>
      <c r="AB44" s="520"/>
      <c r="AC44" s="520"/>
      <c r="AD44" s="520">
        <v>13</v>
      </c>
      <c r="AE44" s="520"/>
      <c r="AF44" s="520"/>
      <c r="AG44" s="520">
        <v>23</v>
      </c>
      <c r="AH44" s="520"/>
      <c r="AI44" s="520"/>
      <c r="AJ44" s="520">
        <v>1</v>
      </c>
      <c r="AK44" s="520"/>
      <c r="AL44" s="520"/>
      <c r="AM44" s="520"/>
      <c r="AN44" s="520" t="s">
        <v>766</v>
      </c>
      <c r="AO44" s="520"/>
      <c r="AP44" s="520"/>
      <c r="AQ44" s="520">
        <v>2</v>
      </c>
      <c r="AR44" s="520"/>
      <c r="AS44" s="520"/>
      <c r="AT44" s="482" t="s">
        <v>766</v>
      </c>
      <c r="AU44" s="482"/>
      <c r="AV44" s="482"/>
      <c r="AW44" s="482" t="s">
        <v>766</v>
      </c>
      <c r="AX44" s="482"/>
      <c r="AY44" s="482"/>
      <c r="AZ44" s="533" t="s">
        <v>766</v>
      </c>
      <c r="BA44" s="482"/>
      <c r="BB44" s="482"/>
      <c r="BC44" s="521" t="s">
        <v>766</v>
      </c>
      <c r="BD44" s="521"/>
      <c r="BE44" s="521"/>
      <c r="BF44" s="482" t="s">
        <v>766</v>
      </c>
      <c r="BG44" s="482"/>
      <c r="BH44" s="482"/>
      <c r="BI44" s="482">
        <v>692</v>
      </c>
      <c r="BJ44" s="482"/>
      <c r="BK44" s="482"/>
      <c r="BL44" s="482"/>
      <c r="BM44" s="482"/>
      <c r="BN44" s="482">
        <v>358</v>
      </c>
      <c r="BO44" s="482"/>
      <c r="BP44" s="482"/>
      <c r="BQ44" s="482"/>
      <c r="BR44" s="482"/>
      <c r="BS44" s="482">
        <v>334</v>
      </c>
      <c r="BT44" s="482"/>
      <c r="BU44" s="482"/>
      <c r="BV44" s="482"/>
      <c r="BW44" s="482"/>
      <c r="BX44" s="482">
        <v>65</v>
      </c>
      <c r="BY44" s="482"/>
      <c r="BZ44" s="482"/>
      <c r="CA44" s="482">
        <v>49</v>
      </c>
      <c r="CB44" s="482"/>
      <c r="CC44" s="482"/>
      <c r="CD44" s="482">
        <v>62</v>
      </c>
      <c r="CE44" s="482"/>
      <c r="CF44" s="482"/>
      <c r="CG44" s="482">
        <v>64</v>
      </c>
      <c r="CH44" s="482"/>
      <c r="CI44" s="482"/>
      <c r="CJ44" s="482">
        <v>59</v>
      </c>
      <c r="CK44" s="482"/>
      <c r="CL44" s="482"/>
      <c r="CM44" s="482">
        <v>45</v>
      </c>
      <c r="CN44" s="482"/>
      <c r="CO44" s="482"/>
      <c r="CP44" s="482">
        <v>61</v>
      </c>
      <c r="CQ44" s="482"/>
      <c r="CR44" s="482"/>
      <c r="CS44" s="482">
        <v>72</v>
      </c>
      <c r="CT44" s="482"/>
      <c r="CU44" s="482"/>
      <c r="CV44" s="482">
        <v>55</v>
      </c>
      <c r="CW44" s="482"/>
      <c r="CX44" s="482"/>
      <c r="CY44" s="482">
        <v>59</v>
      </c>
      <c r="CZ44" s="482"/>
      <c r="DA44" s="482"/>
      <c r="DB44" s="482">
        <v>56</v>
      </c>
      <c r="DC44" s="482"/>
      <c r="DD44" s="482"/>
      <c r="DE44" s="482">
        <v>45</v>
      </c>
      <c r="DF44" s="482"/>
      <c r="DG44" s="487"/>
      <c r="DH44" s="46"/>
      <c r="DI44" s="486" t="s">
        <v>81</v>
      </c>
      <c r="DJ44" s="486"/>
      <c r="DK44" s="486"/>
      <c r="DL44" s="486"/>
      <c r="DM44" s="486"/>
      <c r="DN44" s="486"/>
      <c r="DO44" s="486"/>
    </row>
    <row r="45" spans="1:120" s="40" customFormat="1" ht="10.5" customHeight="1">
      <c r="A45" s="486" t="s">
        <v>80</v>
      </c>
      <c r="B45" s="486"/>
      <c r="C45" s="486"/>
      <c r="D45" s="486"/>
      <c r="E45" s="486"/>
      <c r="F45" s="486"/>
      <c r="G45" s="486"/>
      <c r="H45" s="525"/>
      <c r="I45" s="526">
        <v>25</v>
      </c>
      <c r="J45" s="527"/>
      <c r="K45" s="527"/>
      <c r="L45" s="527"/>
      <c r="M45" s="490">
        <v>33</v>
      </c>
      <c r="N45" s="490"/>
      <c r="O45" s="490"/>
      <c r="P45" s="490"/>
      <c r="Q45" s="520">
        <v>2</v>
      </c>
      <c r="R45" s="520"/>
      <c r="S45" s="520"/>
      <c r="T45" s="520">
        <v>25</v>
      </c>
      <c r="U45" s="520"/>
      <c r="V45" s="520"/>
      <c r="W45" s="520"/>
      <c r="X45" s="520">
        <v>3</v>
      </c>
      <c r="Y45" s="520"/>
      <c r="Z45" s="520"/>
      <c r="AA45" s="520">
        <v>30</v>
      </c>
      <c r="AB45" s="520"/>
      <c r="AC45" s="520"/>
      <c r="AD45" s="520">
        <v>12</v>
      </c>
      <c r="AE45" s="520"/>
      <c r="AF45" s="520"/>
      <c r="AG45" s="520">
        <v>18</v>
      </c>
      <c r="AH45" s="520"/>
      <c r="AI45" s="520"/>
      <c r="AJ45" s="520">
        <v>1</v>
      </c>
      <c r="AK45" s="520"/>
      <c r="AL45" s="520"/>
      <c r="AM45" s="520"/>
      <c r="AN45" s="520" t="s">
        <v>766</v>
      </c>
      <c r="AO45" s="520"/>
      <c r="AP45" s="520"/>
      <c r="AQ45" s="520">
        <v>1</v>
      </c>
      <c r="AR45" s="520"/>
      <c r="AS45" s="520"/>
      <c r="AT45" s="482">
        <v>1</v>
      </c>
      <c r="AU45" s="482"/>
      <c r="AV45" s="482"/>
      <c r="AW45" s="482" t="s">
        <v>766</v>
      </c>
      <c r="AX45" s="482"/>
      <c r="AY45" s="482"/>
      <c r="AZ45" s="533" t="s">
        <v>766</v>
      </c>
      <c r="BA45" s="482"/>
      <c r="BB45" s="482"/>
      <c r="BC45" s="521" t="s">
        <v>766</v>
      </c>
      <c r="BD45" s="521"/>
      <c r="BE45" s="521"/>
      <c r="BF45" s="482" t="s">
        <v>766</v>
      </c>
      <c r="BG45" s="482"/>
      <c r="BH45" s="482"/>
      <c r="BI45" s="482">
        <v>594</v>
      </c>
      <c r="BJ45" s="482"/>
      <c r="BK45" s="482"/>
      <c r="BL45" s="482"/>
      <c r="BM45" s="482"/>
      <c r="BN45" s="482">
        <v>291</v>
      </c>
      <c r="BO45" s="482"/>
      <c r="BP45" s="482"/>
      <c r="BQ45" s="482"/>
      <c r="BR45" s="482"/>
      <c r="BS45" s="482">
        <v>303</v>
      </c>
      <c r="BT45" s="482"/>
      <c r="BU45" s="482"/>
      <c r="BV45" s="482"/>
      <c r="BW45" s="482"/>
      <c r="BX45" s="482">
        <v>59</v>
      </c>
      <c r="BY45" s="482"/>
      <c r="BZ45" s="482"/>
      <c r="CA45" s="482">
        <v>54</v>
      </c>
      <c r="CB45" s="482"/>
      <c r="CC45" s="482"/>
      <c r="CD45" s="482">
        <v>45</v>
      </c>
      <c r="CE45" s="482"/>
      <c r="CF45" s="482"/>
      <c r="CG45" s="482">
        <v>52</v>
      </c>
      <c r="CH45" s="482"/>
      <c r="CI45" s="482"/>
      <c r="CJ45" s="482">
        <v>50</v>
      </c>
      <c r="CK45" s="482"/>
      <c r="CL45" s="482"/>
      <c r="CM45" s="482">
        <v>49</v>
      </c>
      <c r="CN45" s="482"/>
      <c r="CO45" s="482"/>
      <c r="CP45" s="482">
        <v>39</v>
      </c>
      <c r="CQ45" s="482"/>
      <c r="CR45" s="482"/>
      <c r="CS45" s="482">
        <v>60</v>
      </c>
      <c r="CT45" s="482"/>
      <c r="CU45" s="482"/>
      <c r="CV45" s="482">
        <v>46</v>
      </c>
      <c r="CW45" s="482"/>
      <c r="CX45" s="482"/>
      <c r="CY45" s="482">
        <v>47</v>
      </c>
      <c r="CZ45" s="482"/>
      <c r="DA45" s="482"/>
      <c r="DB45" s="482">
        <v>52</v>
      </c>
      <c r="DC45" s="482"/>
      <c r="DD45" s="482"/>
      <c r="DE45" s="482">
        <v>41</v>
      </c>
      <c r="DF45" s="482"/>
      <c r="DG45" s="487"/>
      <c r="DH45" s="46"/>
      <c r="DI45" s="486" t="s">
        <v>80</v>
      </c>
      <c r="DJ45" s="486"/>
      <c r="DK45" s="486"/>
      <c r="DL45" s="486"/>
      <c r="DM45" s="486"/>
      <c r="DN45" s="486"/>
      <c r="DO45" s="486"/>
    </row>
    <row r="46" spans="1:120" s="40" customFormat="1" ht="10.5" customHeight="1">
      <c r="A46" s="486" t="s">
        <v>79</v>
      </c>
      <c r="B46" s="486"/>
      <c r="C46" s="486"/>
      <c r="D46" s="486"/>
      <c r="E46" s="486"/>
      <c r="F46" s="486"/>
      <c r="G46" s="486"/>
      <c r="H46" s="525"/>
      <c r="I46" s="526">
        <v>23</v>
      </c>
      <c r="J46" s="527"/>
      <c r="K46" s="527"/>
      <c r="L46" s="527"/>
      <c r="M46" s="490">
        <v>31</v>
      </c>
      <c r="N46" s="490"/>
      <c r="O46" s="490"/>
      <c r="P46" s="490"/>
      <c r="Q46" s="520">
        <v>2</v>
      </c>
      <c r="R46" s="520"/>
      <c r="S46" s="520"/>
      <c r="T46" s="520">
        <v>24</v>
      </c>
      <c r="U46" s="520"/>
      <c r="V46" s="520"/>
      <c r="W46" s="520"/>
      <c r="X46" s="520">
        <v>2</v>
      </c>
      <c r="Y46" s="520"/>
      <c r="Z46" s="520"/>
      <c r="AA46" s="520">
        <v>28</v>
      </c>
      <c r="AB46" s="520"/>
      <c r="AC46" s="520"/>
      <c r="AD46" s="520">
        <v>13</v>
      </c>
      <c r="AE46" s="520"/>
      <c r="AF46" s="520"/>
      <c r="AG46" s="520">
        <v>15</v>
      </c>
      <c r="AH46" s="520"/>
      <c r="AI46" s="520"/>
      <c r="AJ46" s="520">
        <v>1</v>
      </c>
      <c r="AK46" s="520"/>
      <c r="AL46" s="520"/>
      <c r="AM46" s="520"/>
      <c r="AN46" s="520">
        <v>1</v>
      </c>
      <c r="AO46" s="520"/>
      <c r="AP46" s="520"/>
      <c r="AQ46" s="520">
        <v>1</v>
      </c>
      <c r="AR46" s="520"/>
      <c r="AS46" s="520"/>
      <c r="AT46" s="482" t="s">
        <v>766</v>
      </c>
      <c r="AU46" s="482"/>
      <c r="AV46" s="482"/>
      <c r="AW46" s="482">
        <v>1</v>
      </c>
      <c r="AX46" s="482"/>
      <c r="AY46" s="482"/>
      <c r="AZ46" s="533" t="s">
        <v>766</v>
      </c>
      <c r="BA46" s="482"/>
      <c r="BB46" s="482"/>
      <c r="BC46" s="521" t="s">
        <v>766</v>
      </c>
      <c r="BD46" s="521"/>
      <c r="BE46" s="521"/>
      <c r="BF46" s="482">
        <v>1</v>
      </c>
      <c r="BG46" s="482"/>
      <c r="BH46" s="482"/>
      <c r="BI46" s="482">
        <v>522</v>
      </c>
      <c r="BJ46" s="482"/>
      <c r="BK46" s="482"/>
      <c r="BL46" s="482"/>
      <c r="BM46" s="482"/>
      <c r="BN46" s="482">
        <v>278</v>
      </c>
      <c r="BO46" s="482"/>
      <c r="BP46" s="482"/>
      <c r="BQ46" s="482"/>
      <c r="BR46" s="482"/>
      <c r="BS46" s="482">
        <v>244</v>
      </c>
      <c r="BT46" s="482"/>
      <c r="BU46" s="482"/>
      <c r="BV46" s="482"/>
      <c r="BW46" s="482"/>
      <c r="BX46" s="482">
        <v>52</v>
      </c>
      <c r="BY46" s="482"/>
      <c r="BZ46" s="482"/>
      <c r="CA46" s="482">
        <v>48</v>
      </c>
      <c r="CB46" s="482"/>
      <c r="CC46" s="482"/>
      <c r="CD46" s="482">
        <v>45</v>
      </c>
      <c r="CE46" s="482"/>
      <c r="CF46" s="482"/>
      <c r="CG46" s="482">
        <v>33</v>
      </c>
      <c r="CH46" s="482"/>
      <c r="CI46" s="482"/>
      <c r="CJ46" s="482">
        <v>44</v>
      </c>
      <c r="CK46" s="482"/>
      <c r="CL46" s="482"/>
      <c r="CM46" s="482">
        <v>38</v>
      </c>
      <c r="CN46" s="482"/>
      <c r="CO46" s="482"/>
      <c r="CP46" s="482">
        <v>55</v>
      </c>
      <c r="CQ46" s="482"/>
      <c r="CR46" s="482"/>
      <c r="CS46" s="482">
        <v>44</v>
      </c>
      <c r="CT46" s="482"/>
      <c r="CU46" s="482"/>
      <c r="CV46" s="482">
        <v>41</v>
      </c>
      <c r="CW46" s="482"/>
      <c r="CX46" s="482"/>
      <c r="CY46" s="482">
        <v>40</v>
      </c>
      <c r="CZ46" s="482"/>
      <c r="DA46" s="482"/>
      <c r="DB46" s="482">
        <v>41</v>
      </c>
      <c r="DC46" s="482"/>
      <c r="DD46" s="482"/>
      <c r="DE46" s="482">
        <v>41</v>
      </c>
      <c r="DF46" s="482"/>
      <c r="DG46" s="487"/>
      <c r="DH46" s="46"/>
      <c r="DI46" s="486" t="s">
        <v>79</v>
      </c>
      <c r="DJ46" s="486"/>
      <c r="DK46" s="486"/>
      <c r="DL46" s="486"/>
      <c r="DM46" s="486"/>
      <c r="DN46" s="486"/>
      <c r="DO46" s="486"/>
    </row>
    <row r="47" spans="1:120" s="40" customFormat="1" ht="10.5" customHeight="1">
      <c r="A47" s="486" t="s">
        <v>78</v>
      </c>
      <c r="B47" s="486"/>
      <c r="C47" s="486"/>
      <c r="D47" s="486"/>
      <c r="E47" s="486"/>
      <c r="F47" s="486"/>
      <c r="G47" s="486"/>
      <c r="H47" s="525"/>
      <c r="I47" s="526">
        <v>24</v>
      </c>
      <c r="J47" s="527"/>
      <c r="K47" s="527"/>
      <c r="L47" s="527"/>
      <c r="M47" s="490">
        <v>34</v>
      </c>
      <c r="N47" s="490"/>
      <c r="O47" s="490"/>
      <c r="P47" s="490"/>
      <c r="Q47" s="520">
        <v>2</v>
      </c>
      <c r="R47" s="520"/>
      <c r="S47" s="520"/>
      <c r="T47" s="520">
        <v>26</v>
      </c>
      <c r="U47" s="520"/>
      <c r="V47" s="520"/>
      <c r="W47" s="520"/>
      <c r="X47" s="520">
        <v>3</v>
      </c>
      <c r="Y47" s="520"/>
      <c r="Z47" s="520"/>
      <c r="AA47" s="520">
        <v>31</v>
      </c>
      <c r="AB47" s="520"/>
      <c r="AC47" s="520"/>
      <c r="AD47" s="520">
        <v>10</v>
      </c>
      <c r="AE47" s="520"/>
      <c r="AF47" s="520"/>
      <c r="AG47" s="520">
        <v>21</v>
      </c>
      <c r="AH47" s="520"/>
      <c r="AI47" s="520"/>
      <c r="AJ47" s="520">
        <v>2</v>
      </c>
      <c r="AK47" s="520"/>
      <c r="AL47" s="520"/>
      <c r="AM47" s="520"/>
      <c r="AN47" s="520" t="s">
        <v>766</v>
      </c>
      <c r="AO47" s="520"/>
      <c r="AP47" s="520"/>
      <c r="AQ47" s="520">
        <v>1</v>
      </c>
      <c r="AR47" s="520"/>
      <c r="AS47" s="520"/>
      <c r="AT47" s="482" t="s">
        <v>766</v>
      </c>
      <c r="AU47" s="482"/>
      <c r="AV47" s="482"/>
      <c r="AW47" s="482">
        <v>3</v>
      </c>
      <c r="AX47" s="482"/>
      <c r="AY47" s="482"/>
      <c r="AZ47" s="482">
        <v>3</v>
      </c>
      <c r="BA47" s="482"/>
      <c r="BB47" s="482"/>
      <c r="BC47" s="521" t="s">
        <v>766</v>
      </c>
      <c r="BD47" s="521"/>
      <c r="BE47" s="521"/>
      <c r="BF47" s="482" t="s">
        <v>766</v>
      </c>
      <c r="BG47" s="482"/>
      <c r="BH47" s="482"/>
      <c r="BI47" s="482">
        <v>566</v>
      </c>
      <c r="BJ47" s="482"/>
      <c r="BK47" s="482"/>
      <c r="BL47" s="482"/>
      <c r="BM47" s="482"/>
      <c r="BN47" s="482">
        <v>289</v>
      </c>
      <c r="BO47" s="482"/>
      <c r="BP47" s="482"/>
      <c r="BQ47" s="482"/>
      <c r="BR47" s="482"/>
      <c r="BS47" s="482">
        <v>277</v>
      </c>
      <c r="BT47" s="482"/>
      <c r="BU47" s="482"/>
      <c r="BV47" s="482"/>
      <c r="BW47" s="482"/>
      <c r="BX47" s="482">
        <v>59</v>
      </c>
      <c r="BY47" s="482"/>
      <c r="BZ47" s="482"/>
      <c r="CA47" s="482">
        <v>53</v>
      </c>
      <c r="CB47" s="482"/>
      <c r="CC47" s="482"/>
      <c r="CD47" s="482">
        <v>48</v>
      </c>
      <c r="CE47" s="482"/>
      <c r="CF47" s="482"/>
      <c r="CG47" s="482">
        <v>61</v>
      </c>
      <c r="CH47" s="482"/>
      <c r="CI47" s="482"/>
      <c r="CJ47" s="482">
        <v>54</v>
      </c>
      <c r="CK47" s="482"/>
      <c r="CL47" s="482"/>
      <c r="CM47" s="482">
        <v>42</v>
      </c>
      <c r="CN47" s="482"/>
      <c r="CO47" s="482"/>
      <c r="CP47" s="482">
        <v>43</v>
      </c>
      <c r="CQ47" s="482"/>
      <c r="CR47" s="482"/>
      <c r="CS47" s="482">
        <v>49</v>
      </c>
      <c r="CT47" s="482"/>
      <c r="CU47" s="482"/>
      <c r="CV47" s="482">
        <v>44</v>
      </c>
      <c r="CW47" s="482"/>
      <c r="CX47" s="482"/>
      <c r="CY47" s="482">
        <v>25</v>
      </c>
      <c r="CZ47" s="482"/>
      <c r="DA47" s="482"/>
      <c r="DB47" s="482">
        <v>41</v>
      </c>
      <c r="DC47" s="482"/>
      <c r="DD47" s="482"/>
      <c r="DE47" s="482">
        <v>47</v>
      </c>
      <c r="DF47" s="482"/>
      <c r="DG47" s="487"/>
      <c r="DH47" s="46"/>
      <c r="DI47" s="486" t="s">
        <v>78</v>
      </c>
      <c r="DJ47" s="486"/>
      <c r="DK47" s="486"/>
      <c r="DL47" s="486"/>
      <c r="DM47" s="486"/>
      <c r="DN47" s="486"/>
      <c r="DO47" s="486"/>
    </row>
    <row r="48" spans="1:120" s="40" customFormat="1" ht="10.5" customHeight="1">
      <c r="A48" s="486" t="s">
        <v>77</v>
      </c>
      <c r="B48" s="486"/>
      <c r="C48" s="486"/>
      <c r="D48" s="486"/>
      <c r="E48" s="486"/>
      <c r="F48" s="486"/>
      <c r="G48" s="486"/>
      <c r="H48" s="525"/>
      <c r="I48" s="526">
        <v>17</v>
      </c>
      <c r="J48" s="527"/>
      <c r="K48" s="527"/>
      <c r="L48" s="527"/>
      <c r="M48" s="490">
        <v>24</v>
      </c>
      <c r="N48" s="490"/>
      <c r="O48" s="490"/>
      <c r="P48" s="490"/>
      <c r="Q48" s="520">
        <v>2</v>
      </c>
      <c r="R48" s="520"/>
      <c r="S48" s="520"/>
      <c r="T48" s="520">
        <v>19</v>
      </c>
      <c r="U48" s="520"/>
      <c r="V48" s="520"/>
      <c r="W48" s="520"/>
      <c r="X48" s="520">
        <v>1</v>
      </c>
      <c r="Y48" s="520"/>
      <c r="Z48" s="520"/>
      <c r="AA48" s="520">
        <v>22</v>
      </c>
      <c r="AB48" s="520"/>
      <c r="AC48" s="520"/>
      <c r="AD48" s="520">
        <v>6</v>
      </c>
      <c r="AE48" s="520"/>
      <c r="AF48" s="520"/>
      <c r="AG48" s="520">
        <v>16</v>
      </c>
      <c r="AH48" s="520"/>
      <c r="AI48" s="520"/>
      <c r="AJ48" s="520">
        <v>1</v>
      </c>
      <c r="AK48" s="520"/>
      <c r="AL48" s="520"/>
      <c r="AM48" s="520"/>
      <c r="AN48" s="520" t="s">
        <v>766</v>
      </c>
      <c r="AO48" s="520"/>
      <c r="AP48" s="520"/>
      <c r="AQ48" s="520">
        <v>1</v>
      </c>
      <c r="AR48" s="520"/>
      <c r="AS48" s="520"/>
      <c r="AT48" s="482" t="s">
        <v>766</v>
      </c>
      <c r="AU48" s="482"/>
      <c r="AV48" s="482"/>
      <c r="AW48" s="482" t="s">
        <v>766</v>
      </c>
      <c r="AX48" s="482"/>
      <c r="AY48" s="482"/>
      <c r="AZ48" s="482" t="s">
        <v>766</v>
      </c>
      <c r="BA48" s="482"/>
      <c r="BB48" s="482"/>
      <c r="BC48" s="521" t="s">
        <v>766</v>
      </c>
      <c r="BD48" s="521"/>
      <c r="BE48" s="521"/>
      <c r="BF48" s="482" t="s">
        <v>766</v>
      </c>
      <c r="BG48" s="482"/>
      <c r="BH48" s="482"/>
      <c r="BI48" s="482">
        <v>285</v>
      </c>
      <c r="BJ48" s="482"/>
      <c r="BK48" s="482"/>
      <c r="BL48" s="482"/>
      <c r="BM48" s="482"/>
      <c r="BN48" s="482">
        <v>149</v>
      </c>
      <c r="BO48" s="482"/>
      <c r="BP48" s="482"/>
      <c r="BQ48" s="482"/>
      <c r="BR48" s="482"/>
      <c r="BS48" s="482">
        <v>136</v>
      </c>
      <c r="BT48" s="482"/>
      <c r="BU48" s="482"/>
      <c r="BV48" s="482"/>
      <c r="BW48" s="482"/>
      <c r="BX48" s="482">
        <v>20</v>
      </c>
      <c r="BY48" s="482"/>
      <c r="BZ48" s="482"/>
      <c r="CA48" s="482">
        <v>21</v>
      </c>
      <c r="CB48" s="482"/>
      <c r="CC48" s="482"/>
      <c r="CD48" s="482">
        <v>24</v>
      </c>
      <c r="CE48" s="482"/>
      <c r="CF48" s="482"/>
      <c r="CG48" s="482">
        <v>23</v>
      </c>
      <c r="CH48" s="482"/>
      <c r="CI48" s="482"/>
      <c r="CJ48" s="482">
        <v>32</v>
      </c>
      <c r="CK48" s="482"/>
      <c r="CL48" s="482"/>
      <c r="CM48" s="482">
        <v>22</v>
      </c>
      <c r="CN48" s="482"/>
      <c r="CO48" s="482"/>
      <c r="CP48" s="482">
        <v>24</v>
      </c>
      <c r="CQ48" s="482"/>
      <c r="CR48" s="482"/>
      <c r="CS48" s="482">
        <v>24</v>
      </c>
      <c r="CT48" s="482"/>
      <c r="CU48" s="482"/>
      <c r="CV48" s="482">
        <v>24</v>
      </c>
      <c r="CW48" s="482"/>
      <c r="CX48" s="482"/>
      <c r="CY48" s="482">
        <v>26</v>
      </c>
      <c r="CZ48" s="482"/>
      <c r="DA48" s="482"/>
      <c r="DB48" s="482">
        <v>25</v>
      </c>
      <c r="DC48" s="482"/>
      <c r="DD48" s="482"/>
      <c r="DE48" s="482">
        <v>20</v>
      </c>
      <c r="DF48" s="482"/>
      <c r="DG48" s="487"/>
      <c r="DH48" s="46"/>
      <c r="DI48" s="486" t="s">
        <v>77</v>
      </c>
      <c r="DJ48" s="486"/>
      <c r="DK48" s="486"/>
      <c r="DL48" s="486"/>
      <c r="DM48" s="486"/>
      <c r="DN48" s="486"/>
      <c r="DO48" s="486"/>
    </row>
    <row r="49" spans="1:120" s="40" customFormat="1" ht="10.5" customHeight="1">
      <c r="A49" s="486" t="s">
        <v>76</v>
      </c>
      <c r="B49" s="486"/>
      <c r="C49" s="486"/>
      <c r="D49" s="486"/>
      <c r="E49" s="486"/>
      <c r="F49" s="486"/>
      <c r="G49" s="486"/>
      <c r="H49" s="525"/>
      <c r="I49" s="526">
        <v>15</v>
      </c>
      <c r="J49" s="527"/>
      <c r="K49" s="527"/>
      <c r="L49" s="527"/>
      <c r="M49" s="490">
        <v>23</v>
      </c>
      <c r="N49" s="490"/>
      <c r="O49" s="490"/>
      <c r="P49" s="490"/>
      <c r="Q49" s="520">
        <v>2</v>
      </c>
      <c r="R49" s="520"/>
      <c r="S49" s="520"/>
      <c r="T49" s="520">
        <v>16</v>
      </c>
      <c r="U49" s="520"/>
      <c r="V49" s="520"/>
      <c r="W49" s="520"/>
      <c r="X49" s="520">
        <v>2</v>
      </c>
      <c r="Y49" s="520"/>
      <c r="Z49" s="520"/>
      <c r="AA49" s="520">
        <v>20</v>
      </c>
      <c r="AB49" s="520"/>
      <c r="AC49" s="520"/>
      <c r="AD49" s="520">
        <v>10</v>
      </c>
      <c r="AE49" s="520"/>
      <c r="AF49" s="520"/>
      <c r="AG49" s="520">
        <v>10</v>
      </c>
      <c r="AH49" s="520"/>
      <c r="AI49" s="520"/>
      <c r="AJ49" s="520">
        <v>2</v>
      </c>
      <c r="AK49" s="520"/>
      <c r="AL49" s="520"/>
      <c r="AM49" s="520"/>
      <c r="AN49" s="520" t="s">
        <v>766</v>
      </c>
      <c r="AO49" s="520"/>
      <c r="AP49" s="520"/>
      <c r="AQ49" s="520">
        <v>1</v>
      </c>
      <c r="AR49" s="520"/>
      <c r="AS49" s="520"/>
      <c r="AT49" s="482" t="s">
        <v>766</v>
      </c>
      <c r="AU49" s="482"/>
      <c r="AV49" s="482"/>
      <c r="AW49" s="482" t="s">
        <v>766</v>
      </c>
      <c r="AX49" s="482"/>
      <c r="AY49" s="482"/>
      <c r="AZ49" s="482" t="s">
        <v>766</v>
      </c>
      <c r="BA49" s="482"/>
      <c r="BB49" s="482"/>
      <c r="BC49" s="521" t="s">
        <v>766</v>
      </c>
      <c r="BD49" s="521"/>
      <c r="BE49" s="521"/>
      <c r="BF49" s="482" t="s">
        <v>766</v>
      </c>
      <c r="BG49" s="482"/>
      <c r="BH49" s="482"/>
      <c r="BI49" s="482">
        <v>275</v>
      </c>
      <c r="BJ49" s="482"/>
      <c r="BK49" s="482"/>
      <c r="BL49" s="482"/>
      <c r="BM49" s="482"/>
      <c r="BN49" s="482">
        <v>137</v>
      </c>
      <c r="BO49" s="482"/>
      <c r="BP49" s="482"/>
      <c r="BQ49" s="482"/>
      <c r="BR49" s="482"/>
      <c r="BS49" s="482">
        <v>138</v>
      </c>
      <c r="BT49" s="482"/>
      <c r="BU49" s="482"/>
      <c r="BV49" s="482"/>
      <c r="BW49" s="482"/>
      <c r="BX49" s="482">
        <v>32</v>
      </c>
      <c r="BY49" s="482"/>
      <c r="BZ49" s="482"/>
      <c r="CA49" s="482">
        <v>20</v>
      </c>
      <c r="CB49" s="482"/>
      <c r="CC49" s="482"/>
      <c r="CD49" s="482">
        <v>29</v>
      </c>
      <c r="CE49" s="482"/>
      <c r="CF49" s="482"/>
      <c r="CG49" s="482">
        <v>32</v>
      </c>
      <c r="CH49" s="482"/>
      <c r="CI49" s="482"/>
      <c r="CJ49" s="482">
        <v>18</v>
      </c>
      <c r="CK49" s="482"/>
      <c r="CL49" s="482"/>
      <c r="CM49" s="482">
        <v>23</v>
      </c>
      <c r="CN49" s="482"/>
      <c r="CO49" s="482"/>
      <c r="CP49" s="482">
        <v>16</v>
      </c>
      <c r="CQ49" s="482"/>
      <c r="CR49" s="482"/>
      <c r="CS49" s="482">
        <v>18</v>
      </c>
      <c r="CT49" s="482"/>
      <c r="CU49" s="482"/>
      <c r="CV49" s="482">
        <v>27</v>
      </c>
      <c r="CW49" s="482"/>
      <c r="CX49" s="482"/>
      <c r="CY49" s="482">
        <v>21</v>
      </c>
      <c r="CZ49" s="482"/>
      <c r="DA49" s="482"/>
      <c r="DB49" s="482">
        <v>15</v>
      </c>
      <c r="DC49" s="482"/>
      <c r="DD49" s="482"/>
      <c r="DE49" s="482">
        <v>24</v>
      </c>
      <c r="DF49" s="482"/>
      <c r="DG49" s="487"/>
      <c r="DH49" s="46"/>
      <c r="DI49" s="486" t="s">
        <v>76</v>
      </c>
      <c r="DJ49" s="486"/>
      <c r="DK49" s="486"/>
      <c r="DL49" s="486"/>
      <c r="DM49" s="486"/>
      <c r="DN49" s="486"/>
      <c r="DO49" s="486"/>
    </row>
    <row r="50" spans="1:120" s="40" customFormat="1" ht="10.5" customHeight="1">
      <c r="A50" s="486" t="s">
        <v>75</v>
      </c>
      <c r="B50" s="486"/>
      <c r="C50" s="486"/>
      <c r="D50" s="486"/>
      <c r="E50" s="486"/>
      <c r="F50" s="486"/>
      <c r="G50" s="486"/>
      <c r="H50" s="525"/>
      <c r="I50" s="526">
        <v>43</v>
      </c>
      <c r="J50" s="527"/>
      <c r="K50" s="527"/>
      <c r="L50" s="527"/>
      <c r="M50" s="490">
        <v>57</v>
      </c>
      <c r="N50" s="490"/>
      <c r="O50" s="490"/>
      <c r="P50" s="490"/>
      <c r="Q50" s="520">
        <v>2</v>
      </c>
      <c r="R50" s="520"/>
      <c r="S50" s="520"/>
      <c r="T50" s="520">
        <v>47</v>
      </c>
      <c r="U50" s="520"/>
      <c r="V50" s="520"/>
      <c r="W50" s="520"/>
      <c r="X50" s="520">
        <v>3</v>
      </c>
      <c r="Y50" s="520"/>
      <c r="Z50" s="520"/>
      <c r="AA50" s="520">
        <v>52</v>
      </c>
      <c r="AB50" s="520"/>
      <c r="AC50" s="520"/>
      <c r="AD50" s="520">
        <v>20</v>
      </c>
      <c r="AE50" s="520"/>
      <c r="AF50" s="520"/>
      <c r="AG50" s="520">
        <v>32</v>
      </c>
      <c r="AH50" s="520"/>
      <c r="AI50" s="520"/>
      <c r="AJ50" s="520">
        <v>3</v>
      </c>
      <c r="AK50" s="520"/>
      <c r="AL50" s="520"/>
      <c r="AM50" s="520"/>
      <c r="AN50" s="520" t="s">
        <v>766</v>
      </c>
      <c r="AO50" s="520"/>
      <c r="AP50" s="520"/>
      <c r="AQ50" s="520">
        <v>2</v>
      </c>
      <c r="AR50" s="520"/>
      <c r="AS50" s="520"/>
      <c r="AT50" s="482" t="s">
        <v>766</v>
      </c>
      <c r="AU50" s="482"/>
      <c r="AV50" s="482"/>
      <c r="AW50" s="482">
        <v>1</v>
      </c>
      <c r="AX50" s="482"/>
      <c r="AY50" s="482"/>
      <c r="AZ50" s="482" t="s">
        <v>766</v>
      </c>
      <c r="BA50" s="482"/>
      <c r="BB50" s="482"/>
      <c r="BC50" s="521" t="s">
        <v>766</v>
      </c>
      <c r="BD50" s="521"/>
      <c r="BE50" s="521"/>
      <c r="BF50" s="482">
        <v>1</v>
      </c>
      <c r="BG50" s="482"/>
      <c r="BH50" s="482"/>
      <c r="BI50" s="482">
        <v>1091</v>
      </c>
      <c r="BJ50" s="482"/>
      <c r="BK50" s="482"/>
      <c r="BL50" s="482"/>
      <c r="BM50" s="482"/>
      <c r="BN50" s="482">
        <v>591</v>
      </c>
      <c r="BO50" s="482"/>
      <c r="BP50" s="482"/>
      <c r="BQ50" s="482"/>
      <c r="BR50" s="482"/>
      <c r="BS50" s="482">
        <v>500</v>
      </c>
      <c r="BT50" s="482"/>
      <c r="BU50" s="482"/>
      <c r="BV50" s="482"/>
      <c r="BW50" s="482"/>
      <c r="BX50" s="482">
        <v>90</v>
      </c>
      <c r="BY50" s="482"/>
      <c r="BZ50" s="482"/>
      <c r="CA50" s="482">
        <v>69</v>
      </c>
      <c r="CB50" s="482"/>
      <c r="CC50" s="482"/>
      <c r="CD50" s="482">
        <v>85</v>
      </c>
      <c r="CE50" s="482"/>
      <c r="CF50" s="482"/>
      <c r="CG50" s="482">
        <v>95</v>
      </c>
      <c r="CH50" s="482"/>
      <c r="CI50" s="482"/>
      <c r="CJ50" s="482">
        <v>96</v>
      </c>
      <c r="CK50" s="482"/>
      <c r="CL50" s="482"/>
      <c r="CM50" s="482">
        <v>81</v>
      </c>
      <c r="CN50" s="482"/>
      <c r="CO50" s="482"/>
      <c r="CP50" s="482">
        <v>104</v>
      </c>
      <c r="CQ50" s="482"/>
      <c r="CR50" s="482"/>
      <c r="CS50" s="482">
        <v>84</v>
      </c>
      <c r="CT50" s="482"/>
      <c r="CU50" s="482"/>
      <c r="CV50" s="482">
        <v>102</v>
      </c>
      <c r="CW50" s="482"/>
      <c r="CX50" s="482"/>
      <c r="CY50" s="482">
        <v>89</v>
      </c>
      <c r="CZ50" s="482"/>
      <c r="DA50" s="482"/>
      <c r="DB50" s="482">
        <v>114</v>
      </c>
      <c r="DC50" s="482"/>
      <c r="DD50" s="482"/>
      <c r="DE50" s="482">
        <v>82</v>
      </c>
      <c r="DF50" s="482"/>
      <c r="DG50" s="487"/>
      <c r="DH50" s="46"/>
      <c r="DI50" s="486" t="s">
        <v>75</v>
      </c>
      <c r="DJ50" s="486"/>
      <c r="DK50" s="486"/>
      <c r="DL50" s="486"/>
      <c r="DM50" s="486"/>
      <c r="DN50" s="486"/>
      <c r="DO50" s="486"/>
    </row>
    <row r="51" spans="1:120" s="40" customFormat="1" ht="10.5" customHeight="1">
      <c r="A51" s="486" t="s">
        <v>74</v>
      </c>
      <c r="B51" s="486"/>
      <c r="C51" s="486"/>
      <c r="D51" s="486"/>
      <c r="E51" s="486"/>
      <c r="F51" s="486"/>
      <c r="G51" s="486"/>
      <c r="H51" s="525"/>
      <c r="I51" s="526">
        <v>34</v>
      </c>
      <c r="J51" s="527"/>
      <c r="K51" s="527"/>
      <c r="L51" s="527"/>
      <c r="M51" s="490">
        <v>45</v>
      </c>
      <c r="N51" s="490"/>
      <c r="O51" s="490"/>
      <c r="P51" s="490"/>
      <c r="Q51" s="520">
        <v>2</v>
      </c>
      <c r="R51" s="520"/>
      <c r="S51" s="520"/>
      <c r="T51" s="520">
        <v>36</v>
      </c>
      <c r="U51" s="520"/>
      <c r="V51" s="520"/>
      <c r="W51" s="520"/>
      <c r="X51" s="520">
        <v>2</v>
      </c>
      <c r="Y51" s="520"/>
      <c r="Z51" s="520"/>
      <c r="AA51" s="520">
        <v>40</v>
      </c>
      <c r="AB51" s="520"/>
      <c r="AC51" s="520"/>
      <c r="AD51" s="520">
        <v>17</v>
      </c>
      <c r="AE51" s="520"/>
      <c r="AF51" s="520"/>
      <c r="AG51" s="520">
        <v>23</v>
      </c>
      <c r="AH51" s="520"/>
      <c r="AI51" s="520"/>
      <c r="AJ51" s="520">
        <v>1</v>
      </c>
      <c r="AK51" s="520"/>
      <c r="AL51" s="520"/>
      <c r="AM51" s="520"/>
      <c r="AN51" s="520" t="s">
        <v>766</v>
      </c>
      <c r="AO51" s="520"/>
      <c r="AP51" s="520"/>
      <c r="AQ51" s="520">
        <v>4</v>
      </c>
      <c r="AR51" s="520"/>
      <c r="AS51" s="520"/>
      <c r="AT51" s="482" t="s">
        <v>766</v>
      </c>
      <c r="AU51" s="482"/>
      <c r="AV51" s="482"/>
      <c r="AW51" s="482">
        <v>1</v>
      </c>
      <c r="AX51" s="482"/>
      <c r="AY51" s="482"/>
      <c r="AZ51" s="482" t="s">
        <v>766</v>
      </c>
      <c r="BA51" s="482"/>
      <c r="BB51" s="482"/>
      <c r="BC51" s="521" t="s">
        <v>766</v>
      </c>
      <c r="BD51" s="521"/>
      <c r="BE51" s="521"/>
      <c r="BF51" s="482">
        <v>1</v>
      </c>
      <c r="BG51" s="482"/>
      <c r="BH51" s="482"/>
      <c r="BI51" s="482">
        <v>833</v>
      </c>
      <c r="BJ51" s="482"/>
      <c r="BK51" s="482"/>
      <c r="BL51" s="482"/>
      <c r="BM51" s="482"/>
      <c r="BN51" s="482">
        <v>446</v>
      </c>
      <c r="BO51" s="482"/>
      <c r="BP51" s="482"/>
      <c r="BQ51" s="482"/>
      <c r="BR51" s="482"/>
      <c r="BS51" s="482">
        <v>387</v>
      </c>
      <c r="BT51" s="482"/>
      <c r="BU51" s="482"/>
      <c r="BV51" s="482"/>
      <c r="BW51" s="482"/>
      <c r="BX51" s="482">
        <v>76</v>
      </c>
      <c r="BY51" s="482"/>
      <c r="BZ51" s="482"/>
      <c r="CA51" s="482">
        <v>54</v>
      </c>
      <c r="CB51" s="482"/>
      <c r="CC51" s="482"/>
      <c r="CD51" s="482">
        <v>59</v>
      </c>
      <c r="CE51" s="482"/>
      <c r="CF51" s="482"/>
      <c r="CG51" s="482">
        <v>72</v>
      </c>
      <c r="CH51" s="482"/>
      <c r="CI51" s="482"/>
      <c r="CJ51" s="482">
        <v>66</v>
      </c>
      <c r="CK51" s="482"/>
      <c r="CL51" s="482"/>
      <c r="CM51" s="482">
        <v>64</v>
      </c>
      <c r="CN51" s="482"/>
      <c r="CO51" s="482"/>
      <c r="CP51" s="482">
        <v>87</v>
      </c>
      <c r="CQ51" s="482"/>
      <c r="CR51" s="482"/>
      <c r="CS51" s="482">
        <v>70</v>
      </c>
      <c r="CT51" s="482"/>
      <c r="CU51" s="482"/>
      <c r="CV51" s="482">
        <v>75</v>
      </c>
      <c r="CW51" s="482"/>
      <c r="CX51" s="482"/>
      <c r="CY51" s="482">
        <v>66</v>
      </c>
      <c r="CZ51" s="482"/>
      <c r="DA51" s="482"/>
      <c r="DB51" s="482">
        <v>83</v>
      </c>
      <c r="DC51" s="482"/>
      <c r="DD51" s="482"/>
      <c r="DE51" s="482">
        <v>61</v>
      </c>
      <c r="DF51" s="482"/>
      <c r="DG51" s="487"/>
      <c r="DH51" s="46"/>
      <c r="DI51" s="486" t="s">
        <v>73</v>
      </c>
      <c r="DJ51" s="486"/>
      <c r="DK51" s="486"/>
      <c r="DL51" s="486"/>
      <c r="DM51" s="486"/>
      <c r="DN51" s="486"/>
      <c r="DO51" s="486"/>
    </row>
    <row r="52" spans="1:120" s="40" customFormat="1" ht="10.5" customHeight="1">
      <c r="A52" s="486" t="s">
        <v>72</v>
      </c>
      <c r="B52" s="486"/>
      <c r="C52" s="486"/>
      <c r="D52" s="486"/>
      <c r="E52" s="486"/>
      <c r="F52" s="486"/>
      <c r="G52" s="486"/>
      <c r="H52" s="525"/>
      <c r="I52" s="526">
        <v>36</v>
      </c>
      <c r="J52" s="527"/>
      <c r="K52" s="527"/>
      <c r="L52" s="527"/>
      <c r="M52" s="490">
        <v>45</v>
      </c>
      <c r="N52" s="490"/>
      <c r="O52" s="490"/>
      <c r="P52" s="490"/>
      <c r="Q52" s="520">
        <v>2</v>
      </c>
      <c r="R52" s="520"/>
      <c r="S52" s="520"/>
      <c r="T52" s="520">
        <v>34</v>
      </c>
      <c r="U52" s="520"/>
      <c r="V52" s="520"/>
      <c r="W52" s="520"/>
      <c r="X52" s="520">
        <v>5</v>
      </c>
      <c r="Y52" s="520"/>
      <c r="Z52" s="520"/>
      <c r="AA52" s="520">
        <v>41</v>
      </c>
      <c r="AB52" s="520"/>
      <c r="AC52" s="520"/>
      <c r="AD52" s="520">
        <v>17</v>
      </c>
      <c r="AE52" s="520"/>
      <c r="AF52" s="520"/>
      <c r="AG52" s="520">
        <v>24</v>
      </c>
      <c r="AH52" s="520"/>
      <c r="AI52" s="520"/>
      <c r="AJ52" s="520">
        <v>2</v>
      </c>
      <c r="AK52" s="520"/>
      <c r="AL52" s="520"/>
      <c r="AM52" s="520"/>
      <c r="AN52" s="520" t="s">
        <v>766</v>
      </c>
      <c r="AO52" s="520"/>
      <c r="AP52" s="520"/>
      <c r="AQ52" s="520">
        <v>2</v>
      </c>
      <c r="AR52" s="520"/>
      <c r="AS52" s="520"/>
      <c r="AT52" s="482" t="s">
        <v>766</v>
      </c>
      <c r="AU52" s="482"/>
      <c r="AV52" s="482"/>
      <c r="AW52" s="482">
        <v>1</v>
      </c>
      <c r="AX52" s="482"/>
      <c r="AY52" s="482"/>
      <c r="AZ52" s="482" t="s">
        <v>766</v>
      </c>
      <c r="BA52" s="482"/>
      <c r="BB52" s="482"/>
      <c r="BC52" s="521" t="s">
        <v>766</v>
      </c>
      <c r="BD52" s="521"/>
      <c r="BE52" s="521"/>
      <c r="BF52" s="482">
        <v>1</v>
      </c>
      <c r="BG52" s="482"/>
      <c r="BH52" s="482"/>
      <c r="BI52" s="482">
        <v>875</v>
      </c>
      <c r="BJ52" s="482"/>
      <c r="BK52" s="482"/>
      <c r="BL52" s="482"/>
      <c r="BM52" s="482"/>
      <c r="BN52" s="482">
        <v>477</v>
      </c>
      <c r="BO52" s="482"/>
      <c r="BP52" s="482"/>
      <c r="BQ52" s="482"/>
      <c r="BR52" s="482"/>
      <c r="BS52" s="482">
        <v>398</v>
      </c>
      <c r="BT52" s="482"/>
      <c r="BU52" s="482"/>
      <c r="BV52" s="482"/>
      <c r="BW52" s="482"/>
      <c r="BX52" s="482">
        <v>87</v>
      </c>
      <c r="BY52" s="482"/>
      <c r="BZ52" s="482"/>
      <c r="CA52" s="482">
        <v>87</v>
      </c>
      <c r="CB52" s="482"/>
      <c r="CC52" s="482"/>
      <c r="CD52" s="482">
        <v>70</v>
      </c>
      <c r="CE52" s="482"/>
      <c r="CF52" s="482"/>
      <c r="CG52" s="482">
        <v>62</v>
      </c>
      <c r="CH52" s="482"/>
      <c r="CI52" s="482"/>
      <c r="CJ52" s="482">
        <v>85</v>
      </c>
      <c r="CK52" s="482"/>
      <c r="CL52" s="482"/>
      <c r="CM52" s="482">
        <v>68</v>
      </c>
      <c r="CN52" s="482"/>
      <c r="CO52" s="482"/>
      <c r="CP52" s="482">
        <v>73</v>
      </c>
      <c r="CQ52" s="482"/>
      <c r="CR52" s="482"/>
      <c r="CS52" s="482">
        <v>60</v>
      </c>
      <c r="CT52" s="482"/>
      <c r="CU52" s="482"/>
      <c r="CV52" s="482">
        <v>72</v>
      </c>
      <c r="CW52" s="482"/>
      <c r="CX52" s="482"/>
      <c r="CY52" s="482">
        <v>64</v>
      </c>
      <c r="CZ52" s="482"/>
      <c r="DA52" s="482"/>
      <c r="DB52" s="482">
        <v>90</v>
      </c>
      <c r="DC52" s="482"/>
      <c r="DD52" s="482"/>
      <c r="DE52" s="482">
        <v>57</v>
      </c>
      <c r="DF52" s="482"/>
      <c r="DG52" s="487"/>
      <c r="DH52" s="46"/>
      <c r="DI52" s="486" t="s">
        <v>72</v>
      </c>
      <c r="DJ52" s="486"/>
      <c r="DK52" s="486"/>
      <c r="DL52" s="486"/>
      <c r="DM52" s="486"/>
      <c r="DN52" s="486"/>
      <c r="DO52" s="486"/>
    </row>
    <row r="53" spans="1:120" s="40" customFormat="1" ht="10.5" customHeight="1">
      <c r="A53" s="486" t="s">
        <v>71</v>
      </c>
      <c r="B53" s="486"/>
      <c r="C53" s="486"/>
      <c r="D53" s="486"/>
      <c r="E53" s="486"/>
      <c r="F53" s="486"/>
      <c r="G53" s="486"/>
      <c r="H53" s="525"/>
      <c r="I53" s="526">
        <v>11</v>
      </c>
      <c r="J53" s="527"/>
      <c r="K53" s="527"/>
      <c r="L53" s="527"/>
      <c r="M53" s="490">
        <v>20</v>
      </c>
      <c r="N53" s="490"/>
      <c r="O53" s="490"/>
      <c r="P53" s="490"/>
      <c r="Q53" s="520">
        <v>2</v>
      </c>
      <c r="R53" s="520"/>
      <c r="S53" s="520"/>
      <c r="T53" s="520">
        <v>14</v>
      </c>
      <c r="U53" s="520"/>
      <c r="V53" s="520"/>
      <c r="W53" s="520"/>
      <c r="X53" s="520">
        <v>2</v>
      </c>
      <c r="Y53" s="520"/>
      <c r="Z53" s="520"/>
      <c r="AA53" s="520">
        <v>18</v>
      </c>
      <c r="AB53" s="520"/>
      <c r="AC53" s="520"/>
      <c r="AD53" s="520">
        <v>8</v>
      </c>
      <c r="AE53" s="520"/>
      <c r="AF53" s="520"/>
      <c r="AG53" s="520">
        <v>10</v>
      </c>
      <c r="AH53" s="520"/>
      <c r="AI53" s="520"/>
      <c r="AJ53" s="520">
        <v>1</v>
      </c>
      <c r="AK53" s="520"/>
      <c r="AL53" s="520"/>
      <c r="AM53" s="520"/>
      <c r="AN53" s="520" t="s">
        <v>766</v>
      </c>
      <c r="AO53" s="520"/>
      <c r="AP53" s="520"/>
      <c r="AQ53" s="520">
        <v>1</v>
      </c>
      <c r="AR53" s="520"/>
      <c r="AS53" s="520"/>
      <c r="AT53" s="482" t="s">
        <v>766</v>
      </c>
      <c r="AU53" s="482"/>
      <c r="AV53" s="482"/>
      <c r="AW53" s="482">
        <v>1</v>
      </c>
      <c r="AX53" s="482"/>
      <c r="AY53" s="482"/>
      <c r="AZ53" s="482" t="s">
        <v>766</v>
      </c>
      <c r="BA53" s="482"/>
      <c r="BB53" s="482"/>
      <c r="BC53" s="521" t="s">
        <v>766</v>
      </c>
      <c r="BD53" s="521"/>
      <c r="BE53" s="521"/>
      <c r="BF53" s="482">
        <v>1</v>
      </c>
      <c r="BG53" s="482"/>
      <c r="BH53" s="482"/>
      <c r="BI53" s="482">
        <v>208</v>
      </c>
      <c r="BJ53" s="482"/>
      <c r="BK53" s="482"/>
      <c r="BL53" s="482"/>
      <c r="BM53" s="482"/>
      <c r="BN53" s="482">
        <v>104</v>
      </c>
      <c r="BO53" s="482"/>
      <c r="BP53" s="482"/>
      <c r="BQ53" s="482"/>
      <c r="BR53" s="482"/>
      <c r="BS53" s="482">
        <v>104</v>
      </c>
      <c r="BT53" s="482"/>
      <c r="BU53" s="482"/>
      <c r="BV53" s="482"/>
      <c r="BW53" s="482"/>
      <c r="BX53" s="482">
        <v>16</v>
      </c>
      <c r="BY53" s="482"/>
      <c r="BZ53" s="482"/>
      <c r="CA53" s="482">
        <v>18</v>
      </c>
      <c r="CB53" s="482"/>
      <c r="CC53" s="482"/>
      <c r="CD53" s="482">
        <v>16</v>
      </c>
      <c r="CE53" s="482"/>
      <c r="CF53" s="482"/>
      <c r="CG53" s="482">
        <v>18</v>
      </c>
      <c r="CH53" s="482"/>
      <c r="CI53" s="482"/>
      <c r="CJ53" s="482">
        <v>24</v>
      </c>
      <c r="CK53" s="482"/>
      <c r="CL53" s="482"/>
      <c r="CM53" s="482">
        <v>20</v>
      </c>
      <c r="CN53" s="482"/>
      <c r="CO53" s="482"/>
      <c r="CP53" s="482">
        <v>17</v>
      </c>
      <c r="CQ53" s="482"/>
      <c r="CR53" s="482"/>
      <c r="CS53" s="482">
        <v>16</v>
      </c>
      <c r="CT53" s="482"/>
      <c r="CU53" s="482"/>
      <c r="CV53" s="482">
        <v>14</v>
      </c>
      <c r="CW53" s="482"/>
      <c r="CX53" s="482"/>
      <c r="CY53" s="482">
        <v>14</v>
      </c>
      <c r="CZ53" s="482"/>
      <c r="DA53" s="482"/>
      <c r="DB53" s="482">
        <v>17</v>
      </c>
      <c r="DC53" s="482"/>
      <c r="DD53" s="482"/>
      <c r="DE53" s="482">
        <v>18</v>
      </c>
      <c r="DF53" s="482"/>
      <c r="DG53" s="487"/>
      <c r="DH53" s="46"/>
      <c r="DI53" s="486" t="s">
        <v>71</v>
      </c>
      <c r="DJ53" s="486"/>
      <c r="DK53" s="486"/>
      <c r="DL53" s="486"/>
      <c r="DM53" s="486"/>
      <c r="DN53" s="486"/>
      <c r="DO53" s="486"/>
    </row>
    <row r="54" spans="1:120" s="40" customFormat="1" ht="10.5" customHeight="1">
      <c r="A54" s="486" t="s">
        <v>70</v>
      </c>
      <c r="B54" s="486"/>
      <c r="C54" s="486"/>
      <c r="D54" s="486"/>
      <c r="E54" s="486"/>
      <c r="F54" s="486"/>
      <c r="G54" s="486"/>
      <c r="H54" s="525"/>
      <c r="I54" s="526">
        <v>15</v>
      </c>
      <c r="J54" s="527"/>
      <c r="K54" s="527"/>
      <c r="L54" s="527"/>
      <c r="M54" s="490">
        <v>23</v>
      </c>
      <c r="N54" s="490"/>
      <c r="O54" s="490"/>
      <c r="P54" s="490"/>
      <c r="Q54" s="520">
        <v>2</v>
      </c>
      <c r="R54" s="520"/>
      <c r="S54" s="520"/>
      <c r="T54" s="520">
        <v>17</v>
      </c>
      <c r="U54" s="520"/>
      <c r="V54" s="520"/>
      <c r="W54" s="520"/>
      <c r="X54" s="520">
        <v>1</v>
      </c>
      <c r="Y54" s="520"/>
      <c r="Z54" s="520"/>
      <c r="AA54" s="520">
        <v>20</v>
      </c>
      <c r="AB54" s="520"/>
      <c r="AC54" s="520"/>
      <c r="AD54" s="520">
        <v>8</v>
      </c>
      <c r="AE54" s="520"/>
      <c r="AF54" s="520"/>
      <c r="AG54" s="520">
        <v>12</v>
      </c>
      <c r="AH54" s="520"/>
      <c r="AI54" s="520"/>
      <c r="AJ54" s="520">
        <v>1</v>
      </c>
      <c r="AK54" s="520"/>
      <c r="AL54" s="520"/>
      <c r="AM54" s="520"/>
      <c r="AN54" s="520">
        <v>1</v>
      </c>
      <c r="AO54" s="520"/>
      <c r="AP54" s="520"/>
      <c r="AQ54" s="520">
        <v>1</v>
      </c>
      <c r="AR54" s="520"/>
      <c r="AS54" s="520"/>
      <c r="AT54" s="482" t="s">
        <v>766</v>
      </c>
      <c r="AU54" s="482"/>
      <c r="AV54" s="482"/>
      <c r="AW54" s="482">
        <v>4</v>
      </c>
      <c r="AX54" s="482"/>
      <c r="AY54" s="482"/>
      <c r="AZ54" s="482">
        <v>3</v>
      </c>
      <c r="BA54" s="482"/>
      <c r="BB54" s="482"/>
      <c r="BC54" s="521" t="s">
        <v>766</v>
      </c>
      <c r="BD54" s="521"/>
      <c r="BE54" s="521"/>
      <c r="BF54" s="482">
        <v>1</v>
      </c>
      <c r="BG54" s="482"/>
      <c r="BH54" s="482"/>
      <c r="BI54" s="482">
        <v>243</v>
      </c>
      <c r="BJ54" s="482"/>
      <c r="BK54" s="482"/>
      <c r="BL54" s="482"/>
      <c r="BM54" s="482"/>
      <c r="BN54" s="482">
        <v>120</v>
      </c>
      <c r="BO54" s="482"/>
      <c r="BP54" s="482"/>
      <c r="BQ54" s="482"/>
      <c r="BR54" s="482"/>
      <c r="BS54" s="482">
        <v>123</v>
      </c>
      <c r="BT54" s="482"/>
      <c r="BU54" s="482"/>
      <c r="BV54" s="482"/>
      <c r="BW54" s="482"/>
      <c r="BX54" s="482">
        <v>24</v>
      </c>
      <c r="BY54" s="482"/>
      <c r="BZ54" s="482"/>
      <c r="CA54" s="482">
        <v>20</v>
      </c>
      <c r="CB54" s="482"/>
      <c r="CC54" s="482"/>
      <c r="CD54" s="482">
        <v>24</v>
      </c>
      <c r="CE54" s="482"/>
      <c r="CF54" s="482"/>
      <c r="CG54" s="482">
        <v>24</v>
      </c>
      <c r="CH54" s="482"/>
      <c r="CI54" s="482"/>
      <c r="CJ54" s="482">
        <v>16</v>
      </c>
      <c r="CK54" s="482"/>
      <c r="CL54" s="482"/>
      <c r="CM54" s="482">
        <v>18</v>
      </c>
      <c r="CN54" s="482"/>
      <c r="CO54" s="482"/>
      <c r="CP54" s="482">
        <v>22</v>
      </c>
      <c r="CQ54" s="482"/>
      <c r="CR54" s="482"/>
      <c r="CS54" s="482">
        <v>21</v>
      </c>
      <c r="CT54" s="482"/>
      <c r="CU54" s="482"/>
      <c r="CV54" s="482">
        <v>21</v>
      </c>
      <c r="CW54" s="482"/>
      <c r="CX54" s="482"/>
      <c r="CY54" s="482">
        <v>18</v>
      </c>
      <c r="CZ54" s="482"/>
      <c r="DA54" s="482"/>
      <c r="DB54" s="482">
        <v>13</v>
      </c>
      <c r="DC54" s="482"/>
      <c r="DD54" s="482"/>
      <c r="DE54" s="482">
        <v>22</v>
      </c>
      <c r="DF54" s="482"/>
      <c r="DG54" s="487"/>
      <c r="DH54" s="46"/>
      <c r="DI54" s="486" t="s">
        <v>70</v>
      </c>
      <c r="DJ54" s="486"/>
      <c r="DK54" s="486"/>
      <c r="DL54" s="486"/>
      <c r="DM54" s="486"/>
      <c r="DN54" s="486"/>
      <c r="DO54" s="486"/>
    </row>
    <row r="55" spans="1:120" s="40" customFormat="1" ht="10.5" customHeight="1">
      <c r="A55" s="486" t="s">
        <v>69</v>
      </c>
      <c r="B55" s="486"/>
      <c r="C55" s="486"/>
      <c r="D55" s="486"/>
      <c r="E55" s="486"/>
      <c r="F55" s="486"/>
      <c r="G55" s="486"/>
      <c r="H55" s="525"/>
      <c r="I55" s="526">
        <v>13</v>
      </c>
      <c r="J55" s="527"/>
      <c r="K55" s="527"/>
      <c r="L55" s="527"/>
      <c r="M55" s="490">
        <v>18</v>
      </c>
      <c r="N55" s="490"/>
      <c r="O55" s="490"/>
      <c r="P55" s="490"/>
      <c r="Q55" s="520">
        <v>2</v>
      </c>
      <c r="R55" s="520"/>
      <c r="S55" s="520"/>
      <c r="T55" s="520">
        <v>13</v>
      </c>
      <c r="U55" s="520"/>
      <c r="V55" s="520"/>
      <c r="W55" s="520"/>
      <c r="X55" s="520">
        <v>1</v>
      </c>
      <c r="Y55" s="520"/>
      <c r="Z55" s="520"/>
      <c r="AA55" s="520">
        <v>16</v>
      </c>
      <c r="AB55" s="520"/>
      <c r="AC55" s="520"/>
      <c r="AD55" s="520">
        <v>8</v>
      </c>
      <c r="AE55" s="520"/>
      <c r="AF55" s="520"/>
      <c r="AG55" s="520">
        <v>8</v>
      </c>
      <c r="AH55" s="520"/>
      <c r="AI55" s="520"/>
      <c r="AJ55" s="520">
        <v>1</v>
      </c>
      <c r="AK55" s="520"/>
      <c r="AL55" s="520"/>
      <c r="AM55" s="520"/>
      <c r="AN55" s="520" t="s">
        <v>766</v>
      </c>
      <c r="AO55" s="520"/>
      <c r="AP55" s="520"/>
      <c r="AQ55" s="520">
        <v>1</v>
      </c>
      <c r="AR55" s="520"/>
      <c r="AS55" s="520"/>
      <c r="AT55" s="482" t="s">
        <v>766</v>
      </c>
      <c r="AU55" s="482"/>
      <c r="AV55" s="482"/>
      <c r="AW55" s="482">
        <v>1</v>
      </c>
      <c r="AX55" s="482"/>
      <c r="AY55" s="482"/>
      <c r="AZ55" s="482" t="s">
        <v>766</v>
      </c>
      <c r="BA55" s="482"/>
      <c r="BB55" s="482"/>
      <c r="BC55" s="521" t="s">
        <v>766</v>
      </c>
      <c r="BD55" s="521"/>
      <c r="BE55" s="521"/>
      <c r="BF55" s="482">
        <v>1</v>
      </c>
      <c r="BG55" s="482"/>
      <c r="BH55" s="482"/>
      <c r="BI55" s="482">
        <v>234</v>
      </c>
      <c r="BJ55" s="482"/>
      <c r="BK55" s="482"/>
      <c r="BL55" s="482"/>
      <c r="BM55" s="482"/>
      <c r="BN55" s="482">
        <v>126</v>
      </c>
      <c r="BO55" s="482"/>
      <c r="BP55" s="482"/>
      <c r="BQ55" s="482"/>
      <c r="BR55" s="482"/>
      <c r="BS55" s="482">
        <v>108</v>
      </c>
      <c r="BT55" s="482"/>
      <c r="BU55" s="482"/>
      <c r="BV55" s="482"/>
      <c r="BW55" s="482"/>
      <c r="BX55" s="482">
        <v>23</v>
      </c>
      <c r="BY55" s="482"/>
      <c r="BZ55" s="482"/>
      <c r="CA55" s="482">
        <v>12</v>
      </c>
      <c r="CB55" s="482"/>
      <c r="CC55" s="482"/>
      <c r="CD55" s="482">
        <v>20</v>
      </c>
      <c r="CE55" s="482"/>
      <c r="CF55" s="482"/>
      <c r="CG55" s="482">
        <v>18</v>
      </c>
      <c r="CH55" s="482"/>
      <c r="CI55" s="482"/>
      <c r="CJ55" s="482">
        <v>24</v>
      </c>
      <c r="CK55" s="482"/>
      <c r="CL55" s="482"/>
      <c r="CM55" s="482">
        <v>18</v>
      </c>
      <c r="CN55" s="482"/>
      <c r="CO55" s="482"/>
      <c r="CP55" s="482">
        <v>23</v>
      </c>
      <c r="CQ55" s="482"/>
      <c r="CR55" s="482"/>
      <c r="CS55" s="482">
        <v>22</v>
      </c>
      <c r="CT55" s="482"/>
      <c r="CU55" s="482"/>
      <c r="CV55" s="482">
        <v>11</v>
      </c>
      <c r="CW55" s="482"/>
      <c r="CX55" s="482"/>
      <c r="CY55" s="482">
        <v>23</v>
      </c>
      <c r="CZ55" s="482"/>
      <c r="DA55" s="482"/>
      <c r="DB55" s="482">
        <v>25</v>
      </c>
      <c r="DC55" s="482"/>
      <c r="DD55" s="482"/>
      <c r="DE55" s="482">
        <v>15</v>
      </c>
      <c r="DF55" s="482"/>
      <c r="DG55" s="487"/>
      <c r="DH55" s="46"/>
      <c r="DI55" s="486" t="s">
        <v>69</v>
      </c>
      <c r="DJ55" s="486"/>
      <c r="DK55" s="486"/>
      <c r="DL55" s="486"/>
      <c r="DM55" s="486"/>
      <c r="DN55" s="486"/>
      <c r="DO55" s="486"/>
    </row>
    <row r="56" spans="1:120" s="40" customFormat="1" ht="10.5" customHeight="1">
      <c r="A56" s="486" t="s">
        <v>68</v>
      </c>
      <c r="B56" s="486"/>
      <c r="C56" s="486"/>
      <c r="D56" s="486"/>
      <c r="E56" s="486"/>
      <c r="F56" s="486"/>
      <c r="G56" s="486"/>
      <c r="H56" s="525"/>
      <c r="I56" s="526">
        <v>17</v>
      </c>
      <c r="J56" s="527"/>
      <c r="K56" s="527"/>
      <c r="L56" s="527"/>
      <c r="M56" s="490">
        <v>27</v>
      </c>
      <c r="N56" s="490"/>
      <c r="O56" s="490"/>
      <c r="P56" s="490"/>
      <c r="Q56" s="520">
        <v>2</v>
      </c>
      <c r="R56" s="520"/>
      <c r="S56" s="520"/>
      <c r="T56" s="520">
        <v>20</v>
      </c>
      <c r="U56" s="520"/>
      <c r="V56" s="520"/>
      <c r="W56" s="520"/>
      <c r="X56" s="520">
        <v>3</v>
      </c>
      <c r="Y56" s="520"/>
      <c r="Z56" s="520"/>
      <c r="AA56" s="520">
        <v>25</v>
      </c>
      <c r="AB56" s="520"/>
      <c r="AC56" s="520"/>
      <c r="AD56" s="520">
        <v>8</v>
      </c>
      <c r="AE56" s="520"/>
      <c r="AF56" s="520"/>
      <c r="AG56" s="520">
        <v>17</v>
      </c>
      <c r="AH56" s="520"/>
      <c r="AI56" s="520"/>
      <c r="AJ56" s="520">
        <v>1</v>
      </c>
      <c r="AK56" s="520"/>
      <c r="AL56" s="520"/>
      <c r="AM56" s="520"/>
      <c r="AN56" s="520" t="s">
        <v>766</v>
      </c>
      <c r="AO56" s="520"/>
      <c r="AP56" s="520"/>
      <c r="AQ56" s="520">
        <v>1</v>
      </c>
      <c r="AR56" s="520"/>
      <c r="AS56" s="520"/>
      <c r="AT56" s="482" t="s">
        <v>766</v>
      </c>
      <c r="AU56" s="482"/>
      <c r="AV56" s="482"/>
      <c r="AW56" s="482" t="s">
        <v>766</v>
      </c>
      <c r="AX56" s="482"/>
      <c r="AY56" s="482"/>
      <c r="AZ56" s="482" t="s">
        <v>766</v>
      </c>
      <c r="BA56" s="482"/>
      <c r="BB56" s="482"/>
      <c r="BC56" s="521" t="s">
        <v>766</v>
      </c>
      <c r="BD56" s="521"/>
      <c r="BE56" s="521"/>
      <c r="BF56" s="482" t="s">
        <v>766</v>
      </c>
      <c r="BG56" s="482"/>
      <c r="BH56" s="482"/>
      <c r="BI56" s="482">
        <v>301</v>
      </c>
      <c r="BJ56" s="482"/>
      <c r="BK56" s="482"/>
      <c r="BL56" s="482"/>
      <c r="BM56" s="482"/>
      <c r="BN56" s="482">
        <v>162</v>
      </c>
      <c r="BO56" s="482"/>
      <c r="BP56" s="482"/>
      <c r="BQ56" s="482"/>
      <c r="BR56" s="482"/>
      <c r="BS56" s="482">
        <v>139</v>
      </c>
      <c r="BT56" s="482"/>
      <c r="BU56" s="482"/>
      <c r="BV56" s="482"/>
      <c r="BW56" s="482"/>
      <c r="BX56" s="482">
        <v>17</v>
      </c>
      <c r="BY56" s="482"/>
      <c r="BZ56" s="482"/>
      <c r="CA56" s="482">
        <v>24</v>
      </c>
      <c r="CB56" s="482"/>
      <c r="CC56" s="482"/>
      <c r="CD56" s="482">
        <v>19</v>
      </c>
      <c r="CE56" s="482"/>
      <c r="CF56" s="482"/>
      <c r="CG56" s="482">
        <v>25</v>
      </c>
      <c r="CH56" s="482"/>
      <c r="CI56" s="482"/>
      <c r="CJ56" s="482">
        <v>28</v>
      </c>
      <c r="CK56" s="482"/>
      <c r="CL56" s="482"/>
      <c r="CM56" s="482">
        <v>23</v>
      </c>
      <c r="CN56" s="482"/>
      <c r="CO56" s="482"/>
      <c r="CP56" s="482">
        <v>36</v>
      </c>
      <c r="CQ56" s="482"/>
      <c r="CR56" s="482"/>
      <c r="CS56" s="482">
        <v>21</v>
      </c>
      <c r="CT56" s="482"/>
      <c r="CU56" s="482"/>
      <c r="CV56" s="482">
        <v>41</v>
      </c>
      <c r="CW56" s="482"/>
      <c r="CX56" s="482"/>
      <c r="CY56" s="482">
        <v>20</v>
      </c>
      <c r="CZ56" s="482"/>
      <c r="DA56" s="482"/>
      <c r="DB56" s="482">
        <v>21</v>
      </c>
      <c r="DC56" s="482"/>
      <c r="DD56" s="482"/>
      <c r="DE56" s="482">
        <v>26</v>
      </c>
      <c r="DF56" s="482"/>
      <c r="DG56" s="487"/>
      <c r="DH56" s="46"/>
      <c r="DI56" s="486" t="s">
        <v>68</v>
      </c>
      <c r="DJ56" s="486"/>
      <c r="DK56" s="486"/>
      <c r="DL56" s="486"/>
      <c r="DM56" s="486"/>
      <c r="DN56" s="486"/>
      <c r="DO56" s="486"/>
    </row>
    <row r="57" spans="1:120" s="40" customFormat="1" ht="10.5" customHeight="1">
      <c r="A57" s="486" t="s">
        <v>67</v>
      </c>
      <c r="B57" s="486"/>
      <c r="C57" s="486"/>
      <c r="D57" s="486"/>
      <c r="E57" s="486"/>
      <c r="F57" s="486"/>
      <c r="G57" s="486"/>
      <c r="H57" s="525"/>
      <c r="I57" s="526">
        <v>14</v>
      </c>
      <c r="J57" s="527"/>
      <c r="K57" s="527"/>
      <c r="L57" s="527"/>
      <c r="M57" s="490">
        <v>23</v>
      </c>
      <c r="N57" s="490"/>
      <c r="O57" s="490"/>
      <c r="P57" s="490"/>
      <c r="Q57" s="520">
        <v>2</v>
      </c>
      <c r="R57" s="520"/>
      <c r="S57" s="520"/>
      <c r="T57" s="520">
        <v>15</v>
      </c>
      <c r="U57" s="520"/>
      <c r="V57" s="520"/>
      <c r="W57" s="520"/>
      <c r="X57" s="520">
        <v>4</v>
      </c>
      <c r="Y57" s="520"/>
      <c r="Z57" s="520"/>
      <c r="AA57" s="520">
        <v>21</v>
      </c>
      <c r="AB57" s="520"/>
      <c r="AC57" s="520"/>
      <c r="AD57" s="520">
        <v>11</v>
      </c>
      <c r="AE57" s="520"/>
      <c r="AF57" s="520"/>
      <c r="AG57" s="520">
        <v>10</v>
      </c>
      <c r="AH57" s="520"/>
      <c r="AI57" s="520"/>
      <c r="AJ57" s="520">
        <v>1</v>
      </c>
      <c r="AK57" s="520"/>
      <c r="AL57" s="520"/>
      <c r="AM57" s="520"/>
      <c r="AN57" s="520" t="s">
        <v>766</v>
      </c>
      <c r="AO57" s="520"/>
      <c r="AP57" s="520"/>
      <c r="AQ57" s="520">
        <v>1</v>
      </c>
      <c r="AR57" s="520"/>
      <c r="AS57" s="520"/>
      <c r="AT57" s="482" t="s">
        <v>766</v>
      </c>
      <c r="AU57" s="482"/>
      <c r="AV57" s="482"/>
      <c r="AW57" s="482">
        <v>4</v>
      </c>
      <c r="AX57" s="482"/>
      <c r="AY57" s="482"/>
      <c r="AZ57" s="482">
        <v>3</v>
      </c>
      <c r="BA57" s="482"/>
      <c r="BB57" s="482"/>
      <c r="BC57" s="521" t="s">
        <v>766</v>
      </c>
      <c r="BD57" s="521"/>
      <c r="BE57" s="521"/>
      <c r="BF57" s="482">
        <v>1</v>
      </c>
      <c r="BG57" s="482"/>
      <c r="BH57" s="482"/>
      <c r="BI57" s="482">
        <v>211</v>
      </c>
      <c r="BJ57" s="482"/>
      <c r="BK57" s="482"/>
      <c r="BL57" s="482"/>
      <c r="BM57" s="482"/>
      <c r="BN57" s="482">
        <v>121</v>
      </c>
      <c r="BO57" s="482"/>
      <c r="BP57" s="482"/>
      <c r="BQ57" s="482"/>
      <c r="BR57" s="482"/>
      <c r="BS57" s="482">
        <v>90</v>
      </c>
      <c r="BT57" s="482"/>
      <c r="BU57" s="482"/>
      <c r="BV57" s="482"/>
      <c r="BW57" s="482"/>
      <c r="BX57" s="482">
        <v>12</v>
      </c>
      <c r="BY57" s="482"/>
      <c r="BZ57" s="482"/>
      <c r="CA57" s="482">
        <v>14</v>
      </c>
      <c r="CB57" s="482"/>
      <c r="CC57" s="482"/>
      <c r="CD57" s="482">
        <v>22</v>
      </c>
      <c r="CE57" s="482"/>
      <c r="CF57" s="482"/>
      <c r="CG57" s="482">
        <v>19</v>
      </c>
      <c r="CH57" s="482"/>
      <c r="CI57" s="482"/>
      <c r="CJ57" s="482">
        <v>21</v>
      </c>
      <c r="CK57" s="482"/>
      <c r="CL57" s="482"/>
      <c r="CM57" s="482">
        <v>13</v>
      </c>
      <c r="CN57" s="482"/>
      <c r="CO57" s="482"/>
      <c r="CP57" s="482">
        <v>24</v>
      </c>
      <c r="CQ57" s="482"/>
      <c r="CR57" s="482"/>
      <c r="CS57" s="482">
        <v>21</v>
      </c>
      <c r="CT57" s="482"/>
      <c r="CU57" s="482"/>
      <c r="CV57" s="482">
        <v>25</v>
      </c>
      <c r="CW57" s="482"/>
      <c r="CX57" s="482"/>
      <c r="CY57" s="482">
        <v>12</v>
      </c>
      <c r="CZ57" s="482"/>
      <c r="DA57" s="482"/>
      <c r="DB57" s="482">
        <v>17</v>
      </c>
      <c r="DC57" s="482"/>
      <c r="DD57" s="482"/>
      <c r="DE57" s="482">
        <v>11</v>
      </c>
      <c r="DF57" s="482"/>
      <c r="DG57" s="487"/>
      <c r="DH57" s="46"/>
      <c r="DI57" s="486" t="s">
        <v>66</v>
      </c>
      <c r="DJ57" s="486"/>
      <c r="DK57" s="486"/>
      <c r="DL57" s="486"/>
      <c r="DM57" s="486"/>
      <c r="DN57" s="486"/>
      <c r="DO57" s="486"/>
    </row>
    <row r="58" spans="1:120" s="40" customFormat="1" ht="10.5" customHeight="1">
      <c r="A58" s="486" t="s">
        <v>65</v>
      </c>
      <c r="B58" s="486"/>
      <c r="C58" s="486"/>
      <c r="D58" s="486"/>
      <c r="E58" s="486"/>
      <c r="F58" s="486"/>
      <c r="G58" s="486"/>
      <c r="H58" s="525"/>
      <c r="I58" s="526">
        <v>15</v>
      </c>
      <c r="J58" s="527"/>
      <c r="K58" s="527"/>
      <c r="L58" s="527"/>
      <c r="M58" s="490">
        <v>22</v>
      </c>
      <c r="N58" s="490"/>
      <c r="O58" s="490"/>
      <c r="P58" s="490"/>
      <c r="Q58" s="520">
        <v>2</v>
      </c>
      <c r="R58" s="520"/>
      <c r="S58" s="520"/>
      <c r="T58" s="520">
        <v>16</v>
      </c>
      <c r="U58" s="520"/>
      <c r="V58" s="520"/>
      <c r="W58" s="520"/>
      <c r="X58" s="520">
        <v>1</v>
      </c>
      <c r="Y58" s="520"/>
      <c r="Z58" s="520"/>
      <c r="AA58" s="520">
        <v>19</v>
      </c>
      <c r="AB58" s="520"/>
      <c r="AC58" s="520"/>
      <c r="AD58" s="520">
        <v>6</v>
      </c>
      <c r="AE58" s="520"/>
      <c r="AF58" s="520"/>
      <c r="AG58" s="520">
        <v>13</v>
      </c>
      <c r="AH58" s="520"/>
      <c r="AI58" s="520"/>
      <c r="AJ58" s="520">
        <v>2</v>
      </c>
      <c r="AK58" s="520"/>
      <c r="AL58" s="520"/>
      <c r="AM58" s="520"/>
      <c r="AN58" s="520" t="s">
        <v>766</v>
      </c>
      <c r="AO58" s="520"/>
      <c r="AP58" s="520"/>
      <c r="AQ58" s="520">
        <v>1</v>
      </c>
      <c r="AR58" s="520"/>
      <c r="AS58" s="520"/>
      <c r="AT58" s="482" t="s">
        <v>766</v>
      </c>
      <c r="AU58" s="482"/>
      <c r="AV58" s="482"/>
      <c r="AW58" s="482" t="s">
        <v>766</v>
      </c>
      <c r="AX58" s="482"/>
      <c r="AY58" s="482"/>
      <c r="AZ58" s="482" t="s">
        <v>766</v>
      </c>
      <c r="BA58" s="482"/>
      <c r="BB58" s="482"/>
      <c r="BC58" s="521" t="s">
        <v>766</v>
      </c>
      <c r="BD58" s="521"/>
      <c r="BE58" s="521"/>
      <c r="BF58" s="482" t="s">
        <v>766</v>
      </c>
      <c r="BG58" s="482"/>
      <c r="BH58" s="482"/>
      <c r="BI58" s="482">
        <v>239</v>
      </c>
      <c r="BJ58" s="482"/>
      <c r="BK58" s="482"/>
      <c r="BL58" s="482"/>
      <c r="BM58" s="482"/>
      <c r="BN58" s="482">
        <v>124</v>
      </c>
      <c r="BO58" s="482"/>
      <c r="BP58" s="482"/>
      <c r="BQ58" s="482"/>
      <c r="BR58" s="482"/>
      <c r="BS58" s="482">
        <v>115</v>
      </c>
      <c r="BT58" s="482"/>
      <c r="BU58" s="482"/>
      <c r="BV58" s="482"/>
      <c r="BW58" s="482"/>
      <c r="BX58" s="482">
        <v>20</v>
      </c>
      <c r="BY58" s="482"/>
      <c r="BZ58" s="482"/>
      <c r="CA58" s="482">
        <v>22</v>
      </c>
      <c r="CB58" s="482"/>
      <c r="CC58" s="482"/>
      <c r="CD58" s="482">
        <v>15</v>
      </c>
      <c r="CE58" s="482"/>
      <c r="CF58" s="482"/>
      <c r="CG58" s="482">
        <v>15</v>
      </c>
      <c r="CH58" s="482"/>
      <c r="CI58" s="482"/>
      <c r="CJ58" s="482">
        <v>20</v>
      </c>
      <c r="CK58" s="482"/>
      <c r="CL58" s="482"/>
      <c r="CM58" s="482">
        <v>19</v>
      </c>
      <c r="CN58" s="482"/>
      <c r="CO58" s="482"/>
      <c r="CP58" s="482">
        <v>24</v>
      </c>
      <c r="CQ58" s="482"/>
      <c r="CR58" s="482"/>
      <c r="CS58" s="482">
        <v>22</v>
      </c>
      <c r="CT58" s="482"/>
      <c r="CU58" s="482"/>
      <c r="CV58" s="482">
        <v>20</v>
      </c>
      <c r="CW58" s="482"/>
      <c r="CX58" s="482"/>
      <c r="CY58" s="482">
        <v>20</v>
      </c>
      <c r="CZ58" s="482"/>
      <c r="DA58" s="482"/>
      <c r="DB58" s="482">
        <v>25</v>
      </c>
      <c r="DC58" s="482"/>
      <c r="DD58" s="482"/>
      <c r="DE58" s="482">
        <v>17</v>
      </c>
      <c r="DF58" s="482"/>
      <c r="DG58" s="487"/>
      <c r="DH58" s="46"/>
      <c r="DI58" s="486" t="s">
        <v>65</v>
      </c>
      <c r="DJ58" s="486"/>
      <c r="DK58" s="486"/>
      <c r="DL58" s="486"/>
      <c r="DM58" s="486"/>
      <c r="DN58" s="486"/>
      <c r="DO58" s="486"/>
    </row>
    <row r="59" spans="1:120" s="40" customFormat="1" ht="10.5" customHeight="1">
      <c r="A59" s="486" t="s">
        <v>64</v>
      </c>
      <c r="B59" s="486"/>
      <c r="C59" s="486"/>
      <c r="D59" s="486"/>
      <c r="E59" s="486"/>
      <c r="F59" s="486"/>
      <c r="G59" s="486"/>
      <c r="H59" s="525"/>
      <c r="I59" s="526">
        <v>21</v>
      </c>
      <c r="J59" s="527"/>
      <c r="K59" s="527"/>
      <c r="L59" s="527"/>
      <c r="M59" s="490">
        <v>29</v>
      </c>
      <c r="N59" s="490"/>
      <c r="O59" s="490"/>
      <c r="P59" s="490"/>
      <c r="Q59" s="520">
        <v>2</v>
      </c>
      <c r="R59" s="520"/>
      <c r="S59" s="520"/>
      <c r="T59" s="520">
        <v>22</v>
      </c>
      <c r="U59" s="520"/>
      <c r="V59" s="520"/>
      <c r="W59" s="520"/>
      <c r="X59" s="520">
        <v>3</v>
      </c>
      <c r="Y59" s="520"/>
      <c r="Z59" s="520"/>
      <c r="AA59" s="520">
        <v>27</v>
      </c>
      <c r="AB59" s="520"/>
      <c r="AC59" s="520"/>
      <c r="AD59" s="520">
        <v>7</v>
      </c>
      <c r="AE59" s="520"/>
      <c r="AF59" s="520"/>
      <c r="AG59" s="520">
        <v>20</v>
      </c>
      <c r="AH59" s="520"/>
      <c r="AI59" s="520"/>
      <c r="AJ59" s="520">
        <v>1</v>
      </c>
      <c r="AK59" s="520"/>
      <c r="AL59" s="520"/>
      <c r="AM59" s="520"/>
      <c r="AN59" s="520" t="s">
        <v>766</v>
      </c>
      <c r="AO59" s="520"/>
      <c r="AP59" s="520"/>
      <c r="AQ59" s="520">
        <v>1</v>
      </c>
      <c r="AR59" s="520"/>
      <c r="AS59" s="520"/>
      <c r="AT59" s="482" t="s">
        <v>766</v>
      </c>
      <c r="AU59" s="482"/>
      <c r="AV59" s="482"/>
      <c r="AW59" s="482" t="s">
        <v>766</v>
      </c>
      <c r="AX59" s="482"/>
      <c r="AY59" s="482"/>
      <c r="AZ59" s="482" t="s">
        <v>766</v>
      </c>
      <c r="BA59" s="482"/>
      <c r="BB59" s="482"/>
      <c r="BC59" s="521" t="s">
        <v>766</v>
      </c>
      <c r="BD59" s="521"/>
      <c r="BE59" s="521"/>
      <c r="BF59" s="482" t="s">
        <v>766</v>
      </c>
      <c r="BG59" s="482"/>
      <c r="BH59" s="482"/>
      <c r="BI59" s="482">
        <v>441</v>
      </c>
      <c r="BJ59" s="482"/>
      <c r="BK59" s="482"/>
      <c r="BL59" s="482"/>
      <c r="BM59" s="482"/>
      <c r="BN59" s="482">
        <v>228</v>
      </c>
      <c r="BO59" s="482"/>
      <c r="BP59" s="482"/>
      <c r="BQ59" s="482"/>
      <c r="BR59" s="482"/>
      <c r="BS59" s="482">
        <v>213</v>
      </c>
      <c r="BT59" s="482"/>
      <c r="BU59" s="482"/>
      <c r="BV59" s="482"/>
      <c r="BW59" s="482"/>
      <c r="BX59" s="482">
        <v>45</v>
      </c>
      <c r="BY59" s="482"/>
      <c r="BZ59" s="482"/>
      <c r="CA59" s="482">
        <v>34</v>
      </c>
      <c r="CB59" s="482"/>
      <c r="CC59" s="482"/>
      <c r="CD59" s="482">
        <v>50</v>
      </c>
      <c r="CE59" s="482"/>
      <c r="CF59" s="482"/>
      <c r="CG59" s="482">
        <v>29</v>
      </c>
      <c r="CH59" s="482"/>
      <c r="CI59" s="482"/>
      <c r="CJ59" s="482">
        <v>30</v>
      </c>
      <c r="CK59" s="482"/>
      <c r="CL59" s="482"/>
      <c r="CM59" s="482">
        <v>43</v>
      </c>
      <c r="CN59" s="482"/>
      <c r="CO59" s="482"/>
      <c r="CP59" s="482">
        <v>24</v>
      </c>
      <c r="CQ59" s="482"/>
      <c r="CR59" s="482"/>
      <c r="CS59" s="482">
        <v>32</v>
      </c>
      <c r="CT59" s="482"/>
      <c r="CU59" s="482"/>
      <c r="CV59" s="482">
        <v>53</v>
      </c>
      <c r="CW59" s="482"/>
      <c r="CX59" s="482"/>
      <c r="CY59" s="482">
        <v>43</v>
      </c>
      <c r="CZ59" s="482"/>
      <c r="DA59" s="482"/>
      <c r="DB59" s="482">
        <v>26</v>
      </c>
      <c r="DC59" s="482"/>
      <c r="DD59" s="482"/>
      <c r="DE59" s="482">
        <v>32</v>
      </c>
      <c r="DF59" s="482"/>
      <c r="DG59" s="487"/>
      <c r="DH59" s="46"/>
      <c r="DI59" s="486" t="s">
        <v>64</v>
      </c>
      <c r="DJ59" s="486"/>
      <c r="DK59" s="486"/>
      <c r="DL59" s="486"/>
      <c r="DM59" s="486"/>
      <c r="DN59" s="486"/>
      <c r="DO59" s="486"/>
    </row>
    <row r="60" spans="1:120" s="40" customFormat="1" ht="10.5" customHeight="1">
      <c r="A60" s="486" t="s">
        <v>63</v>
      </c>
      <c r="B60" s="486"/>
      <c r="C60" s="486"/>
      <c r="D60" s="486"/>
      <c r="E60" s="486"/>
      <c r="F60" s="486"/>
      <c r="G60" s="486"/>
      <c r="H60" s="525"/>
      <c r="I60" s="526">
        <v>27</v>
      </c>
      <c r="J60" s="527"/>
      <c r="K60" s="527"/>
      <c r="L60" s="527"/>
      <c r="M60" s="490">
        <v>34</v>
      </c>
      <c r="N60" s="490"/>
      <c r="O60" s="490"/>
      <c r="P60" s="490"/>
      <c r="Q60" s="520">
        <v>2</v>
      </c>
      <c r="R60" s="520"/>
      <c r="S60" s="520"/>
      <c r="T60" s="520">
        <v>27</v>
      </c>
      <c r="U60" s="520"/>
      <c r="V60" s="520"/>
      <c r="W60" s="520"/>
      <c r="X60" s="520">
        <v>3</v>
      </c>
      <c r="Y60" s="520"/>
      <c r="Z60" s="520"/>
      <c r="AA60" s="520">
        <v>32</v>
      </c>
      <c r="AB60" s="520"/>
      <c r="AC60" s="520"/>
      <c r="AD60" s="520">
        <v>13</v>
      </c>
      <c r="AE60" s="520"/>
      <c r="AF60" s="520"/>
      <c r="AG60" s="520">
        <v>19</v>
      </c>
      <c r="AH60" s="520"/>
      <c r="AI60" s="520"/>
      <c r="AJ60" s="520">
        <v>1</v>
      </c>
      <c r="AK60" s="520"/>
      <c r="AL60" s="520"/>
      <c r="AM60" s="520"/>
      <c r="AN60" s="520" t="s">
        <v>766</v>
      </c>
      <c r="AO60" s="520"/>
      <c r="AP60" s="520"/>
      <c r="AQ60" s="520">
        <v>1</v>
      </c>
      <c r="AR60" s="520"/>
      <c r="AS60" s="520"/>
      <c r="AT60" s="482" t="s">
        <v>766</v>
      </c>
      <c r="AU60" s="482"/>
      <c r="AV60" s="482"/>
      <c r="AW60" s="482">
        <v>1</v>
      </c>
      <c r="AX60" s="482"/>
      <c r="AY60" s="482"/>
      <c r="AZ60" s="482" t="s">
        <v>766</v>
      </c>
      <c r="BA60" s="482"/>
      <c r="BB60" s="482"/>
      <c r="BC60" s="521" t="s">
        <v>766</v>
      </c>
      <c r="BD60" s="521"/>
      <c r="BE60" s="521"/>
      <c r="BF60" s="482">
        <v>1</v>
      </c>
      <c r="BG60" s="482"/>
      <c r="BH60" s="482"/>
      <c r="BI60" s="482">
        <v>617</v>
      </c>
      <c r="BJ60" s="482"/>
      <c r="BK60" s="482"/>
      <c r="BL60" s="482"/>
      <c r="BM60" s="482"/>
      <c r="BN60" s="482">
        <v>326</v>
      </c>
      <c r="BO60" s="482"/>
      <c r="BP60" s="482"/>
      <c r="BQ60" s="482"/>
      <c r="BR60" s="482"/>
      <c r="BS60" s="482">
        <v>291</v>
      </c>
      <c r="BT60" s="482"/>
      <c r="BU60" s="482"/>
      <c r="BV60" s="482"/>
      <c r="BW60" s="482"/>
      <c r="BX60" s="482">
        <v>68</v>
      </c>
      <c r="BY60" s="482"/>
      <c r="BZ60" s="482"/>
      <c r="CA60" s="482">
        <v>43</v>
      </c>
      <c r="CB60" s="482"/>
      <c r="CC60" s="482"/>
      <c r="CD60" s="482">
        <v>60</v>
      </c>
      <c r="CE60" s="482"/>
      <c r="CF60" s="482"/>
      <c r="CG60" s="482">
        <v>72</v>
      </c>
      <c r="CH60" s="482"/>
      <c r="CI60" s="482"/>
      <c r="CJ60" s="482">
        <v>45</v>
      </c>
      <c r="CK60" s="482"/>
      <c r="CL60" s="482"/>
      <c r="CM60" s="482">
        <v>38</v>
      </c>
      <c r="CN60" s="482"/>
      <c r="CO60" s="482"/>
      <c r="CP60" s="482">
        <v>51</v>
      </c>
      <c r="CQ60" s="482"/>
      <c r="CR60" s="482"/>
      <c r="CS60" s="482">
        <v>53</v>
      </c>
      <c r="CT60" s="482"/>
      <c r="CU60" s="482"/>
      <c r="CV60" s="482">
        <v>52</v>
      </c>
      <c r="CW60" s="482"/>
      <c r="CX60" s="482"/>
      <c r="CY60" s="482">
        <v>32</v>
      </c>
      <c r="CZ60" s="482"/>
      <c r="DA60" s="482"/>
      <c r="DB60" s="482">
        <v>50</v>
      </c>
      <c r="DC60" s="482"/>
      <c r="DD60" s="482"/>
      <c r="DE60" s="482">
        <v>53</v>
      </c>
      <c r="DF60" s="482"/>
      <c r="DG60" s="487"/>
      <c r="DH60" s="48"/>
      <c r="DI60" s="486" t="s">
        <v>63</v>
      </c>
      <c r="DJ60" s="486"/>
      <c r="DK60" s="486"/>
      <c r="DL60" s="486"/>
      <c r="DM60" s="486"/>
      <c r="DN60" s="486"/>
      <c r="DO60" s="486"/>
      <c r="DP60" s="47"/>
    </row>
    <row r="61" spans="1:120" s="40" customFormat="1" ht="10.5" customHeight="1">
      <c r="A61" s="486" t="s">
        <v>62</v>
      </c>
      <c r="B61" s="486"/>
      <c r="C61" s="486"/>
      <c r="D61" s="486"/>
      <c r="E61" s="486"/>
      <c r="F61" s="486"/>
      <c r="G61" s="486"/>
      <c r="H61" s="525"/>
      <c r="I61" s="526">
        <v>21</v>
      </c>
      <c r="J61" s="527"/>
      <c r="K61" s="527"/>
      <c r="L61" s="527"/>
      <c r="M61" s="490">
        <v>25</v>
      </c>
      <c r="N61" s="490"/>
      <c r="O61" s="490"/>
      <c r="P61" s="490"/>
      <c r="Q61" s="520">
        <v>2</v>
      </c>
      <c r="R61" s="520"/>
      <c r="S61" s="520"/>
      <c r="T61" s="520">
        <v>19</v>
      </c>
      <c r="U61" s="520"/>
      <c r="V61" s="520"/>
      <c r="W61" s="520"/>
      <c r="X61" s="520">
        <v>2</v>
      </c>
      <c r="Y61" s="520"/>
      <c r="Z61" s="520"/>
      <c r="AA61" s="520">
        <v>23</v>
      </c>
      <c r="AB61" s="520"/>
      <c r="AC61" s="520"/>
      <c r="AD61" s="520">
        <v>11</v>
      </c>
      <c r="AE61" s="520"/>
      <c r="AF61" s="520"/>
      <c r="AG61" s="520">
        <v>12</v>
      </c>
      <c r="AH61" s="520"/>
      <c r="AI61" s="520"/>
      <c r="AJ61" s="520">
        <v>1</v>
      </c>
      <c r="AK61" s="520"/>
      <c r="AL61" s="520"/>
      <c r="AM61" s="520"/>
      <c r="AN61" s="520" t="s">
        <v>766</v>
      </c>
      <c r="AO61" s="520"/>
      <c r="AP61" s="520"/>
      <c r="AQ61" s="520">
        <v>1</v>
      </c>
      <c r="AR61" s="520"/>
      <c r="AS61" s="520"/>
      <c r="AT61" s="482" t="s">
        <v>766</v>
      </c>
      <c r="AU61" s="482"/>
      <c r="AV61" s="482"/>
      <c r="AW61" s="482">
        <v>2</v>
      </c>
      <c r="AX61" s="482"/>
      <c r="AY61" s="482"/>
      <c r="AZ61" s="482" t="s">
        <v>766</v>
      </c>
      <c r="BA61" s="482"/>
      <c r="BB61" s="482"/>
      <c r="BC61" s="521" t="s">
        <v>766</v>
      </c>
      <c r="BD61" s="521"/>
      <c r="BE61" s="521"/>
      <c r="BF61" s="482">
        <v>2</v>
      </c>
      <c r="BG61" s="482"/>
      <c r="BH61" s="482"/>
      <c r="BI61" s="482">
        <v>487</v>
      </c>
      <c r="BJ61" s="482"/>
      <c r="BK61" s="482"/>
      <c r="BL61" s="482"/>
      <c r="BM61" s="482"/>
      <c r="BN61" s="482">
        <v>229</v>
      </c>
      <c r="BO61" s="482"/>
      <c r="BP61" s="482"/>
      <c r="BQ61" s="482"/>
      <c r="BR61" s="482"/>
      <c r="BS61" s="482">
        <v>258</v>
      </c>
      <c r="BT61" s="482"/>
      <c r="BU61" s="482"/>
      <c r="BV61" s="482"/>
      <c r="BW61" s="482"/>
      <c r="BX61" s="482">
        <v>35</v>
      </c>
      <c r="BY61" s="482"/>
      <c r="BZ61" s="482"/>
      <c r="CA61" s="482">
        <v>36</v>
      </c>
      <c r="CB61" s="482"/>
      <c r="CC61" s="482"/>
      <c r="CD61" s="482">
        <v>34</v>
      </c>
      <c r="CE61" s="482"/>
      <c r="CF61" s="482"/>
      <c r="CG61" s="482">
        <v>47</v>
      </c>
      <c r="CH61" s="482"/>
      <c r="CI61" s="482"/>
      <c r="CJ61" s="482">
        <v>38</v>
      </c>
      <c r="CK61" s="482"/>
      <c r="CL61" s="482"/>
      <c r="CM61" s="482">
        <v>45</v>
      </c>
      <c r="CN61" s="482"/>
      <c r="CO61" s="482"/>
      <c r="CP61" s="482">
        <v>39</v>
      </c>
      <c r="CQ61" s="482"/>
      <c r="CR61" s="482"/>
      <c r="CS61" s="482">
        <v>45</v>
      </c>
      <c r="CT61" s="482"/>
      <c r="CU61" s="482"/>
      <c r="CV61" s="482">
        <v>45</v>
      </c>
      <c r="CW61" s="482"/>
      <c r="CX61" s="482"/>
      <c r="CY61" s="482">
        <v>43</v>
      </c>
      <c r="CZ61" s="482"/>
      <c r="DA61" s="482"/>
      <c r="DB61" s="482">
        <v>38</v>
      </c>
      <c r="DC61" s="482"/>
      <c r="DD61" s="482"/>
      <c r="DE61" s="482">
        <v>42</v>
      </c>
      <c r="DF61" s="482"/>
      <c r="DG61" s="487"/>
      <c r="DH61" s="48"/>
      <c r="DI61" s="486" t="s">
        <v>62</v>
      </c>
      <c r="DJ61" s="486"/>
      <c r="DK61" s="486"/>
      <c r="DL61" s="486"/>
      <c r="DM61" s="486"/>
      <c r="DN61" s="486"/>
      <c r="DO61" s="486"/>
      <c r="DP61" s="47"/>
    </row>
    <row r="62" spans="1:120" s="40" customFormat="1" ht="10.5" customHeight="1">
      <c r="A62" s="486" t="s">
        <v>61</v>
      </c>
      <c r="B62" s="486"/>
      <c r="C62" s="486"/>
      <c r="D62" s="486"/>
      <c r="E62" s="486"/>
      <c r="F62" s="486"/>
      <c r="G62" s="486"/>
      <c r="H62" s="525"/>
      <c r="I62" s="526">
        <v>19</v>
      </c>
      <c r="J62" s="527"/>
      <c r="K62" s="527"/>
      <c r="L62" s="527"/>
      <c r="M62" s="490">
        <v>27</v>
      </c>
      <c r="N62" s="490"/>
      <c r="O62" s="490"/>
      <c r="P62" s="490"/>
      <c r="Q62" s="520">
        <v>2</v>
      </c>
      <c r="R62" s="520"/>
      <c r="S62" s="520"/>
      <c r="T62" s="520">
        <v>20</v>
      </c>
      <c r="U62" s="520"/>
      <c r="V62" s="520"/>
      <c r="W62" s="520"/>
      <c r="X62" s="520">
        <v>3</v>
      </c>
      <c r="Y62" s="520"/>
      <c r="Z62" s="520"/>
      <c r="AA62" s="520">
        <v>25</v>
      </c>
      <c r="AB62" s="520"/>
      <c r="AC62" s="520"/>
      <c r="AD62" s="520">
        <v>12</v>
      </c>
      <c r="AE62" s="520"/>
      <c r="AF62" s="520"/>
      <c r="AG62" s="520">
        <v>13</v>
      </c>
      <c r="AH62" s="520"/>
      <c r="AI62" s="520"/>
      <c r="AJ62" s="520">
        <v>1</v>
      </c>
      <c r="AK62" s="520"/>
      <c r="AL62" s="520"/>
      <c r="AM62" s="520"/>
      <c r="AN62" s="520" t="s">
        <v>766</v>
      </c>
      <c r="AO62" s="520"/>
      <c r="AP62" s="520"/>
      <c r="AQ62" s="520">
        <v>1</v>
      </c>
      <c r="AR62" s="520"/>
      <c r="AS62" s="520"/>
      <c r="AT62" s="482" t="s">
        <v>766</v>
      </c>
      <c r="AU62" s="482"/>
      <c r="AV62" s="482"/>
      <c r="AW62" s="482" t="s">
        <v>766</v>
      </c>
      <c r="AX62" s="482"/>
      <c r="AY62" s="482"/>
      <c r="AZ62" s="482" t="s">
        <v>766</v>
      </c>
      <c r="BA62" s="482"/>
      <c r="BB62" s="482"/>
      <c r="BC62" s="521" t="s">
        <v>766</v>
      </c>
      <c r="BD62" s="521"/>
      <c r="BE62" s="521"/>
      <c r="BF62" s="482" t="s">
        <v>766</v>
      </c>
      <c r="BG62" s="482"/>
      <c r="BH62" s="482"/>
      <c r="BI62" s="482">
        <v>405</v>
      </c>
      <c r="BJ62" s="482"/>
      <c r="BK62" s="482"/>
      <c r="BL62" s="482"/>
      <c r="BM62" s="482"/>
      <c r="BN62" s="482">
        <v>213</v>
      </c>
      <c r="BO62" s="482"/>
      <c r="BP62" s="482"/>
      <c r="BQ62" s="482"/>
      <c r="BR62" s="482"/>
      <c r="BS62" s="482">
        <v>192</v>
      </c>
      <c r="BT62" s="482"/>
      <c r="BU62" s="482"/>
      <c r="BV62" s="482"/>
      <c r="BW62" s="482"/>
      <c r="BX62" s="482">
        <v>31</v>
      </c>
      <c r="BY62" s="482"/>
      <c r="BZ62" s="482"/>
      <c r="CA62" s="482">
        <v>30</v>
      </c>
      <c r="CB62" s="482"/>
      <c r="CC62" s="482"/>
      <c r="CD62" s="482">
        <v>30</v>
      </c>
      <c r="CE62" s="482"/>
      <c r="CF62" s="482"/>
      <c r="CG62" s="482">
        <v>37</v>
      </c>
      <c r="CH62" s="482"/>
      <c r="CI62" s="482"/>
      <c r="CJ62" s="482">
        <v>37</v>
      </c>
      <c r="CK62" s="482"/>
      <c r="CL62" s="482"/>
      <c r="CM62" s="482">
        <v>29</v>
      </c>
      <c r="CN62" s="482"/>
      <c r="CO62" s="482"/>
      <c r="CP62" s="482">
        <v>45</v>
      </c>
      <c r="CQ62" s="482"/>
      <c r="CR62" s="482"/>
      <c r="CS62" s="482">
        <v>28</v>
      </c>
      <c r="CT62" s="482"/>
      <c r="CU62" s="482"/>
      <c r="CV62" s="482">
        <v>35</v>
      </c>
      <c r="CW62" s="482"/>
      <c r="CX62" s="482"/>
      <c r="CY62" s="482">
        <v>34</v>
      </c>
      <c r="CZ62" s="482"/>
      <c r="DA62" s="482"/>
      <c r="DB62" s="482">
        <v>35</v>
      </c>
      <c r="DC62" s="482"/>
      <c r="DD62" s="482"/>
      <c r="DE62" s="482">
        <v>34</v>
      </c>
      <c r="DF62" s="482"/>
      <c r="DG62" s="487"/>
      <c r="DH62" s="48"/>
      <c r="DI62" s="486" t="s">
        <v>61</v>
      </c>
      <c r="DJ62" s="486"/>
      <c r="DK62" s="486"/>
      <c r="DL62" s="486"/>
      <c r="DM62" s="486"/>
      <c r="DN62" s="486"/>
      <c r="DO62" s="486"/>
      <c r="DP62" s="47"/>
    </row>
    <row r="63" spans="1:120" s="40" customFormat="1" ht="10.5" customHeight="1">
      <c r="A63" s="486" t="s">
        <v>60</v>
      </c>
      <c r="B63" s="486"/>
      <c r="C63" s="486"/>
      <c r="D63" s="486"/>
      <c r="E63" s="486"/>
      <c r="F63" s="486"/>
      <c r="G63" s="486"/>
      <c r="H63" s="525"/>
      <c r="I63" s="526">
        <v>27</v>
      </c>
      <c r="J63" s="527"/>
      <c r="K63" s="527"/>
      <c r="L63" s="527"/>
      <c r="M63" s="490">
        <v>32</v>
      </c>
      <c r="N63" s="490"/>
      <c r="O63" s="490"/>
      <c r="P63" s="490"/>
      <c r="Q63" s="520">
        <v>2</v>
      </c>
      <c r="R63" s="520"/>
      <c r="S63" s="520"/>
      <c r="T63" s="520">
        <v>26</v>
      </c>
      <c r="U63" s="520"/>
      <c r="V63" s="520"/>
      <c r="W63" s="520"/>
      <c r="X63" s="520">
        <v>2</v>
      </c>
      <c r="Y63" s="520"/>
      <c r="Z63" s="520"/>
      <c r="AA63" s="520">
        <v>30</v>
      </c>
      <c r="AB63" s="520"/>
      <c r="AC63" s="520"/>
      <c r="AD63" s="520">
        <v>8</v>
      </c>
      <c r="AE63" s="520"/>
      <c r="AF63" s="520"/>
      <c r="AG63" s="520">
        <v>22</v>
      </c>
      <c r="AH63" s="520"/>
      <c r="AI63" s="520"/>
      <c r="AJ63" s="520">
        <v>1</v>
      </c>
      <c r="AK63" s="520"/>
      <c r="AL63" s="520"/>
      <c r="AM63" s="520"/>
      <c r="AN63" s="520" t="s">
        <v>766</v>
      </c>
      <c r="AO63" s="520"/>
      <c r="AP63" s="520"/>
      <c r="AQ63" s="520">
        <v>1</v>
      </c>
      <c r="AR63" s="520"/>
      <c r="AS63" s="520"/>
      <c r="AT63" s="482" t="s">
        <v>766</v>
      </c>
      <c r="AU63" s="482"/>
      <c r="AV63" s="482"/>
      <c r="AW63" s="482">
        <v>2</v>
      </c>
      <c r="AX63" s="482"/>
      <c r="AY63" s="482"/>
      <c r="AZ63" s="482" t="s">
        <v>766</v>
      </c>
      <c r="BA63" s="482"/>
      <c r="BB63" s="482"/>
      <c r="BC63" s="521" t="s">
        <v>766</v>
      </c>
      <c r="BD63" s="521"/>
      <c r="BE63" s="521"/>
      <c r="BF63" s="482">
        <v>2</v>
      </c>
      <c r="BG63" s="482"/>
      <c r="BH63" s="482"/>
      <c r="BI63" s="482">
        <v>657</v>
      </c>
      <c r="BJ63" s="482"/>
      <c r="BK63" s="482"/>
      <c r="BL63" s="482"/>
      <c r="BM63" s="482"/>
      <c r="BN63" s="482">
        <v>338</v>
      </c>
      <c r="BO63" s="482"/>
      <c r="BP63" s="482"/>
      <c r="BQ63" s="482"/>
      <c r="BR63" s="482"/>
      <c r="BS63" s="482">
        <v>319</v>
      </c>
      <c r="BT63" s="482"/>
      <c r="BU63" s="482"/>
      <c r="BV63" s="482"/>
      <c r="BW63" s="482"/>
      <c r="BX63" s="482">
        <v>41</v>
      </c>
      <c r="BY63" s="482"/>
      <c r="BZ63" s="482"/>
      <c r="CA63" s="482">
        <v>47</v>
      </c>
      <c r="CB63" s="482"/>
      <c r="CC63" s="482"/>
      <c r="CD63" s="482">
        <v>64</v>
      </c>
      <c r="CE63" s="482"/>
      <c r="CF63" s="482"/>
      <c r="CG63" s="482">
        <v>51</v>
      </c>
      <c r="CH63" s="482"/>
      <c r="CI63" s="482"/>
      <c r="CJ63" s="482">
        <v>64</v>
      </c>
      <c r="CK63" s="482"/>
      <c r="CL63" s="482"/>
      <c r="CM63" s="482">
        <v>57</v>
      </c>
      <c r="CN63" s="482"/>
      <c r="CO63" s="482"/>
      <c r="CP63" s="482">
        <v>58</v>
      </c>
      <c r="CQ63" s="482"/>
      <c r="CR63" s="482"/>
      <c r="CS63" s="482">
        <v>61</v>
      </c>
      <c r="CT63" s="482"/>
      <c r="CU63" s="482"/>
      <c r="CV63" s="482">
        <v>48</v>
      </c>
      <c r="CW63" s="482"/>
      <c r="CX63" s="482"/>
      <c r="CY63" s="482">
        <v>45</v>
      </c>
      <c r="CZ63" s="482"/>
      <c r="DA63" s="482"/>
      <c r="DB63" s="482">
        <v>63</v>
      </c>
      <c r="DC63" s="482"/>
      <c r="DD63" s="482"/>
      <c r="DE63" s="482">
        <v>58</v>
      </c>
      <c r="DF63" s="482"/>
      <c r="DG63" s="487"/>
      <c r="DH63" s="48"/>
      <c r="DI63" s="486" t="s">
        <v>60</v>
      </c>
      <c r="DJ63" s="486"/>
      <c r="DK63" s="486"/>
      <c r="DL63" s="486"/>
      <c r="DM63" s="486"/>
      <c r="DN63" s="486"/>
      <c r="DO63" s="486"/>
      <c r="DP63" s="47"/>
    </row>
    <row r="64" spans="1:120" s="47" customFormat="1" ht="10.5" customHeight="1">
      <c r="A64" s="486" t="s">
        <v>59</v>
      </c>
      <c r="B64" s="486"/>
      <c r="C64" s="486"/>
      <c r="D64" s="486"/>
      <c r="E64" s="486"/>
      <c r="F64" s="486"/>
      <c r="G64" s="486"/>
      <c r="H64" s="525"/>
      <c r="I64" s="526">
        <v>16</v>
      </c>
      <c r="J64" s="527"/>
      <c r="K64" s="527"/>
      <c r="L64" s="527"/>
      <c r="M64" s="490">
        <v>23</v>
      </c>
      <c r="N64" s="490"/>
      <c r="O64" s="490"/>
      <c r="P64" s="490"/>
      <c r="Q64" s="520">
        <v>2</v>
      </c>
      <c r="R64" s="520"/>
      <c r="S64" s="520"/>
      <c r="T64" s="520">
        <v>17</v>
      </c>
      <c r="U64" s="520"/>
      <c r="V64" s="520"/>
      <c r="W64" s="520"/>
      <c r="X64" s="520">
        <v>1</v>
      </c>
      <c r="Y64" s="520"/>
      <c r="Z64" s="520"/>
      <c r="AA64" s="520">
        <v>20</v>
      </c>
      <c r="AB64" s="520"/>
      <c r="AC64" s="520"/>
      <c r="AD64" s="520">
        <v>6</v>
      </c>
      <c r="AE64" s="520"/>
      <c r="AF64" s="520"/>
      <c r="AG64" s="520">
        <v>14</v>
      </c>
      <c r="AH64" s="520"/>
      <c r="AI64" s="520"/>
      <c r="AJ64" s="520">
        <v>2</v>
      </c>
      <c r="AK64" s="520"/>
      <c r="AL64" s="520"/>
      <c r="AM64" s="520"/>
      <c r="AN64" s="520" t="s">
        <v>766</v>
      </c>
      <c r="AO64" s="520"/>
      <c r="AP64" s="520"/>
      <c r="AQ64" s="520">
        <v>1</v>
      </c>
      <c r="AR64" s="520"/>
      <c r="AS64" s="520"/>
      <c r="AT64" s="482" t="s">
        <v>766</v>
      </c>
      <c r="AU64" s="482"/>
      <c r="AV64" s="482"/>
      <c r="AW64" s="482" t="s">
        <v>766</v>
      </c>
      <c r="AX64" s="482"/>
      <c r="AY64" s="482"/>
      <c r="AZ64" s="482" t="s">
        <v>766</v>
      </c>
      <c r="BA64" s="482"/>
      <c r="BB64" s="482"/>
      <c r="BC64" s="521" t="s">
        <v>766</v>
      </c>
      <c r="BD64" s="521"/>
      <c r="BE64" s="521"/>
      <c r="BF64" s="482" t="s">
        <v>766</v>
      </c>
      <c r="BG64" s="482"/>
      <c r="BH64" s="482"/>
      <c r="BI64" s="482">
        <v>251</v>
      </c>
      <c r="BJ64" s="482"/>
      <c r="BK64" s="482"/>
      <c r="BL64" s="482"/>
      <c r="BM64" s="482"/>
      <c r="BN64" s="482">
        <v>136</v>
      </c>
      <c r="BO64" s="482"/>
      <c r="BP64" s="482"/>
      <c r="BQ64" s="482"/>
      <c r="BR64" s="482"/>
      <c r="BS64" s="482">
        <v>115</v>
      </c>
      <c r="BT64" s="482"/>
      <c r="BU64" s="482"/>
      <c r="BV64" s="482"/>
      <c r="BW64" s="482"/>
      <c r="BX64" s="482">
        <v>24</v>
      </c>
      <c r="BY64" s="482"/>
      <c r="BZ64" s="482"/>
      <c r="CA64" s="482">
        <v>22</v>
      </c>
      <c r="CB64" s="482"/>
      <c r="CC64" s="482"/>
      <c r="CD64" s="482">
        <v>21</v>
      </c>
      <c r="CE64" s="482"/>
      <c r="CF64" s="482"/>
      <c r="CG64" s="482">
        <v>18</v>
      </c>
      <c r="CH64" s="482"/>
      <c r="CI64" s="482"/>
      <c r="CJ64" s="482">
        <v>24</v>
      </c>
      <c r="CK64" s="482"/>
      <c r="CL64" s="482"/>
      <c r="CM64" s="482">
        <v>26</v>
      </c>
      <c r="CN64" s="482"/>
      <c r="CO64" s="482"/>
      <c r="CP64" s="482">
        <v>27</v>
      </c>
      <c r="CQ64" s="482"/>
      <c r="CR64" s="482"/>
      <c r="CS64" s="482">
        <v>13</v>
      </c>
      <c r="CT64" s="482"/>
      <c r="CU64" s="482"/>
      <c r="CV64" s="482">
        <v>21</v>
      </c>
      <c r="CW64" s="482"/>
      <c r="CX64" s="482"/>
      <c r="CY64" s="482">
        <v>17</v>
      </c>
      <c r="CZ64" s="482"/>
      <c r="DA64" s="482"/>
      <c r="DB64" s="482">
        <v>19</v>
      </c>
      <c r="DC64" s="482"/>
      <c r="DD64" s="482"/>
      <c r="DE64" s="482">
        <v>19</v>
      </c>
      <c r="DF64" s="482"/>
      <c r="DG64" s="487"/>
      <c r="DH64" s="48"/>
      <c r="DI64" s="486" t="s">
        <v>59</v>
      </c>
      <c r="DJ64" s="486"/>
      <c r="DK64" s="486"/>
      <c r="DL64" s="486"/>
      <c r="DM64" s="486"/>
      <c r="DN64" s="486"/>
      <c r="DO64" s="486"/>
    </row>
    <row r="65" spans="1:120" s="47" customFormat="1" ht="10.5" customHeight="1">
      <c r="A65" s="486" t="s">
        <v>58</v>
      </c>
      <c r="B65" s="486"/>
      <c r="C65" s="486"/>
      <c r="D65" s="486"/>
      <c r="E65" s="486"/>
      <c r="F65" s="486"/>
      <c r="G65" s="486"/>
      <c r="H65" s="525"/>
      <c r="I65" s="526">
        <v>35</v>
      </c>
      <c r="J65" s="527"/>
      <c r="K65" s="527"/>
      <c r="L65" s="527"/>
      <c r="M65" s="490">
        <v>45</v>
      </c>
      <c r="N65" s="490"/>
      <c r="O65" s="490"/>
      <c r="P65" s="490"/>
      <c r="Q65" s="520">
        <v>2</v>
      </c>
      <c r="R65" s="520"/>
      <c r="S65" s="520"/>
      <c r="T65" s="520">
        <v>33</v>
      </c>
      <c r="U65" s="520"/>
      <c r="V65" s="520"/>
      <c r="W65" s="520"/>
      <c r="X65" s="520">
        <v>7</v>
      </c>
      <c r="Y65" s="520"/>
      <c r="Z65" s="520"/>
      <c r="AA65" s="520">
        <v>42</v>
      </c>
      <c r="AB65" s="520"/>
      <c r="AC65" s="520"/>
      <c r="AD65" s="520">
        <v>10</v>
      </c>
      <c r="AE65" s="520"/>
      <c r="AF65" s="520"/>
      <c r="AG65" s="520">
        <v>32</v>
      </c>
      <c r="AH65" s="520"/>
      <c r="AI65" s="520"/>
      <c r="AJ65" s="520">
        <v>1</v>
      </c>
      <c r="AK65" s="520"/>
      <c r="AL65" s="520"/>
      <c r="AM65" s="520"/>
      <c r="AN65" s="520" t="s">
        <v>766</v>
      </c>
      <c r="AO65" s="520"/>
      <c r="AP65" s="520"/>
      <c r="AQ65" s="520">
        <v>2</v>
      </c>
      <c r="AR65" s="520"/>
      <c r="AS65" s="520"/>
      <c r="AT65" s="482" t="s">
        <v>766</v>
      </c>
      <c r="AU65" s="482"/>
      <c r="AV65" s="482"/>
      <c r="AW65" s="482" t="s">
        <v>766</v>
      </c>
      <c r="AX65" s="482"/>
      <c r="AY65" s="482"/>
      <c r="AZ65" s="482" t="s">
        <v>766</v>
      </c>
      <c r="BA65" s="482"/>
      <c r="BB65" s="482"/>
      <c r="BC65" s="521" t="s">
        <v>766</v>
      </c>
      <c r="BD65" s="521"/>
      <c r="BE65" s="521"/>
      <c r="BF65" s="482" t="s">
        <v>766</v>
      </c>
      <c r="BG65" s="482"/>
      <c r="BH65" s="482"/>
      <c r="BI65" s="482">
        <v>788</v>
      </c>
      <c r="BJ65" s="482"/>
      <c r="BK65" s="482"/>
      <c r="BL65" s="482"/>
      <c r="BM65" s="482"/>
      <c r="BN65" s="482">
        <v>392</v>
      </c>
      <c r="BO65" s="482"/>
      <c r="BP65" s="482"/>
      <c r="BQ65" s="482"/>
      <c r="BR65" s="482"/>
      <c r="BS65" s="482">
        <v>396</v>
      </c>
      <c r="BT65" s="482"/>
      <c r="BU65" s="482"/>
      <c r="BV65" s="482"/>
      <c r="BW65" s="482"/>
      <c r="BX65" s="482">
        <v>63</v>
      </c>
      <c r="BY65" s="482"/>
      <c r="BZ65" s="482"/>
      <c r="CA65" s="482">
        <v>64</v>
      </c>
      <c r="CB65" s="482"/>
      <c r="CC65" s="482"/>
      <c r="CD65" s="482">
        <v>57</v>
      </c>
      <c r="CE65" s="482"/>
      <c r="CF65" s="482"/>
      <c r="CG65" s="482">
        <v>64</v>
      </c>
      <c r="CH65" s="482"/>
      <c r="CI65" s="482"/>
      <c r="CJ65" s="482">
        <v>55</v>
      </c>
      <c r="CK65" s="482"/>
      <c r="CL65" s="482"/>
      <c r="CM65" s="482">
        <v>61</v>
      </c>
      <c r="CN65" s="482"/>
      <c r="CO65" s="482"/>
      <c r="CP65" s="482">
        <v>68</v>
      </c>
      <c r="CQ65" s="482"/>
      <c r="CR65" s="482"/>
      <c r="CS65" s="482">
        <v>67</v>
      </c>
      <c r="CT65" s="482"/>
      <c r="CU65" s="482"/>
      <c r="CV65" s="482">
        <v>82</v>
      </c>
      <c r="CW65" s="482"/>
      <c r="CX65" s="482"/>
      <c r="CY65" s="482">
        <v>78</v>
      </c>
      <c r="CZ65" s="482"/>
      <c r="DA65" s="482"/>
      <c r="DB65" s="482">
        <v>67</v>
      </c>
      <c r="DC65" s="482"/>
      <c r="DD65" s="482"/>
      <c r="DE65" s="482">
        <v>62</v>
      </c>
      <c r="DF65" s="482"/>
      <c r="DG65" s="487"/>
      <c r="DH65" s="46"/>
      <c r="DI65" s="486" t="s">
        <v>58</v>
      </c>
      <c r="DJ65" s="486"/>
      <c r="DK65" s="486"/>
      <c r="DL65" s="486"/>
      <c r="DM65" s="486"/>
      <c r="DN65" s="486"/>
      <c r="DO65" s="486"/>
      <c r="DP65" s="40"/>
    </row>
    <row r="66" spans="1:120" s="47" customFormat="1" ht="10.5" customHeight="1">
      <c r="A66" s="486" t="s">
        <v>57</v>
      </c>
      <c r="B66" s="486"/>
      <c r="C66" s="486"/>
      <c r="D66" s="486"/>
      <c r="E66" s="486"/>
      <c r="F66" s="486"/>
      <c r="G66" s="486"/>
      <c r="H66" s="525"/>
      <c r="I66" s="526">
        <v>31</v>
      </c>
      <c r="J66" s="527"/>
      <c r="K66" s="527"/>
      <c r="L66" s="527"/>
      <c r="M66" s="490">
        <v>40</v>
      </c>
      <c r="N66" s="490"/>
      <c r="O66" s="490"/>
      <c r="P66" s="490"/>
      <c r="Q66" s="520">
        <v>2</v>
      </c>
      <c r="R66" s="520"/>
      <c r="S66" s="520"/>
      <c r="T66" s="520">
        <v>31</v>
      </c>
      <c r="U66" s="520"/>
      <c r="V66" s="520"/>
      <c r="W66" s="520"/>
      <c r="X66" s="520">
        <v>4</v>
      </c>
      <c r="Y66" s="520"/>
      <c r="Z66" s="520"/>
      <c r="AA66" s="520">
        <v>37</v>
      </c>
      <c r="AB66" s="520"/>
      <c r="AC66" s="520"/>
      <c r="AD66" s="520">
        <v>12</v>
      </c>
      <c r="AE66" s="520"/>
      <c r="AF66" s="520"/>
      <c r="AG66" s="520">
        <v>25</v>
      </c>
      <c r="AH66" s="520"/>
      <c r="AI66" s="520"/>
      <c r="AJ66" s="520">
        <v>1</v>
      </c>
      <c r="AK66" s="520"/>
      <c r="AL66" s="520"/>
      <c r="AM66" s="520"/>
      <c r="AN66" s="520" t="s">
        <v>766</v>
      </c>
      <c r="AO66" s="520"/>
      <c r="AP66" s="520"/>
      <c r="AQ66" s="520">
        <v>2</v>
      </c>
      <c r="AR66" s="520"/>
      <c r="AS66" s="520"/>
      <c r="AT66" s="482" t="s">
        <v>766</v>
      </c>
      <c r="AU66" s="482"/>
      <c r="AV66" s="482"/>
      <c r="AW66" s="482">
        <v>1</v>
      </c>
      <c r="AX66" s="482"/>
      <c r="AY66" s="482"/>
      <c r="AZ66" s="482" t="s">
        <v>766</v>
      </c>
      <c r="BA66" s="482"/>
      <c r="BB66" s="482"/>
      <c r="BC66" s="521" t="s">
        <v>766</v>
      </c>
      <c r="BD66" s="521"/>
      <c r="BE66" s="521"/>
      <c r="BF66" s="482">
        <v>1</v>
      </c>
      <c r="BG66" s="482"/>
      <c r="BH66" s="482"/>
      <c r="BI66" s="482">
        <v>685</v>
      </c>
      <c r="BJ66" s="482"/>
      <c r="BK66" s="482"/>
      <c r="BL66" s="482"/>
      <c r="BM66" s="482"/>
      <c r="BN66" s="482">
        <v>356</v>
      </c>
      <c r="BO66" s="482"/>
      <c r="BP66" s="482"/>
      <c r="BQ66" s="482"/>
      <c r="BR66" s="482"/>
      <c r="BS66" s="482">
        <v>329</v>
      </c>
      <c r="BT66" s="482"/>
      <c r="BU66" s="482"/>
      <c r="BV66" s="482"/>
      <c r="BW66" s="482"/>
      <c r="BX66" s="482">
        <v>71</v>
      </c>
      <c r="BY66" s="482"/>
      <c r="BZ66" s="482"/>
      <c r="CA66" s="482">
        <v>68</v>
      </c>
      <c r="CB66" s="482"/>
      <c r="CC66" s="482"/>
      <c r="CD66" s="482">
        <v>62</v>
      </c>
      <c r="CE66" s="482"/>
      <c r="CF66" s="482"/>
      <c r="CG66" s="482">
        <v>53</v>
      </c>
      <c r="CH66" s="482"/>
      <c r="CI66" s="482"/>
      <c r="CJ66" s="482">
        <v>64</v>
      </c>
      <c r="CK66" s="482"/>
      <c r="CL66" s="482"/>
      <c r="CM66" s="482">
        <v>49</v>
      </c>
      <c r="CN66" s="482"/>
      <c r="CO66" s="482"/>
      <c r="CP66" s="482">
        <v>44</v>
      </c>
      <c r="CQ66" s="482"/>
      <c r="CR66" s="482"/>
      <c r="CS66" s="482">
        <v>56</v>
      </c>
      <c r="CT66" s="482"/>
      <c r="CU66" s="482"/>
      <c r="CV66" s="482">
        <v>57</v>
      </c>
      <c r="CW66" s="482"/>
      <c r="CX66" s="482"/>
      <c r="CY66" s="482">
        <v>62</v>
      </c>
      <c r="CZ66" s="482"/>
      <c r="DA66" s="482"/>
      <c r="DB66" s="482">
        <v>58</v>
      </c>
      <c r="DC66" s="482"/>
      <c r="DD66" s="482"/>
      <c r="DE66" s="482">
        <v>41</v>
      </c>
      <c r="DF66" s="482"/>
      <c r="DG66" s="487"/>
      <c r="DH66" s="46"/>
      <c r="DI66" s="486" t="s">
        <v>57</v>
      </c>
      <c r="DJ66" s="486"/>
      <c r="DK66" s="486"/>
      <c r="DL66" s="486"/>
      <c r="DM66" s="486"/>
      <c r="DN66" s="486"/>
      <c r="DO66" s="486"/>
      <c r="DP66" s="40"/>
    </row>
    <row r="67" spans="1:120" s="47" customFormat="1" ht="10.5" customHeight="1">
      <c r="A67" s="486" t="s">
        <v>56</v>
      </c>
      <c r="B67" s="486"/>
      <c r="C67" s="486"/>
      <c r="D67" s="486"/>
      <c r="E67" s="486"/>
      <c r="F67" s="486"/>
      <c r="G67" s="486"/>
      <c r="H67" s="525"/>
      <c r="I67" s="526">
        <v>23</v>
      </c>
      <c r="J67" s="527"/>
      <c r="K67" s="527"/>
      <c r="L67" s="527"/>
      <c r="M67" s="490">
        <v>28</v>
      </c>
      <c r="N67" s="490"/>
      <c r="O67" s="490"/>
      <c r="P67" s="490"/>
      <c r="Q67" s="520">
        <v>2</v>
      </c>
      <c r="R67" s="520"/>
      <c r="S67" s="520"/>
      <c r="T67" s="520">
        <v>22</v>
      </c>
      <c r="U67" s="520"/>
      <c r="V67" s="520"/>
      <c r="W67" s="520"/>
      <c r="X67" s="520">
        <v>1</v>
      </c>
      <c r="Y67" s="520"/>
      <c r="Z67" s="520"/>
      <c r="AA67" s="520">
        <v>25</v>
      </c>
      <c r="AB67" s="520"/>
      <c r="AC67" s="520"/>
      <c r="AD67" s="520">
        <v>7</v>
      </c>
      <c r="AE67" s="520"/>
      <c r="AF67" s="520"/>
      <c r="AG67" s="520">
        <v>18</v>
      </c>
      <c r="AH67" s="520"/>
      <c r="AI67" s="520"/>
      <c r="AJ67" s="520">
        <v>1</v>
      </c>
      <c r="AK67" s="520"/>
      <c r="AL67" s="520"/>
      <c r="AM67" s="520"/>
      <c r="AN67" s="520">
        <v>1</v>
      </c>
      <c r="AO67" s="520"/>
      <c r="AP67" s="520"/>
      <c r="AQ67" s="520">
        <v>1</v>
      </c>
      <c r="AR67" s="520"/>
      <c r="AS67" s="520"/>
      <c r="AT67" s="482" t="s">
        <v>766</v>
      </c>
      <c r="AU67" s="482"/>
      <c r="AV67" s="482"/>
      <c r="AW67" s="482">
        <v>2</v>
      </c>
      <c r="AX67" s="482"/>
      <c r="AY67" s="482"/>
      <c r="AZ67" s="482" t="s">
        <v>766</v>
      </c>
      <c r="BA67" s="482"/>
      <c r="BB67" s="482"/>
      <c r="BC67" s="521" t="s">
        <v>766</v>
      </c>
      <c r="BD67" s="521"/>
      <c r="BE67" s="521"/>
      <c r="BF67" s="482">
        <v>2</v>
      </c>
      <c r="BG67" s="482"/>
      <c r="BH67" s="482"/>
      <c r="BI67" s="482">
        <v>506</v>
      </c>
      <c r="BJ67" s="482"/>
      <c r="BK67" s="482"/>
      <c r="BL67" s="482"/>
      <c r="BM67" s="482"/>
      <c r="BN67" s="482">
        <v>263</v>
      </c>
      <c r="BO67" s="482"/>
      <c r="BP67" s="482"/>
      <c r="BQ67" s="482"/>
      <c r="BR67" s="482"/>
      <c r="BS67" s="482">
        <v>243</v>
      </c>
      <c r="BT67" s="482"/>
      <c r="BU67" s="482"/>
      <c r="BV67" s="482"/>
      <c r="BW67" s="482"/>
      <c r="BX67" s="482">
        <v>29</v>
      </c>
      <c r="BY67" s="482"/>
      <c r="BZ67" s="482"/>
      <c r="CA67" s="482">
        <v>43</v>
      </c>
      <c r="CB67" s="482"/>
      <c r="CC67" s="482"/>
      <c r="CD67" s="482">
        <v>42</v>
      </c>
      <c r="CE67" s="482"/>
      <c r="CF67" s="482"/>
      <c r="CG67" s="482">
        <v>30</v>
      </c>
      <c r="CH67" s="482"/>
      <c r="CI67" s="482"/>
      <c r="CJ67" s="482">
        <v>46</v>
      </c>
      <c r="CK67" s="482"/>
      <c r="CL67" s="482"/>
      <c r="CM67" s="482">
        <v>42</v>
      </c>
      <c r="CN67" s="482"/>
      <c r="CO67" s="482"/>
      <c r="CP67" s="482">
        <v>40</v>
      </c>
      <c r="CQ67" s="482"/>
      <c r="CR67" s="482"/>
      <c r="CS67" s="482">
        <v>41</v>
      </c>
      <c r="CT67" s="482"/>
      <c r="CU67" s="482"/>
      <c r="CV67" s="482">
        <v>48</v>
      </c>
      <c r="CW67" s="482"/>
      <c r="CX67" s="482"/>
      <c r="CY67" s="482">
        <v>34</v>
      </c>
      <c r="CZ67" s="482"/>
      <c r="DA67" s="482"/>
      <c r="DB67" s="482">
        <v>58</v>
      </c>
      <c r="DC67" s="482"/>
      <c r="DD67" s="482"/>
      <c r="DE67" s="482">
        <v>53</v>
      </c>
      <c r="DF67" s="482"/>
      <c r="DG67" s="487"/>
      <c r="DH67" s="46"/>
      <c r="DI67" s="486" t="s">
        <v>56</v>
      </c>
      <c r="DJ67" s="486"/>
      <c r="DK67" s="486"/>
      <c r="DL67" s="486"/>
      <c r="DM67" s="486"/>
      <c r="DN67" s="486"/>
      <c r="DO67" s="486"/>
      <c r="DP67" s="40"/>
    </row>
    <row r="68" spans="1:120" s="47" customFormat="1" ht="10.5" customHeight="1">
      <c r="A68" s="486" t="s">
        <v>55</v>
      </c>
      <c r="B68" s="486"/>
      <c r="C68" s="486"/>
      <c r="D68" s="486"/>
      <c r="E68" s="486"/>
      <c r="F68" s="486"/>
      <c r="G68" s="486"/>
      <c r="H68" s="525"/>
      <c r="I68" s="526">
        <v>33</v>
      </c>
      <c r="J68" s="527"/>
      <c r="K68" s="527"/>
      <c r="L68" s="527"/>
      <c r="M68" s="490">
        <v>43</v>
      </c>
      <c r="N68" s="490"/>
      <c r="O68" s="490"/>
      <c r="P68" s="490"/>
      <c r="Q68" s="520">
        <v>2</v>
      </c>
      <c r="R68" s="520"/>
      <c r="S68" s="520"/>
      <c r="T68" s="520">
        <v>34</v>
      </c>
      <c r="U68" s="520"/>
      <c r="V68" s="520"/>
      <c r="W68" s="520"/>
      <c r="X68" s="520">
        <v>3</v>
      </c>
      <c r="Y68" s="520"/>
      <c r="Z68" s="520"/>
      <c r="AA68" s="520">
        <v>39</v>
      </c>
      <c r="AB68" s="520"/>
      <c r="AC68" s="520"/>
      <c r="AD68" s="520">
        <v>15</v>
      </c>
      <c r="AE68" s="520"/>
      <c r="AF68" s="520"/>
      <c r="AG68" s="520">
        <v>24</v>
      </c>
      <c r="AH68" s="520"/>
      <c r="AI68" s="520"/>
      <c r="AJ68" s="520">
        <v>2</v>
      </c>
      <c r="AK68" s="520"/>
      <c r="AL68" s="520"/>
      <c r="AM68" s="520"/>
      <c r="AN68" s="520" t="s">
        <v>766</v>
      </c>
      <c r="AO68" s="520"/>
      <c r="AP68" s="520"/>
      <c r="AQ68" s="520">
        <v>2</v>
      </c>
      <c r="AR68" s="520"/>
      <c r="AS68" s="520"/>
      <c r="AT68" s="482" t="s">
        <v>766</v>
      </c>
      <c r="AU68" s="482"/>
      <c r="AV68" s="482"/>
      <c r="AW68" s="482">
        <v>2</v>
      </c>
      <c r="AX68" s="482"/>
      <c r="AY68" s="482"/>
      <c r="AZ68" s="482" t="s">
        <v>766</v>
      </c>
      <c r="BA68" s="482"/>
      <c r="BB68" s="482"/>
      <c r="BC68" s="521" t="s">
        <v>766</v>
      </c>
      <c r="BD68" s="521"/>
      <c r="BE68" s="521"/>
      <c r="BF68" s="482">
        <v>2</v>
      </c>
      <c r="BG68" s="482"/>
      <c r="BH68" s="482"/>
      <c r="BI68" s="482">
        <v>752</v>
      </c>
      <c r="BJ68" s="482"/>
      <c r="BK68" s="482"/>
      <c r="BL68" s="482"/>
      <c r="BM68" s="482"/>
      <c r="BN68" s="482">
        <v>376</v>
      </c>
      <c r="BO68" s="482"/>
      <c r="BP68" s="482"/>
      <c r="BQ68" s="482"/>
      <c r="BR68" s="482"/>
      <c r="BS68" s="482">
        <v>376</v>
      </c>
      <c r="BT68" s="482"/>
      <c r="BU68" s="482"/>
      <c r="BV68" s="482"/>
      <c r="BW68" s="482"/>
      <c r="BX68" s="482">
        <v>62</v>
      </c>
      <c r="BY68" s="482"/>
      <c r="BZ68" s="482"/>
      <c r="CA68" s="482">
        <v>60</v>
      </c>
      <c r="CB68" s="482"/>
      <c r="CC68" s="482"/>
      <c r="CD68" s="482">
        <v>54</v>
      </c>
      <c r="CE68" s="482"/>
      <c r="CF68" s="482"/>
      <c r="CG68" s="482">
        <v>73</v>
      </c>
      <c r="CH68" s="482"/>
      <c r="CI68" s="482"/>
      <c r="CJ68" s="482">
        <v>58</v>
      </c>
      <c r="CK68" s="482"/>
      <c r="CL68" s="482"/>
      <c r="CM68" s="482">
        <v>54</v>
      </c>
      <c r="CN68" s="482"/>
      <c r="CO68" s="482"/>
      <c r="CP68" s="482">
        <v>61</v>
      </c>
      <c r="CQ68" s="482"/>
      <c r="CR68" s="482"/>
      <c r="CS68" s="482">
        <v>65</v>
      </c>
      <c r="CT68" s="482"/>
      <c r="CU68" s="482"/>
      <c r="CV68" s="482">
        <v>73</v>
      </c>
      <c r="CW68" s="482"/>
      <c r="CX68" s="482"/>
      <c r="CY68" s="482">
        <v>66</v>
      </c>
      <c r="CZ68" s="482"/>
      <c r="DA68" s="482"/>
      <c r="DB68" s="482">
        <v>68</v>
      </c>
      <c r="DC68" s="482"/>
      <c r="DD68" s="482"/>
      <c r="DE68" s="482">
        <v>58</v>
      </c>
      <c r="DF68" s="482"/>
      <c r="DG68" s="487"/>
      <c r="DH68" s="46"/>
      <c r="DI68" s="486" t="s">
        <v>55</v>
      </c>
      <c r="DJ68" s="486"/>
      <c r="DK68" s="486"/>
      <c r="DL68" s="486"/>
      <c r="DM68" s="486"/>
      <c r="DN68" s="486"/>
      <c r="DO68" s="486"/>
      <c r="DP68" s="40"/>
    </row>
    <row r="69" spans="1:120" s="40" customFormat="1" ht="10.5" customHeight="1">
      <c r="A69" s="486" t="s">
        <v>54</v>
      </c>
      <c r="B69" s="486"/>
      <c r="C69" s="486"/>
      <c r="D69" s="486"/>
      <c r="E69" s="486"/>
      <c r="F69" s="486"/>
      <c r="G69" s="486"/>
      <c r="H69" s="525"/>
      <c r="I69" s="526">
        <v>33</v>
      </c>
      <c r="J69" s="527"/>
      <c r="K69" s="527"/>
      <c r="L69" s="527"/>
      <c r="M69" s="490">
        <v>41</v>
      </c>
      <c r="N69" s="490"/>
      <c r="O69" s="490"/>
      <c r="P69" s="490"/>
      <c r="Q69" s="520">
        <v>2</v>
      </c>
      <c r="R69" s="520"/>
      <c r="S69" s="520"/>
      <c r="T69" s="520">
        <v>33</v>
      </c>
      <c r="U69" s="520"/>
      <c r="V69" s="520"/>
      <c r="W69" s="520"/>
      <c r="X69" s="520">
        <v>3</v>
      </c>
      <c r="Y69" s="520"/>
      <c r="Z69" s="520"/>
      <c r="AA69" s="520">
        <v>38</v>
      </c>
      <c r="AB69" s="520"/>
      <c r="AC69" s="520"/>
      <c r="AD69" s="520">
        <v>11</v>
      </c>
      <c r="AE69" s="520"/>
      <c r="AF69" s="520"/>
      <c r="AG69" s="520">
        <v>27</v>
      </c>
      <c r="AH69" s="520"/>
      <c r="AI69" s="520"/>
      <c r="AJ69" s="520">
        <v>1</v>
      </c>
      <c r="AK69" s="520"/>
      <c r="AL69" s="520"/>
      <c r="AM69" s="520"/>
      <c r="AN69" s="520" t="s">
        <v>766</v>
      </c>
      <c r="AO69" s="520"/>
      <c r="AP69" s="520"/>
      <c r="AQ69" s="520">
        <v>2</v>
      </c>
      <c r="AR69" s="520"/>
      <c r="AS69" s="520"/>
      <c r="AT69" s="482" t="s">
        <v>766</v>
      </c>
      <c r="AU69" s="482"/>
      <c r="AV69" s="482"/>
      <c r="AW69" s="482">
        <v>2</v>
      </c>
      <c r="AX69" s="482"/>
      <c r="AY69" s="482"/>
      <c r="AZ69" s="482" t="s">
        <v>766</v>
      </c>
      <c r="BA69" s="482"/>
      <c r="BB69" s="482"/>
      <c r="BC69" s="521" t="s">
        <v>766</v>
      </c>
      <c r="BD69" s="521"/>
      <c r="BE69" s="521"/>
      <c r="BF69" s="482">
        <v>2</v>
      </c>
      <c r="BG69" s="482"/>
      <c r="BH69" s="482"/>
      <c r="BI69" s="482">
        <v>831</v>
      </c>
      <c r="BJ69" s="482"/>
      <c r="BK69" s="482"/>
      <c r="BL69" s="482"/>
      <c r="BM69" s="482"/>
      <c r="BN69" s="482">
        <v>415</v>
      </c>
      <c r="BO69" s="482"/>
      <c r="BP69" s="482"/>
      <c r="BQ69" s="482"/>
      <c r="BR69" s="482"/>
      <c r="BS69" s="482">
        <v>416</v>
      </c>
      <c r="BT69" s="482"/>
      <c r="BU69" s="482"/>
      <c r="BV69" s="482"/>
      <c r="BW69" s="482"/>
      <c r="BX69" s="482">
        <v>57</v>
      </c>
      <c r="BY69" s="482"/>
      <c r="BZ69" s="482"/>
      <c r="CA69" s="482">
        <v>61</v>
      </c>
      <c r="CB69" s="482"/>
      <c r="CC69" s="482"/>
      <c r="CD69" s="482">
        <v>62</v>
      </c>
      <c r="CE69" s="482"/>
      <c r="CF69" s="482"/>
      <c r="CG69" s="482">
        <v>68</v>
      </c>
      <c r="CH69" s="482"/>
      <c r="CI69" s="482"/>
      <c r="CJ69" s="482">
        <v>79</v>
      </c>
      <c r="CK69" s="482"/>
      <c r="CL69" s="482"/>
      <c r="CM69" s="482">
        <v>79</v>
      </c>
      <c r="CN69" s="482"/>
      <c r="CO69" s="482"/>
      <c r="CP69" s="482">
        <v>77</v>
      </c>
      <c r="CQ69" s="482"/>
      <c r="CR69" s="482"/>
      <c r="CS69" s="482">
        <v>50</v>
      </c>
      <c r="CT69" s="482"/>
      <c r="CU69" s="482"/>
      <c r="CV69" s="482">
        <v>77</v>
      </c>
      <c r="CW69" s="482"/>
      <c r="CX69" s="482"/>
      <c r="CY69" s="482">
        <v>77</v>
      </c>
      <c r="CZ69" s="482"/>
      <c r="DA69" s="482"/>
      <c r="DB69" s="482">
        <v>63</v>
      </c>
      <c r="DC69" s="482"/>
      <c r="DD69" s="482"/>
      <c r="DE69" s="482">
        <v>81</v>
      </c>
      <c r="DF69" s="482"/>
      <c r="DG69" s="487"/>
      <c r="DH69" s="46"/>
      <c r="DI69" s="486" t="s">
        <v>54</v>
      </c>
      <c r="DJ69" s="486"/>
      <c r="DK69" s="486"/>
      <c r="DL69" s="486"/>
      <c r="DM69" s="486"/>
      <c r="DN69" s="486"/>
      <c r="DO69" s="486"/>
    </row>
    <row r="70" spans="1:120" s="40" customFormat="1" ht="10.5" customHeight="1">
      <c r="A70" s="486" t="s">
        <v>53</v>
      </c>
      <c r="B70" s="486"/>
      <c r="C70" s="486"/>
      <c r="D70" s="486"/>
      <c r="E70" s="486"/>
      <c r="F70" s="486"/>
      <c r="G70" s="486"/>
      <c r="H70" s="525"/>
      <c r="I70" s="526">
        <v>28</v>
      </c>
      <c r="J70" s="527"/>
      <c r="K70" s="527"/>
      <c r="L70" s="527"/>
      <c r="M70" s="490">
        <v>35</v>
      </c>
      <c r="N70" s="490"/>
      <c r="O70" s="490"/>
      <c r="P70" s="490"/>
      <c r="Q70" s="520">
        <v>2</v>
      </c>
      <c r="R70" s="520"/>
      <c r="S70" s="520"/>
      <c r="T70" s="520">
        <v>28</v>
      </c>
      <c r="U70" s="520"/>
      <c r="V70" s="520"/>
      <c r="W70" s="520"/>
      <c r="X70" s="520">
        <v>3</v>
      </c>
      <c r="Y70" s="520"/>
      <c r="Z70" s="520"/>
      <c r="AA70" s="520">
        <v>33</v>
      </c>
      <c r="AB70" s="520"/>
      <c r="AC70" s="520"/>
      <c r="AD70" s="520">
        <v>10</v>
      </c>
      <c r="AE70" s="520"/>
      <c r="AF70" s="520"/>
      <c r="AG70" s="520">
        <v>23</v>
      </c>
      <c r="AH70" s="520"/>
      <c r="AI70" s="520"/>
      <c r="AJ70" s="520">
        <v>1</v>
      </c>
      <c r="AK70" s="520"/>
      <c r="AL70" s="520"/>
      <c r="AM70" s="520"/>
      <c r="AN70" s="520" t="s">
        <v>766</v>
      </c>
      <c r="AO70" s="520"/>
      <c r="AP70" s="520"/>
      <c r="AQ70" s="520">
        <v>1</v>
      </c>
      <c r="AR70" s="520"/>
      <c r="AS70" s="520"/>
      <c r="AT70" s="482" t="s">
        <v>766</v>
      </c>
      <c r="AU70" s="482"/>
      <c r="AV70" s="482"/>
      <c r="AW70" s="482" t="s">
        <v>766</v>
      </c>
      <c r="AX70" s="482"/>
      <c r="AY70" s="482"/>
      <c r="AZ70" s="482" t="s">
        <v>766</v>
      </c>
      <c r="BA70" s="482"/>
      <c r="BB70" s="482"/>
      <c r="BC70" s="521" t="s">
        <v>766</v>
      </c>
      <c r="BD70" s="521"/>
      <c r="BE70" s="521"/>
      <c r="BF70" s="482" t="s">
        <v>766</v>
      </c>
      <c r="BG70" s="482"/>
      <c r="BH70" s="482"/>
      <c r="BI70" s="482">
        <v>665</v>
      </c>
      <c r="BJ70" s="482"/>
      <c r="BK70" s="482"/>
      <c r="BL70" s="482"/>
      <c r="BM70" s="482"/>
      <c r="BN70" s="482">
        <v>333</v>
      </c>
      <c r="BO70" s="482"/>
      <c r="BP70" s="482"/>
      <c r="BQ70" s="482"/>
      <c r="BR70" s="482"/>
      <c r="BS70" s="482">
        <v>332</v>
      </c>
      <c r="BT70" s="482"/>
      <c r="BU70" s="482"/>
      <c r="BV70" s="482"/>
      <c r="BW70" s="482"/>
      <c r="BX70" s="482">
        <v>54</v>
      </c>
      <c r="BY70" s="482"/>
      <c r="BZ70" s="482"/>
      <c r="CA70" s="482">
        <v>55</v>
      </c>
      <c r="CB70" s="482"/>
      <c r="CC70" s="482"/>
      <c r="CD70" s="482">
        <v>60</v>
      </c>
      <c r="CE70" s="482"/>
      <c r="CF70" s="482"/>
      <c r="CG70" s="482">
        <v>47</v>
      </c>
      <c r="CH70" s="482"/>
      <c r="CI70" s="482"/>
      <c r="CJ70" s="482">
        <v>57</v>
      </c>
      <c r="CK70" s="482"/>
      <c r="CL70" s="482"/>
      <c r="CM70" s="482">
        <v>55</v>
      </c>
      <c r="CN70" s="482"/>
      <c r="CO70" s="482"/>
      <c r="CP70" s="482">
        <v>49</v>
      </c>
      <c r="CQ70" s="482"/>
      <c r="CR70" s="482"/>
      <c r="CS70" s="482">
        <v>57</v>
      </c>
      <c r="CT70" s="482"/>
      <c r="CU70" s="482"/>
      <c r="CV70" s="482">
        <v>57</v>
      </c>
      <c r="CW70" s="482"/>
      <c r="CX70" s="482"/>
      <c r="CY70" s="482">
        <v>61</v>
      </c>
      <c r="CZ70" s="482"/>
      <c r="DA70" s="482"/>
      <c r="DB70" s="482">
        <v>56</v>
      </c>
      <c r="DC70" s="482"/>
      <c r="DD70" s="482"/>
      <c r="DE70" s="482">
        <v>57</v>
      </c>
      <c r="DF70" s="482"/>
      <c r="DG70" s="487"/>
      <c r="DH70" s="46"/>
      <c r="DI70" s="486" t="s">
        <v>53</v>
      </c>
      <c r="DJ70" s="486"/>
      <c r="DK70" s="486"/>
      <c r="DL70" s="486"/>
      <c r="DM70" s="486"/>
      <c r="DN70" s="486"/>
      <c r="DO70" s="486"/>
    </row>
    <row r="71" spans="1:120" s="40" customFormat="1" ht="10.5" customHeight="1">
      <c r="A71" s="486" t="s">
        <v>52</v>
      </c>
      <c r="B71" s="486"/>
      <c r="C71" s="486"/>
      <c r="D71" s="486"/>
      <c r="E71" s="486"/>
      <c r="F71" s="486"/>
      <c r="G71" s="486"/>
      <c r="H71" s="525"/>
      <c r="I71" s="526">
        <v>26</v>
      </c>
      <c r="J71" s="527"/>
      <c r="K71" s="527"/>
      <c r="L71" s="527"/>
      <c r="M71" s="490">
        <v>33</v>
      </c>
      <c r="N71" s="490"/>
      <c r="O71" s="490"/>
      <c r="P71" s="490"/>
      <c r="Q71" s="520">
        <v>2</v>
      </c>
      <c r="R71" s="520"/>
      <c r="S71" s="520"/>
      <c r="T71" s="520">
        <v>26</v>
      </c>
      <c r="U71" s="520"/>
      <c r="V71" s="520"/>
      <c r="W71" s="520"/>
      <c r="X71" s="520">
        <v>3</v>
      </c>
      <c r="Y71" s="520"/>
      <c r="Z71" s="520"/>
      <c r="AA71" s="520">
        <v>31</v>
      </c>
      <c r="AB71" s="520"/>
      <c r="AC71" s="520"/>
      <c r="AD71" s="520">
        <v>11</v>
      </c>
      <c r="AE71" s="520"/>
      <c r="AF71" s="520"/>
      <c r="AG71" s="520">
        <v>20</v>
      </c>
      <c r="AH71" s="520"/>
      <c r="AI71" s="520"/>
      <c r="AJ71" s="520">
        <v>1</v>
      </c>
      <c r="AK71" s="520"/>
      <c r="AL71" s="520"/>
      <c r="AM71" s="520"/>
      <c r="AN71" s="520" t="s">
        <v>766</v>
      </c>
      <c r="AO71" s="520"/>
      <c r="AP71" s="520"/>
      <c r="AQ71" s="520">
        <v>1</v>
      </c>
      <c r="AR71" s="520"/>
      <c r="AS71" s="520"/>
      <c r="AT71" s="482" t="s">
        <v>766</v>
      </c>
      <c r="AU71" s="482"/>
      <c r="AV71" s="482"/>
      <c r="AW71" s="482" t="s">
        <v>768</v>
      </c>
      <c r="AX71" s="482"/>
      <c r="AY71" s="482"/>
      <c r="AZ71" s="482" t="s">
        <v>766</v>
      </c>
      <c r="BA71" s="482"/>
      <c r="BB71" s="482"/>
      <c r="BC71" s="521" t="s">
        <v>766</v>
      </c>
      <c r="BD71" s="521"/>
      <c r="BE71" s="521"/>
      <c r="BF71" s="482" t="s">
        <v>766</v>
      </c>
      <c r="BG71" s="482"/>
      <c r="BH71" s="482"/>
      <c r="BI71" s="482">
        <v>594</v>
      </c>
      <c r="BJ71" s="482"/>
      <c r="BK71" s="482"/>
      <c r="BL71" s="482"/>
      <c r="BM71" s="482"/>
      <c r="BN71" s="482">
        <v>300</v>
      </c>
      <c r="BO71" s="482"/>
      <c r="BP71" s="482"/>
      <c r="BQ71" s="482"/>
      <c r="BR71" s="482"/>
      <c r="BS71" s="482">
        <v>294</v>
      </c>
      <c r="BT71" s="482"/>
      <c r="BU71" s="482"/>
      <c r="BV71" s="482"/>
      <c r="BW71" s="482"/>
      <c r="BX71" s="482">
        <v>44</v>
      </c>
      <c r="BY71" s="482"/>
      <c r="BZ71" s="482"/>
      <c r="CA71" s="482">
        <v>47</v>
      </c>
      <c r="CB71" s="482"/>
      <c r="CC71" s="482"/>
      <c r="CD71" s="482">
        <v>41</v>
      </c>
      <c r="CE71" s="482"/>
      <c r="CF71" s="482"/>
      <c r="CG71" s="482">
        <v>47</v>
      </c>
      <c r="CH71" s="482"/>
      <c r="CI71" s="482"/>
      <c r="CJ71" s="482">
        <v>54</v>
      </c>
      <c r="CK71" s="482"/>
      <c r="CL71" s="482"/>
      <c r="CM71" s="482">
        <v>54</v>
      </c>
      <c r="CN71" s="482"/>
      <c r="CO71" s="482"/>
      <c r="CP71" s="482">
        <v>51</v>
      </c>
      <c r="CQ71" s="482"/>
      <c r="CR71" s="482"/>
      <c r="CS71" s="482">
        <v>41</v>
      </c>
      <c r="CT71" s="482"/>
      <c r="CU71" s="482"/>
      <c r="CV71" s="482">
        <v>53</v>
      </c>
      <c r="CW71" s="482"/>
      <c r="CX71" s="482"/>
      <c r="CY71" s="482">
        <v>49</v>
      </c>
      <c r="CZ71" s="482"/>
      <c r="DA71" s="482"/>
      <c r="DB71" s="482">
        <v>57</v>
      </c>
      <c r="DC71" s="482"/>
      <c r="DD71" s="482"/>
      <c r="DE71" s="482">
        <v>56</v>
      </c>
      <c r="DF71" s="482"/>
      <c r="DG71" s="487"/>
      <c r="DH71" s="46"/>
      <c r="DI71" s="486" t="s">
        <v>52</v>
      </c>
      <c r="DJ71" s="486"/>
      <c r="DK71" s="486"/>
      <c r="DL71" s="486"/>
      <c r="DM71" s="486"/>
      <c r="DN71" s="486"/>
      <c r="DO71" s="486"/>
    </row>
    <row r="72" spans="1:120" s="40" customFormat="1" ht="10.5" customHeight="1">
      <c r="A72" s="486" t="s">
        <v>51</v>
      </c>
      <c r="B72" s="486"/>
      <c r="C72" s="486"/>
      <c r="D72" s="486"/>
      <c r="E72" s="486"/>
      <c r="F72" s="486"/>
      <c r="G72" s="486"/>
      <c r="H72" s="525"/>
      <c r="I72" s="526">
        <v>17</v>
      </c>
      <c r="J72" s="527"/>
      <c r="K72" s="527"/>
      <c r="L72" s="527"/>
      <c r="M72" s="490">
        <v>27</v>
      </c>
      <c r="N72" s="490"/>
      <c r="O72" s="490"/>
      <c r="P72" s="490"/>
      <c r="Q72" s="520">
        <v>2</v>
      </c>
      <c r="R72" s="520"/>
      <c r="S72" s="520"/>
      <c r="T72" s="520">
        <v>20</v>
      </c>
      <c r="U72" s="520"/>
      <c r="V72" s="520"/>
      <c r="W72" s="520"/>
      <c r="X72" s="520">
        <v>1</v>
      </c>
      <c r="Y72" s="520"/>
      <c r="Z72" s="520"/>
      <c r="AA72" s="520">
        <v>23</v>
      </c>
      <c r="AB72" s="520"/>
      <c r="AC72" s="520"/>
      <c r="AD72" s="520">
        <v>9</v>
      </c>
      <c r="AE72" s="520"/>
      <c r="AF72" s="520"/>
      <c r="AG72" s="520">
        <v>14</v>
      </c>
      <c r="AH72" s="520"/>
      <c r="AI72" s="520"/>
      <c r="AJ72" s="520">
        <v>2</v>
      </c>
      <c r="AK72" s="520"/>
      <c r="AL72" s="520"/>
      <c r="AM72" s="520"/>
      <c r="AN72" s="520" t="s">
        <v>766</v>
      </c>
      <c r="AO72" s="520"/>
      <c r="AP72" s="520"/>
      <c r="AQ72" s="520">
        <v>1</v>
      </c>
      <c r="AR72" s="520"/>
      <c r="AS72" s="520"/>
      <c r="AT72" s="482">
        <v>1</v>
      </c>
      <c r="AU72" s="482"/>
      <c r="AV72" s="482"/>
      <c r="AW72" s="482">
        <v>1</v>
      </c>
      <c r="AX72" s="482"/>
      <c r="AY72" s="482"/>
      <c r="AZ72" s="482" t="s">
        <v>766</v>
      </c>
      <c r="BA72" s="482"/>
      <c r="BB72" s="482"/>
      <c r="BC72" s="521" t="s">
        <v>766</v>
      </c>
      <c r="BD72" s="521"/>
      <c r="BE72" s="521"/>
      <c r="BF72" s="482">
        <v>1</v>
      </c>
      <c r="BG72" s="482"/>
      <c r="BH72" s="482"/>
      <c r="BI72" s="482">
        <v>305</v>
      </c>
      <c r="BJ72" s="482"/>
      <c r="BK72" s="482"/>
      <c r="BL72" s="482"/>
      <c r="BM72" s="482"/>
      <c r="BN72" s="482">
        <v>156</v>
      </c>
      <c r="BO72" s="482"/>
      <c r="BP72" s="482"/>
      <c r="BQ72" s="482"/>
      <c r="BR72" s="482"/>
      <c r="BS72" s="482">
        <v>149</v>
      </c>
      <c r="BT72" s="482"/>
      <c r="BU72" s="482"/>
      <c r="BV72" s="482"/>
      <c r="BW72" s="482"/>
      <c r="BX72" s="482">
        <v>29</v>
      </c>
      <c r="BY72" s="482"/>
      <c r="BZ72" s="482"/>
      <c r="CA72" s="482">
        <v>28</v>
      </c>
      <c r="CB72" s="482"/>
      <c r="CC72" s="482"/>
      <c r="CD72" s="482">
        <v>31</v>
      </c>
      <c r="CE72" s="482"/>
      <c r="CF72" s="482"/>
      <c r="CG72" s="482">
        <v>18</v>
      </c>
      <c r="CH72" s="482"/>
      <c r="CI72" s="482"/>
      <c r="CJ72" s="482">
        <v>21</v>
      </c>
      <c r="CK72" s="482"/>
      <c r="CL72" s="482"/>
      <c r="CM72" s="482">
        <v>26</v>
      </c>
      <c r="CN72" s="482"/>
      <c r="CO72" s="482"/>
      <c r="CP72" s="482">
        <v>30</v>
      </c>
      <c r="CQ72" s="482"/>
      <c r="CR72" s="482"/>
      <c r="CS72" s="482">
        <v>19</v>
      </c>
      <c r="CT72" s="482"/>
      <c r="CU72" s="482"/>
      <c r="CV72" s="482">
        <v>21</v>
      </c>
      <c r="CW72" s="482"/>
      <c r="CX72" s="482"/>
      <c r="CY72" s="482">
        <v>29</v>
      </c>
      <c r="CZ72" s="482"/>
      <c r="DA72" s="482"/>
      <c r="DB72" s="482">
        <v>24</v>
      </c>
      <c r="DC72" s="482"/>
      <c r="DD72" s="482"/>
      <c r="DE72" s="482">
        <v>29</v>
      </c>
      <c r="DF72" s="482"/>
      <c r="DG72" s="487"/>
      <c r="DH72" s="46"/>
      <c r="DI72" s="486" t="s">
        <v>51</v>
      </c>
      <c r="DJ72" s="486"/>
      <c r="DK72" s="486"/>
      <c r="DL72" s="486"/>
      <c r="DM72" s="486"/>
      <c r="DN72" s="486"/>
      <c r="DO72" s="486"/>
    </row>
    <row r="73" spans="1:120" s="40" customFormat="1" ht="10.5" customHeight="1">
      <c r="A73" s="486" t="s">
        <v>50</v>
      </c>
      <c r="B73" s="486"/>
      <c r="C73" s="486"/>
      <c r="D73" s="486"/>
      <c r="E73" s="486"/>
      <c r="F73" s="486"/>
      <c r="G73" s="486"/>
      <c r="H73" s="525"/>
      <c r="I73" s="526">
        <v>24</v>
      </c>
      <c r="J73" s="527"/>
      <c r="K73" s="527"/>
      <c r="L73" s="527"/>
      <c r="M73" s="490">
        <v>32</v>
      </c>
      <c r="N73" s="490"/>
      <c r="O73" s="490"/>
      <c r="P73" s="490"/>
      <c r="Q73" s="520">
        <v>2</v>
      </c>
      <c r="R73" s="520"/>
      <c r="S73" s="520"/>
      <c r="T73" s="520">
        <v>20</v>
      </c>
      <c r="U73" s="520"/>
      <c r="V73" s="520"/>
      <c r="W73" s="520"/>
      <c r="X73" s="520">
        <v>8</v>
      </c>
      <c r="Y73" s="520"/>
      <c r="Z73" s="520"/>
      <c r="AA73" s="520">
        <v>30</v>
      </c>
      <c r="AB73" s="520"/>
      <c r="AC73" s="520"/>
      <c r="AD73" s="520">
        <v>14</v>
      </c>
      <c r="AE73" s="520"/>
      <c r="AF73" s="520"/>
      <c r="AG73" s="520">
        <v>16</v>
      </c>
      <c r="AH73" s="520"/>
      <c r="AI73" s="520"/>
      <c r="AJ73" s="520">
        <v>1</v>
      </c>
      <c r="AK73" s="520"/>
      <c r="AL73" s="520"/>
      <c r="AM73" s="520"/>
      <c r="AN73" s="520" t="s">
        <v>766</v>
      </c>
      <c r="AO73" s="520"/>
      <c r="AP73" s="520"/>
      <c r="AQ73" s="520">
        <v>1</v>
      </c>
      <c r="AR73" s="520"/>
      <c r="AS73" s="520"/>
      <c r="AT73" s="482" t="s">
        <v>766</v>
      </c>
      <c r="AU73" s="482"/>
      <c r="AV73" s="482"/>
      <c r="AW73" s="482" t="s">
        <v>768</v>
      </c>
      <c r="AX73" s="482"/>
      <c r="AY73" s="482"/>
      <c r="AZ73" s="482" t="s">
        <v>766</v>
      </c>
      <c r="BA73" s="482"/>
      <c r="BB73" s="482"/>
      <c r="BC73" s="521" t="s">
        <v>766</v>
      </c>
      <c r="BD73" s="521"/>
      <c r="BE73" s="521"/>
      <c r="BF73" s="482" t="s">
        <v>766</v>
      </c>
      <c r="BG73" s="482"/>
      <c r="BH73" s="482"/>
      <c r="BI73" s="482">
        <v>604</v>
      </c>
      <c r="BJ73" s="482"/>
      <c r="BK73" s="482"/>
      <c r="BL73" s="482"/>
      <c r="BM73" s="482"/>
      <c r="BN73" s="482">
        <v>310</v>
      </c>
      <c r="BO73" s="482"/>
      <c r="BP73" s="482"/>
      <c r="BQ73" s="482"/>
      <c r="BR73" s="482"/>
      <c r="BS73" s="482">
        <v>294</v>
      </c>
      <c r="BT73" s="482"/>
      <c r="BU73" s="482"/>
      <c r="BV73" s="482"/>
      <c r="BW73" s="482"/>
      <c r="BX73" s="482">
        <v>41</v>
      </c>
      <c r="BY73" s="482"/>
      <c r="BZ73" s="482"/>
      <c r="CA73" s="482">
        <v>40</v>
      </c>
      <c r="CB73" s="482"/>
      <c r="CC73" s="482"/>
      <c r="CD73" s="482">
        <v>59</v>
      </c>
      <c r="CE73" s="482"/>
      <c r="CF73" s="482"/>
      <c r="CG73" s="482">
        <v>48</v>
      </c>
      <c r="CH73" s="482"/>
      <c r="CI73" s="482"/>
      <c r="CJ73" s="482">
        <v>55</v>
      </c>
      <c r="CK73" s="482"/>
      <c r="CL73" s="482"/>
      <c r="CM73" s="482">
        <v>42</v>
      </c>
      <c r="CN73" s="482"/>
      <c r="CO73" s="482"/>
      <c r="CP73" s="482">
        <v>49</v>
      </c>
      <c r="CQ73" s="482"/>
      <c r="CR73" s="482"/>
      <c r="CS73" s="482">
        <v>45</v>
      </c>
      <c r="CT73" s="482"/>
      <c r="CU73" s="482"/>
      <c r="CV73" s="482">
        <v>57</v>
      </c>
      <c r="CW73" s="482"/>
      <c r="CX73" s="482"/>
      <c r="CY73" s="482">
        <v>50</v>
      </c>
      <c r="CZ73" s="482"/>
      <c r="DA73" s="482"/>
      <c r="DB73" s="482">
        <v>49</v>
      </c>
      <c r="DC73" s="482"/>
      <c r="DD73" s="482"/>
      <c r="DE73" s="482">
        <v>69</v>
      </c>
      <c r="DF73" s="482"/>
      <c r="DG73" s="487"/>
      <c r="DH73" s="46"/>
      <c r="DI73" s="486" t="s">
        <v>50</v>
      </c>
      <c r="DJ73" s="486"/>
      <c r="DK73" s="486"/>
      <c r="DL73" s="486"/>
      <c r="DM73" s="486"/>
      <c r="DN73" s="486"/>
      <c r="DO73" s="486"/>
    </row>
    <row r="74" spans="1:120" s="40" customFormat="1" ht="10.5" customHeight="1">
      <c r="A74" s="486" t="s">
        <v>49</v>
      </c>
      <c r="B74" s="486"/>
      <c r="C74" s="486"/>
      <c r="D74" s="486"/>
      <c r="E74" s="486"/>
      <c r="F74" s="486"/>
      <c r="G74" s="486"/>
      <c r="H74" s="525"/>
      <c r="I74" s="526">
        <v>23</v>
      </c>
      <c r="J74" s="527"/>
      <c r="K74" s="527"/>
      <c r="L74" s="527"/>
      <c r="M74" s="490">
        <v>30</v>
      </c>
      <c r="N74" s="490"/>
      <c r="O74" s="490"/>
      <c r="P74" s="490"/>
      <c r="Q74" s="520">
        <v>2</v>
      </c>
      <c r="R74" s="520"/>
      <c r="S74" s="520"/>
      <c r="T74" s="520">
        <v>24</v>
      </c>
      <c r="U74" s="520"/>
      <c r="V74" s="520"/>
      <c r="W74" s="520"/>
      <c r="X74" s="520">
        <v>2</v>
      </c>
      <c r="Y74" s="520"/>
      <c r="Z74" s="520"/>
      <c r="AA74" s="520">
        <v>28</v>
      </c>
      <c r="AB74" s="520"/>
      <c r="AC74" s="520"/>
      <c r="AD74" s="520">
        <v>11</v>
      </c>
      <c r="AE74" s="520"/>
      <c r="AF74" s="520"/>
      <c r="AG74" s="520">
        <v>17</v>
      </c>
      <c r="AH74" s="520"/>
      <c r="AI74" s="520"/>
      <c r="AJ74" s="520">
        <v>1</v>
      </c>
      <c r="AK74" s="520"/>
      <c r="AL74" s="520"/>
      <c r="AM74" s="520"/>
      <c r="AN74" s="520" t="s">
        <v>766</v>
      </c>
      <c r="AO74" s="520"/>
      <c r="AP74" s="520"/>
      <c r="AQ74" s="520">
        <v>1</v>
      </c>
      <c r="AR74" s="520"/>
      <c r="AS74" s="520"/>
      <c r="AT74" s="482" t="s">
        <v>766</v>
      </c>
      <c r="AU74" s="482"/>
      <c r="AV74" s="482"/>
      <c r="AW74" s="482">
        <v>1</v>
      </c>
      <c r="AX74" s="482"/>
      <c r="AY74" s="482"/>
      <c r="AZ74" s="482" t="s">
        <v>766</v>
      </c>
      <c r="BA74" s="482"/>
      <c r="BB74" s="482"/>
      <c r="BC74" s="521" t="s">
        <v>766</v>
      </c>
      <c r="BD74" s="521"/>
      <c r="BE74" s="521"/>
      <c r="BF74" s="482">
        <v>1</v>
      </c>
      <c r="BG74" s="482"/>
      <c r="BH74" s="482"/>
      <c r="BI74" s="482">
        <v>513</v>
      </c>
      <c r="BJ74" s="482"/>
      <c r="BK74" s="482"/>
      <c r="BL74" s="482"/>
      <c r="BM74" s="482"/>
      <c r="BN74" s="482">
        <v>282</v>
      </c>
      <c r="BO74" s="482"/>
      <c r="BP74" s="482"/>
      <c r="BQ74" s="482"/>
      <c r="BR74" s="482"/>
      <c r="BS74" s="482">
        <v>231</v>
      </c>
      <c r="BT74" s="482"/>
      <c r="BU74" s="482"/>
      <c r="BV74" s="482"/>
      <c r="BW74" s="482"/>
      <c r="BX74" s="482">
        <v>55</v>
      </c>
      <c r="BY74" s="482"/>
      <c r="BZ74" s="482"/>
      <c r="CA74" s="482">
        <v>35</v>
      </c>
      <c r="CB74" s="482"/>
      <c r="CC74" s="482"/>
      <c r="CD74" s="482">
        <v>57</v>
      </c>
      <c r="CE74" s="482"/>
      <c r="CF74" s="482"/>
      <c r="CG74" s="482">
        <v>45</v>
      </c>
      <c r="CH74" s="482"/>
      <c r="CI74" s="482"/>
      <c r="CJ74" s="482">
        <v>43</v>
      </c>
      <c r="CK74" s="482"/>
      <c r="CL74" s="482"/>
      <c r="CM74" s="482">
        <v>42</v>
      </c>
      <c r="CN74" s="482"/>
      <c r="CO74" s="482"/>
      <c r="CP74" s="482">
        <v>38</v>
      </c>
      <c r="CQ74" s="482"/>
      <c r="CR74" s="482"/>
      <c r="CS74" s="482">
        <v>31</v>
      </c>
      <c r="CT74" s="482"/>
      <c r="CU74" s="482"/>
      <c r="CV74" s="482">
        <v>48</v>
      </c>
      <c r="CW74" s="482"/>
      <c r="CX74" s="482"/>
      <c r="CY74" s="482">
        <v>36</v>
      </c>
      <c r="CZ74" s="482"/>
      <c r="DA74" s="482"/>
      <c r="DB74" s="482">
        <v>41</v>
      </c>
      <c r="DC74" s="482"/>
      <c r="DD74" s="482"/>
      <c r="DE74" s="482">
        <v>42</v>
      </c>
      <c r="DF74" s="482"/>
      <c r="DG74" s="487"/>
      <c r="DH74" s="46"/>
      <c r="DI74" s="486" t="s">
        <v>49</v>
      </c>
      <c r="DJ74" s="486"/>
      <c r="DK74" s="486"/>
      <c r="DL74" s="486"/>
      <c r="DM74" s="486"/>
      <c r="DN74" s="486"/>
      <c r="DO74" s="486"/>
    </row>
    <row r="75" spans="1:120" s="40" customFormat="1" ht="10.5" customHeight="1">
      <c r="A75" s="486" t="s">
        <v>48</v>
      </c>
      <c r="B75" s="486"/>
      <c r="C75" s="486"/>
      <c r="D75" s="486"/>
      <c r="E75" s="486"/>
      <c r="F75" s="486"/>
      <c r="G75" s="486"/>
      <c r="H75" s="525"/>
      <c r="I75" s="526">
        <v>31</v>
      </c>
      <c r="J75" s="527"/>
      <c r="K75" s="527"/>
      <c r="L75" s="527"/>
      <c r="M75" s="490">
        <v>38</v>
      </c>
      <c r="N75" s="490"/>
      <c r="O75" s="490"/>
      <c r="P75" s="490"/>
      <c r="Q75" s="520">
        <v>2</v>
      </c>
      <c r="R75" s="520"/>
      <c r="S75" s="520"/>
      <c r="T75" s="520">
        <v>32</v>
      </c>
      <c r="U75" s="520"/>
      <c r="V75" s="520"/>
      <c r="W75" s="520"/>
      <c r="X75" s="520">
        <v>1</v>
      </c>
      <c r="Y75" s="520"/>
      <c r="Z75" s="520"/>
      <c r="AA75" s="520">
        <v>35</v>
      </c>
      <c r="AB75" s="520"/>
      <c r="AC75" s="520"/>
      <c r="AD75" s="520">
        <v>8</v>
      </c>
      <c r="AE75" s="520"/>
      <c r="AF75" s="520"/>
      <c r="AG75" s="520">
        <v>27</v>
      </c>
      <c r="AH75" s="520"/>
      <c r="AI75" s="520"/>
      <c r="AJ75" s="520">
        <v>1</v>
      </c>
      <c r="AK75" s="520"/>
      <c r="AL75" s="520"/>
      <c r="AM75" s="520"/>
      <c r="AN75" s="520" t="s">
        <v>766</v>
      </c>
      <c r="AO75" s="520"/>
      <c r="AP75" s="520"/>
      <c r="AQ75" s="520">
        <v>2</v>
      </c>
      <c r="AR75" s="520"/>
      <c r="AS75" s="520"/>
      <c r="AT75" s="482" t="s">
        <v>766</v>
      </c>
      <c r="AU75" s="482"/>
      <c r="AV75" s="482"/>
      <c r="AW75" s="482" t="s">
        <v>768</v>
      </c>
      <c r="AX75" s="482"/>
      <c r="AY75" s="482"/>
      <c r="AZ75" s="482" t="s">
        <v>766</v>
      </c>
      <c r="BA75" s="482"/>
      <c r="BB75" s="482"/>
      <c r="BC75" s="521" t="s">
        <v>766</v>
      </c>
      <c r="BD75" s="521"/>
      <c r="BE75" s="521"/>
      <c r="BF75" s="482" t="s">
        <v>766</v>
      </c>
      <c r="BG75" s="482"/>
      <c r="BH75" s="482"/>
      <c r="BI75" s="482">
        <v>746</v>
      </c>
      <c r="BJ75" s="482"/>
      <c r="BK75" s="482"/>
      <c r="BL75" s="482"/>
      <c r="BM75" s="482"/>
      <c r="BN75" s="482">
        <v>390</v>
      </c>
      <c r="BO75" s="482"/>
      <c r="BP75" s="482"/>
      <c r="BQ75" s="482"/>
      <c r="BR75" s="482"/>
      <c r="BS75" s="482">
        <v>356</v>
      </c>
      <c r="BT75" s="482"/>
      <c r="BU75" s="482"/>
      <c r="BV75" s="482"/>
      <c r="BW75" s="482"/>
      <c r="BX75" s="482">
        <v>69</v>
      </c>
      <c r="BY75" s="482"/>
      <c r="BZ75" s="482"/>
      <c r="CA75" s="482">
        <v>53</v>
      </c>
      <c r="CB75" s="482"/>
      <c r="CC75" s="482"/>
      <c r="CD75" s="482">
        <v>61</v>
      </c>
      <c r="CE75" s="482"/>
      <c r="CF75" s="482"/>
      <c r="CG75" s="482">
        <v>56</v>
      </c>
      <c r="CH75" s="482"/>
      <c r="CI75" s="482"/>
      <c r="CJ75" s="482">
        <v>65</v>
      </c>
      <c r="CK75" s="482"/>
      <c r="CL75" s="482"/>
      <c r="CM75" s="482">
        <v>66</v>
      </c>
      <c r="CN75" s="482"/>
      <c r="CO75" s="482"/>
      <c r="CP75" s="482">
        <v>64</v>
      </c>
      <c r="CQ75" s="482"/>
      <c r="CR75" s="482"/>
      <c r="CS75" s="482">
        <v>69</v>
      </c>
      <c r="CT75" s="482"/>
      <c r="CU75" s="482"/>
      <c r="CV75" s="482">
        <v>59</v>
      </c>
      <c r="CW75" s="482"/>
      <c r="CX75" s="482"/>
      <c r="CY75" s="482">
        <v>62</v>
      </c>
      <c r="CZ75" s="482"/>
      <c r="DA75" s="482"/>
      <c r="DB75" s="482">
        <v>72</v>
      </c>
      <c r="DC75" s="482"/>
      <c r="DD75" s="482"/>
      <c r="DE75" s="482">
        <v>50</v>
      </c>
      <c r="DF75" s="482"/>
      <c r="DG75" s="487"/>
      <c r="DH75" s="46"/>
      <c r="DI75" s="486" t="s">
        <v>48</v>
      </c>
      <c r="DJ75" s="486"/>
      <c r="DK75" s="486"/>
      <c r="DL75" s="486"/>
      <c r="DM75" s="486"/>
      <c r="DN75" s="486"/>
      <c r="DO75" s="486"/>
    </row>
    <row r="76" spans="1:120" s="40" customFormat="1" ht="10.5" customHeight="1">
      <c r="A76" s="486" t="s">
        <v>47</v>
      </c>
      <c r="B76" s="486"/>
      <c r="C76" s="486"/>
      <c r="D76" s="486"/>
      <c r="E76" s="486"/>
      <c r="F76" s="486"/>
      <c r="G76" s="486"/>
      <c r="H76" s="525"/>
      <c r="I76" s="526">
        <v>45</v>
      </c>
      <c r="J76" s="527"/>
      <c r="K76" s="527"/>
      <c r="L76" s="527"/>
      <c r="M76" s="490">
        <v>58</v>
      </c>
      <c r="N76" s="490"/>
      <c r="O76" s="490"/>
      <c r="P76" s="490"/>
      <c r="Q76" s="520">
        <v>2</v>
      </c>
      <c r="R76" s="520"/>
      <c r="S76" s="520"/>
      <c r="T76" s="520">
        <v>49</v>
      </c>
      <c r="U76" s="520"/>
      <c r="V76" s="520"/>
      <c r="W76" s="520"/>
      <c r="X76" s="520">
        <v>3</v>
      </c>
      <c r="Y76" s="520"/>
      <c r="Z76" s="520"/>
      <c r="AA76" s="520">
        <v>54</v>
      </c>
      <c r="AB76" s="520"/>
      <c r="AC76" s="520"/>
      <c r="AD76" s="520">
        <v>17</v>
      </c>
      <c r="AE76" s="520"/>
      <c r="AF76" s="520"/>
      <c r="AG76" s="520">
        <v>37</v>
      </c>
      <c r="AH76" s="520"/>
      <c r="AI76" s="520"/>
      <c r="AJ76" s="520">
        <v>2</v>
      </c>
      <c r="AK76" s="520"/>
      <c r="AL76" s="520"/>
      <c r="AM76" s="520"/>
      <c r="AN76" s="520" t="s">
        <v>766</v>
      </c>
      <c r="AO76" s="520"/>
      <c r="AP76" s="520"/>
      <c r="AQ76" s="520">
        <v>2</v>
      </c>
      <c r="AR76" s="520"/>
      <c r="AS76" s="520"/>
      <c r="AT76" s="482" t="s">
        <v>766</v>
      </c>
      <c r="AU76" s="482"/>
      <c r="AV76" s="482"/>
      <c r="AW76" s="482">
        <v>2</v>
      </c>
      <c r="AX76" s="482"/>
      <c r="AY76" s="482"/>
      <c r="AZ76" s="482" t="s">
        <v>766</v>
      </c>
      <c r="BA76" s="482"/>
      <c r="BB76" s="482"/>
      <c r="BC76" s="521" t="s">
        <v>766</v>
      </c>
      <c r="BD76" s="521"/>
      <c r="BE76" s="521"/>
      <c r="BF76" s="482">
        <v>2</v>
      </c>
      <c r="BG76" s="482"/>
      <c r="BH76" s="482"/>
      <c r="BI76" s="482">
        <v>1191</v>
      </c>
      <c r="BJ76" s="482"/>
      <c r="BK76" s="482"/>
      <c r="BL76" s="482"/>
      <c r="BM76" s="482"/>
      <c r="BN76" s="482">
        <v>613</v>
      </c>
      <c r="BO76" s="482"/>
      <c r="BP76" s="482"/>
      <c r="BQ76" s="482"/>
      <c r="BR76" s="482"/>
      <c r="BS76" s="482">
        <v>578</v>
      </c>
      <c r="BT76" s="482"/>
      <c r="BU76" s="482"/>
      <c r="BV76" s="482"/>
      <c r="BW76" s="482"/>
      <c r="BX76" s="482">
        <v>111</v>
      </c>
      <c r="BY76" s="482"/>
      <c r="BZ76" s="482"/>
      <c r="CA76" s="482">
        <v>114</v>
      </c>
      <c r="CB76" s="482"/>
      <c r="CC76" s="482"/>
      <c r="CD76" s="482">
        <v>104</v>
      </c>
      <c r="CE76" s="482"/>
      <c r="CF76" s="482"/>
      <c r="CG76" s="482">
        <v>112</v>
      </c>
      <c r="CH76" s="482"/>
      <c r="CI76" s="482"/>
      <c r="CJ76" s="482">
        <v>125</v>
      </c>
      <c r="CK76" s="482"/>
      <c r="CL76" s="482"/>
      <c r="CM76" s="482">
        <v>88</v>
      </c>
      <c r="CN76" s="482"/>
      <c r="CO76" s="482"/>
      <c r="CP76" s="482">
        <v>93</v>
      </c>
      <c r="CQ76" s="482"/>
      <c r="CR76" s="482"/>
      <c r="CS76" s="482">
        <v>94</v>
      </c>
      <c r="CT76" s="482"/>
      <c r="CU76" s="482"/>
      <c r="CV76" s="482">
        <v>88</v>
      </c>
      <c r="CW76" s="482"/>
      <c r="CX76" s="482"/>
      <c r="CY76" s="482">
        <v>91</v>
      </c>
      <c r="CZ76" s="482"/>
      <c r="DA76" s="482"/>
      <c r="DB76" s="482">
        <v>92</v>
      </c>
      <c r="DC76" s="482"/>
      <c r="DD76" s="482"/>
      <c r="DE76" s="482">
        <v>79</v>
      </c>
      <c r="DF76" s="482"/>
      <c r="DG76" s="487"/>
      <c r="DH76" s="46"/>
      <c r="DI76" s="486" t="s">
        <v>47</v>
      </c>
      <c r="DJ76" s="486"/>
      <c r="DK76" s="486"/>
      <c r="DL76" s="486"/>
      <c r="DM76" s="486"/>
      <c r="DN76" s="486"/>
      <c r="DO76" s="486"/>
    </row>
    <row r="77" spans="1:120" s="40" customFormat="1" ht="10.5" customHeight="1">
      <c r="A77" s="486" t="s">
        <v>46</v>
      </c>
      <c r="B77" s="486"/>
      <c r="C77" s="486"/>
      <c r="D77" s="486"/>
      <c r="E77" s="486"/>
      <c r="F77" s="486"/>
      <c r="G77" s="486"/>
      <c r="H77" s="525"/>
      <c r="I77" s="526">
        <v>25</v>
      </c>
      <c r="J77" s="527"/>
      <c r="K77" s="527"/>
      <c r="L77" s="527"/>
      <c r="M77" s="490">
        <v>31</v>
      </c>
      <c r="N77" s="490"/>
      <c r="O77" s="490"/>
      <c r="P77" s="490"/>
      <c r="Q77" s="520">
        <v>2</v>
      </c>
      <c r="R77" s="520"/>
      <c r="S77" s="520"/>
      <c r="T77" s="520">
        <v>25</v>
      </c>
      <c r="U77" s="520"/>
      <c r="V77" s="520"/>
      <c r="W77" s="520"/>
      <c r="X77" s="520">
        <v>2</v>
      </c>
      <c r="Y77" s="520"/>
      <c r="Z77" s="520"/>
      <c r="AA77" s="520">
        <v>29</v>
      </c>
      <c r="AB77" s="520"/>
      <c r="AC77" s="520"/>
      <c r="AD77" s="520">
        <v>7</v>
      </c>
      <c r="AE77" s="520"/>
      <c r="AF77" s="520"/>
      <c r="AG77" s="520">
        <v>22</v>
      </c>
      <c r="AH77" s="520"/>
      <c r="AI77" s="520"/>
      <c r="AJ77" s="520">
        <v>1</v>
      </c>
      <c r="AK77" s="520"/>
      <c r="AL77" s="520"/>
      <c r="AM77" s="520"/>
      <c r="AN77" s="520" t="s">
        <v>766</v>
      </c>
      <c r="AO77" s="520"/>
      <c r="AP77" s="520"/>
      <c r="AQ77" s="520">
        <v>1</v>
      </c>
      <c r="AR77" s="520"/>
      <c r="AS77" s="520"/>
      <c r="AT77" s="482" t="s">
        <v>766</v>
      </c>
      <c r="AU77" s="482"/>
      <c r="AV77" s="482"/>
      <c r="AW77" s="482">
        <v>1</v>
      </c>
      <c r="AX77" s="482"/>
      <c r="AY77" s="482"/>
      <c r="AZ77" s="482" t="s">
        <v>766</v>
      </c>
      <c r="BA77" s="482"/>
      <c r="BB77" s="482"/>
      <c r="BC77" s="521" t="s">
        <v>766</v>
      </c>
      <c r="BD77" s="521"/>
      <c r="BE77" s="521"/>
      <c r="BF77" s="482">
        <v>1</v>
      </c>
      <c r="BG77" s="482"/>
      <c r="BH77" s="482"/>
      <c r="BI77" s="482">
        <v>549</v>
      </c>
      <c r="BJ77" s="482"/>
      <c r="BK77" s="482"/>
      <c r="BL77" s="482"/>
      <c r="BM77" s="482"/>
      <c r="BN77" s="482">
        <v>268</v>
      </c>
      <c r="BO77" s="482"/>
      <c r="BP77" s="482"/>
      <c r="BQ77" s="482"/>
      <c r="BR77" s="482"/>
      <c r="BS77" s="482">
        <v>281</v>
      </c>
      <c r="BT77" s="482"/>
      <c r="BU77" s="482"/>
      <c r="BV77" s="482"/>
      <c r="BW77" s="482"/>
      <c r="BX77" s="482">
        <v>42</v>
      </c>
      <c r="BY77" s="482"/>
      <c r="BZ77" s="482"/>
      <c r="CA77" s="482">
        <v>52</v>
      </c>
      <c r="CB77" s="482"/>
      <c r="CC77" s="482"/>
      <c r="CD77" s="482">
        <v>56</v>
      </c>
      <c r="CE77" s="482"/>
      <c r="CF77" s="482"/>
      <c r="CG77" s="482">
        <v>50</v>
      </c>
      <c r="CH77" s="482"/>
      <c r="CI77" s="482"/>
      <c r="CJ77" s="482">
        <v>48</v>
      </c>
      <c r="CK77" s="482"/>
      <c r="CL77" s="482"/>
      <c r="CM77" s="482">
        <v>51</v>
      </c>
      <c r="CN77" s="482"/>
      <c r="CO77" s="482"/>
      <c r="CP77" s="482">
        <v>33</v>
      </c>
      <c r="CQ77" s="482"/>
      <c r="CR77" s="482"/>
      <c r="CS77" s="482">
        <v>42</v>
      </c>
      <c r="CT77" s="482"/>
      <c r="CU77" s="482"/>
      <c r="CV77" s="482">
        <v>38</v>
      </c>
      <c r="CW77" s="482"/>
      <c r="CX77" s="482"/>
      <c r="CY77" s="482">
        <v>45</v>
      </c>
      <c r="CZ77" s="482"/>
      <c r="DA77" s="482"/>
      <c r="DB77" s="482">
        <v>51</v>
      </c>
      <c r="DC77" s="482"/>
      <c r="DD77" s="482"/>
      <c r="DE77" s="482">
        <v>41</v>
      </c>
      <c r="DF77" s="482"/>
      <c r="DG77" s="487"/>
      <c r="DH77" s="46"/>
      <c r="DI77" s="486" t="s">
        <v>46</v>
      </c>
      <c r="DJ77" s="486"/>
      <c r="DK77" s="486"/>
      <c r="DL77" s="486"/>
      <c r="DM77" s="486"/>
      <c r="DN77" s="486"/>
      <c r="DO77" s="486"/>
    </row>
    <row r="78" spans="1:120" s="40" customFormat="1" ht="10.5" customHeight="1">
      <c r="A78" s="486" t="s">
        <v>45</v>
      </c>
      <c r="B78" s="486"/>
      <c r="C78" s="486"/>
      <c r="D78" s="486"/>
      <c r="E78" s="486"/>
      <c r="F78" s="486"/>
      <c r="G78" s="486"/>
      <c r="H78" s="525"/>
      <c r="I78" s="526">
        <v>17</v>
      </c>
      <c r="J78" s="527"/>
      <c r="K78" s="527"/>
      <c r="L78" s="527"/>
      <c r="M78" s="490">
        <v>25</v>
      </c>
      <c r="N78" s="490"/>
      <c r="O78" s="490"/>
      <c r="P78" s="490"/>
      <c r="Q78" s="520">
        <v>2</v>
      </c>
      <c r="R78" s="520"/>
      <c r="S78" s="520"/>
      <c r="T78" s="520">
        <v>19</v>
      </c>
      <c r="U78" s="520"/>
      <c r="V78" s="520"/>
      <c r="W78" s="520"/>
      <c r="X78" s="520">
        <v>2</v>
      </c>
      <c r="Y78" s="520"/>
      <c r="Z78" s="520"/>
      <c r="AA78" s="520">
        <v>23</v>
      </c>
      <c r="AB78" s="520"/>
      <c r="AC78" s="520"/>
      <c r="AD78" s="520">
        <v>8</v>
      </c>
      <c r="AE78" s="520"/>
      <c r="AF78" s="520"/>
      <c r="AG78" s="520">
        <v>15</v>
      </c>
      <c r="AH78" s="520"/>
      <c r="AI78" s="520"/>
      <c r="AJ78" s="520">
        <v>1</v>
      </c>
      <c r="AK78" s="520"/>
      <c r="AL78" s="520"/>
      <c r="AM78" s="520"/>
      <c r="AN78" s="520" t="s">
        <v>766</v>
      </c>
      <c r="AO78" s="520"/>
      <c r="AP78" s="520"/>
      <c r="AQ78" s="520">
        <v>1</v>
      </c>
      <c r="AR78" s="520"/>
      <c r="AS78" s="520"/>
      <c r="AT78" s="482" t="s">
        <v>766</v>
      </c>
      <c r="AU78" s="482"/>
      <c r="AV78" s="482"/>
      <c r="AW78" s="482" t="s">
        <v>766</v>
      </c>
      <c r="AX78" s="482"/>
      <c r="AY78" s="482"/>
      <c r="AZ78" s="482" t="s">
        <v>766</v>
      </c>
      <c r="BA78" s="482"/>
      <c r="BB78" s="482"/>
      <c r="BC78" s="521" t="s">
        <v>766</v>
      </c>
      <c r="BD78" s="521"/>
      <c r="BE78" s="521"/>
      <c r="BF78" s="482" t="s">
        <v>766</v>
      </c>
      <c r="BG78" s="482"/>
      <c r="BH78" s="482"/>
      <c r="BI78" s="482">
        <v>334</v>
      </c>
      <c r="BJ78" s="482"/>
      <c r="BK78" s="482"/>
      <c r="BL78" s="482"/>
      <c r="BM78" s="482"/>
      <c r="BN78" s="482">
        <v>158</v>
      </c>
      <c r="BO78" s="482"/>
      <c r="BP78" s="482"/>
      <c r="BQ78" s="482"/>
      <c r="BR78" s="482"/>
      <c r="BS78" s="482">
        <v>176</v>
      </c>
      <c r="BT78" s="482"/>
      <c r="BU78" s="482"/>
      <c r="BV78" s="482"/>
      <c r="BW78" s="482"/>
      <c r="BX78" s="482">
        <v>20</v>
      </c>
      <c r="BY78" s="482"/>
      <c r="BZ78" s="482"/>
      <c r="CA78" s="482">
        <v>22</v>
      </c>
      <c r="CB78" s="482"/>
      <c r="CC78" s="482"/>
      <c r="CD78" s="482">
        <v>30</v>
      </c>
      <c r="CE78" s="482"/>
      <c r="CF78" s="482"/>
      <c r="CG78" s="482">
        <v>26</v>
      </c>
      <c r="CH78" s="482"/>
      <c r="CI78" s="482"/>
      <c r="CJ78" s="482">
        <v>30</v>
      </c>
      <c r="CK78" s="482"/>
      <c r="CL78" s="482"/>
      <c r="CM78" s="482">
        <v>32</v>
      </c>
      <c r="CN78" s="482"/>
      <c r="CO78" s="482"/>
      <c r="CP78" s="482">
        <v>30</v>
      </c>
      <c r="CQ78" s="482"/>
      <c r="CR78" s="482"/>
      <c r="CS78" s="482">
        <v>40</v>
      </c>
      <c r="CT78" s="482"/>
      <c r="CU78" s="482"/>
      <c r="CV78" s="482">
        <v>21</v>
      </c>
      <c r="CW78" s="482"/>
      <c r="CX78" s="482"/>
      <c r="CY78" s="482">
        <v>23</v>
      </c>
      <c r="CZ78" s="482"/>
      <c r="DA78" s="482"/>
      <c r="DB78" s="482">
        <v>27</v>
      </c>
      <c r="DC78" s="482"/>
      <c r="DD78" s="482"/>
      <c r="DE78" s="482">
        <v>33</v>
      </c>
      <c r="DF78" s="482"/>
      <c r="DG78" s="487"/>
      <c r="DH78" s="46"/>
      <c r="DI78" s="486" t="s">
        <v>45</v>
      </c>
      <c r="DJ78" s="486"/>
      <c r="DK78" s="486"/>
      <c r="DL78" s="486"/>
      <c r="DM78" s="486"/>
      <c r="DN78" s="486"/>
      <c r="DO78" s="486"/>
    </row>
    <row r="79" spans="1:120" s="40" customFormat="1" ht="10.5" customHeight="1">
      <c r="A79" s="483" t="s">
        <v>44</v>
      </c>
      <c r="B79" s="483"/>
      <c r="C79" s="483"/>
      <c r="D79" s="483"/>
      <c r="E79" s="483"/>
      <c r="F79" s="483"/>
      <c r="G79" s="483"/>
      <c r="H79" s="529"/>
      <c r="I79" s="530">
        <v>27</v>
      </c>
      <c r="J79" s="531"/>
      <c r="K79" s="531"/>
      <c r="L79" s="531"/>
      <c r="M79" s="532">
        <v>34</v>
      </c>
      <c r="N79" s="532"/>
      <c r="O79" s="532"/>
      <c r="P79" s="532"/>
      <c r="Q79" s="528">
        <v>2</v>
      </c>
      <c r="R79" s="528"/>
      <c r="S79" s="528"/>
      <c r="T79" s="528">
        <v>27</v>
      </c>
      <c r="U79" s="528"/>
      <c r="V79" s="528"/>
      <c r="W79" s="528"/>
      <c r="X79" s="528">
        <v>3</v>
      </c>
      <c r="Y79" s="528"/>
      <c r="Z79" s="528"/>
      <c r="AA79" s="528">
        <v>32</v>
      </c>
      <c r="AB79" s="528"/>
      <c r="AC79" s="528"/>
      <c r="AD79" s="528">
        <v>14</v>
      </c>
      <c r="AE79" s="528"/>
      <c r="AF79" s="528"/>
      <c r="AG79" s="528">
        <v>18</v>
      </c>
      <c r="AH79" s="528"/>
      <c r="AI79" s="528"/>
      <c r="AJ79" s="528">
        <v>1</v>
      </c>
      <c r="AK79" s="528"/>
      <c r="AL79" s="528"/>
      <c r="AM79" s="528"/>
      <c r="AN79" s="528" t="s">
        <v>766</v>
      </c>
      <c r="AO79" s="528"/>
      <c r="AP79" s="528"/>
      <c r="AQ79" s="528">
        <v>1</v>
      </c>
      <c r="AR79" s="528"/>
      <c r="AS79" s="528"/>
      <c r="AT79" s="484" t="s">
        <v>766</v>
      </c>
      <c r="AU79" s="484"/>
      <c r="AV79" s="484"/>
      <c r="AW79" s="484" t="s">
        <v>768</v>
      </c>
      <c r="AX79" s="484"/>
      <c r="AY79" s="484"/>
      <c r="AZ79" s="484" t="s">
        <v>766</v>
      </c>
      <c r="BA79" s="484"/>
      <c r="BB79" s="484"/>
      <c r="BC79" s="484" t="s">
        <v>766</v>
      </c>
      <c r="BD79" s="484"/>
      <c r="BE79" s="484"/>
      <c r="BF79" s="484" t="s">
        <v>766</v>
      </c>
      <c r="BG79" s="484"/>
      <c r="BH79" s="484"/>
      <c r="BI79" s="484">
        <v>572</v>
      </c>
      <c r="BJ79" s="484"/>
      <c r="BK79" s="484"/>
      <c r="BL79" s="484"/>
      <c r="BM79" s="484"/>
      <c r="BN79" s="484">
        <v>292</v>
      </c>
      <c r="BO79" s="484"/>
      <c r="BP79" s="484"/>
      <c r="BQ79" s="484"/>
      <c r="BR79" s="484"/>
      <c r="BS79" s="484">
        <v>280</v>
      </c>
      <c r="BT79" s="484"/>
      <c r="BU79" s="484"/>
      <c r="BV79" s="484"/>
      <c r="BW79" s="484"/>
      <c r="BX79" s="484">
        <v>40</v>
      </c>
      <c r="BY79" s="484"/>
      <c r="BZ79" s="484"/>
      <c r="CA79" s="484">
        <v>41</v>
      </c>
      <c r="CB79" s="484"/>
      <c r="CC79" s="484"/>
      <c r="CD79" s="484">
        <v>47</v>
      </c>
      <c r="CE79" s="484"/>
      <c r="CF79" s="484"/>
      <c r="CG79" s="484">
        <v>45</v>
      </c>
      <c r="CH79" s="484"/>
      <c r="CI79" s="484"/>
      <c r="CJ79" s="484">
        <v>55</v>
      </c>
      <c r="CK79" s="484"/>
      <c r="CL79" s="484"/>
      <c r="CM79" s="484">
        <v>39</v>
      </c>
      <c r="CN79" s="484"/>
      <c r="CO79" s="484"/>
      <c r="CP79" s="484">
        <v>50</v>
      </c>
      <c r="CQ79" s="484"/>
      <c r="CR79" s="484"/>
      <c r="CS79" s="484">
        <v>66</v>
      </c>
      <c r="CT79" s="484"/>
      <c r="CU79" s="484"/>
      <c r="CV79" s="484">
        <v>53</v>
      </c>
      <c r="CW79" s="484"/>
      <c r="CX79" s="484"/>
      <c r="CY79" s="484">
        <v>47</v>
      </c>
      <c r="CZ79" s="484"/>
      <c r="DA79" s="484"/>
      <c r="DB79" s="484">
        <v>47</v>
      </c>
      <c r="DC79" s="484"/>
      <c r="DD79" s="484"/>
      <c r="DE79" s="484">
        <v>43</v>
      </c>
      <c r="DF79" s="484"/>
      <c r="DG79" s="485"/>
      <c r="DH79" s="45"/>
      <c r="DI79" s="483" t="s">
        <v>44</v>
      </c>
      <c r="DJ79" s="483"/>
      <c r="DK79" s="483"/>
      <c r="DL79" s="483"/>
      <c r="DM79" s="483"/>
      <c r="DN79" s="483"/>
      <c r="DO79" s="483"/>
      <c r="DP79" s="44"/>
    </row>
    <row r="80" spans="1:120" s="40" customFormat="1" ht="10.5" customHeight="1">
      <c r="A80" s="39" t="s">
        <v>1</v>
      </c>
      <c r="B80" s="41"/>
      <c r="C80" s="41"/>
      <c r="D80" s="43" t="s">
        <v>43</v>
      </c>
      <c r="E80" s="41"/>
      <c r="F80" s="41"/>
      <c r="G80" s="41"/>
      <c r="H80" s="41"/>
      <c r="I80" s="41"/>
      <c r="J80" s="41"/>
      <c r="K80" s="41"/>
      <c r="L80" s="41"/>
      <c r="M80" s="41"/>
      <c r="N80" s="41"/>
      <c r="O80" s="41"/>
      <c r="P80" s="41"/>
      <c r="Q80" s="41"/>
      <c r="R80" s="41"/>
      <c r="S80" s="41"/>
      <c r="T80" s="41"/>
      <c r="U80" s="41"/>
      <c r="V80" s="41"/>
      <c r="W80" s="41"/>
      <c r="X80" s="41"/>
      <c r="Y80" s="41"/>
      <c r="Z80" s="41"/>
      <c r="AA80" s="42"/>
      <c r="AB80" s="42"/>
      <c r="AC80" s="42"/>
      <c r="AD80" s="41"/>
      <c r="AE80" s="41"/>
      <c r="AF80" s="41"/>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row>
    <row r="81" spans="1:120" s="40" customFormat="1" ht="10.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row>
    <row r="82" spans="1:120" s="40" customFormat="1" ht="10.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row>
    <row r="83" spans="1:120" s="40" customFormat="1" ht="10.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row>
    <row r="84" spans="1:120" s="39" customForma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row>
    <row r="85" spans="1:120" ht="10.5" customHeight="1"/>
  </sheetData>
  <mergeCells count="1923">
    <mergeCell ref="A29:C29"/>
    <mergeCell ref="D29:E29"/>
    <mergeCell ref="J29:L29"/>
    <mergeCell ref="M29:P29"/>
    <mergeCell ref="Q29:T29"/>
    <mergeCell ref="U29:X29"/>
    <mergeCell ref="U28:X28"/>
    <mergeCell ref="Y28:AB28"/>
    <mergeCell ref="AG30:AJ30"/>
    <mergeCell ref="AK30:AN30"/>
    <mergeCell ref="AO30:AR30"/>
    <mergeCell ref="AW17:AZ17"/>
    <mergeCell ref="BA17:BD17"/>
    <mergeCell ref="BE17:BH17"/>
    <mergeCell ref="AO28:AR28"/>
    <mergeCell ref="AS28:AV28"/>
    <mergeCell ref="AW28:AZ28"/>
    <mergeCell ref="BA28:BD28"/>
    <mergeCell ref="J30:L30"/>
    <mergeCell ref="M30:P30"/>
    <mergeCell ref="Q30:T30"/>
    <mergeCell ref="U30:X30"/>
    <mergeCell ref="Y30:AB30"/>
    <mergeCell ref="AC30:AF30"/>
    <mergeCell ref="AW29:AZ29"/>
    <mergeCell ref="BA29:BD29"/>
    <mergeCell ref="BE29:BH29"/>
    <mergeCell ref="AS30:AV30"/>
    <mergeCell ref="AW30:AZ30"/>
    <mergeCell ref="BA30:BD30"/>
    <mergeCell ref="BE30:BH30"/>
    <mergeCell ref="Y29:AB29"/>
    <mergeCell ref="AC29:AF29"/>
    <mergeCell ref="AG29:AJ29"/>
    <mergeCell ref="AK29:AN29"/>
    <mergeCell ref="AO29:AR29"/>
    <mergeCell ref="AS29:AV29"/>
    <mergeCell ref="A3:BH3"/>
    <mergeCell ref="BE9:BH9"/>
    <mergeCell ref="AS11:AV11"/>
    <mergeCell ref="AW11:AZ11"/>
    <mergeCell ref="BA11:BD11"/>
    <mergeCell ref="BE28:BH28"/>
    <mergeCell ref="M13:P13"/>
    <mergeCell ref="Q13:T13"/>
    <mergeCell ref="U13:X13"/>
    <mergeCell ref="Y13:AB13"/>
    <mergeCell ref="BA12:BD12"/>
    <mergeCell ref="BE12:BH12"/>
    <mergeCell ref="AC13:AF13"/>
    <mergeCell ref="AG13:AJ13"/>
    <mergeCell ref="AK13:AN13"/>
    <mergeCell ref="AC28:AF28"/>
    <mergeCell ref="AG28:AJ28"/>
    <mergeCell ref="AG16:AJ16"/>
    <mergeCell ref="A25:C25"/>
    <mergeCell ref="D25:E25"/>
    <mergeCell ref="AK28:AN28"/>
    <mergeCell ref="U17:X17"/>
    <mergeCell ref="Y17:AB17"/>
    <mergeCell ref="AC17:AF17"/>
    <mergeCell ref="AG17:AJ17"/>
    <mergeCell ref="AG12:AJ12"/>
    <mergeCell ref="AS12:AV12"/>
    <mergeCell ref="J28:L28"/>
    <mergeCell ref="M28:P28"/>
    <mergeCell ref="BE18:BH18"/>
    <mergeCell ref="U11:X11"/>
    <mergeCell ref="Y11:AB11"/>
    <mergeCell ref="AC11:AF11"/>
    <mergeCell ref="AG11:AJ11"/>
    <mergeCell ref="AK11:AN11"/>
    <mergeCell ref="AK17:AN17"/>
    <mergeCell ref="AO17:AR17"/>
    <mergeCell ref="AS17:AV17"/>
    <mergeCell ref="BE16:BH16"/>
    <mergeCell ref="J18:L18"/>
    <mergeCell ref="M18:P18"/>
    <mergeCell ref="Q18:T18"/>
    <mergeCell ref="AS18:AV18"/>
    <mergeCell ref="J17:L17"/>
    <mergeCell ref="AK16:AN16"/>
    <mergeCell ref="AO11:AR11"/>
    <mergeCell ref="Y20:AB20"/>
    <mergeCell ref="AC20:AF20"/>
    <mergeCell ref="AG20:AJ20"/>
    <mergeCell ref="AO20:AR20"/>
    <mergeCell ref="AW24:AZ24"/>
    <mergeCell ref="BA24:BD24"/>
    <mergeCell ref="BE24:BH24"/>
    <mergeCell ref="AK20:AN20"/>
    <mergeCell ref="AW22:AZ22"/>
    <mergeCell ref="BA22:BD22"/>
    <mergeCell ref="J22:L22"/>
    <mergeCell ref="M22:P22"/>
    <mergeCell ref="Q22:T22"/>
    <mergeCell ref="A33:BH33"/>
    <mergeCell ref="AO12:AR12"/>
    <mergeCell ref="AG14:AJ14"/>
    <mergeCell ref="AK14:AN14"/>
    <mergeCell ref="AO14:AR14"/>
    <mergeCell ref="AS14:AV14"/>
    <mergeCell ref="AW14:AZ14"/>
    <mergeCell ref="BA14:BD14"/>
    <mergeCell ref="BE14:BH14"/>
    <mergeCell ref="AK12:AN12"/>
    <mergeCell ref="AO13:AR13"/>
    <mergeCell ref="AS13:AV13"/>
    <mergeCell ref="AW13:AZ13"/>
    <mergeCell ref="BA13:BD13"/>
    <mergeCell ref="BE13:BH13"/>
    <mergeCell ref="Q28:T28"/>
    <mergeCell ref="J13:L13"/>
    <mergeCell ref="Q14:T14"/>
    <mergeCell ref="U14:X14"/>
    <mergeCell ref="Y14:AB14"/>
    <mergeCell ref="M16:P16"/>
    <mergeCell ref="Q16:T16"/>
    <mergeCell ref="U16:X16"/>
    <mergeCell ref="Y16:AB16"/>
    <mergeCell ref="M14:P14"/>
    <mergeCell ref="AK22:AN22"/>
    <mergeCell ref="BA21:BD21"/>
    <mergeCell ref="BE21:BH21"/>
    <mergeCell ref="J20:L20"/>
    <mergeCell ref="M20:P20"/>
    <mergeCell ref="Q20:T20"/>
    <mergeCell ref="U20:X20"/>
    <mergeCell ref="AS10:BD10"/>
    <mergeCell ref="BE10:BH10"/>
    <mergeCell ref="J12:L12"/>
    <mergeCell ref="A9:L11"/>
    <mergeCell ref="M9:P11"/>
    <mergeCell ref="Q9:T11"/>
    <mergeCell ref="U9:AR9"/>
    <mergeCell ref="BE11:BH11"/>
    <mergeCell ref="J16:L16"/>
    <mergeCell ref="AC14:AF14"/>
    <mergeCell ref="AC16:AF16"/>
    <mergeCell ref="AS9:BD9"/>
    <mergeCell ref="M17:P17"/>
    <mergeCell ref="Q17:T17"/>
    <mergeCell ref="J14:L14"/>
    <mergeCell ref="D13:E13"/>
    <mergeCell ref="M12:P12"/>
    <mergeCell ref="Q12:T12"/>
    <mergeCell ref="U12:X12"/>
    <mergeCell ref="Y12:AB12"/>
    <mergeCell ref="AC12:AF12"/>
    <mergeCell ref="AW12:AZ12"/>
    <mergeCell ref="A13:C13"/>
    <mergeCell ref="F13:G13"/>
    <mergeCell ref="AA36:AI36"/>
    <mergeCell ref="AJ36:AM36"/>
    <mergeCell ref="AW36:AY37"/>
    <mergeCell ref="A1:C1"/>
    <mergeCell ref="U18:X18"/>
    <mergeCell ref="Y18:AB18"/>
    <mergeCell ref="AC18:AF18"/>
    <mergeCell ref="AG18:AJ18"/>
    <mergeCell ref="AK18:AN18"/>
    <mergeCell ref="AO18:AR18"/>
    <mergeCell ref="AW35:BH35"/>
    <mergeCell ref="A37:E37"/>
    <mergeCell ref="Q37:S37"/>
    <mergeCell ref="AA37:AC37"/>
    <mergeCell ref="AD37:AF37"/>
    <mergeCell ref="AG37:AI37"/>
    <mergeCell ref="AJ37:AM37"/>
    <mergeCell ref="BF36:BH37"/>
    <mergeCell ref="AZ36:BB37"/>
    <mergeCell ref="BC36:BE37"/>
    <mergeCell ref="A21:C21"/>
    <mergeCell ref="BA20:BD20"/>
    <mergeCell ref="BE20:BH20"/>
    <mergeCell ref="J24:L24"/>
    <mergeCell ref="M24:P24"/>
    <mergeCell ref="Q24:T24"/>
    <mergeCell ref="U24:X24"/>
    <mergeCell ref="Y24:AB24"/>
    <mergeCell ref="AC24:AF24"/>
    <mergeCell ref="AG24:AJ24"/>
    <mergeCell ref="AC22:AF22"/>
    <mergeCell ref="AG22:AJ22"/>
    <mergeCell ref="AA38:AC38"/>
    <mergeCell ref="AJ38:AM38"/>
    <mergeCell ref="AN38:AP38"/>
    <mergeCell ref="AQ38:AS38"/>
    <mergeCell ref="AT38:AV38"/>
    <mergeCell ref="AW38:AY38"/>
    <mergeCell ref="D17:E17"/>
    <mergeCell ref="BF38:BH38"/>
    <mergeCell ref="AD38:AF38"/>
    <mergeCell ref="AG38:AI38"/>
    <mergeCell ref="A38:H38"/>
    <mergeCell ref="I38:L38"/>
    <mergeCell ref="M38:P38"/>
    <mergeCell ref="Q38:S38"/>
    <mergeCell ref="T38:W38"/>
    <mergeCell ref="X38:Z38"/>
    <mergeCell ref="AO16:AR16"/>
    <mergeCell ref="AS16:AV16"/>
    <mergeCell ref="AW16:AZ16"/>
    <mergeCell ref="BA16:BD16"/>
    <mergeCell ref="AN36:AP37"/>
    <mergeCell ref="AQ36:AS37"/>
    <mergeCell ref="AT36:AV37"/>
    <mergeCell ref="D35:H35"/>
    <mergeCell ref="I35:L37"/>
    <mergeCell ref="M35:AV35"/>
    <mergeCell ref="M36:P37"/>
    <mergeCell ref="Q36:S36"/>
    <mergeCell ref="T36:W37"/>
    <mergeCell ref="X36:Z37"/>
    <mergeCell ref="AW18:AZ18"/>
    <mergeCell ref="BA18:BD18"/>
    <mergeCell ref="AJ39:AM39"/>
    <mergeCell ref="AN39:AP39"/>
    <mergeCell ref="AQ39:AS39"/>
    <mergeCell ref="AT39:AV39"/>
    <mergeCell ref="AW39:AY39"/>
    <mergeCell ref="BC39:BE39"/>
    <mergeCell ref="BF39:BH39"/>
    <mergeCell ref="BC40:BE40"/>
    <mergeCell ref="BF40:BH40"/>
    <mergeCell ref="AJ40:AM40"/>
    <mergeCell ref="AN40:AP40"/>
    <mergeCell ref="AQ40:AS40"/>
    <mergeCell ref="AT40:AV40"/>
    <mergeCell ref="AW40:AY40"/>
    <mergeCell ref="AZ40:BB40"/>
    <mergeCell ref="AZ38:BB38"/>
    <mergeCell ref="BC38:BE38"/>
    <mergeCell ref="AZ39:BB39"/>
    <mergeCell ref="X40:Z40"/>
    <mergeCell ref="AA40:AC40"/>
    <mergeCell ref="AD40:AF40"/>
    <mergeCell ref="AG40:AI40"/>
    <mergeCell ref="AA41:AC41"/>
    <mergeCell ref="AD41:AF41"/>
    <mergeCell ref="AG41:AI41"/>
    <mergeCell ref="AA39:AC39"/>
    <mergeCell ref="AD39:AF39"/>
    <mergeCell ref="T42:W42"/>
    <mergeCell ref="X42:Z42"/>
    <mergeCell ref="AA42:AC42"/>
    <mergeCell ref="A40:H40"/>
    <mergeCell ref="I40:L40"/>
    <mergeCell ref="M40:P40"/>
    <mergeCell ref="Q40:S40"/>
    <mergeCell ref="T40:W40"/>
    <mergeCell ref="A39:H39"/>
    <mergeCell ref="I39:L39"/>
    <mergeCell ref="M39:P39"/>
    <mergeCell ref="Q39:S39"/>
    <mergeCell ref="T39:W39"/>
    <mergeCell ref="X39:Z39"/>
    <mergeCell ref="AG39:AI39"/>
    <mergeCell ref="A41:H41"/>
    <mergeCell ref="I41:L41"/>
    <mergeCell ref="M41:P41"/>
    <mergeCell ref="Q41:S41"/>
    <mergeCell ref="T41:W41"/>
    <mergeCell ref="X41:Z41"/>
    <mergeCell ref="BF41:BH41"/>
    <mergeCell ref="AT43:AV43"/>
    <mergeCell ref="AW43:AY43"/>
    <mergeCell ref="A43:H43"/>
    <mergeCell ref="I43:L43"/>
    <mergeCell ref="M43:P43"/>
    <mergeCell ref="Q43:S43"/>
    <mergeCell ref="T43:W43"/>
    <mergeCell ref="X43:Z43"/>
    <mergeCell ref="AA43:AC43"/>
    <mergeCell ref="AJ41:AM41"/>
    <mergeCell ref="AN41:AP41"/>
    <mergeCell ref="AT41:AV41"/>
    <mergeCell ref="AW41:AY41"/>
    <mergeCell ref="AZ41:BB41"/>
    <mergeCell ref="BC41:BE41"/>
    <mergeCell ref="AQ41:AS41"/>
    <mergeCell ref="BC44:BE44"/>
    <mergeCell ref="BF44:BH44"/>
    <mergeCell ref="AJ44:AM44"/>
    <mergeCell ref="AN44:AP44"/>
    <mergeCell ref="AQ44:AS44"/>
    <mergeCell ref="AT44:AV44"/>
    <mergeCell ref="AW44:AY44"/>
    <mergeCell ref="AZ44:BB44"/>
    <mergeCell ref="AJ42:AM42"/>
    <mergeCell ref="AN42:AP42"/>
    <mergeCell ref="AQ42:AS42"/>
    <mergeCell ref="AT42:AV42"/>
    <mergeCell ref="A42:H42"/>
    <mergeCell ref="I42:L42"/>
    <mergeCell ref="M42:P42"/>
    <mergeCell ref="Q42:S42"/>
    <mergeCell ref="AD43:AF43"/>
    <mergeCell ref="AW42:AY42"/>
    <mergeCell ref="AZ42:BB42"/>
    <mergeCell ref="BC42:BE42"/>
    <mergeCell ref="BF42:BH42"/>
    <mergeCell ref="AD42:AF42"/>
    <mergeCell ref="AG42:AI42"/>
    <mergeCell ref="AZ43:BB43"/>
    <mergeCell ref="BC43:BE43"/>
    <mergeCell ref="BF43:BH43"/>
    <mergeCell ref="AG43:AI43"/>
    <mergeCell ref="AJ43:AM43"/>
    <mergeCell ref="AN43:AP43"/>
    <mergeCell ref="AQ43:AS43"/>
    <mergeCell ref="AT45:AV45"/>
    <mergeCell ref="AW45:AY45"/>
    <mergeCell ref="AJ45:AM45"/>
    <mergeCell ref="AN45:AP45"/>
    <mergeCell ref="AQ45:AS45"/>
    <mergeCell ref="A45:H45"/>
    <mergeCell ref="I45:L45"/>
    <mergeCell ref="M45:P45"/>
    <mergeCell ref="Q45:S45"/>
    <mergeCell ref="T45:W45"/>
    <mergeCell ref="X45:Z45"/>
    <mergeCell ref="AA44:AC44"/>
    <mergeCell ref="AD44:AF44"/>
    <mergeCell ref="AG44:AI44"/>
    <mergeCell ref="AA45:AC45"/>
    <mergeCell ref="AD45:AF45"/>
    <mergeCell ref="AG45:AI45"/>
    <mergeCell ref="A44:H44"/>
    <mergeCell ref="I44:L44"/>
    <mergeCell ref="M44:P44"/>
    <mergeCell ref="Q44:S44"/>
    <mergeCell ref="T44:W44"/>
    <mergeCell ref="X44:Z44"/>
    <mergeCell ref="AA47:AC47"/>
    <mergeCell ref="AD47:AF47"/>
    <mergeCell ref="AW46:AY46"/>
    <mergeCell ref="AZ46:BB46"/>
    <mergeCell ref="BC46:BE46"/>
    <mergeCell ref="AG47:AI47"/>
    <mergeCell ref="AJ47:AM47"/>
    <mergeCell ref="AN47:AP47"/>
    <mergeCell ref="AQ47:AS47"/>
    <mergeCell ref="AG48:AI48"/>
    <mergeCell ref="AZ45:BB45"/>
    <mergeCell ref="BC45:BE45"/>
    <mergeCell ref="BF45:BH45"/>
    <mergeCell ref="AT47:AV47"/>
    <mergeCell ref="AW47:AY47"/>
    <mergeCell ref="A47:H47"/>
    <mergeCell ref="I47:L47"/>
    <mergeCell ref="M47:P47"/>
    <mergeCell ref="Q47:S47"/>
    <mergeCell ref="T47:W47"/>
    <mergeCell ref="T46:W46"/>
    <mergeCell ref="X46:Z46"/>
    <mergeCell ref="AA46:AC46"/>
    <mergeCell ref="AW48:AY48"/>
    <mergeCell ref="AZ48:BB48"/>
    <mergeCell ref="A48:H48"/>
    <mergeCell ref="I48:L48"/>
    <mergeCell ref="M48:P48"/>
    <mergeCell ref="Q48:S48"/>
    <mergeCell ref="T48:W48"/>
    <mergeCell ref="X48:Z48"/>
    <mergeCell ref="AA48:AC48"/>
    <mergeCell ref="AD48:AF48"/>
    <mergeCell ref="AZ51:BB51"/>
    <mergeCell ref="A46:H46"/>
    <mergeCell ref="I46:L46"/>
    <mergeCell ref="M46:P46"/>
    <mergeCell ref="Q46:S46"/>
    <mergeCell ref="BC48:BE48"/>
    <mergeCell ref="BF48:BH48"/>
    <mergeCell ref="AJ48:AM48"/>
    <mergeCell ref="AN48:AP48"/>
    <mergeCell ref="AQ48:AS48"/>
    <mergeCell ref="AT48:AV48"/>
    <mergeCell ref="BF46:BH46"/>
    <mergeCell ref="AD46:AF46"/>
    <mergeCell ref="AG46:AI46"/>
    <mergeCell ref="AZ47:BB47"/>
    <mergeCell ref="BC47:BE47"/>
    <mergeCell ref="BF47:BH47"/>
    <mergeCell ref="AJ46:AM46"/>
    <mergeCell ref="AN46:AP46"/>
    <mergeCell ref="AQ46:AS46"/>
    <mergeCell ref="AT46:AV46"/>
    <mergeCell ref="X47:Z47"/>
    <mergeCell ref="AT49:AV49"/>
    <mergeCell ref="AW49:AY49"/>
    <mergeCell ref="AZ49:BB49"/>
    <mergeCell ref="BC49:BE49"/>
    <mergeCell ref="BF49:BH49"/>
    <mergeCell ref="AT51:AV51"/>
    <mergeCell ref="AW51:AY51"/>
    <mergeCell ref="BF51:BH51"/>
    <mergeCell ref="AJ49:AM49"/>
    <mergeCell ref="AN49:AP49"/>
    <mergeCell ref="AQ49:AS49"/>
    <mergeCell ref="A49:H49"/>
    <mergeCell ref="I49:L49"/>
    <mergeCell ref="M49:P49"/>
    <mergeCell ref="Q49:S49"/>
    <mergeCell ref="T49:W49"/>
    <mergeCell ref="X49:Z49"/>
    <mergeCell ref="T50:W50"/>
    <mergeCell ref="X50:Z50"/>
    <mergeCell ref="AA50:AC50"/>
    <mergeCell ref="AA49:AC49"/>
    <mergeCell ref="AD49:AF49"/>
    <mergeCell ref="AG49:AI49"/>
    <mergeCell ref="BC52:BE52"/>
    <mergeCell ref="BF52:BH52"/>
    <mergeCell ref="AJ52:AM52"/>
    <mergeCell ref="AN52:AP52"/>
    <mergeCell ref="AQ52:AS52"/>
    <mergeCell ref="AT52:AV52"/>
    <mergeCell ref="AW52:AY52"/>
    <mergeCell ref="AZ52:BB52"/>
    <mergeCell ref="AJ50:AM50"/>
    <mergeCell ref="AN50:AP50"/>
    <mergeCell ref="AQ50:AS50"/>
    <mergeCell ref="AT50:AV50"/>
    <mergeCell ref="A50:H50"/>
    <mergeCell ref="I50:L50"/>
    <mergeCell ref="M50:P50"/>
    <mergeCell ref="Q50:S50"/>
    <mergeCell ref="AA51:AC51"/>
    <mergeCell ref="AD51:AF51"/>
    <mergeCell ref="AW50:AY50"/>
    <mergeCell ref="AZ50:BB50"/>
    <mergeCell ref="BC50:BE50"/>
    <mergeCell ref="BF50:BH50"/>
    <mergeCell ref="AD50:AF50"/>
    <mergeCell ref="AG50:AI50"/>
    <mergeCell ref="BC51:BE51"/>
    <mergeCell ref="A51:H51"/>
    <mergeCell ref="I51:L51"/>
    <mergeCell ref="M51:P51"/>
    <mergeCell ref="Q51:S51"/>
    <mergeCell ref="T51:W51"/>
    <mergeCell ref="X51:Z51"/>
    <mergeCell ref="AG51:AI51"/>
    <mergeCell ref="AJ51:AM51"/>
    <mergeCell ref="AN51:AP51"/>
    <mergeCell ref="AQ51:AS51"/>
    <mergeCell ref="AT53:AV53"/>
    <mergeCell ref="AW53:AY53"/>
    <mergeCell ref="AJ53:AM53"/>
    <mergeCell ref="AN53:AP53"/>
    <mergeCell ref="AQ53:AS53"/>
    <mergeCell ref="A53:H53"/>
    <mergeCell ref="I53:L53"/>
    <mergeCell ref="M53:P53"/>
    <mergeCell ref="Q53:S53"/>
    <mergeCell ref="T53:W53"/>
    <mergeCell ref="X53:Z53"/>
    <mergeCell ref="AA52:AC52"/>
    <mergeCell ref="AD52:AF52"/>
    <mergeCell ref="AG52:AI52"/>
    <mergeCell ref="AA53:AC53"/>
    <mergeCell ref="AD53:AF53"/>
    <mergeCell ref="AG53:AI53"/>
    <mergeCell ref="A52:H52"/>
    <mergeCell ref="I52:L52"/>
    <mergeCell ref="M52:P52"/>
    <mergeCell ref="Q52:S52"/>
    <mergeCell ref="T52:W52"/>
    <mergeCell ref="X52:Z52"/>
    <mergeCell ref="AA55:AC55"/>
    <mergeCell ref="AD55:AF55"/>
    <mergeCell ref="AW54:AY54"/>
    <mergeCell ref="AZ54:BB54"/>
    <mergeCell ref="BC54:BE54"/>
    <mergeCell ref="AG55:AI55"/>
    <mergeCell ref="AJ55:AM55"/>
    <mergeCell ref="AN55:AP55"/>
    <mergeCell ref="AQ55:AS55"/>
    <mergeCell ref="AG56:AI56"/>
    <mergeCell ref="AZ53:BB53"/>
    <mergeCell ref="BC53:BE53"/>
    <mergeCell ref="BF53:BH53"/>
    <mergeCell ref="AT55:AV55"/>
    <mergeCell ref="AW55:AY55"/>
    <mergeCell ref="A55:H55"/>
    <mergeCell ref="I55:L55"/>
    <mergeCell ref="M55:P55"/>
    <mergeCell ref="Q55:S55"/>
    <mergeCell ref="T55:W55"/>
    <mergeCell ref="T54:W54"/>
    <mergeCell ref="X54:Z54"/>
    <mergeCell ref="AA54:AC54"/>
    <mergeCell ref="AW56:AY56"/>
    <mergeCell ref="AZ56:BB56"/>
    <mergeCell ref="A56:H56"/>
    <mergeCell ref="I56:L56"/>
    <mergeCell ref="M56:P56"/>
    <mergeCell ref="Q56:S56"/>
    <mergeCell ref="T56:W56"/>
    <mergeCell ref="X56:Z56"/>
    <mergeCell ref="AA56:AC56"/>
    <mergeCell ref="AD56:AF56"/>
    <mergeCell ref="AZ59:BB59"/>
    <mergeCell ref="A54:H54"/>
    <mergeCell ref="I54:L54"/>
    <mergeCell ref="M54:P54"/>
    <mergeCell ref="Q54:S54"/>
    <mergeCell ref="BC56:BE56"/>
    <mergeCell ref="BF56:BH56"/>
    <mergeCell ref="AJ56:AM56"/>
    <mergeCell ref="AN56:AP56"/>
    <mergeCell ref="AQ56:AS56"/>
    <mergeCell ref="AT56:AV56"/>
    <mergeCell ref="BF54:BH54"/>
    <mergeCell ref="AD54:AF54"/>
    <mergeCell ref="AG54:AI54"/>
    <mergeCell ref="AZ55:BB55"/>
    <mergeCell ref="BC55:BE55"/>
    <mergeCell ref="BF55:BH55"/>
    <mergeCell ref="AJ54:AM54"/>
    <mergeCell ref="AN54:AP54"/>
    <mergeCell ref="AQ54:AS54"/>
    <mergeCell ref="AT54:AV54"/>
    <mergeCell ref="X55:Z55"/>
    <mergeCell ref="AT57:AV57"/>
    <mergeCell ref="AW57:AY57"/>
    <mergeCell ref="AZ57:BB57"/>
    <mergeCell ref="BC57:BE57"/>
    <mergeCell ref="BF57:BH57"/>
    <mergeCell ref="AT59:AV59"/>
    <mergeCell ref="AW59:AY59"/>
    <mergeCell ref="BF59:BH59"/>
    <mergeCell ref="AJ57:AM57"/>
    <mergeCell ref="AN57:AP57"/>
    <mergeCell ref="AQ57:AS57"/>
    <mergeCell ref="A57:H57"/>
    <mergeCell ref="I57:L57"/>
    <mergeCell ref="M57:P57"/>
    <mergeCell ref="Q57:S57"/>
    <mergeCell ref="T57:W57"/>
    <mergeCell ref="X57:Z57"/>
    <mergeCell ref="T58:W58"/>
    <mergeCell ref="X58:Z58"/>
    <mergeCell ref="AA58:AC58"/>
    <mergeCell ref="AA57:AC57"/>
    <mergeCell ref="AD57:AF57"/>
    <mergeCell ref="AG57:AI57"/>
    <mergeCell ref="AJ58:AM58"/>
    <mergeCell ref="AN58:AP58"/>
    <mergeCell ref="AQ58:AS58"/>
    <mergeCell ref="AT58:AV58"/>
    <mergeCell ref="A58:H58"/>
    <mergeCell ref="I58:L58"/>
    <mergeCell ref="M58:P58"/>
    <mergeCell ref="Q58:S58"/>
    <mergeCell ref="AA59:AC59"/>
    <mergeCell ref="AD59:AF59"/>
    <mergeCell ref="AW58:AY58"/>
    <mergeCell ref="AZ58:BB58"/>
    <mergeCell ref="BC58:BE58"/>
    <mergeCell ref="BF58:BH58"/>
    <mergeCell ref="AD58:AF58"/>
    <mergeCell ref="AG58:AI58"/>
    <mergeCell ref="BC59:BE59"/>
    <mergeCell ref="A59:H59"/>
    <mergeCell ref="I59:L59"/>
    <mergeCell ref="M59:P59"/>
    <mergeCell ref="Q59:S59"/>
    <mergeCell ref="T59:W59"/>
    <mergeCell ref="X59:Z59"/>
    <mergeCell ref="T62:W62"/>
    <mergeCell ref="X62:Z62"/>
    <mergeCell ref="AA62:AC62"/>
    <mergeCell ref="AA61:AC61"/>
    <mergeCell ref="AD61:AF61"/>
    <mergeCell ref="AG61:AI61"/>
    <mergeCell ref="A60:H60"/>
    <mergeCell ref="I60:L60"/>
    <mergeCell ref="M60:P60"/>
    <mergeCell ref="Q60:S60"/>
    <mergeCell ref="T60:W60"/>
    <mergeCell ref="X60:Z60"/>
    <mergeCell ref="BC60:BE60"/>
    <mergeCell ref="BF60:BH60"/>
    <mergeCell ref="AJ60:AM60"/>
    <mergeCell ref="AN60:AP60"/>
    <mergeCell ref="AQ60:AS60"/>
    <mergeCell ref="AT60:AV60"/>
    <mergeCell ref="AW60:AY60"/>
    <mergeCell ref="AZ60:BB60"/>
    <mergeCell ref="AJ63:AM63"/>
    <mergeCell ref="AN63:AP63"/>
    <mergeCell ref="AQ63:AS63"/>
    <mergeCell ref="AG64:AI64"/>
    <mergeCell ref="AZ61:BB61"/>
    <mergeCell ref="BC61:BE61"/>
    <mergeCell ref="BF61:BH61"/>
    <mergeCell ref="AT63:AV63"/>
    <mergeCell ref="AW63:AY63"/>
    <mergeCell ref="A63:H63"/>
    <mergeCell ref="I63:L63"/>
    <mergeCell ref="M63:P63"/>
    <mergeCell ref="Q63:S63"/>
    <mergeCell ref="T63:W63"/>
    <mergeCell ref="AG59:AI59"/>
    <mergeCell ref="AJ59:AM59"/>
    <mergeCell ref="AN59:AP59"/>
    <mergeCell ref="AQ59:AS59"/>
    <mergeCell ref="AT61:AV61"/>
    <mergeCell ref="AW61:AY61"/>
    <mergeCell ref="AJ61:AM61"/>
    <mergeCell ref="AN61:AP61"/>
    <mergeCell ref="AQ61:AS61"/>
    <mergeCell ref="A61:H61"/>
    <mergeCell ref="I61:L61"/>
    <mergeCell ref="M61:P61"/>
    <mergeCell ref="Q61:S61"/>
    <mergeCell ref="T61:W61"/>
    <mergeCell ref="X61:Z61"/>
    <mergeCell ref="AA60:AC60"/>
    <mergeCell ref="AD60:AF60"/>
    <mergeCell ref="AG60:AI60"/>
    <mergeCell ref="A64:H64"/>
    <mergeCell ref="I64:L64"/>
    <mergeCell ref="M64:P64"/>
    <mergeCell ref="Q64:S64"/>
    <mergeCell ref="T64:W64"/>
    <mergeCell ref="X64:Z64"/>
    <mergeCell ref="AA64:AC64"/>
    <mergeCell ref="AD64:AF64"/>
    <mergeCell ref="A62:H62"/>
    <mergeCell ref="I62:L62"/>
    <mergeCell ref="M62:P62"/>
    <mergeCell ref="Q62:S62"/>
    <mergeCell ref="AZ65:BB65"/>
    <mergeCell ref="AT66:AV66"/>
    <mergeCell ref="BC64:BE64"/>
    <mergeCell ref="BF64:BH64"/>
    <mergeCell ref="AJ64:AM64"/>
    <mergeCell ref="AN64:AP64"/>
    <mergeCell ref="AQ64:AS64"/>
    <mergeCell ref="AT64:AV64"/>
    <mergeCell ref="BF62:BH62"/>
    <mergeCell ref="AD62:AF62"/>
    <mergeCell ref="AG62:AI62"/>
    <mergeCell ref="AZ63:BB63"/>
    <mergeCell ref="BC63:BE63"/>
    <mergeCell ref="BF63:BH63"/>
    <mergeCell ref="AJ62:AM62"/>
    <mergeCell ref="AN62:AP62"/>
    <mergeCell ref="AQ62:AS62"/>
    <mergeCell ref="AT62:AV62"/>
    <mergeCell ref="X63:Z63"/>
    <mergeCell ref="AA63:AC63"/>
    <mergeCell ref="M65:P65"/>
    <mergeCell ref="Q65:S65"/>
    <mergeCell ref="T65:W65"/>
    <mergeCell ref="X65:Z65"/>
    <mergeCell ref="A66:H66"/>
    <mergeCell ref="I66:L66"/>
    <mergeCell ref="M66:P66"/>
    <mergeCell ref="Q66:S66"/>
    <mergeCell ref="T66:W66"/>
    <mergeCell ref="X66:Z66"/>
    <mergeCell ref="BF66:BH66"/>
    <mergeCell ref="AD66:AF66"/>
    <mergeCell ref="AG66:AI66"/>
    <mergeCell ref="AZ67:BB67"/>
    <mergeCell ref="BC67:BE67"/>
    <mergeCell ref="BF67:BH67"/>
    <mergeCell ref="AJ66:AM66"/>
    <mergeCell ref="AN66:AP66"/>
    <mergeCell ref="AQ66:AS66"/>
    <mergeCell ref="AA66:AC66"/>
    <mergeCell ref="AA65:AC65"/>
    <mergeCell ref="AD65:AF65"/>
    <mergeCell ref="AG65:AI65"/>
    <mergeCell ref="AJ65:AM65"/>
    <mergeCell ref="BC69:BE69"/>
    <mergeCell ref="BF69:BH69"/>
    <mergeCell ref="AA69:AC69"/>
    <mergeCell ref="AD69:AF69"/>
    <mergeCell ref="AG69:AI69"/>
    <mergeCell ref="AJ69:AM69"/>
    <mergeCell ref="AN69:AP69"/>
    <mergeCell ref="A68:H68"/>
    <mergeCell ref="I68:L68"/>
    <mergeCell ref="M68:P68"/>
    <mergeCell ref="Q68:S68"/>
    <mergeCell ref="T68:W68"/>
    <mergeCell ref="X68:Z68"/>
    <mergeCell ref="BC68:BE68"/>
    <mergeCell ref="BF68:BH68"/>
    <mergeCell ref="AJ68:AM68"/>
    <mergeCell ref="AN68:AP68"/>
    <mergeCell ref="AQ68:AS68"/>
    <mergeCell ref="AT68:AV68"/>
    <mergeCell ref="AW68:AY68"/>
    <mergeCell ref="AZ68:BB68"/>
    <mergeCell ref="AT69:AV69"/>
    <mergeCell ref="AW69:AY69"/>
    <mergeCell ref="AZ71:BB71"/>
    <mergeCell ref="AZ69:BB69"/>
    <mergeCell ref="AG71:AI71"/>
    <mergeCell ref="BC72:BE72"/>
    <mergeCell ref="BF72:BH72"/>
    <mergeCell ref="AJ72:AM72"/>
    <mergeCell ref="AN72:AP72"/>
    <mergeCell ref="AJ71:AM71"/>
    <mergeCell ref="AN71:AP71"/>
    <mergeCell ref="AQ69:AS69"/>
    <mergeCell ref="A69:H69"/>
    <mergeCell ref="I69:L69"/>
    <mergeCell ref="M69:P69"/>
    <mergeCell ref="Q69:S69"/>
    <mergeCell ref="T69:W69"/>
    <mergeCell ref="X69:Z69"/>
    <mergeCell ref="BF70:BH70"/>
    <mergeCell ref="AT72:AV72"/>
    <mergeCell ref="AW72:AY72"/>
    <mergeCell ref="AZ72:BB72"/>
    <mergeCell ref="BC71:BE71"/>
    <mergeCell ref="BF71:BH71"/>
    <mergeCell ref="AQ72:AS72"/>
    <mergeCell ref="A72:H72"/>
    <mergeCell ref="I72:L72"/>
    <mergeCell ref="M72:P72"/>
    <mergeCell ref="Q72:S72"/>
    <mergeCell ref="T72:W72"/>
    <mergeCell ref="X72:Z72"/>
    <mergeCell ref="AG70:AI70"/>
    <mergeCell ref="AJ70:AM70"/>
    <mergeCell ref="AN70:AP70"/>
    <mergeCell ref="A73:H73"/>
    <mergeCell ref="I73:L73"/>
    <mergeCell ref="M73:P73"/>
    <mergeCell ref="Q73:S73"/>
    <mergeCell ref="T73:W73"/>
    <mergeCell ref="X73:Z73"/>
    <mergeCell ref="AA73:AC73"/>
    <mergeCell ref="AD73:AF73"/>
    <mergeCell ref="AG73:AI73"/>
    <mergeCell ref="AJ73:AM73"/>
    <mergeCell ref="AN73:AP73"/>
    <mergeCell ref="AQ73:AS73"/>
    <mergeCell ref="AD70:AF70"/>
    <mergeCell ref="A70:H70"/>
    <mergeCell ref="I70:L70"/>
    <mergeCell ref="M70:P70"/>
    <mergeCell ref="Q70:S70"/>
    <mergeCell ref="T70:W70"/>
    <mergeCell ref="X70:Z70"/>
    <mergeCell ref="AA70:AC70"/>
    <mergeCell ref="AQ71:AS71"/>
    <mergeCell ref="A71:H71"/>
    <mergeCell ref="I71:L71"/>
    <mergeCell ref="M71:P71"/>
    <mergeCell ref="Q71:S71"/>
    <mergeCell ref="T71:W71"/>
    <mergeCell ref="AA72:AC72"/>
    <mergeCell ref="AD72:AF72"/>
    <mergeCell ref="AG72:AI72"/>
    <mergeCell ref="AQ70:AS70"/>
    <mergeCell ref="X78:Z78"/>
    <mergeCell ref="AA78:AC78"/>
    <mergeCell ref="AD74:AF74"/>
    <mergeCell ref="AG74:AI74"/>
    <mergeCell ref="AJ74:AM74"/>
    <mergeCell ref="AN74:AP74"/>
    <mergeCell ref="X71:Z71"/>
    <mergeCell ref="AA71:AC71"/>
    <mergeCell ref="AD71:AF71"/>
    <mergeCell ref="AA74:AC74"/>
    <mergeCell ref="X77:Z77"/>
    <mergeCell ref="AW77:AY77"/>
    <mergeCell ref="AZ77:BB77"/>
    <mergeCell ref="AZ78:BB78"/>
    <mergeCell ref="A78:H78"/>
    <mergeCell ref="I78:L78"/>
    <mergeCell ref="M78:P78"/>
    <mergeCell ref="Q78:S78"/>
    <mergeCell ref="T78:W78"/>
    <mergeCell ref="X75:Z75"/>
    <mergeCell ref="AA75:AC75"/>
    <mergeCell ref="AD75:AF75"/>
    <mergeCell ref="AG75:AI75"/>
    <mergeCell ref="A74:H74"/>
    <mergeCell ref="I74:L74"/>
    <mergeCell ref="M74:P74"/>
    <mergeCell ref="Q74:S74"/>
    <mergeCell ref="T74:W74"/>
    <mergeCell ref="X74:Z74"/>
    <mergeCell ref="AJ75:AM75"/>
    <mergeCell ref="AN75:AP75"/>
    <mergeCell ref="AQ75:AS75"/>
    <mergeCell ref="Q77:S77"/>
    <mergeCell ref="T77:W77"/>
    <mergeCell ref="A75:H75"/>
    <mergeCell ref="I75:L75"/>
    <mergeCell ref="M75:P75"/>
    <mergeCell ref="Q75:S75"/>
    <mergeCell ref="T75:W75"/>
    <mergeCell ref="X76:Z76"/>
    <mergeCell ref="AA76:AC76"/>
    <mergeCell ref="BC77:BE77"/>
    <mergeCell ref="AA77:AC77"/>
    <mergeCell ref="AD77:AF77"/>
    <mergeCell ref="AG77:AI77"/>
    <mergeCell ref="AJ77:AM77"/>
    <mergeCell ref="AN77:AP77"/>
    <mergeCell ref="AQ77:AS77"/>
    <mergeCell ref="AW76:AY76"/>
    <mergeCell ref="AT75:AV75"/>
    <mergeCell ref="AW75:AY75"/>
    <mergeCell ref="AD78:AF78"/>
    <mergeCell ref="AG78:AI78"/>
    <mergeCell ref="AJ78:AM78"/>
    <mergeCell ref="AN78:AP78"/>
    <mergeCell ref="AQ78:AS78"/>
    <mergeCell ref="AT78:AV78"/>
    <mergeCell ref="AT76:AV76"/>
    <mergeCell ref="AA79:AC79"/>
    <mergeCell ref="AD79:AF79"/>
    <mergeCell ref="AG79:AI79"/>
    <mergeCell ref="AJ79:AM79"/>
    <mergeCell ref="AN79:AP79"/>
    <mergeCell ref="AQ79:AS79"/>
    <mergeCell ref="A79:H79"/>
    <mergeCell ref="I79:L79"/>
    <mergeCell ref="M79:P79"/>
    <mergeCell ref="Q79:S79"/>
    <mergeCell ref="T79:W79"/>
    <mergeCell ref="X79:Z79"/>
    <mergeCell ref="AJ76:AM76"/>
    <mergeCell ref="AN76:AP76"/>
    <mergeCell ref="A76:H76"/>
    <mergeCell ref="I76:L76"/>
    <mergeCell ref="M76:P76"/>
    <mergeCell ref="Q76:S76"/>
    <mergeCell ref="T76:W76"/>
    <mergeCell ref="AT77:AV77"/>
    <mergeCell ref="AD76:AF76"/>
    <mergeCell ref="AG76:AI76"/>
    <mergeCell ref="A77:H77"/>
    <mergeCell ref="I77:L77"/>
    <mergeCell ref="M77:P77"/>
    <mergeCell ref="AZ79:BB79"/>
    <mergeCell ref="BC79:BE79"/>
    <mergeCell ref="BF79:BH79"/>
    <mergeCell ref="BF77:BH77"/>
    <mergeCell ref="AW74:AY74"/>
    <mergeCell ref="AZ74:BB74"/>
    <mergeCell ref="BC74:BE74"/>
    <mergeCell ref="BF74:BH74"/>
    <mergeCell ref="AZ76:BB76"/>
    <mergeCell ref="AZ75:BB75"/>
    <mergeCell ref="AQ74:AS74"/>
    <mergeCell ref="AT74:AV74"/>
    <mergeCell ref="BC70:BE70"/>
    <mergeCell ref="AT71:AV71"/>
    <mergeCell ref="AW71:AY71"/>
    <mergeCell ref="BF78:BH78"/>
    <mergeCell ref="BC75:BE75"/>
    <mergeCell ref="BF75:BH75"/>
    <mergeCell ref="AT73:AV73"/>
    <mergeCell ref="AW73:AY73"/>
    <mergeCell ref="AZ73:BB73"/>
    <mergeCell ref="AW70:AY70"/>
    <mergeCell ref="AZ70:BB70"/>
    <mergeCell ref="BC76:BE76"/>
    <mergeCell ref="AT79:AV79"/>
    <mergeCell ref="AW79:AY79"/>
    <mergeCell ref="AQ76:AS76"/>
    <mergeCell ref="BF76:BH76"/>
    <mergeCell ref="BC78:BE78"/>
    <mergeCell ref="AW78:AY78"/>
    <mergeCell ref="BC73:BE73"/>
    <mergeCell ref="BF73:BH73"/>
    <mergeCell ref="U22:X22"/>
    <mergeCell ref="Y22:AB22"/>
    <mergeCell ref="D21:E21"/>
    <mergeCell ref="J21:L21"/>
    <mergeCell ref="M21:P21"/>
    <mergeCell ref="Q21:T21"/>
    <mergeCell ref="AS24:AV24"/>
    <mergeCell ref="AO22:AR22"/>
    <mergeCell ref="AS22:AV22"/>
    <mergeCell ref="J25:L25"/>
    <mergeCell ref="M25:P25"/>
    <mergeCell ref="J26:L26"/>
    <mergeCell ref="M26:P26"/>
    <mergeCell ref="AT70:AV70"/>
    <mergeCell ref="AQ67:AS67"/>
    <mergeCell ref="AT65:AV65"/>
    <mergeCell ref="X67:Z67"/>
    <mergeCell ref="AA67:AC67"/>
    <mergeCell ref="AD67:AF67"/>
    <mergeCell ref="AA68:AC68"/>
    <mergeCell ref="AD68:AF68"/>
    <mergeCell ref="AG68:AI68"/>
    <mergeCell ref="AT67:AV67"/>
    <mergeCell ref="A67:H67"/>
    <mergeCell ref="I67:L67"/>
    <mergeCell ref="M67:P67"/>
    <mergeCell ref="Q67:S67"/>
    <mergeCell ref="T67:W67"/>
    <mergeCell ref="AN65:AP65"/>
    <mergeCell ref="AS26:AV26"/>
    <mergeCell ref="A65:H65"/>
    <mergeCell ref="I65:L65"/>
    <mergeCell ref="AW26:AZ26"/>
    <mergeCell ref="BA26:BD26"/>
    <mergeCell ref="BE26:BH26"/>
    <mergeCell ref="BA25:BD25"/>
    <mergeCell ref="BE25:BH25"/>
    <mergeCell ref="Q26:T26"/>
    <mergeCell ref="U26:X26"/>
    <mergeCell ref="Y26:AB26"/>
    <mergeCell ref="AC26:AF26"/>
    <mergeCell ref="AG26:AJ26"/>
    <mergeCell ref="AK26:AN26"/>
    <mergeCell ref="AO26:AR26"/>
    <mergeCell ref="AG67:AI67"/>
    <mergeCell ref="AJ67:AM67"/>
    <mergeCell ref="AN67:AP67"/>
    <mergeCell ref="AK24:AN24"/>
    <mergeCell ref="AO24:AR24"/>
    <mergeCell ref="AW65:AY65"/>
    <mergeCell ref="AW66:AY66"/>
    <mergeCell ref="AZ66:BB66"/>
    <mergeCell ref="BC66:BE66"/>
    <mergeCell ref="BC65:BE65"/>
    <mergeCell ref="BF65:BH65"/>
    <mergeCell ref="AW67:AY67"/>
    <mergeCell ref="AQ65:AS65"/>
    <mergeCell ref="AW64:AY64"/>
    <mergeCell ref="AZ64:BB64"/>
    <mergeCell ref="AD63:AF63"/>
    <mergeCell ref="AW62:AY62"/>
    <mergeCell ref="AZ62:BB62"/>
    <mergeCell ref="BC62:BE62"/>
    <mergeCell ref="AG63:AI63"/>
    <mergeCell ref="DN1:DP1"/>
    <mergeCell ref="BI3:DP3"/>
    <mergeCell ref="BP9:CZ9"/>
    <mergeCell ref="DH9:DP11"/>
    <mergeCell ref="BI10:BW10"/>
    <mergeCell ref="BX10:CC10"/>
    <mergeCell ref="CD10:CI10"/>
    <mergeCell ref="CJ10:CO10"/>
    <mergeCell ref="CP10:CU10"/>
    <mergeCell ref="CV10:DA10"/>
    <mergeCell ref="AW21:AZ21"/>
    <mergeCell ref="U21:X21"/>
    <mergeCell ref="Y21:AB21"/>
    <mergeCell ref="AS20:AV20"/>
    <mergeCell ref="AW20:AZ20"/>
    <mergeCell ref="BE22:BH22"/>
    <mergeCell ref="Q25:T25"/>
    <mergeCell ref="U25:X25"/>
    <mergeCell ref="Y25:AB25"/>
    <mergeCell ref="AC25:AF25"/>
    <mergeCell ref="AG25:AJ25"/>
    <mergeCell ref="AK25:AN25"/>
    <mergeCell ref="AO25:AR25"/>
    <mergeCell ref="AS25:AV25"/>
    <mergeCell ref="AW25:AZ25"/>
    <mergeCell ref="AC21:AF21"/>
    <mergeCell ref="AG21:AJ21"/>
    <mergeCell ref="AK21:AN21"/>
    <mergeCell ref="AO21:AR21"/>
    <mergeCell ref="AS21:AV21"/>
    <mergeCell ref="U10:AF10"/>
    <mergeCell ref="AG10:AR10"/>
    <mergeCell ref="DJ13:DK13"/>
    <mergeCell ref="CP11:CR11"/>
    <mergeCell ref="CS11:CU11"/>
    <mergeCell ref="CV11:CX11"/>
    <mergeCell ref="CY11:DA11"/>
    <mergeCell ref="DB11:DD11"/>
    <mergeCell ref="DE11:DG11"/>
    <mergeCell ref="DB10:DG10"/>
    <mergeCell ref="BI11:BM11"/>
    <mergeCell ref="BN11:BR11"/>
    <mergeCell ref="BS11:BW11"/>
    <mergeCell ref="BX11:BZ11"/>
    <mergeCell ref="CA11:CC11"/>
    <mergeCell ref="CD11:CF11"/>
    <mergeCell ref="CG11:CI11"/>
    <mergeCell ref="CJ11:CL11"/>
    <mergeCell ref="CM11:CO11"/>
    <mergeCell ref="BN13:BR13"/>
    <mergeCell ref="BS13:BW13"/>
    <mergeCell ref="BX13:BZ13"/>
    <mergeCell ref="CA13:CC13"/>
    <mergeCell ref="CD13:CF13"/>
    <mergeCell ref="CG12:CI12"/>
    <mergeCell ref="CJ12:CL12"/>
    <mergeCell ref="CM12:CO12"/>
    <mergeCell ref="CP12:CR12"/>
    <mergeCell ref="CS12:CU12"/>
    <mergeCell ref="CV12:CX12"/>
    <mergeCell ref="BI12:BM12"/>
    <mergeCell ref="BN12:BR12"/>
    <mergeCell ref="BS12:BW12"/>
    <mergeCell ref="BX12:BZ12"/>
    <mergeCell ref="CA12:CC12"/>
    <mergeCell ref="CD12:CF12"/>
    <mergeCell ref="CV14:CX14"/>
    <mergeCell ref="CY14:DA14"/>
    <mergeCell ref="DB14:DD14"/>
    <mergeCell ref="DE14:DG14"/>
    <mergeCell ref="CG13:CI13"/>
    <mergeCell ref="CJ13:CL13"/>
    <mergeCell ref="CM13:CO13"/>
    <mergeCell ref="CP13:CR13"/>
    <mergeCell ref="CS13:CU13"/>
    <mergeCell ref="CV13:CX13"/>
    <mergeCell ref="CY12:DA12"/>
    <mergeCell ref="DB12:DD12"/>
    <mergeCell ref="DE12:DG12"/>
    <mergeCell ref="CY13:DA13"/>
    <mergeCell ref="DB13:DD13"/>
    <mergeCell ref="DE13:DG13"/>
    <mergeCell ref="DB16:DD16"/>
    <mergeCell ref="DE16:DG16"/>
    <mergeCell ref="BI14:BM14"/>
    <mergeCell ref="BN14:BR14"/>
    <mergeCell ref="BS14:BW14"/>
    <mergeCell ref="BX14:BZ14"/>
    <mergeCell ref="CA14:CC14"/>
    <mergeCell ref="CD14:CF14"/>
    <mergeCell ref="CJ17:CL17"/>
    <mergeCell ref="CM17:CO17"/>
    <mergeCell ref="CP17:CR17"/>
    <mergeCell ref="CS17:CU17"/>
    <mergeCell ref="CV17:CX17"/>
    <mergeCell ref="CY17:DA17"/>
    <mergeCell ref="CJ14:CL14"/>
    <mergeCell ref="CM14:CO14"/>
    <mergeCell ref="CP14:CR14"/>
    <mergeCell ref="CS14:CU14"/>
    <mergeCell ref="BS18:BW18"/>
    <mergeCell ref="BX18:BZ18"/>
    <mergeCell ref="CA18:CC18"/>
    <mergeCell ref="CD18:CF18"/>
    <mergeCell ref="CG18:CI18"/>
    <mergeCell ref="DN12:DO12"/>
    <mergeCell ref="BI13:BM13"/>
    <mergeCell ref="CG14:CI14"/>
    <mergeCell ref="CG16:CI16"/>
    <mergeCell ref="CJ16:CL16"/>
    <mergeCell ref="CM16:CO16"/>
    <mergeCell ref="CP16:CR16"/>
    <mergeCell ref="CS16:CU16"/>
    <mergeCell ref="CV16:CX16"/>
    <mergeCell ref="BI16:BM16"/>
    <mergeCell ref="BN16:BR16"/>
    <mergeCell ref="BS16:BW16"/>
    <mergeCell ref="BX16:BZ16"/>
    <mergeCell ref="CA16:CC16"/>
    <mergeCell ref="CD16:CF16"/>
    <mergeCell ref="DB17:DD17"/>
    <mergeCell ref="DE17:DG17"/>
    <mergeCell ref="DJ17:DK17"/>
    <mergeCell ref="DN16:DO16"/>
    <mergeCell ref="BI17:BM17"/>
    <mergeCell ref="BN17:BR17"/>
    <mergeCell ref="BS17:BW17"/>
    <mergeCell ref="BX17:BZ17"/>
    <mergeCell ref="CA17:CC17"/>
    <mergeCell ref="CD17:CF17"/>
    <mergeCell ref="CG17:CI17"/>
    <mergeCell ref="CY16:DA16"/>
    <mergeCell ref="BN20:BR20"/>
    <mergeCell ref="BS20:BW20"/>
    <mergeCell ref="BX20:BZ20"/>
    <mergeCell ref="CA20:CC20"/>
    <mergeCell ref="CD20:CF20"/>
    <mergeCell ref="CJ18:CL18"/>
    <mergeCell ref="CM18:CO18"/>
    <mergeCell ref="DN24:DO24"/>
    <mergeCell ref="BI25:BM25"/>
    <mergeCell ref="BN25:BR25"/>
    <mergeCell ref="BS25:BW25"/>
    <mergeCell ref="BX25:BZ25"/>
    <mergeCell ref="CA25:CC25"/>
    <mergeCell ref="CD25:CF25"/>
    <mergeCell ref="CG25:CI25"/>
    <mergeCell ref="CY24:DA24"/>
    <mergeCell ref="DB24:DD24"/>
    <mergeCell ref="DE24:DG24"/>
    <mergeCell ref="BI22:BM22"/>
    <mergeCell ref="BN22:BR22"/>
    <mergeCell ref="BS22:BW22"/>
    <mergeCell ref="BX22:BZ22"/>
    <mergeCell ref="CA22:CC22"/>
    <mergeCell ref="CD22:CF22"/>
    <mergeCell ref="DN20:DO20"/>
    <mergeCell ref="CP18:CR18"/>
    <mergeCell ref="CS18:CU18"/>
    <mergeCell ref="CV18:CX18"/>
    <mergeCell ref="CY18:DA18"/>
    <mergeCell ref="DB18:DD18"/>
    <mergeCell ref="DE18:DG18"/>
    <mergeCell ref="CY20:DA20"/>
    <mergeCell ref="DB20:DD20"/>
    <mergeCell ref="DE20:DG20"/>
    <mergeCell ref="BI18:BM18"/>
    <mergeCell ref="BN18:BR18"/>
    <mergeCell ref="DJ25:DK25"/>
    <mergeCell ref="CP26:CR26"/>
    <mergeCell ref="CS26:CU26"/>
    <mergeCell ref="CV26:CX26"/>
    <mergeCell ref="CY26:DA26"/>
    <mergeCell ref="DB26:DD26"/>
    <mergeCell ref="DE26:DG26"/>
    <mergeCell ref="CJ25:CL25"/>
    <mergeCell ref="CM25:CO25"/>
    <mergeCell ref="CP25:CR25"/>
    <mergeCell ref="CS25:CU25"/>
    <mergeCell ref="CV25:CX25"/>
    <mergeCell ref="CY25:DA25"/>
    <mergeCell ref="CJ22:CL22"/>
    <mergeCell ref="CM22:CO22"/>
    <mergeCell ref="DJ21:DK21"/>
    <mergeCell ref="CP22:CR22"/>
    <mergeCell ref="CS22:CU22"/>
    <mergeCell ref="CV22:CX22"/>
    <mergeCell ref="CY22:DA22"/>
    <mergeCell ref="CG20:CI20"/>
    <mergeCell ref="CJ20:CL20"/>
    <mergeCell ref="CM20:CO20"/>
    <mergeCell ref="CP20:CR20"/>
    <mergeCell ref="CS20:CU20"/>
    <mergeCell ref="CV20:CX20"/>
    <mergeCell ref="BI20:BM20"/>
    <mergeCell ref="CJ21:CL21"/>
    <mergeCell ref="CM21:CO21"/>
    <mergeCell ref="CP21:CR21"/>
    <mergeCell ref="CS21:CU21"/>
    <mergeCell ref="CV21:CX21"/>
    <mergeCell ref="CY21:DA21"/>
    <mergeCell ref="DB21:DD21"/>
    <mergeCell ref="DE21:DG21"/>
    <mergeCell ref="CS28:CU28"/>
    <mergeCell ref="CV28:CX28"/>
    <mergeCell ref="BI28:BM28"/>
    <mergeCell ref="BN28:BR28"/>
    <mergeCell ref="BS28:BW28"/>
    <mergeCell ref="BX28:BZ28"/>
    <mergeCell ref="CA28:CC28"/>
    <mergeCell ref="CD28:CF28"/>
    <mergeCell ref="BI21:BM21"/>
    <mergeCell ref="BN21:BR21"/>
    <mergeCell ref="BS21:BW21"/>
    <mergeCell ref="BX21:BZ21"/>
    <mergeCell ref="CA21:CC21"/>
    <mergeCell ref="CD21:CF21"/>
    <mergeCell ref="CG21:CI21"/>
    <mergeCell ref="CG22:CI22"/>
    <mergeCell ref="CG24:CI24"/>
    <mergeCell ref="CJ24:CL24"/>
    <mergeCell ref="CM24:CO24"/>
    <mergeCell ref="CP24:CR24"/>
    <mergeCell ref="CS24:CU24"/>
    <mergeCell ref="CV24:CX24"/>
    <mergeCell ref="BI24:BM24"/>
    <mergeCell ref="BN24:BR24"/>
    <mergeCell ref="BS24:BW24"/>
    <mergeCell ref="BX24:BZ24"/>
    <mergeCell ref="CA24:CC24"/>
    <mergeCell ref="CD24:CF24"/>
    <mergeCell ref="DB25:DD25"/>
    <mergeCell ref="DE25:DG25"/>
    <mergeCell ref="CJ26:CL26"/>
    <mergeCell ref="CM26:CO26"/>
    <mergeCell ref="BI26:BM26"/>
    <mergeCell ref="BN26:BR26"/>
    <mergeCell ref="BS26:BW26"/>
    <mergeCell ref="BX26:BZ26"/>
    <mergeCell ref="CA26:CC26"/>
    <mergeCell ref="CD26:CF26"/>
    <mergeCell ref="CG26:CI26"/>
    <mergeCell ref="DB22:DD22"/>
    <mergeCell ref="DE22:DG22"/>
    <mergeCell ref="CJ30:CL30"/>
    <mergeCell ref="CG30:CI30"/>
    <mergeCell ref="DN28:DO28"/>
    <mergeCell ref="BI29:BM29"/>
    <mergeCell ref="BN29:BR29"/>
    <mergeCell ref="BS29:BW29"/>
    <mergeCell ref="BX29:BZ29"/>
    <mergeCell ref="CA29:CC29"/>
    <mergeCell ref="CD29:CF29"/>
    <mergeCell ref="CY28:DA28"/>
    <mergeCell ref="DB28:DD28"/>
    <mergeCell ref="DE28:DG28"/>
    <mergeCell ref="CG28:CI28"/>
    <mergeCell ref="CJ28:CL28"/>
    <mergeCell ref="CM28:CO28"/>
    <mergeCell ref="CP28:CR28"/>
    <mergeCell ref="CY29:DA29"/>
    <mergeCell ref="DB29:DD29"/>
    <mergeCell ref="DE29:DG29"/>
    <mergeCell ref="BI39:BM39"/>
    <mergeCell ref="BI33:DP33"/>
    <mergeCell ref="BI35:DG35"/>
    <mergeCell ref="DH35:DP37"/>
    <mergeCell ref="BI36:BW36"/>
    <mergeCell ref="BX36:CC36"/>
    <mergeCell ref="CD36:CI36"/>
    <mergeCell ref="CJ36:CO36"/>
    <mergeCell ref="CP36:CU36"/>
    <mergeCell ref="CV36:DA36"/>
    <mergeCell ref="DB36:DG36"/>
    <mergeCell ref="DE37:DG37"/>
    <mergeCell ref="DJ29:DK29"/>
    <mergeCell ref="CP30:CR30"/>
    <mergeCell ref="CS30:CU30"/>
    <mergeCell ref="CV30:CX30"/>
    <mergeCell ref="CY30:DA30"/>
    <mergeCell ref="DB30:DD30"/>
    <mergeCell ref="DE30:DG30"/>
    <mergeCell ref="CG29:CI29"/>
    <mergeCell ref="CJ29:CL29"/>
    <mergeCell ref="CM29:CO29"/>
    <mergeCell ref="CP29:CR29"/>
    <mergeCell ref="CS29:CU29"/>
    <mergeCell ref="CV29:CX29"/>
    <mergeCell ref="CM30:CO30"/>
    <mergeCell ref="BI30:BM30"/>
    <mergeCell ref="BN30:BR30"/>
    <mergeCell ref="BS30:BW30"/>
    <mergeCell ref="BX30:BZ30"/>
    <mergeCell ref="CA30:CC30"/>
    <mergeCell ref="CD30:CF30"/>
    <mergeCell ref="BN38:BR38"/>
    <mergeCell ref="BS38:BW38"/>
    <mergeCell ref="BX38:BZ38"/>
    <mergeCell ref="CA38:CC38"/>
    <mergeCell ref="CD38:CF38"/>
    <mergeCell ref="CG38:CI38"/>
    <mergeCell ref="CJ38:CL38"/>
    <mergeCell ref="CM38:CO38"/>
    <mergeCell ref="CM37:CO37"/>
    <mergeCell ref="CP37:CR37"/>
    <mergeCell ref="CS37:CU37"/>
    <mergeCell ref="CV37:CX37"/>
    <mergeCell ref="CY37:DA37"/>
    <mergeCell ref="DB37:DD37"/>
    <mergeCell ref="CG37:CI37"/>
    <mergeCell ref="CJ37:CL37"/>
    <mergeCell ref="BI37:BM37"/>
    <mergeCell ref="BN37:BR37"/>
    <mergeCell ref="BS37:BW37"/>
    <mergeCell ref="BX37:BZ37"/>
    <mergeCell ref="CA37:CC37"/>
    <mergeCell ref="CD37:CF37"/>
    <mergeCell ref="BI38:BM38"/>
    <mergeCell ref="DI39:DO39"/>
    <mergeCell ref="CP40:CR40"/>
    <mergeCell ref="CS40:CU40"/>
    <mergeCell ref="CV40:CX40"/>
    <mergeCell ref="CY40:DA40"/>
    <mergeCell ref="DB40:DD40"/>
    <mergeCell ref="DE40:DG40"/>
    <mergeCell ref="DI40:DO40"/>
    <mergeCell ref="CP39:CR39"/>
    <mergeCell ref="CS39:CU39"/>
    <mergeCell ref="CV39:CX39"/>
    <mergeCell ref="CY39:DA39"/>
    <mergeCell ref="DB39:DD39"/>
    <mergeCell ref="DE39:DG39"/>
    <mergeCell ref="DI38:DO38"/>
    <mergeCell ref="BN40:BR40"/>
    <mergeCell ref="BS39:BW39"/>
    <mergeCell ref="BX39:BZ39"/>
    <mergeCell ref="CA39:CC39"/>
    <mergeCell ref="CD39:CF39"/>
    <mergeCell ref="CG39:CI39"/>
    <mergeCell ref="CJ39:CL39"/>
    <mergeCell ref="CM39:CO39"/>
    <mergeCell ref="CP38:CR38"/>
    <mergeCell ref="CS38:CU38"/>
    <mergeCell ref="CV38:CX38"/>
    <mergeCell ref="CY38:DA38"/>
    <mergeCell ref="DB38:DD38"/>
    <mergeCell ref="DE38:DG38"/>
    <mergeCell ref="CG40:CI40"/>
    <mergeCell ref="CJ40:CL40"/>
    <mergeCell ref="BN39:BR39"/>
    <mergeCell ref="CM40:CO40"/>
    <mergeCell ref="CP42:CR42"/>
    <mergeCell ref="CS42:CU42"/>
    <mergeCell ref="CV42:CX42"/>
    <mergeCell ref="CG42:CI42"/>
    <mergeCell ref="CJ42:CL42"/>
    <mergeCell ref="CM42:CO42"/>
    <mergeCell ref="CY41:DA41"/>
    <mergeCell ref="DB41:DD41"/>
    <mergeCell ref="DE41:DG41"/>
    <mergeCell ref="DI41:DO41"/>
    <mergeCell ref="BN41:BR41"/>
    <mergeCell ref="BS40:BW40"/>
    <mergeCell ref="BX40:BZ40"/>
    <mergeCell ref="CA40:CC40"/>
    <mergeCell ref="CD40:CF40"/>
    <mergeCell ref="CG41:CI41"/>
    <mergeCell ref="CJ41:CL41"/>
    <mergeCell ref="CM41:CO41"/>
    <mergeCell ref="CP41:CR41"/>
    <mergeCell ref="CS41:CU41"/>
    <mergeCell ref="CV41:CX41"/>
    <mergeCell ref="BN42:BR42"/>
    <mergeCell ref="BS41:BW41"/>
    <mergeCell ref="BX41:BZ41"/>
    <mergeCell ref="CA41:CC41"/>
    <mergeCell ref="CD41:CF41"/>
    <mergeCell ref="CY43:DA43"/>
    <mergeCell ref="DB43:DD43"/>
    <mergeCell ref="DE43:DG43"/>
    <mergeCell ref="DI43:DO43"/>
    <mergeCell ref="BN43:BR43"/>
    <mergeCell ref="BS42:BW42"/>
    <mergeCell ref="BX42:BZ42"/>
    <mergeCell ref="CA42:CC42"/>
    <mergeCell ref="CD42:CF42"/>
    <mergeCell ref="CG43:CI43"/>
    <mergeCell ref="CJ43:CL43"/>
    <mergeCell ref="CM43:CO43"/>
    <mergeCell ref="CP43:CR43"/>
    <mergeCell ref="CS43:CU43"/>
    <mergeCell ref="CV43:CX43"/>
    <mergeCell ref="CY42:DA42"/>
    <mergeCell ref="DB42:DD42"/>
    <mergeCell ref="DE42:DG42"/>
    <mergeCell ref="DI42:DO42"/>
    <mergeCell ref="BS43:BW43"/>
    <mergeCell ref="BX43:BZ43"/>
    <mergeCell ref="CA43:CC43"/>
    <mergeCell ref="CD43:CF43"/>
    <mergeCell ref="DI45:DO45"/>
    <mergeCell ref="BN45:BR45"/>
    <mergeCell ref="BS44:BW44"/>
    <mergeCell ref="BX44:BZ44"/>
    <mergeCell ref="CA44:CC44"/>
    <mergeCell ref="CD44:CF44"/>
    <mergeCell ref="CG44:CI44"/>
    <mergeCell ref="CJ44:CL44"/>
    <mergeCell ref="CM44:CO44"/>
    <mergeCell ref="CP45:CR45"/>
    <mergeCell ref="CS45:CU45"/>
    <mergeCell ref="CV45:CX45"/>
    <mergeCell ref="CY45:DA45"/>
    <mergeCell ref="DB45:DD45"/>
    <mergeCell ref="DE45:DG45"/>
    <mergeCell ref="DI44:DO44"/>
    <mergeCell ref="BN46:BR46"/>
    <mergeCell ref="BS45:BW45"/>
    <mergeCell ref="BX45:BZ45"/>
    <mergeCell ref="CA45:CC45"/>
    <mergeCell ref="CD45:CF45"/>
    <mergeCell ref="CG45:CI45"/>
    <mergeCell ref="CJ45:CL45"/>
    <mergeCell ref="CM45:CO45"/>
    <mergeCell ref="CP44:CR44"/>
    <mergeCell ref="CS44:CU44"/>
    <mergeCell ref="CV44:CX44"/>
    <mergeCell ref="CY44:DA44"/>
    <mergeCell ref="DB44:DD44"/>
    <mergeCell ref="DE44:DG44"/>
    <mergeCell ref="BN44:BR44"/>
    <mergeCell ref="DI47:DO47"/>
    <mergeCell ref="BN47:BR47"/>
    <mergeCell ref="BS46:BW46"/>
    <mergeCell ref="BX46:BZ46"/>
    <mergeCell ref="CA46:CC46"/>
    <mergeCell ref="CD46:CF46"/>
    <mergeCell ref="CG46:CI46"/>
    <mergeCell ref="CJ46:CL46"/>
    <mergeCell ref="CM46:CO46"/>
    <mergeCell ref="CP47:CR47"/>
    <mergeCell ref="CS47:CU47"/>
    <mergeCell ref="CV47:CX47"/>
    <mergeCell ref="CY47:DA47"/>
    <mergeCell ref="DB47:DD47"/>
    <mergeCell ref="DE47:DG47"/>
    <mergeCell ref="DI46:DO46"/>
    <mergeCell ref="BN48:BR48"/>
    <mergeCell ref="BS47:BW47"/>
    <mergeCell ref="BX47:BZ47"/>
    <mergeCell ref="CA47:CC47"/>
    <mergeCell ref="CD47:CF47"/>
    <mergeCell ref="CG47:CI47"/>
    <mergeCell ref="CJ47:CL47"/>
    <mergeCell ref="CM47:CO47"/>
    <mergeCell ref="CP46:CR46"/>
    <mergeCell ref="CS46:CU46"/>
    <mergeCell ref="CV46:CX46"/>
    <mergeCell ref="CY46:DA46"/>
    <mergeCell ref="DB46:DD46"/>
    <mergeCell ref="DE46:DG46"/>
    <mergeCell ref="DI49:DO49"/>
    <mergeCell ref="BN49:BR49"/>
    <mergeCell ref="BS48:BW48"/>
    <mergeCell ref="BX48:BZ48"/>
    <mergeCell ref="CA48:CC48"/>
    <mergeCell ref="CD48:CF48"/>
    <mergeCell ref="CG48:CI48"/>
    <mergeCell ref="CJ48:CL48"/>
    <mergeCell ref="CM48:CO48"/>
    <mergeCell ref="CP49:CR49"/>
    <mergeCell ref="CS49:CU49"/>
    <mergeCell ref="CV49:CX49"/>
    <mergeCell ref="CY49:DA49"/>
    <mergeCell ref="DB49:DD49"/>
    <mergeCell ref="DE49:DG49"/>
    <mergeCell ref="DI48:DO48"/>
    <mergeCell ref="BN50:BR50"/>
    <mergeCell ref="BS49:BW49"/>
    <mergeCell ref="BX49:BZ49"/>
    <mergeCell ref="CA49:CC49"/>
    <mergeCell ref="CD49:CF49"/>
    <mergeCell ref="CG49:CI49"/>
    <mergeCell ref="CJ49:CL49"/>
    <mergeCell ref="CM49:CO49"/>
    <mergeCell ref="CP48:CR48"/>
    <mergeCell ref="CS48:CU48"/>
    <mergeCell ref="CV48:CX48"/>
    <mergeCell ref="CY48:DA48"/>
    <mergeCell ref="DB48:DD48"/>
    <mergeCell ref="DE48:DG48"/>
    <mergeCell ref="DI51:DO51"/>
    <mergeCell ref="BN51:BR51"/>
    <mergeCell ref="BS50:BW50"/>
    <mergeCell ref="BX50:BZ50"/>
    <mergeCell ref="CA50:CC50"/>
    <mergeCell ref="CD50:CF50"/>
    <mergeCell ref="CG50:CI50"/>
    <mergeCell ref="CJ50:CL50"/>
    <mergeCell ref="CM50:CO50"/>
    <mergeCell ref="CP51:CR51"/>
    <mergeCell ref="CS51:CU51"/>
    <mergeCell ref="CV51:CX51"/>
    <mergeCell ref="CY51:DA51"/>
    <mergeCell ref="DB51:DD51"/>
    <mergeCell ref="DE51:DG51"/>
    <mergeCell ref="DI50:DO50"/>
    <mergeCell ref="BN52:BR52"/>
    <mergeCell ref="BS51:BW51"/>
    <mergeCell ref="BX51:BZ51"/>
    <mergeCell ref="CA51:CC51"/>
    <mergeCell ref="CD51:CF51"/>
    <mergeCell ref="CG51:CI51"/>
    <mergeCell ref="CJ51:CL51"/>
    <mergeCell ref="CM51:CO51"/>
    <mergeCell ref="CP50:CR50"/>
    <mergeCell ref="CS50:CU50"/>
    <mergeCell ref="CV50:CX50"/>
    <mergeCell ref="CY50:DA50"/>
    <mergeCell ref="DB50:DD50"/>
    <mergeCell ref="DE50:DG50"/>
    <mergeCell ref="DI53:DO53"/>
    <mergeCell ref="BN53:BR53"/>
    <mergeCell ref="BS52:BW52"/>
    <mergeCell ref="BX52:BZ52"/>
    <mergeCell ref="CA52:CC52"/>
    <mergeCell ref="CD52:CF52"/>
    <mergeCell ref="CG52:CI52"/>
    <mergeCell ref="CJ52:CL52"/>
    <mergeCell ref="CM52:CO52"/>
    <mergeCell ref="CP53:CR53"/>
    <mergeCell ref="CS53:CU53"/>
    <mergeCell ref="CV53:CX53"/>
    <mergeCell ref="CY53:DA53"/>
    <mergeCell ref="DB53:DD53"/>
    <mergeCell ref="DE53:DG53"/>
    <mergeCell ref="DI52:DO52"/>
    <mergeCell ref="BN54:BR54"/>
    <mergeCell ref="BS53:BW53"/>
    <mergeCell ref="BX53:BZ53"/>
    <mergeCell ref="CA53:CC53"/>
    <mergeCell ref="CD53:CF53"/>
    <mergeCell ref="CG53:CI53"/>
    <mergeCell ref="CJ53:CL53"/>
    <mergeCell ref="CM53:CO53"/>
    <mergeCell ref="CP52:CR52"/>
    <mergeCell ref="CS52:CU52"/>
    <mergeCell ref="CV52:CX52"/>
    <mergeCell ref="CY52:DA52"/>
    <mergeCell ref="DB52:DD52"/>
    <mergeCell ref="DE52:DG52"/>
    <mergeCell ref="DI55:DO55"/>
    <mergeCell ref="BN55:BR55"/>
    <mergeCell ref="BS54:BW54"/>
    <mergeCell ref="BX54:BZ54"/>
    <mergeCell ref="CA54:CC54"/>
    <mergeCell ref="CD54:CF54"/>
    <mergeCell ref="CG54:CI54"/>
    <mergeCell ref="CJ54:CL54"/>
    <mergeCell ref="CM54:CO54"/>
    <mergeCell ref="CP55:CR55"/>
    <mergeCell ref="CS55:CU55"/>
    <mergeCell ref="CV55:CX55"/>
    <mergeCell ref="CY55:DA55"/>
    <mergeCell ref="DB55:DD55"/>
    <mergeCell ref="DE55:DG55"/>
    <mergeCell ref="DI54:DO54"/>
    <mergeCell ref="BN56:BR56"/>
    <mergeCell ref="BS55:BW55"/>
    <mergeCell ref="BX55:BZ55"/>
    <mergeCell ref="CA55:CC55"/>
    <mergeCell ref="CD55:CF55"/>
    <mergeCell ref="CG55:CI55"/>
    <mergeCell ref="CJ55:CL55"/>
    <mergeCell ref="CM55:CO55"/>
    <mergeCell ref="CP54:CR54"/>
    <mergeCell ref="CS54:CU54"/>
    <mergeCell ref="CV54:CX54"/>
    <mergeCell ref="CY54:DA54"/>
    <mergeCell ref="DB54:DD54"/>
    <mergeCell ref="DE54:DG54"/>
    <mergeCell ref="DI57:DO57"/>
    <mergeCell ref="BN57:BR57"/>
    <mergeCell ref="BS56:BW56"/>
    <mergeCell ref="BX56:BZ56"/>
    <mergeCell ref="CA56:CC56"/>
    <mergeCell ref="CD56:CF56"/>
    <mergeCell ref="CG56:CI56"/>
    <mergeCell ref="CJ56:CL56"/>
    <mergeCell ref="CM56:CO56"/>
    <mergeCell ref="CP57:CR57"/>
    <mergeCell ref="CS57:CU57"/>
    <mergeCell ref="CV57:CX57"/>
    <mergeCell ref="CY57:DA57"/>
    <mergeCell ref="DB57:DD57"/>
    <mergeCell ref="DE57:DG57"/>
    <mergeCell ref="DI56:DO56"/>
    <mergeCell ref="BN58:BR58"/>
    <mergeCell ref="BS57:BW57"/>
    <mergeCell ref="BX57:BZ57"/>
    <mergeCell ref="CA57:CC57"/>
    <mergeCell ref="CD57:CF57"/>
    <mergeCell ref="CG57:CI57"/>
    <mergeCell ref="CJ57:CL57"/>
    <mergeCell ref="CM57:CO57"/>
    <mergeCell ref="CP56:CR56"/>
    <mergeCell ref="CS56:CU56"/>
    <mergeCell ref="CV56:CX56"/>
    <mergeCell ref="CY56:DA56"/>
    <mergeCell ref="DB56:DD56"/>
    <mergeCell ref="DE56:DG56"/>
    <mergeCell ref="DI59:DO59"/>
    <mergeCell ref="BN59:BR59"/>
    <mergeCell ref="BS58:BW58"/>
    <mergeCell ref="BX58:BZ58"/>
    <mergeCell ref="CA58:CC58"/>
    <mergeCell ref="CD58:CF58"/>
    <mergeCell ref="CG58:CI58"/>
    <mergeCell ref="CJ58:CL58"/>
    <mergeCell ref="CM58:CO58"/>
    <mergeCell ref="CP59:CR59"/>
    <mergeCell ref="CS59:CU59"/>
    <mergeCell ref="CV59:CX59"/>
    <mergeCell ref="CY59:DA59"/>
    <mergeCell ref="DB59:DD59"/>
    <mergeCell ref="DE59:DG59"/>
    <mergeCell ref="DI58:DO58"/>
    <mergeCell ref="BN60:BR60"/>
    <mergeCell ref="BS59:BW59"/>
    <mergeCell ref="BX59:BZ59"/>
    <mergeCell ref="CA59:CC59"/>
    <mergeCell ref="CD59:CF59"/>
    <mergeCell ref="CG59:CI59"/>
    <mergeCell ref="CJ59:CL59"/>
    <mergeCell ref="CM59:CO59"/>
    <mergeCell ref="CP58:CR58"/>
    <mergeCell ref="CS58:CU58"/>
    <mergeCell ref="CV58:CX58"/>
    <mergeCell ref="CY58:DA58"/>
    <mergeCell ref="DB58:DD58"/>
    <mergeCell ref="DE58:DG58"/>
    <mergeCell ref="DI61:DO61"/>
    <mergeCell ref="BN61:BR61"/>
    <mergeCell ref="BS60:BW60"/>
    <mergeCell ref="BX60:BZ60"/>
    <mergeCell ref="CA60:CC60"/>
    <mergeCell ref="CD60:CF60"/>
    <mergeCell ref="CG60:CI60"/>
    <mergeCell ref="CJ60:CL60"/>
    <mergeCell ref="CM60:CO60"/>
    <mergeCell ref="CP61:CR61"/>
    <mergeCell ref="CS61:CU61"/>
    <mergeCell ref="CV61:CX61"/>
    <mergeCell ref="CY61:DA61"/>
    <mergeCell ref="DB61:DD61"/>
    <mergeCell ref="DE61:DG61"/>
    <mergeCell ref="DI60:DO60"/>
    <mergeCell ref="BN62:BR62"/>
    <mergeCell ref="BS61:BW61"/>
    <mergeCell ref="BX61:BZ61"/>
    <mergeCell ref="CA61:CC61"/>
    <mergeCell ref="CD61:CF61"/>
    <mergeCell ref="CG61:CI61"/>
    <mergeCell ref="CJ61:CL61"/>
    <mergeCell ref="CM61:CO61"/>
    <mergeCell ref="CP60:CR60"/>
    <mergeCell ref="CS60:CU60"/>
    <mergeCell ref="CV60:CX60"/>
    <mergeCell ref="CY60:DA60"/>
    <mergeCell ref="DB60:DD60"/>
    <mergeCell ref="DE60:DG60"/>
    <mergeCell ref="DI63:DO63"/>
    <mergeCell ref="BN63:BR63"/>
    <mergeCell ref="BS62:BW62"/>
    <mergeCell ref="BX62:BZ62"/>
    <mergeCell ref="CA62:CC62"/>
    <mergeCell ref="CD62:CF62"/>
    <mergeCell ref="CG62:CI62"/>
    <mergeCell ref="CJ62:CL62"/>
    <mergeCell ref="CM62:CO62"/>
    <mergeCell ref="CP63:CR63"/>
    <mergeCell ref="CS63:CU63"/>
    <mergeCell ref="CV63:CX63"/>
    <mergeCell ref="CY63:DA63"/>
    <mergeCell ref="DB63:DD63"/>
    <mergeCell ref="DE63:DG63"/>
    <mergeCell ref="DI62:DO62"/>
    <mergeCell ref="BN64:BR64"/>
    <mergeCell ref="BS63:BW63"/>
    <mergeCell ref="BX63:BZ63"/>
    <mergeCell ref="CA63:CC63"/>
    <mergeCell ref="CD63:CF63"/>
    <mergeCell ref="CG63:CI63"/>
    <mergeCell ref="CJ63:CL63"/>
    <mergeCell ref="CM63:CO63"/>
    <mergeCell ref="CP62:CR62"/>
    <mergeCell ref="CS62:CU62"/>
    <mergeCell ref="CV62:CX62"/>
    <mergeCell ref="CY62:DA62"/>
    <mergeCell ref="DB62:DD62"/>
    <mergeCell ref="DE62:DG62"/>
    <mergeCell ref="DI65:DO65"/>
    <mergeCell ref="BN65:BR65"/>
    <mergeCell ref="BS64:BW64"/>
    <mergeCell ref="BX64:BZ64"/>
    <mergeCell ref="CA64:CC64"/>
    <mergeCell ref="CD64:CF64"/>
    <mergeCell ref="CG64:CI64"/>
    <mergeCell ref="CJ64:CL64"/>
    <mergeCell ref="CM64:CO64"/>
    <mergeCell ref="CP65:CR65"/>
    <mergeCell ref="CS65:CU65"/>
    <mergeCell ref="CV65:CX65"/>
    <mergeCell ref="CY65:DA65"/>
    <mergeCell ref="DB65:DD65"/>
    <mergeCell ref="DE65:DG65"/>
    <mergeCell ref="DI64:DO64"/>
    <mergeCell ref="BN66:BR66"/>
    <mergeCell ref="BS65:BW65"/>
    <mergeCell ref="BX65:BZ65"/>
    <mergeCell ref="CA65:CC65"/>
    <mergeCell ref="CD65:CF65"/>
    <mergeCell ref="CG65:CI65"/>
    <mergeCell ref="CJ65:CL65"/>
    <mergeCell ref="CM65:CO65"/>
    <mergeCell ref="CP64:CR64"/>
    <mergeCell ref="CS64:CU64"/>
    <mergeCell ref="CV64:CX64"/>
    <mergeCell ref="CY64:DA64"/>
    <mergeCell ref="DB64:DD64"/>
    <mergeCell ref="DE64:DG64"/>
    <mergeCell ref="DI67:DO67"/>
    <mergeCell ref="BN67:BR67"/>
    <mergeCell ref="BS66:BW66"/>
    <mergeCell ref="BX66:BZ66"/>
    <mergeCell ref="CA66:CC66"/>
    <mergeCell ref="CD66:CF66"/>
    <mergeCell ref="CG66:CI66"/>
    <mergeCell ref="CJ66:CL66"/>
    <mergeCell ref="CM66:CO66"/>
    <mergeCell ref="CP67:CR67"/>
    <mergeCell ref="CS67:CU67"/>
    <mergeCell ref="CV67:CX67"/>
    <mergeCell ref="CY67:DA67"/>
    <mergeCell ref="DB67:DD67"/>
    <mergeCell ref="DE67:DG67"/>
    <mergeCell ref="DI66:DO66"/>
    <mergeCell ref="BN68:BR68"/>
    <mergeCell ref="BS67:BW67"/>
    <mergeCell ref="BX67:BZ67"/>
    <mergeCell ref="CA67:CC67"/>
    <mergeCell ref="CD67:CF67"/>
    <mergeCell ref="CG67:CI67"/>
    <mergeCell ref="CJ67:CL67"/>
    <mergeCell ref="CM67:CO67"/>
    <mergeCell ref="CP66:CR66"/>
    <mergeCell ref="CS66:CU66"/>
    <mergeCell ref="CV66:CX66"/>
    <mergeCell ref="CY66:DA66"/>
    <mergeCell ref="DB66:DD66"/>
    <mergeCell ref="DE66:DG66"/>
    <mergeCell ref="DI69:DO69"/>
    <mergeCell ref="BN69:BR69"/>
    <mergeCell ref="BS68:BW68"/>
    <mergeCell ref="BX68:BZ68"/>
    <mergeCell ref="CA68:CC68"/>
    <mergeCell ref="CD68:CF68"/>
    <mergeCell ref="CG68:CI68"/>
    <mergeCell ref="CJ68:CL68"/>
    <mergeCell ref="CM68:CO68"/>
    <mergeCell ref="CP69:CR69"/>
    <mergeCell ref="CS69:CU69"/>
    <mergeCell ref="CV69:CX69"/>
    <mergeCell ref="CY69:DA69"/>
    <mergeCell ref="DB69:DD69"/>
    <mergeCell ref="DE69:DG69"/>
    <mergeCell ref="DI68:DO68"/>
    <mergeCell ref="BN70:BR70"/>
    <mergeCell ref="BS69:BW69"/>
    <mergeCell ref="BX69:BZ69"/>
    <mergeCell ref="CA69:CC69"/>
    <mergeCell ref="CD69:CF69"/>
    <mergeCell ref="CG69:CI69"/>
    <mergeCell ref="CJ69:CL69"/>
    <mergeCell ref="CM69:CO69"/>
    <mergeCell ref="CP68:CR68"/>
    <mergeCell ref="CS68:CU68"/>
    <mergeCell ref="CV68:CX68"/>
    <mergeCell ref="CY68:DA68"/>
    <mergeCell ref="DB68:DD68"/>
    <mergeCell ref="DE68:DG68"/>
    <mergeCell ref="DI71:DO71"/>
    <mergeCell ref="BN71:BR71"/>
    <mergeCell ref="BS70:BW70"/>
    <mergeCell ref="BX70:BZ70"/>
    <mergeCell ref="CA70:CC70"/>
    <mergeCell ref="CD70:CF70"/>
    <mergeCell ref="CG70:CI70"/>
    <mergeCell ref="CJ70:CL70"/>
    <mergeCell ref="CM70:CO70"/>
    <mergeCell ref="CP71:CR71"/>
    <mergeCell ref="CS71:CU71"/>
    <mergeCell ref="CV71:CX71"/>
    <mergeCell ref="CY71:DA71"/>
    <mergeCell ref="DB71:DD71"/>
    <mergeCell ref="DE71:DG71"/>
    <mergeCell ref="DI70:DO70"/>
    <mergeCell ref="BN72:BR72"/>
    <mergeCell ref="BS71:BW71"/>
    <mergeCell ref="BX71:BZ71"/>
    <mergeCell ref="CA71:CC71"/>
    <mergeCell ref="CD71:CF71"/>
    <mergeCell ref="CG71:CI71"/>
    <mergeCell ref="CJ71:CL71"/>
    <mergeCell ref="CM71:CO71"/>
    <mergeCell ref="CP70:CR70"/>
    <mergeCell ref="CS70:CU70"/>
    <mergeCell ref="CV70:CX70"/>
    <mergeCell ref="CY70:DA70"/>
    <mergeCell ref="DB70:DD70"/>
    <mergeCell ref="DE70:DG70"/>
    <mergeCell ref="DI73:DO73"/>
    <mergeCell ref="BN73:BR73"/>
    <mergeCell ref="BS72:BW72"/>
    <mergeCell ref="BX72:BZ72"/>
    <mergeCell ref="CA72:CC72"/>
    <mergeCell ref="CD72:CF72"/>
    <mergeCell ref="CG72:CI72"/>
    <mergeCell ref="CJ72:CL72"/>
    <mergeCell ref="CM72:CO72"/>
    <mergeCell ref="CP73:CR73"/>
    <mergeCell ref="CS73:CU73"/>
    <mergeCell ref="CV73:CX73"/>
    <mergeCell ref="CY73:DA73"/>
    <mergeCell ref="DB73:DD73"/>
    <mergeCell ref="DE73:DG73"/>
    <mergeCell ref="DI72:DO72"/>
    <mergeCell ref="BN74:BR74"/>
    <mergeCell ref="BS73:BW73"/>
    <mergeCell ref="BX73:BZ73"/>
    <mergeCell ref="CA73:CC73"/>
    <mergeCell ref="CD73:CF73"/>
    <mergeCell ref="CG73:CI73"/>
    <mergeCell ref="CJ73:CL73"/>
    <mergeCell ref="CM73:CO73"/>
    <mergeCell ref="CP72:CR72"/>
    <mergeCell ref="CS72:CU72"/>
    <mergeCell ref="CV72:CX72"/>
    <mergeCell ref="CY72:DA72"/>
    <mergeCell ref="DB72:DD72"/>
    <mergeCell ref="DE72:DG72"/>
    <mergeCell ref="DI75:DO75"/>
    <mergeCell ref="BN75:BR75"/>
    <mergeCell ref="BS74:BW74"/>
    <mergeCell ref="BX74:BZ74"/>
    <mergeCell ref="CA74:CC74"/>
    <mergeCell ref="CD74:CF74"/>
    <mergeCell ref="CG74:CI74"/>
    <mergeCell ref="CJ74:CL74"/>
    <mergeCell ref="CM74:CO74"/>
    <mergeCell ref="CP75:CR75"/>
    <mergeCell ref="CS75:CU75"/>
    <mergeCell ref="CV75:CX75"/>
    <mergeCell ref="CY75:DA75"/>
    <mergeCell ref="DB75:DD75"/>
    <mergeCell ref="DE75:DG75"/>
    <mergeCell ref="DI74:DO74"/>
    <mergeCell ref="BN76:BR76"/>
    <mergeCell ref="BS75:BW75"/>
    <mergeCell ref="BX75:BZ75"/>
    <mergeCell ref="CA75:CC75"/>
    <mergeCell ref="CD75:CF75"/>
    <mergeCell ref="CG75:CI75"/>
    <mergeCell ref="CJ75:CL75"/>
    <mergeCell ref="CM75:CO75"/>
    <mergeCell ref="CP74:CR74"/>
    <mergeCell ref="CS74:CU74"/>
    <mergeCell ref="CV74:CX74"/>
    <mergeCell ref="CY74:DA74"/>
    <mergeCell ref="DB74:DD74"/>
    <mergeCell ref="DE74:DG74"/>
    <mergeCell ref="DI77:DO77"/>
    <mergeCell ref="BN77:BR77"/>
    <mergeCell ref="BS76:BW76"/>
    <mergeCell ref="BX76:BZ76"/>
    <mergeCell ref="CA76:CC76"/>
    <mergeCell ref="CD76:CF76"/>
    <mergeCell ref="CG76:CI76"/>
    <mergeCell ref="CJ76:CL76"/>
    <mergeCell ref="CM76:CO76"/>
    <mergeCell ref="CP77:CR77"/>
    <mergeCell ref="CS77:CU77"/>
    <mergeCell ref="CV77:CX77"/>
    <mergeCell ref="CY77:DA77"/>
    <mergeCell ref="DB77:DD77"/>
    <mergeCell ref="DE77:DG77"/>
    <mergeCell ref="DI76:DO76"/>
    <mergeCell ref="BN78:BR78"/>
    <mergeCell ref="BS77:BW77"/>
    <mergeCell ref="BX77:BZ77"/>
    <mergeCell ref="CA77:CC77"/>
    <mergeCell ref="CD77:CF77"/>
    <mergeCell ref="CG77:CI77"/>
    <mergeCell ref="CJ77:CL77"/>
    <mergeCell ref="CM77:CO77"/>
    <mergeCell ref="CP76:CR76"/>
    <mergeCell ref="CS76:CU76"/>
    <mergeCell ref="CV76:CX76"/>
    <mergeCell ref="CY76:DA76"/>
    <mergeCell ref="DB76:DD76"/>
    <mergeCell ref="DE76:DG76"/>
    <mergeCell ref="DI79:DO79"/>
    <mergeCell ref="BN79:BR79"/>
    <mergeCell ref="BS78:BW78"/>
    <mergeCell ref="BX78:BZ78"/>
    <mergeCell ref="CA78:CC78"/>
    <mergeCell ref="CD78:CF78"/>
    <mergeCell ref="CG78:CI78"/>
    <mergeCell ref="CJ78:CL78"/>
    <mergeCell ref="CM78:CO78"/>
    <mergeCell ref="CP79:CR79"/>
    <mergeCell ref="CS79:CU79"/>
    <mergeCell ref="CV79:CX79"/>
    <mergeCell ref="CY79:DA79"/>
    <mergeCell ref="DB79:DD79"/>
    <mergeCell ref="DE79:DG79"/>
    <mergeCell ref="DI78:DO78"/>
    <mergeCell ref="BI79:BM79"/>
    <mergeCell ref="BS79:BW79"/>
    <mergeCell ref="BX79:BZ79"/>
    <mergeCell ref="CA79:CC79"/>
    <mergeCell ref="CD79:CF79"/>
    <mergeCell ref="CG79:CI79"/>
    <mergeCell ref="CJ79:CL79"/>
    <mergeCell ref="CM79:CO79"/>
    <mergeCell ref="CP78:CR78"/>
    <mergeCell ref="CS78:CU78"/>
    <mergeCell ref="CV78:CX78"/>
    <mergeCell ref="CY78:DA78"/>
    <mergeCell ref="DB78:DD78"/>
    <mergeCell ref="DE78:DG78"/>
    <mergeCell ref="BI40:BM40"/>
    <mergeCell ref="BI41:BM41"/>
    <mergeCell ref="BI42:BM42"/>
    <mergeCell ref="BI43:BM43"/>
    <mergeCell ref="BI44:BM44"/>
    <mergeCell ref="BI45:BM45"/>
    <mergeCell ref="BI46:BM46"/>
    <mergeCell ref="BI47:BM47"/>
    <mergeCell ref="BI48:BM48"/>
    <mergeCell ref="BI49:BM49"/>
    <mergeCell ref="BI50:BM50"/>
    <mergeCell ref="BI51:BM51"/>
    <mergeCell ref="BI52:BM52"/>
    <mergeCell ref="BI53:BM53"/>
    <mergeCell ref="BI54:BM54"/>
    <mergeCell ref="BI55:BM55"/>
    <mergeCell ref="BI56:BM56"/>
    <mergeCell ref="BI74:BM74"/>
    <mergeCell ref="BI75:BM75"/>
    <mergeCell ref="BI76:BM76"/>
    <mergeCell ref="BI77:BM77"/>
    <mergeCell ref="BI78:BM78"/>
    <mergeCell ref="BI57:BM57"/>
    <mergeCell ref="BI58:BM58"/>
    <mergeCell ref="BI59:BM59"/>
    <mergeCell ref="BI60:BM60"/>
    <mergeCell ref="BI61:BM61"/>
    <mergeCell ref="BI62:BM62"/>
    <mergeCell ref="BI63:BM63"/>
    <mergeCell ref="BI64:BM64"/>
    <mergeCell ref="BI65:BM65"/>
    <mergeCell ref="BI66:BM66"/>
    <mergeCell ref="BI67:BM67"/>
    <mergeCell ref="BI68:BM68"/>
    <mergeCell ref="BI69:BM69"/>
    <mergeCell ref="BI70:BM70"/>
    <mergeCell ref="BI71:BM71"/>
    <mergeCell ref="BI72:BM72"/>
    <mergeCell ref="BI73:BM73"/>
  </mergeCells>
  <phoneticPr fontId="3"/>
  <printOptions horizontalCentered="1"/>
  <pageMargins left="0" right="0" top="0.59055118110236227" bottom="0.59055118110236227" header="0.51181102362204722" footer="0.51181102362204722"/>
  <pageSetup paperSize="9" scale="94" orientation="portrait" r:id="rId1"/>
  <headerFooter alignWithMargins="0"/>
  <colBreaks count="1" manualBreakCount="1">
    <brk id="6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3"/>
  <sheetViews>
    <sheetView view="pageBreakPreview" zoomScaleNormal="110" zoomScaleSheetLayoutView="100" workbookViewId="0">
      <selection sqref="A1:C1"/>
    </sheetView>
  </sheetViews>
  <sheetFormatPr defaultColWidth="1.6640625" defaultRowHeight="12"/>
  <cols>
    <col min="1" max="14" width="1.6640625" style="1"/>
    <col min="15" max="15" width="2.21875" style="1" bestFit="1" customWidth="1"/>
    <col min="16" max="17" width="1.6640625" style="1"/>
    <col min="18" max="18" width="2.109375" style="1" bestFit="1" customWidth="1"/>
    <col min="19" max="74" width="1.6640625" style="1"/>
    <col min="75" max="75" width="2.21875" style="1" bestFit="1" customWidth="1"/>
    <col min="76" max="16384" width="1.6640625" style="1"/>
  </cols>
  <sheetData>
    <row r="1" spans="1:120">
      <c r="A1" s="459">
        <v>160</v>
      </c>
      <c r="B1" s="459"/>
      <c r="C1" s="459"/>
      <c r="D1" s="37" t="s">
        <v>42</v>
      </c>
      <c r="DM1" s="36" t="s">
        <v>42</v>
      </c>
      <c r="DN1" s="446">
        <v>161</v>
      </c>
      <c r="DO1" s="446"/>
      <c r="DP1" s="446"/>
    </row>
    <row r="2" spans="1:120" s="22" customFormat="1" ht="9.6"/>
    <row r="3" spans="1:120" s="38" customFormat="1" ht="19.2">
      <c r="A3" s="587" t="s">
        <v>791</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c r="BC3" s="587"/>
      <c r="BD3" s="587"/>
      <c r="BE3" s="587"/>
      <c r="BF3" s="587"/>
      <c r="BG3" s="587"/>
      <c r="BH3" s="587"/>
      <c r="BI3" s="515" t="s">
        <v>135</v>
      </c>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row>
    <row r="4" spans="1:120" s="39" customFormat="1" ht="10.5" customHeight="1"/>
    <row r="5" spans="1:120" s="79" customFormat="1" ht="14.4">
      <c r="A5" s="635" t="s">
        <v>134</v>
      </c>
      <c r="B5" s="635"/>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c r="AO5" s="635"/>
      <c r="AP5" s="635"/>
      <c r="AQ5" s="635"/>
      <c r="AR5" s="635"/>
      <c r="AS5" s="635"/>
      <c r="AT5" s="635"/>
      <c r="AU5" s="635"/>
      <c r="AV5" s="635"/>
      <c r="AW5" s="635"/>
      <c r="AX5" s="635"/>
      <c r="AY5" s="635"/>
      <c r="AZ5" s="635"/>
      <c r="BA5" s="635"/>
      <c r="BB5" s="635"/>
      <c r="BC5" s="635"/>
      <c r="BD5" s="635"/>
      <c r="BE5" s="635"/>
      <c r="BF5" s="635"/>
      <c r="BG5" s="635"/>
      <c r="BH5" s="635"/>
      <c r="BI5" s="660" t="s">
        <v>133</v>
      </c>
      <c r="BJ5" s="660"/>
      <c r="BK5" s="660"/>
      <c r="BL5" s="660"/>
      <c r="BM5" s="660"/>
      <c r="BN5" s="660"/>
      <c r="BO5" s="660"/>
      <c r="BP5" s="660"/>
      <c r="BQ5" s="660"/>
      <c r="BR5" s="660"/>
      <c r="BS5" s="660"/>
      <c r="BT5" s="660"/>
      <c r="BU5" s="660"/>
      <c r="BV5" s="660"/>
      <c r="BW5" s="660"/>
      <c r="BX5" s="660"/>
      <c r="BY5" s="660"/>
      <c r="BZ5" s="660"/>
      <c r="CA5" s="660"/>
      <c r="CB5" s="660"/>
      <c r="CC5" s="660"/>
      <c r="CD5" s="660"/>
      <c r="CE5" s="660"/>
      <c r="CF5" s="660"/>
      <c r="CG5" s="660"/>
      <c r="CH5" s="660"/>
      <c r="CI5" s="660"/>
      <c r="CJ5" s="660"/>
      <c r="CK5" s="660"/>
      <c r="CL5" s="660"/>
      <c r="CM5" s="660"/>
      <c r="CN5" s="660"/>
      <c r="CO5" s="660"/>
      <c r="CP5" s="660"/>
      <c r="CQ5" s="660"/>
      <c r="CR5" s="660"/>
      <c r="CS5" s="660"/>
      <c r="CT5" s="660"/>
      <c r="CU5" s="660"/>
      <c r="CV5" s="660"/>
      <c r="CW5" s="660"/>
      <c r="CX5" s="660"/>
      <c r="CY5" s="660"/>
      <c r="CZ5" s="660"/>
      <c r="DA5" s="660"/>
      <c r="DB5" s="660"/>
      <c r="DC5" s="660"/>
      <c r="DD5" s="660"/>
      <c r="DE5" s="660"/>
      <c r="DF5" s="660"/>
      <c r="DG5" s="660"/>
      <c r="DH5" s="660"/>
      <c r="DI5" s="660"/>
      <c r="DJ5" s="660"/>
      <c r="DK5" s="660"/>
      <c r="DL5" s="660"/>
      <c r="DM5" s="660"/>
      <c r="DN5" s="660"/>
      <c r="DO5" s="660"/>
      <c r="DP5" s="660"/>
    </row>
    <row r="6" spans="1:120" s="22" customFormat="1" ht="9.6">
      <c r="BH6" s="26"/>
    </row>
    <row r="7" spans="1:120" s="22" customFormat="1" ht="9.6">
      <c r="BH7" s="26" t="s">
        <v>132</v>
      </c>
      <c r="BI7" s="22" t="s">
        <v>164</v>
      </c>
    </row>
    <row r="8" spans="1:120" s="22" customFormat="1" ht="9.6">
      <c r="BH8" s="26"/>
    </row>
    <row r="9" spans="1:120" s="6" customFormat="1" ht="14.25" customHeight="1">
      <c r="A9" s="466" t="s">
        <v>27</v>
      </c>
      <c r="B9" s="466"/>
      <c r="C9" s="466"/>
      <c r="D9" s="466"/>
      <c r="E9" s="466"/>
      <c r="F9" s="466"/>
      <c r="G9" s="466"/>
      <c r="H9" s="466"/>
      <c r="I9" s="466"/>
      <c r="J9" s="466"/>
      <c r="K9" s="466"/>
      <c r="L9" s="467"/>
      <c r="M9" s="465" t="s">
        <v>130</v>
      </c>
      <c r="N9" s="466"/>
      <c r="O9" s="466"/>
      <c r="P9" s="467"/>
      <c r="Q9" s="465" t="s">
        <v>31</v>
      </c>
      <c r="R9" s="466"/>
      <c r="S9" s="466"/>
      <c r="T9" s="466"/>
      <c r="U9" s="467"/>
      <c r="V9" s="434" t="s">
        <v>30</v>
      </c>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2"/>
      <c r="AW9" s="472" t="s">
        <v>29</v>
      </c>
      <c r="AX9" s="473"/>
      <c r="AY9" s="473"/>
      <c r="AZ9" s="473"/>
      <c r="BA9" s="473"/>
      <c r="BB9" s="473"/>
      <c r="BC9" s="473"/>
      <c r="BD9" s="473"/>
      <c r="BE9" s="473"/>
      <c r="BF9" s="473"/>
      <c r="BG9" s="473"/>
      <c r="BH9" s="474"/>
      <c r="BI9" s="473" t="s">
        <v>129</v>
      </c>
      <c r="BJ9" s="473"/>
      <c r="BK9" s="473"/>
      <c r="BL9" s="473"/>
      <c r="BM9" s="474"/>
      <c r="BN9" s="629" t="s">
        <v>156</v>
      </c>
      <c r="BO9" s="630"/>
      <c r="BP9" s="630"/>
      <c r="BQ9" s="630"/>
      <c r="BR9" s="630"/>
      <c r="BS9" s="630"/>
      <c r="BT9" s="630"/>
      <c r="BU9" s="630"/>
      <c r="BV9" s="630"/>
      <c r="BW9" s="630"/>
      <c r="BX9" s="630"/>
      <c r="BY9" s="630"/>
      <c r="BZ9" s="630"/>
      <c r="CA9" s="630"/>
      <c r="CB9" s="630"/>
      <c r="CC9" s="630"/>
      <c r="CD9" s="630"/>
      <c r="CE9" s="630"/>
      <c r="CF9" s="630"/>
      <c r="CG9" s="630"/>
      <c r="CH9" s="630"/>
      <c r="CI9" s="630"/>
      <c r="CJ9" s="630"/>
      <c r="CK9" s="630"/>
      <c r="CL9" s="630"/>
      <c r="CM9" s="630"/>
      <c r="CN9" s="630"/>
      <c r="CO9" s="630"/>
      <c r="CP9" s="630"/>
      <c r="CQ9" s="630"/>
      <c r="CR9" s="630"/>
      <c r="CS9" s="630"/>
      <c r="CT9" s="630"/>
      <c r="CU9" s="630"/>
      <c r="CV9" s="630"/>
      <c r="CW9" s="630"/>
      <c r="CX9" s="630"/>
      <c r="CY9" s="630"/>
      <c r="CZ9" s="630"/>
      <c r="DA9" s="630"/>
      <c r="DB9" s="630"/>
      <c r="DC9" s="630"/>
      <c r="DD9" s="630"/>
      <c r="DE9" s="630"/>
      <c r="DF9" s="630"/>
      <c r="DG9" s="630"/>
      <c r="DH9" s="630"/>
      <c r="DI9" s="631"/>
      <c r="DJ9" s="472" t="s">
        <v>163</v>
      </c>
      <c r="DK9" s="473"/>
      <c r="DL9" s="473"/>
      <c r="DM9" s="473"/>
      <c r="DN9" s="473"/>
      <c r="DO9" s="473"/>
      <c r="DP9" s="473"/>
    </row>
    <row r="10" spans="1:120" s="6" customFormat="1" ht="14.25" customHeight="1">
      <c r="A10" s="452"/>
      <c r="B10" s="452"/>
      <c r="C10" s="452"/>
      <c r="D10" s="452"/>
      <c r="E10" s="452"/>
      <c r="F10" s="452"/>
      <c r="G10" s="452"/>
      <c r="H10" s="452"/>
      <c r="I10" s="452"/>
      <c r="J10" s="452"/>
      <c r="K10" s="452"/>
      <c r="L10" s="453"/>
      <c r="M10" s="468"/>
      <c r="N10" s="452"/>
      <c r="O10" s="452"/>
      <c r="P10" s="453"/>
      <c r="Q10" s="468"/>
      <c r="R10" s="452"/>
      <c r="S10" s="452"/>
      <c r="T10" s="452"/>
      <c r="U10" s="453"/>
      <c r="V10" s="436" t="s">
        <v>162</v>
      </c>
      <c r="W10" s="436"/>
      <c r="X10" s="436"/>
      <c r="Y10" s="436"/>
      <c r="Z10" s="436"/>
      <c r="AA10" s="436"/>
      <c r="AB10" s="436"/>
      <c r="AC10" s="436"/>
      <c r="AD10" s="436"/>
      <c r="AE10" s="436"/>
      <c r="AF10" s="436"/>
      <c r="AG10" s="436"/>
      <c r="AH10" s="436"/>
      <c r="AI10" s="436"/>
      <c r="AJ10" s="436"/>
      <c r="AK10" s="436" t="s">
        <v>161</v>
      </c>
      <c r="AL10" s="436"/>
      <c r="AM10" s="436"/>
      <c r="AN10" s="436"/>
      <c r="AO10" s="436"/>
      <c r="AP10" s="436"/>
      <c r="AQ10" s="436"/>
      <c r="AR10" s="436"/>
      <c r="AS10" s="436"/>
      <c r="AT10" s="436"/>
      <c r="AU10" s="436"/>
      <c r="AV10" s="436"/>
      <c r="AW10" s="475" t="s">
        <v>24</v>
      </c>
      <c r="AX10" s="476"/>
      <c r="AY10" s="476"/>
      <c r="AZ10" s="476"/>
      <c r="BA10" s="476"/>
      <c r="BB10" s="476"/>
      <c r="BC10" s="476"/>
      <c r="BD10" s="476"/>
      <c r="BE10" s="476"/>
      <c r="BF10" s="476"/>
      <c r="BG10" s="476"/>
      <c r="BH10" s="477"/>
      <c r="BI10" s="633" t="s">
        <v>127</v>
      </c>
      <c r="BJ10" s="633"/>
      <c r="BK10" s="633"/>
      <c r="BL10" s="633"/>
      <c r="BM10" s="634"/>
      <c r="BN10" s="627" t="s">
        <v>8</v>
      </c>
      <c r="BO10" s="628"/>
      <c r="BP10" s="628"/>
      <c r="BQ10" s="628"/>
      <c r="BR10" s="628"/>
      <c r="BS10" s="628"/>
      <c r="BT10" s="628"/>
      <c r="BU10" s="628"/>
      <c r="BV10" s="628"/>
      <c r="BW10" s="628"/>
      <c r="BX10" s="628"/>
      <c r="BY10" s="628"/>
      <c r="BZ10" s="628"/>
      <c r="CA10" s="628"/>
      <c r="CB10" s="628"/>
      <c r="CC10" s="628"/>
      <c r="CD10" s="628"/>
      <c r="CE10" s="438"/>
      <c r="CF10" s="627" t="s">
        <v>126</v>
      </c>
      <c r="CG10" s="628"/>
      <c r="CH10" s="628"/>
      <c r="CI10" s="628"/>
      <c r="CJ10" s="628"/>
      <c r="CK10" s="628"/>
      <c r="CL10" s="628"/>
      <c r="CM10" s="628"/>
      <c r="CN10" s="628"/>
      <c r="CO10" s="438"/>
      <c r="CP10" s="627" t="s">
        <v>125</v>
      </c>
      <c r="CQ10" s="628"/>
      <c r="CR10" s="628"/>
      <c r="CS10" s="628"/>
      <c r="CT10" s="628"/>
      <c r="CU10" s="628"/>
      <c r="CV10" s="628"/>
      <c r="CW10" s="628"/>
      <c r="CX10" s="628"/>
      <c r="CY10" s="438"/>
      <c r="CZ10" s="627" t="s">
        <v>124</v>
      </c>
      <c r="DA10" s="628"/>
      <c r="DB10" s="628"/>
      <c r="DC10" s="628"/>
      <c r="DD10" s="628"/>
      <c r="DE10" s="628"/>
      <c r="DF10" s="628"/>
      <c r="DG10" s="628"/>
      <c r="DH10" s="628"/>
      <c r="DI10" s="438"/>
      <c r="DJ10" s="632"/>
      <c r="DK10" s="633"/>
      <c r="DL10" s="633"/>
      <c r="DM10" s="633"/>
      <c r="DN10" s="633"/>
      <c r="DO10" s="633"/>
      <c r="DP10" s="633"/>
    </row>
    <row r="11" spans="1:120" s="6" customFormat="1" ht="14.25" customHeight="1">
      <c r="A11" s="470"/>
      <c r="B11" s="470"/>
      <c r="C11" s="470"/>
      <c r="D11" s="470"/>
      <c r="E11" s="470"/>
      <c r="F11" s="470"/>
      <c r="G11" s="470"/>
      <c r="H11" s="470"/>
      <c r="I11" s="470"/>
      <c r="J11" s="470"/>
      <c r="K11" s="470"/>
      <c r="L11" s="471"/>
      <c r="M11" s="469"/>
      <c r="N11" s="470"/>
      <c r="O11" s="470"/>
      <c r="P11" s="471"/>
      <c r="Q11" s="469"/>
      <c r="R11" s="470"/>
      <c r="S11" s="470"/>
      <c r="T11" s="470"/>
      <c r="U11" s="471"/>
      <c r="V11" s="437" t="s">
        <v>8</v>
      </c>
      <c r="W11" s="448"/>
      <c r="X11" s="448"/>
      <c r="Y11" s="448"/>
      <c r="Z11" s="435"/>
      <c r="AA11" s="437" t="s">
        <v>17</v>
      </c>
      <c r="AB11" s="448"/>
      <c r="AC11" s="448"/>
      <c r="AD11" s="448"/>
      <c r="AE11" s="435"/>
      <c r="AF11" s="437" t="s">
        <v>16</v>
      </c>
      <c r="AG11" s="448"/>
      <c r="AH11" s="448"/>
      <c r="AI11" s="448"/>
      <c r="AJ11" s="435"/>
      <c r="AK11" s="436" t="s">
        <v>8</v>
      </c>
      <c r="AL11" s="436"/>
      <c r="AM11" s="436"/>
      <c r="AN11" s="436"/>
      <c r="AO11" s="436" t="s">
        <v>17</v>
      </c>
      <c r="AP11" s="436"/>
      <c r="AQ11" s="436"/>
      <c r="AR11" s="436"/>
      <c r="AS11" s="436" t="s">
        <v>16</v>
      </c>
      <c r="AT11" s="436"/>
      <c r="AU11" s="436"/>
      <c r="AV11" s="436"/>
      <c r="AW11" s="469" t="s">
        <v>8</v>
      </c>
      <c r="AX11" s="470"/>
      <c r="AY11" s="470"/>
      <c r="AZ11" s="471"/>
      <c r="BA11" s="469" t="s">
        <v>17</v>
      </c>
      <c r="BB11" s="470"/>
      <c r="BC11" s="470"/>
      <c r="BD11" s="471"/>
      <c r="BE11" s="469" t="s">
        <v>16</v>
      </c>
      <c r="BF11" s="470"/>
      <c r="BG11" s="470"/>
      <c r="BH11" s="471"/>
      <c r="BI11" s="476" t="s">
        <v>120</v>
      </c>
      <c r="BJ11" s="476"/>
      <c r="BK11" s="476"/>
      <c r="BL11" s="476"/>
      <c r="BM11" s="477"/>
      <c r="BN11" s="475" t="s">
        <v>8</v>
      </c>
      <c r="BO11" s="476"/>
      <c r="BP11" s="476"/>
      <c r="BQ11" s="476"/>
      <c r="BR11" s="476"/>
      <c r="BS11" s="477"/>
      <c r="BT11" s="475" t="s">
        <v>17</v>
      </c>
      <c r="BU11" s="476"/>
      <c r="BV11" s="476"/>
      <c r="BW11" s="476"/>
      <c r="BX11" s="476"/>
      <c r="BY11" s="477"/>
      <c r="BZ11" s="475" t="s">
        <v>16</v>
      </c>
      <c r="CA11" s="476"/>
      <c r="CB11" s="476"/>
      <c r="CC11" s="476"/>
      <c r="CD11" s="476"/>
      <c r="CE11" s="477"/>
      <c r="CF11" s="469" t="s">
        <v>17</v>
      </c>
      <c r="CG11" s="470"/>
      <c r="CH11" s="470"/>
      <c r="CI11" s="470"/>
      <c r="CJ11" s="471"/>
      <c r="CK11" s="469" t="s">
        <v>16</v>
      </c>
      <c r="CL11" s="470"/>
      <c r="CM11" s="470"/>
      <c r="CN11" s="470"/>
      <c r="CO11" s="471"/>
      <c r="CP11" s="469" t="s">
        <v>17</v>
      </c>
      <c r="CQ11" s="470"/>
      <c r="CR11" s="470"/>
      <c r="CS11" s="470"/>
      <c r="CT11" s="471"/>
      <c r="CU11" s="469" t="s">
        <v>16</v>
      </c>
      <c r="CV11" s="470"/>
      <c r="CW11" s="470"/>
      <c r="CX11" s="470"/>
      <c r="CY11" s="471"/>
      <c r="CZ11" s="469" t="s">
        <v>17</v>
      </c>
      <c r="DA11" s="470"/>
      <c r="DB11" s="470"/>
      <c r="DC11" s="470"/>
      <c r="DD11" s="471"/>
      <c r="DE11" s="469" t="s">
        <v>16</v>
      </c>
      <c r="DF11" s="470"/>
      <c r="DG11" s="470"/>
      <c r="DH11" s="470"/>
      <c r="DI11" s="471"/>
      <c r="DJ11" s="475"/>
      <c r="DK11" s="476"/>
      <c r="DL11" s="476"/>
      <c r="DM11" s="476"/>
      <c r="DN11" s="476"/>
      <c r="DO11" s="476"/>
      <c r="DP11" s="476"/>
    </row>
    <row r="12" spans="1:120" s="2" customFormat="1" ht="15.75" customHeight="1">
      <c r="A12" s="17"/>
      <c r="B12" s="6"/>
      <c r="C12" s="17"/>
      <c r="D12" s="17"/>
      <c r="E12" s="6"/>
      <c r="F12" s="6"/>
      <c r="G12" s="6"/>
      <c r="H12" s="6"/>
      <c r="I12" s="6"/>
      <c r="J12" s="452" t="s">
        <v>8</v>
      </c>
      <c r="K12" s="452"/>
      <c r="L12" s="453"/>
      <c r="M12" s="454">
        <v>21</v>
      </c>
      <c r="N12" s="444"/>
      <c r="O12" s="444"/>
      <c r="P12" s="444"/>
      <c r="Q12" s="444">
        <v>354</v>
      </c>
      <c r="R12" s="444"/>
      <c r="S12" s="444"/>
      <c r="T12" s="444"/>
      <c r="U12" s="444"/>
      <c r="V12" s="444">
        <v>702</v>
      </c>
      <c r="W12" s="444"/>
      <c r="X12" s="444"/>
      <c r="Y12" s="444"/>
      <c r="Z12" s="444"/>
      <c r="AA12" s="444">
        <v>376</v>
      </c>
      <c r="AB12" s="444"/>
      <c r="AC12" s="444"/>
      <c r="AD12" s="444"/>
      <c r="AE12" s="444"/>
      <c r="AF12" s="444">
        <v>326</v>
      </c>
      <c r="AG12" s="444"/>
      <c r="AH12" s="444"/>
      <c r="AI12" s="444"/>
      <c r="AJ12" s="444"/>
      <c r="AK12" s="444">
        <v>117</v>
      </c>
      <c r="AL12" s="444"/>
      <c r="AM12" s="444"/>
      <c r="AN12" s="444"/>
      <c r="AO12" s="444">
        <v>59</v>
      </c>
      <c r="AP12" s="444"/>
      <c r="AQ12" s="444"/>
      <c r="AR12" s="444"/>
      <c r="AS12" s="444">
        <v>58</v>
      </c>
      <c r="AT12" s="444"/>
      <c r="AU12" s="444"/>
      <c r="AV12" s="444"/>
      <c r="AW12" s="444">
        <v>92</v>
      </c>
      <c r="AX12" s="444"/>
      <c r="AY12" s="444"/>
      <c r="AZ12" s="444"/>
      <c r="BA12" s="444">
        <v>24</v>
      </c>
      <c r="BB12" s="444"/>
      <c r="BC12" s="444"/>
      <c r="BD12" s="444"/>
      <c r="BE12" s="444">
        <v>68</v>
      </c>
      <c r="BF12" s="444"/>
      <c r="BG12" s="444"/>
      <c r="BH12" s="444"/>
      <c r="BI12" s="444">
        <v>122</v>
      </c>
      <c r="BJ12" s="444"/>
      <c r="BK12" s="444"/>
      <c r="BL12" s="444"/>
      <c r="BM12" s="444"/>
      <c r="BN12" s="444">
        <v>10068</v>
      </c>
      <c r="BO12" s="444"/>
      <c r="BP12" s="444"/>
      <c r="BQ12" s="444"/>
      <c r="BR12" s="444"/>
      <c r="BS12" s="444"/>
      <c r="BT12" s="444">
        <v>5096</v>
      </c>
      <c r="BU12" s="444"/>
      <c r="BV12" s="444"/>
      <c r="BW12" s="444"/>
      <c r="BX12" s="444"/>
      <c r="BY12" s="444"/>
      <c r="BZ12" s="444">
        <v>4972</v>
      </c>
      <c r="CA12" s="444"/>
      <c r="CB12" s="444"/>
      <c r="CC12" s="444"/>
      <c r="CD12" s="444"/>
      <c r="CE12" s="444"/>
      <c r="CF12" s="444">
        <v>1666</v>
      </c>
      <c r="CG12" s="444"/>
      <c r="CH12" s="444"/>
      <c r="CI12" s="444"/>
      <c r="CJ12" s="444"/>
      <c r="CK12" s="444">
        <v>1619</v>
      </c>
      <c r="CL12" s="444"/>
      <c r="CM12" s="444"/>
      <c r="CN12" s="444"/>
      <c r="CO12" s="444"/>
      <c r="CP12" s="444">
        <v>1689</v>
      </c>
      <c r="CQ12" s="444"/>
      <c r="CR12" s="444"/>
      <c r="CS12" s="444"/>
      <c r="CT12" s="444"/>
      <c r="CU12" s="444">
        <v>1692</v>
      </c>
      <c r="CV12" s="444"/>
      <c r="CW12" s="444"/>
      <c r="CX12" s="444"/>
      <c r="CY12" s="444"/>
      <c r="CZ12" s="444">
        <v>1741</v>
      </c>
      <c r="DA12" s="444"/>
      <c r="DB12" s="444"/>
      <c r="DC12" s="444"/>
      <c r="DD12" s="444"/>
      <c r="DE12" s="444">
        <v>1661</v>
      </c>
      <c r="DF12" s="444"/>
      <c r="DG12" s="444"/>
      <c r="DH12" s="444"/>
      <c r="DI12" s="445"/>
      <c r="DJ12" s="89"/>
      <c r="DK12" s="6"/>
      <c r="DL12" s="6"/>
      <c r="DN12" s="626" t="s">
        <v>7</v>
      </c>
      <c r="DO12" s="626"/>
      <c r="DP12" s="6"/>
    </row>
    <row r="13" spans="1:120" s="2" customFormat="1" ht="15.75" customHeight="1">
      <c r="A13" s="17" t="s">
        <v>12</v>
      </c>
      <c r="B13" s="6"/>
      <c r="C13" s="17"/>
      <c r="D13" s="423">
        <v>29</v>
      </c>
      <c r="E13" s="423"/>
      <c r="F13" s="6" t="s">
        <v>11</v>
      </c>
      <c r="G13" s="6"/>
      <c r="H13" s="6"/>
      <c r="I13" s="6"/>
      <c r="J13" s="452" t="s">
        <v>6</v>
      </c>
      <c r="K13" s="452"/>
      <c r="L13" s="453"/>
      <c r="M13" s="454">
        <v>18</v>
      </c>
      <c r="N13" s="444"/>
      <c r="O13" s="444"/>
      <c r="P13" s="444"/>
      <c r="Q13" s="444">
        <v>333</v>
      </c>
      <c r="R13" s="444"/>
      <c r="S13" s="444"/>
      <c r="T13" s="444"/>
      <c r="U13" s="444"/>
      <c r="V13" s="444">
        <v>648</v>
      </c>
      <c r="W13" s="444"/>
      <c r="X13" s="444"/>
      <c r="Y13" s="444"/>
      <c r="Z13" s="444"/>
      <c r="AA13" s="444">
        <v>343</v>
      </c>
      <c r="AB13" s="444"/>
      <c r="AC13" s="444"/>
      <c r="AD13" s="444"/>
      <c r="AE13" s="444"/>
      <c r="AF13" s="444">
        <v>305</v>
      </c>
      <c r="AG13" s="444"/>
      <c r="AH13" s="444"/>
      <c r="AI13" s="444"/>
      <c r="AJ13" s="444"/>
      <c r="AK13" s="444">
        <v>63</v>
      </c>
      <c r="AL13" s="444"/>
      <c r="AM13" s="444"/>
      <c r="AN13" s="444"/>
      <c r="AO13" s="444">
        <v>33</v>
      </c>
      <c r="AP13" s="444"/>
      <c r="AQ13" s="444"/>
      <c r="AR13" s="444"/>
      <c r="AS13" s="444">
        <v>30</v>
      </c>
      <c r="AT13" s="444"/>
      <c r="AU13" s="444"/>
      <c r="AV13" s="444"/>
      <c r="AW13" s="444">
        <v>85</v>
      </c>
      <c r="AX13" s="444"/>
      <c r="AY13" s="444"/>
      <c r="AZ13" s="444"/>
      <c r="BA13" s="444">
        <v>23</v>
      </c>
      <c r="BB13" s="444"/>
      <c r="BC13" s="444"/>
      <c r="BD13" s="444"/>
      <c r="BE13" s="444">
        <v>62</v>
      </c>
      <c r="BF13" s="444"/>
      <c r="BG13" s="444"/>
      <c r="BH13" s="444"/>
      <c r="BI13" s="444">
        <v>113</v>
      </c>
      <c r="BJ13" s="444"/>
      <c r="BK13" s="444"/>
      <c r="BL13" s="444"/>
      <c r="BM13" s="444"/>
      <c r="BN13" s="444">
        <v>9419</v>
      </c>
      <c r="BO13" s="444"/>
      <c r="BP13" s="444"/>
      <c r="BQ13" s="444"/>
      <c r="BR13" s="444"/>
      <c r="BS13" s="444"/>
      <c r="BT13" s="444">
        <v>4827</v>
      </c>
      <c r="BU13" s="444"/>
      <c r="BV13" s="444"/>
      <c r="BW13" s="444"/>
      <c r="BX13" s="444"/>
      <c r="BY13" s="444"/>
      <c r="BZ13" s="444">
        <v>4592</v>
      </c>
      <c r="CA13" s="444"/>
      <c r="CB13" s="444"/>
      <c r="CC13" s="444"/>
      <c r="CD13" s="444"/>
      <c r="CE13" s="444"/>
      <c r="CF13" s="444">
        <v>1580</v>
      </c>
      <c r="CG13" s="444"/>
      <c r="CH13" s="444"/>
      <c r="CI13" s="444"/>
      <c r="CJ13" s="444"/>
      <c r="CK13" s="444">
        <v>1496</v>
      </c>
      <c r="CL13" s="444"/>
      <c r="CM13" s="444"/>
      <c r="CN13" s="444"/>
      <c r="CO13" s="444"/>
      <c r="CP13" s="444">
        <v>1600</v>
      </c>
      <c r="CQ13" s="444"/>
      <c r="CR13" s="444"/>
      <c r="CS13" s="444"/>
      <c r="CT13" s="444"/>
      <c r="CU13" s="444">
        <v>1565</v>
      </c>
      <c r="CV13" s="444"/>
      <c r="CW13" s="444"/>
      <c r="CX13" s="444"/>
      <c r="CY13" s="444"/>
      <c r="CZ13" s="444">
        <v>1647</v>
      </c>
      <c r="DA13" s="444"/>
      <c r="DB13" s="444"/>
      <c r="DC13" s="444"/>
      <c r="DD13" s="444"/>
      <c r="DE13" s="444">
        <v>1531</v>
      </c>
      <c r="DF13" s="444"/>
      <c r="DG13" s="444"/>
      <c r="DH13" s="444"/>
      <c r="DI13" s="445"/>
      <c r="DJ13" s="89"/>
      <c r="DK13" s="626">
        <v>29</v>
      </c>
      <c r="DL13" s="626"/>
      <c r="DM13" s="6"/>
      <c r="DN13" s="626" t="s">
        <v>5</v>
      </c>
      <c r="DO13" s="626"/>
      <c r="DP13" s="6"/>
    </row>
    <row r="14" spans="1:120" s="2" customFormat="1" ht="15.75" customHeight="1">
      <c r="A14" s="17"/>
      <c r="B14" s="6"/>
      <c r="C14" s="17"/>
      <c r="D14" s="17"/>
      <c r="E14" s="6"/>
      <c r="F14" s="6"/>
      <c r="G14" s="6"/>
      <c r="H14" s="6"/>
      <c r="I14" s="6"/>
      <c r="J14" s="452" t="s">
        <v>4</v>
      </c>
      <c r="K14" s="452"/>
      <c r="L14" s="453"/>
      <c r="M14" s="454">
        <v>3</v>
      </c>
      <c r="N14" s="444"/>
      <c r="O14" s="444"/>
      <c r="P14" s="444"/>
      <c r="Q14" s="444">
        <v>21</v>
      </c>
      <c r="R14" s="444"/>
      <c r="S14" s="444"/>
      <c r="T14" s="444"/>
      <c r="U14" s="444"/>
      <c r="V14" s="444">
        <v>54</v>
      </c>
      <c r="W14" s="444"/>
      <c r="X14" s="444"/>
      <c r="Y14" s="444"/>
      <c r="Z14" s="444"/>
      <c r="AA14" s="444">
        <v>33</v>
      </c>
      <c r="AB14" s="444"/>
      <c r="AC14" s="444"/>
      <c r="AD14" s="444"/>
      <c r="AE14" s="444"/>
      <c r="AF14" s="444">
        <v>21</v>
      </c>
      <c r="AG14" s="444"/>
      <c r="AH14" s="444"/>
      <c r="AI14" s="444"/>
      <c r="AJ14" s="444"/>
      <c r="AK14" s="444">
        <v>54</v>
      </c>
      <c r="AL14" s="444"/>
      <c r="AM14" s="444"/>
      <c r="AN14" s="444"/>
      <c r="AO14" s="444">
        <v>26</v>
      </c>
      <c r="AP14" s="444"/>
      <c r="AQ14" s="444"/>
      <c r="AR14" s="444"/>
      <c r="AS14" s="444">
        <v>28</v>
      </c>
      <c r="AT14" s="444"/>
      <c r="AU14" s="444"/>
      <c r="AV14" s="444"/>
      <c r="AW14" s="444">
        <v>7</v>
      </c>
      <c r="AX14" s="444"/>
      <c r="AY14" s="444"/>
      <c r="AZ14" s="444"/>
      <c r="BA14" s="444">
        <v>1</v>
      </c>
      <c r="BB14" s="444"/>
      <c r="BC14" s="444"/>
      <c r="BD14" s="444"/>
      <c r="BE14" s="444">
        <v>6</v>
      </c>
      <c r="BF14" s="444"/>
      <c r="BG14" s="444"/>
      <c r="BH14" s="444"/>
      <c r="BI14" s="444">
        <v>9</v>
      </c>
      <c r="BJ14" s="444"/>
      <c r="BK14" s="444"/>
      <c r="BL14" s="444"/>
      <c r="BM14" s="444"/>
      <c r="BN14" s="444">
        <v>649</v>
      </c>
      <c r="BO14" s="444"/>
      <c r="BP14" s="444"/>
      <c r="BQ14" s="444"/>
      <c r="BR14" s="444"/>
      <c r="BS14" s="444"/>
      <c r="BT14" s="444">
        <v>269</v>
      </c>
      <c r="BU14" s="444"/>
      <c r="BV14" s="444"/>
      <c r="BW14" s="444"/>
      <c r="BX14" s="444"/>
      <c r="BY14" s="444"/>
      <c r="BZ14" s="444">
        <v>380</v>
      </c>
      <c r="CA14" s="444"/>
      <c r="CB14" s="444"/>
      <c r="CC14" s="444"/>
      <c r="CD14" s="444"/>
      <c r="CE14" s="444"/>
      <c r="CF14" s="444">
        <v>86</v>
      </c>
      <c r="CG14" s="444"/>
      <c r="CH14" s="444"/>
      <c r="CI14" s="444"/>
      <c r="CJ14" s="444"/>
      <c r="CK14" s="444">
        <v>123</v>
      </c>
      <c r="CL14" s="444"/>
      <c r="CM14" s="444"/>
      <c r="CN14" s="444"/>
      <c r="CO14" s="444"/>
      <c r="CP14" s="444">
        <v>89</v>
      </c>
      <c r="CQ14" s="444"/>
      <c r="CR14" s="444"/>
      <c r="CS14" s="444"/>
      <c r="CT14" s="444"/>
      <c r="CU14" s="444">
        <v>127</v>
      </c>
      <c r="CV14" s="444"/>
      <c r="CW14" s="444"/>
      <c r="CX14" s="444"/>
      <c r="CY14" s="444"/>
      <c r="CZ14" s="444">
        <v>94</v>
      </c>
      <c r="DA14" s="444"/>
      <c r="DB14" s="444"/>
      <c r="DC14" s="444"/>
      <c r="DD14" s="444"/>
      <c r="DE14" s="444">
        <v>130</v>
      </c>
      <c r="DF14" s="444"/>
      <c r="DG14" s="444"/>
      <c r="DH14" s="444"/>
      <c r="DI14" s="445"/>
      <c r="DJ14" s="89"/>
      <c r="DK14" s="6"/>
      <c r="DL14" s="6"/>
      <c r="DM14" s="6"/>
      <c r="DN14" s="626" t="s">
        <v>2</v>
      </c>
      <c r="DO14" s="626"/>
      <c r="DP14" s="6"/>
    </row>
    <row r="15" spans="1:120" s="2" customFormat="1" ht="15.75" customHeight="1">
      <c r="A15" s="17"/>
      <c r="B15" s="6"/>
      <c r="C15" s="17"/>
      <c r="D15" s="17"/>
      <c r="E15" s="6"/>
      <c r="F15" s="6"/>
      <c r="G15" s="6"/>
      <c r="H15" s="6"/>
      <c r="I15" s="6"/>
      <c r="J15" s="34"/>
      <c r="K15" s="34"/>
      <c r="L15" s="33"/>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89"/>
      <c r="DK15" s="6"/>
      <c r="DL15" s="6"/>
      <c r="DM15" s="6"/>
      <c r="DN15" s="90"/>
      <c r="DO15" s="90"/>
      <c r="DP15" s="6"/>
    </row>
    <row r="16" spans="1:120" s="2" customFormat="1" ht="15.75" customHeight="1">
      <c r="A16" s="17" t="s">
        <v>3</v>
      </c>
      <c r="B16" s="6"/>
      <c r="C16" s="17" t="s">
        <v>3</v>
      </c>
      <c r="D16" s="17" t="s">
        <v>3</v>
      </c>
      <c r="E16" s="6"/>
      <c r="F16" s="6"/>
      <c r="G16" s="6"/>
      <c r="H16" s="6"/>
      <c r="I16" s="6"/>
      <c r="J16" s="452" t="s">
        <v>8</v>
      </c>
      <c r="K16" s="452"/>
      <c r="L16" s="453"/>
      <c r="M16" s="444">
        <v>21</v>
      </c>
      <c r="N16" s="444"/>
      <c r="O16" s="444"/>
      <c r="P16" s="444"/>
      <c r="Q16" s="444">
        <v>360</v>
      </c>
      <c r="R16" s="444"/>
      <c r="S16" s="444"/>
      <c r="T16" s="444"/>
      <c r="U16" s="444"/>
      <c r="V16" s="444">
        <v>725</v>
      </c>
      <c r="W16" s="444"/>
      <c r="X16" s="444"/>
      <c r="Y16" s="444"/>
      <c r="Z16" s="444"/>
      <c r="AA16" s="444">
        <v>389</v>
      </c>
      <c r="AB16" s="444"/>
      <c r="AC16" s="444"/>
      <c r="AD16" s="444"/>
      <c r="AE16" s="444"/>
      <c r="AF16" s="444">
        <v>336</v>
      </c>
      <c r="AG16" s="444"/>
      <c r="AH16" s="444"/>
      <c r="AI16" s="444"/>
      <c r="AJ16" s="444"/>
      <c r="AK16" s="444">
        <v>128</v>
      </c>
      <c r="AL16" s="444"/>
      <c r="AM16" s="444"/>
      <c r="AN16" s="444"/>
      <c r="AO16" s="444">
        <v>61</v>
      </c>
      <c r="AP16" s="444"/>
      <c r="AQ16" s="444"/>
      <c r="AR16" s="444"/>
      <c r="AS16" s="444">
        <v>67</v>
      </c>
      <c r="AT16" s="444"/>
      <c r="AU16" s="444"/>
      <c r="AV16" s="444"/>
      <c r="AW16" s="444">
        <v>86</v>
      </c>
      <c r="AX16" s="444"/>
      <c r="AY16" s="444"/>
      <c r="AZ16" s="444"/>
      <c r="BA16" s="444">
        <v>20</v>
      </c>
      <c r="BB16" s="444"/>
      <c r="BC16" s="444"/>
      <c r="BD16" s="444"/>
      <c r="BE16" s="444">
        <v>66</v>
      </c>
      <c r="BF16" s="444"/>
      <c r="BG16" s="444"/>
      <c r="BH16" s="444"/>
      <c r="BI16" s="444">
        <v>122</v>
      </c>
      <c r="BJ16" s="444"/>
      <c r="BK16" s="444"/>
      <c r="BL16" s="444"/>
      <c r="BM16" s="444"/>
      <c r="BN16" s="444">
        <v>10074</v>
      </c>
      <c r="BO16" s="444"/>
      <c r="BP16" s="444"/>
      <c r="BQ16" s="444"/>
      <c r="BR16" s="444"/>
      <c r="BS16" s="444"/>
      <c r="BT16" s="444">
        <v>5047</v>
      </c>
      <c r="BU16" s="444"/>
      <c r="BV16" s="444"/>
      <c r="BW16" s="444"/>
      <c r="BX16" s="444"/>
      <c r="BY16" s="444"/>
      <c r="BZ16" s="444">
        <v>5027</v>
      </c>
      <c r="CA16" s="444"/>
      <c r="CB16" s="444"/>
      <c r="CC16" s="444"/>
      <c r="CD16" s="444"/>
      <c r="CE16" s="444"/>
      <c r="CF16" s="444">
        <v>1684</v>
      </c>
      <c r="CG16" s="444"/>
      <c r="CH16" s="444"/>
      <c r="CI16" s="444"/>
      <c r="CJ16" s="444"/>
      <c r="CK16" s="444">
        <v>1693</v>
      </c>
      <c r="CL16" s="444"/>
      <c r="CM16" s="444"/>
      <c r="CN16" s="444"/>
      <c r="CO16" s="444"/>
      <c r="CP16" s="444">
        <v>1671</v>
      </c>
      <c r="CQ16" s="444"/>
      <c r="CR16" s="444"/>
      <c r="CS16" s="444"/>
      <c r="CT16" s="444"/>
      <c r="CU16" s="444">
        <v>1638</v>
      </c>
      <c r="CV16" s="444"/>
      <c r="CW16" s="444"/>
      <c r="CX16" s="444"/>
      <c r="CY16" s="444"/>
      <c r="CZ16" s="444">
        <v>1692</v>
      </c>
      <c r="DA16" s="444"/>
      <c r="DB16" s="444"/>
      <c r="DC16" s="444"/>
      <c r="DD16" s="444"/>
      <c r="DE16" s="444">
        <v>1696</v>
      </c>
      <c r="DF16" s="444"/>
      <c r="DG16" s="444"/>
      <c r="DH16" s="444"/>
      <c r="DI16" s="445"/>
      <c r="DJ16" s="89"/>
      <c r="DK16" s="6" t="s">
        <v>3</v>
      </c>
      <c r="DL16" s="6"/>
      <c r="DM16" s="6"/>
      <c r="DN16" s="626" t="s">
        <v>7</v>
      </c>
      <c r="DO16" s="626"/>
      <c r="DP16" s="6"/>
    </row>
    <row r="17" spans="1:120" s="2" customFormat="1" ht="15.75" customHeight="1">
      <c r="A17" s="17" t="s">
        <v>3</v>
      </c>
      <c r="B17" s="6"/>
      <c r="C17" s="17" t="s">
        <v>3</v>
      </c>
      <c r="D17" s="423">
        <v>30</v>
      </c>
      <c r="E17" s="423"/>
      <c r="F17" s="6"/>
      <c r="G17" s="6"/>
      <c r="H17" s="6"/>
      <c r="I17" s="6"/>
      <c r="J17" s="452" t="s">
        <v>6</v>
      </c>
      <c r="K17" s="452"/>
      <c r="L17" s="453"/>
      <c r="M17" s="444">
        <v>18</v>
      </c>
      <c r="N17" s="444"/>
      <c r="O17" s="444"/>
      <c r="P17" s="444"/>
      <c r="Q17" s="444">
        <v>339</v>
      </c>
      <c r="R17" s="444"/>
      <c r="S17" s="444"/>
      <c r="T17" s="444"/>
      <c r="U17" s="444"/>
      <c r="V17" s="444">
        <v>674</v>
      </c>
      <c r="W17" s="444"/>
      <c r="X17" s="444"/>
      <c r="Y17" s="444"/>
      <c r="Z17" s="444"/>
      <c r="AA17" s="444">
        <v>355</v>
      </c>
      <c r="AB17" s="444"/>
      <c r="AC17" s="444"/>
      <c r="AD17" s="444"/>
      <c r="AE17" s="444"/>
      <c r="AF17" s="444">
        <v>319</v>
      </c>
      <c r="AG17" s="444"/>
      <c r="AH17" s="444"/>
      <c r="AI17" s="444"/>
      <c r="AJ17" s="444"/>
      <c r="AK17" s="444">
        <v>71</v>
      </c>
      <c r="AL17" s="444"/>
      <c r="AM17" s="444"/>
      <c r="AN17" s="444"/>
      <c r="AO17" s="444">
        <v>36</v>
      </c>
      <c r="AP17" s="444"/>
      <c r="AQ17" s="444"/>
      <c r="AR17" s="444"/>
      <c r="AS17" s="444">
        <v>35</v>
      </c>
      <c r="AT17" s="444"/>
      <c r="AU17" s="444"/>
      <c r="AV17" s="444"/>
      <c r="AW17" s="444">
        <v>79</v>
      </c>
      <c r="AX17" s="444"/>
      <c r="AY17" s="444"/>
      <c r="AZ17" s="444"/>
      <c r="BA17" s="444">
        <v>18</v>
      </c>
      <c r="BB17" s="444"/>
      <c r="BC17" s="444"/>
      <c r="BD17" s="444"/>
      <c r="BE17" s="444">
        <v>61</v>
      </c>
      <c r="BF17" s="444"/>
      <c r="BG17" s="444"/>
      <c r="BH17" s="444"/>
      <c r="BI17" s="444">
        <v>113</v>
      </c>
      <c r="BJ17" s="444"/>
      <c r="BK17" s="444"/>
      <c r="BL17" s="444"/>
      <c r="BM17" s="444"/>
      <c r="BN17" s="444">
        <v>9414</v>
      </c>
      <c r="BO17" s="444"/>
      <c r="BP17" s="444"/>
      <c r="BQ17" s="444"/>
      <c r="BR17" s="444"/>
      <c r="BS17" s="444"/>
      <c r="BT17" s="444">
        <v>4778</v>
      </c>
      <c r="BU17" s="444"/>
      <c r="BV17" s="444"/>
      <c r="BW17" s="444"/>
      <c r="BX17" s="444"/>
      <c r="BY17" s="444"/>
      <c r="BZ17" s="444">
        <v>4636</v>
      </c>
      <c r="CA17" s="444"/>
      <c r="CB17" s="444"/>
      <c r="CC17" s="444"/>
      <c r="CD17" s="444"/>
      <c r="CE17" s="444"/>
      <c r="CF17" s="444">
        <v>1588</v>
      </c>
      <c r="CG17" s="444"/>
      <c r="CH17" s="444"/>
      <c r="CI17" s="444"/>
      <c r="CJ17" s="444"/>
      <c r="CK17" s="444">
        <v>1549</v>
      </c>
      <c r="CL17" s="444"/>
      <c r="CM17" s="444"/>
      <c r="CN17" s="444"/>
      <c r="CO17" s="444"/>
      <c r="CP17" s="444">
        <v>1586</v>
      </c>
      <c r="CQ17" s="444"/>
      <c r="CR17" s="444"/>
      <c r="CS17" s="444"/>
      <c r="CT17" s="444"/>
      <c r="CU17" s="444">
        <v>1516</v>
      </c>
      <c r="CV17" s="444"/>
      <c r="CW17" s="444"/>
      <c r="CX17" s="444"/>
      <c r="CY17" s="444"/>
      <c r="CZ17" s="444">
        <v>1604</v>
      </c>
      <c r="DA17" s="444"/>
      <c r="DB17" s="444"/>
      <c r="DC17" s="444"/>
      <c r="DD17" s="444"/>
      <c r="DE17" s="444">
        <v>1571</v>
      </c>
      <c r="DF17" s="444"/>
      <c r="DG17" s="444"/>
      <c r="DH17" s="444"/>
      <c r="DI17" s="444"/>
      <c r="DJ17" s="89"/>
      <c r="DK17" s="626">
        <v>30</v>
      </c>
      <c r="DL17" s="626"/>
      <c r="DM17" s="6"/>
      <c r="DN17" s="626" t="s">
        <v>5</v>
      </c>
      <c r="DO17" s="626"/>
      <c r="DP17" s="6"/>
    </row>
    <row r="18" spans="1:120" s="2" customFormat="1" ht="15.75" customHeight="1">
      <c r="A18" s="17" t="s">
        <v>3</v>
      </c>
      <c r="B18" s="6"/>
      <c r="C18" s="17" t="s">
        <v>3</v>
      </c>
      <c r="D18" s="17" t="s">
        <v>3</v>
      </c>
      <c r="E18" s="6"/>
      <c r="F18" s="6"/>
      <c r="G18" s="6"/>
      <c r="H18" s="6"/>
      <c r="I18" s="6"/>
      <c r="J18" s="452" t="s">
        <v>4</v>
      </c>
      <c r="K18" s="452"/>
      <c r="L18" s="453"/>
      <c r="M18" s="444">
        <v>3</v>
      </c>
      <c r="N18" s="444"/>
      <c r="O18" s="444"/>
      <c r="P18" s="444"/>
      <c r="Q18" s="444">
        <v>21</v>
      </c>
      <c r="R18" s="444"/>
      <c r="S18" s="444"/>
      <c r="T18" s="444"/>
      <c r="U18" s="444"/>
      <c r="V18" s="444">
        <v>51</v>
      </c>
      <c r="W18" s="444"/>
      <c r="X18" s="444"/>
      <c r="Y18" s="444"/>
      <c r="Z18" s="444"/>
      <c r="AA18" s="444">
        <v>34</v>
      </c>
      <c r="AB18" s="444"/>
      <c r="AC18" s="444"/>
      <c r="AD18" s="444"/>
      <c r="AE18" s="444"/>
      <c r="AF18" s="444">
        <v>17</v>
      </c>
      <c r="AG18" s="444"/>
      <c r="AH18" s="444"/>
      <c r="AI18" s="444"/>
      <c r="AJ18" s="444"/>
      <c r="AK18" s="444">
        <v>57</v>
      </c>
      <c r="AL18" s="444"/>
      <c r="AM18" s="444"/>
      <c r="AN18" s="444"/>
      <c r="AO18" s="444">
        <v>25</v>
      </c>
      <c r="AP18" s="444"/>
      <c r="AQ18" s="444"/>
      <c r="AR18" s="444"/>
      <c r="AS18" s="444">
        <v>32</v>
      </c>
      <c r="AT18" s="444"/>
      <c r="AU18" s="444"/>
      <c r="AV18" s="444"/>
      <c r="AW18" s="444">
        <v>7</v>
      </c>
      <c r="AX18" s="444"/>
      <c r="AY18" s="444"/>
      <c r="AZ18" s="444"/>
      <c r="BA18" s="444">
        <v>2</v>
      </c>
      <c r="BB18" s="444"/>
      <c r="BC18" s="444"/>
      <c r="BD18" s="444"/>
      <c r="BE18" s="444">
        <v>5</v>
      </c>
      <c r="BF18" s="444"/>
      <c r="BG18" s="444"/>
      <c r="BH18" s="444"/>
      <c r="BI18" s="444">
        <v>9</v>
      </c>
      <c r="BJ18" s="444"/>
      <c r="BK18" s="444"/>
      <c r="BL18" s="444"/>
      <c r="BM18" s="444"/>
      <c r="BN18" s="444">
        <v>660</v>
      </c>
      <c r="BO18" s="444"/>
      <c r="BP18" s="444"/>
      <c r="BQ18" s="444"/>
      <c r="BR18" s="444"/>
      <c r="BS18" s="444"/>
      <c r="BT18" s="444">
        <v>269</v>
      </c>
      <c r="BU18" s="444"/>
      <c r="BV18" s="444"/>
      <c r="BW18" s="444"/>
      <c r="BX18" s="444"/>
      <c r="BY18" s="444"/>
      <c r="BZ18" s="444">
        <v>391</v>
      </c>
      <c r="CA18" s="444"/>
      <c r="CB18" s="444"/>
      <c r="CC18" s="444"/>
      <c r="CD18" s="444"/>
      <c r="CE18" s="444"/>
      <c r="CF18" s="444">
        <v>96</v>
      </c>
      <c r="CG18" s="444"/>
      <c r="CH18" s="444"/>
      <c r="CI18" s="444"/>
      <c r="CJ18" s="444"/>
      <c r="CK18" s="444">
        <v>144</v>
      </c>
      <c r="CL18" s="444"/>
      <c r="CM18" s="444"/>
      <c r="CN18" s="444"/>
      <c r="CO18" s="444"/>
      <c r="CP18" s="444">
        <v>85</v>
      </c>
      <c r="CQ18" s="444"/>
      <c r="CR18" s="444"/>
      <c r="CS18" s="444"/>
      <c r="CT18" s="444"/>
      <c r="CU18" s="444">
        <v>122</v>
      </c>
      <c r="CV18" s="444"/>
      <c r="CW18" s="444"/>
      <c r="CX18" s="444"/>
      <c r="CY18" s="444"/>
      <c r="CZ18" s="444">
        <v>88</v>
      </c>
      <c r="DA18" s="444"/>
      <c r="DB18" s="444"/>
      <c r="DC18" s="444"/>
      <c r="DD18" s="444"/>
      <c r="DE18" s="444">
        <v>125</v>
      </c>
      <c r="DF18" s="444"/>
      <c r="DG18" s="444"/>
      <c r="DH18" s="444"/>
      <c r="DI18" s="444"/>
      <c r="DJ18" s="89"/>
      <c r="DK18" s="6" t="s">
        <v>3</v>
      </c>
      <c r="DL18" s="6"/>
      <c r="DM18" s="6"/>
      <c r="DN18" s="626" t="s">
        <v>2</v>
      </c>
      <c r="DO18" s="626"/>
      <c r="DP18" s="6"/>
    </row>
    <row r="19" spans="1:120" s="2" customFormat="1" ht="15.75" customHeight="1">
      <c r="A19" s="9"/>
      <c r="C19" s="9"/>
      <c r="D19" s="9"/>
      <c r="J19" s="16"/>
      <c r="K19" s="16"/>
      <c r="L19" s="15"/>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87"/>
      <c r="DN19" s="88"/>
      <c r="DO19" s="88"/>
    </row>
    <row r="20" spans="1:120" s="2" customFormat="1" ht="15.75" customHeight="1">
      <c r="A20" s="17" t="s">
        <v>3</v>
      </c>
      <c r="B20" s="6"/>
      <c r="C20" s="17" t="s">
        <v>3</v>
      </c>
      <c r="D20" s="17" t="s">
        <v>3</v>
      </c>
      <c r="E20" s="6"/>
      <c r="F20" s="6"/>
      <c r="G20" s="6"/>
      <c r="H20" s="6"/>
      <c r="I20" s="6"/>
      <c r="J20" s="452" t="s">
        <v>8</v>
      </c>
      <c r="K20" s="452"/>
      <c r="L20" s="453"/>
      <c r="M20" s="444">
        <v>21</v>
      </c>
      <c r="N20" s="444"/>
      <c r="O20" s="444"/>
      <c r="P20" s="444"/>
      <c r="Q20" s="444">
        <v>373</v>
      </c>
      <c r="R20" s="444"/>
      <c r="S20" s="444"/>
      <c r="T20" s="444"/>
      <c r="U20" s="444"/>
      <c r="V20" s="444">
        <v>746</v>
      </c>
      <c r="W20" s="444"/>
      <c r="X20" s="444"/>
      <c r="Y20" s="444"/>
      <c r="Z20" s="444"/>
      <c r="AA20" s="444">
        <v>391</v>
      </c>
      <c r="AB20" s="444"/>
      <c r="AC20" s="444"/>
      <c r="AD20" s="444"/>
      <c r="AE20" s="444"/>
      <c r="AF20" s="444">
        <v>355</v>
      </c>
      <c r="AG20" s="444"/>
      <c r="AH20" s="444"/>
      <c r="AI20" s="444"/>
      <c r="AJ20" s="444"/>
      <c r="AK20" s="444">
        <v>117</v>
      </c>
      <c r="AL20" s="444"/>
      <c r="AM20" s="444"/>
      <c r="AN20" s="444"/>
      <c r="AO20" s="444">
        <v>55</v>
      </c>
      <c r="AP20" s="444"/>
      <c r="AQ20" s="444"/>
      <c r="AR20" s="444"/>
      <c r="AS20" s="444">
        <v>62</v>
      </c>
      <c r="AT20" s="444"/>
      <c r="AU20" s="444"/>
      <c r="AV20" s="444"/>
      <c r="AW20" s="444">
        <v>74</v>
      </c>
      <c r="AX20" s="444"/>
      <c r="AY20" s="444"/>
      <c r="AZ20" s="444"/>
      <c r="BA20" s="444">
        <v>19</v>
      </c>
      <c r="BB20" s="444"/>
      <c r="BC20" s="444"/>
      <c r="BD20" s="444"/>
      <c r="BE20" s="444">
        <v>55</v>
      </c>
      <c r="BF20" s="444"/>
      <c r="BG20" s="444"/>
      <c r="BH20" s="444"/>
      <c r="BI20" s="444">
        <v>119</v>
      </c>
      <c r="BJ20" s="444"/>
      <c r="BK20" s="444"/>
      <c r="BL20" s="444"/>
      <c r="BM20" s="444"/>
      <c r="BN20" s="444">
        <v>10019</v>
      </c>
      <c r="BO20" s="444"/>
      <c r="BP20" s="444"/>
      <c r="BQ20" s="444"/>
      <c r="BR20" s="444"/>
      <c r="BS20" s="444"/>
      <c r="BT20" s="444">
        <v>5029</v>
      </c>
      <c r="BU20" s="444"/>
      <c r="BV20" s="444"/>
      <c r="BW20" s="444"/>
      <c r="BX20" s="444"/>
      <c r="BY20" s="444"/>
      <c r="BZ20" s="444">
        <v>4990</v>
      </c>
      <c r="CA20" s="444"/>
      <c r="CB20" s="444"/>
      <c r="CC20" s="444"/>
      <c r="CD20" s="444"/>
      <c r="CE20" s="444"/>
      <c r="CF20" s="444">
        <v>1680</v>
      </c>
      <c r="CG20" s="444"/>
      <c r="CH20" s="444"/>
      <c r="CI20" s="444"/>
      <c r="CJ20" s="444"/>
      <c r="CK20" s="444">
        <v>1646</v>
      </c>
      <c r="CL20" s="444"/>
      <c r="CM20" s="444"/>
      <c r="CN20" s="444"/>
      <c r="CO20" s="444"/>
      <c r="CP20" s="444">
        <v>1680</v>
      </c>
      <c r="CQ20" s="444"/>
      <c r="CR20" s="444"/>
      <c r="CS20" s="444"/>
      <c r="CT20" s="444"/>
      <c r="CU20" s="444">
        <v>1689</v>
      </c>
      <c r="CV20" s="444"/>
      <c r="CW20" s="444"/>
      <c r="CX20" s="444"/>
      <c r="CY20" s="444"/>
      <c r="CZ20" s="444">
        <v>1669</v>
      </c>
      <c r="DA20" s="444"/>
      <c r="DB20" s="444"/>
      <c r="DC20" s="444"/>
      <c r="DD20" s="444"/>
      <c r="DE20" s="444">
        <v>1655</v>
      </c>
      <c r="DF20" s="444"/>
      <c r="DG20" s="444"/>
      <c r="DH20" s="444"/>
      <c r="DI20" s="445"/>
      <c r="DJ20" s="89"/>
      <c r="DK20" s="6" t="s">
        <v>3</v>
      </c>
      <c r="DL20" s="6"/>
      <c r="DM20" s="6"/>
      <c r="DN20" s="626" t="s">
        <v>7</v>
      </c>
      <c r="DO20" s="626"/>
      <c r="DP20" s="6"/>
    </row>
    <row r="21" spans="1:120" s="2" customFormat="1" ht="15.75" customHeight="1">
      <c r="A21" s="423" t="s">
        <v>10</v>
      </c>
      <c r="B21" s="423"/>
      <c r="C21" s="423"/>
      <c r="D21" s="423" t="s">
        <v>9</v>
      </c>
      <c r="E21" s="423"/>
      <c r="F21" s="6"/>
      <c r="G21" s="6"/>
      <c r="H21" s="6"/>
      <c r="I21" s="6"/>
      <c r="J21" s="452" t="s">
        <v>6</v>
      </c>
      <c r="K21" s="452"/>
      <c r="L21" s="453"/>
      <c r="M21" s="454">
        <v>18</v>
      </c>
      <c r="N21" s="444"/>
      <c r="O21" s="444"/>
      <c r="P21" s="444"/>
      <c r="Q21" s="444">
        <v>351</v>
      </c>
      <c r="R21" s="444"/>
      <c r="S21" s="444"/>
      <c r="T21" s="444"/>
      <c r="U21" s="444"/>
      <c r="V21" s="444">
        <v>697</v>
      </c>
      <c r="W21" s="444"/>
      <c r="X21" s="444"/>
      <c r="Y21" s="444"/>
      <c r="Z21" s="444"/>
      <c r="AA21" s="444">
        <v>361</v>
      </c>
      <c r="AB21" s="444"/>
      <c r="AC21" s="444"/>
      <c r="AD21" s="444"/>
      <c r="AE21" s="444"/>
      <c r="AF21" s="444">
        <v>336</v>
      </c>
      <c r="AG21" s="444"/>
      <c r="AH21" s="444"/>
      <c r="AI21" s="444"/>
      <c r="AJ21" s="444"/>
      <c r="AK21" s="444">
        <v>62</v>
      </c>
      <c r="AL21" s="444"/>
      <c r="AM21" s="444"/>
      <c r="AN21" s="444"/>
      <c r="AO21" s="444">
        <v>32</v>
      </c>
      <c r="AP21" s="444"/>
      <c r="AQ21" s="444"/>
      <c r="AR21" s="444"/>
      <c r="AS21" s="444">
        <v>30</v>
      </c>
      <c r="AT21" s="444"/>
      <c r="AU21" s="444"/>
      <c r="AV21" s="444"/>
      <c r="AW21" s="444">
        <v>67</v>
      </c>
      <c r="AX21" s="444"/>
      <c r="AY21" s="444"/>
      <c r="AZ21" s="444"/>
      <c r="BA21" s="444">
        <v>16</v>
      </c>
      <c r="BB21" s="444"/>
      <c r="BC21" s="444"/>
      <c r="BD21" s="444"/>
      <c r="BE21" s="444">
        <v>51</v>
      </c>
      <c r="BF21" s="444"/>
      <c r="BG21" s="444"/>
      <c r="BH21" s="444"/>
      <c r="BI21" s="444">
        <v>110</v>
      </c>
      <c r="BJ21" s="444"/>
      <c r="BK21" s="444"/>
      <c r="BL21" s="444"/>
      <c r="BM21" s="444"/>
      <c r="BN21" s="444">
        <v>9353</v>
      </c>
      <c r="BO21" s="444"/>
      <c r="BP21" s="444"/>
      <c r="BQ21" s="444"/>
      <c r="BR21" s="444"/>
      <c r="BS21" s="444"/>
      <c r="BT21" s="444">
        <v>4765</v>
      </c>
      <c r="BU21" s="444"/>
      <c r="BV21" s="444"/>
      <c r="BW21" s="444"/>
      <c r="BX21" s="444"/>
      <c r="BY21" s="444"/>
      <c r="BZ21" s="444">
        <v>4588</v>
      </c>
      <c r="CA21" s="444"/>
      <c r="CB21" s="444"/>
      <c r="CC21" s="444"/>
      <c r="CD21" s="444"/>
      <c r="CE21" s="444"/>
      <c r="CF21" s="444">
        <v>1592</v>
      </c>
      <c r="CG21" s="444"/>
      <c r="CH21" s="444"/>
      <c r="CI21" s="444"/>
      <c r="CJ21" s="444"/>
      <c r="CK21" s="444">
        <v>1509</v>
      </c>
      <c r="CL21" s="444"/>
      <c r="CM21" s="444"/>
      <c r="CN21" s="444"/>
      <c r="CO21" s="444"/>
      <c r="CP21" s="444">
        <v>1586</v>
      </c>
      <c r="CQ21" s="444"/>
      <c r="CR21" s="444"/>
      <c r="CS21" s="444"/>
      <c r="CT21" s="444"/>
      <c r="CU21" s="444">
        <v>1551</v>
      </c>
      <c r="CV21" s="444"/>
      <c r="CW21" s="444"/>
      <c r="CX21" s="444"/>
      <c r="CY21" s="444"/>
      <c r="CZ21" s="444">
        <v>1587</v>
      </c>
      <c r="DA21" s="444"/>
      <c r="DB21" s="444"/>
      <c r="DC21" s="444"/>
      <c r="DD21" s="444"/>
      <c r="DE21" s="444">
        <v>1528</v>
      </c>
      <c r="DF21" s="444"/>
      <c r="DG21" s="444"/>
      <c r="DH21" s="444"/>
      <c r="DI21" s="444"/>
      <c r="DJ21" s="89"/>
      <c r="DK21" s="626" t="s">
        <v>9</v>
      </c>
      <c r="DL21" s="626"/>
      <c r="DM21" s="6"/>
      <c r="DN21" s="626" t="s">
        <v>5</v>
      </c>
      <c r="DO21" s="626"/>
      <c r="DP21" s="6"/>
    </row>
    <row r="22" spans="1:120" s="2" customFormat="1" ht="15.75" customHeight="1">
      <c r="A22" s="17" t="s">
        <v>3</v>
      </c>
      <c r="B22" s="6"/>
      <c r="C22" s="17" t="s">
        <v>3</v>
      </c>
      <c r="D22" s="17" t="s">
        <v>3</v>
      </c>
      <c r="E22" s="6"/>
      <c r="F22" s="6"/>
      <c r="G22" s="6"/>
      <c r="H22" s="6"/>
      <c r="I22" s="6"/>
      <c r="J22" s="452" t="s">
        <v>4</v>
      </c>
      <c r="K22" s="452"/>
      <c r="L22" s="453"/>
      <c r="M22" s="444">
        <v>3</v>
      </c>
      <c r="N22" s="444"/>
      <c r="O22" s="444"/>
      <c r="P22" s="444"/>
      <c r="Q22" s="444">
        <v>22</v>
      </c>
      <c r="R22" s="444"/>
      <c r="S22" s="444"/>
      <c r="T22" s="444"/>
      <c r="U22" s="444"/>
      <c r="V22" s="444">
        <v>49</v>
      </c>
      <c r="W22" s="444"/>
      <c r="X22" s="444"/>
      <c r="Y22" s="444"/>
      <c r="Z22" s="444"/>
      <c r="AA22" s="444">
        <v>30</v>
      </c>
      <c r="AB22" s="444"/>
      <c r="AC22" s="444"/>
      <c r="AD22" s="444"/>
      <c r="AE22" s="444"/>
      <c r="AF22" s="444">
        <v>19</v>
      </c>
      <c r="AG22" s="444"/>
      <c r="AH22" s="444"/>
      <c r="AI22" s="444"/>
      <c r="AJ22" s="444"/>
      <c r="AK22" s="444">
        <v>55</v>
      </c>
      <c r="AL22" s="444"/>
      <c r="AM22" s="444"/>
      <c r="AN22" s="444"/>
      <c r="AO22" s="444">
        <v>23</v>
      </c>
      <c r="AP22" s="444"/>
      <c r="AQ22" s="444"/>
      <c r="AR22" s="444"/>
      <c r="AS22" s="444">
        <v>32</v>
      </c>
      <c r="AT22" s="444"/>
      <c r="AU22" s="444"/>
      <c r="AV22" s="444"/>
      <c r="AW22" s="444">
        <v>7</v>
      </c>
      <c r="AX22" s="444"/>
      <c r="AY22" s="444"/>
      <c r="AZ22" s="444"/>
      <c r="BA22" s="444">
        <v>3</v>
      </c>
      <c r="BB22" s="444"/>
      <c r="BC22" s="444"/>
      <c r="BD22" s="444"/>
      <c r="BE22" s="444">
        <v>4</v>
      </c>
      <c r="BF22" s="444"/>
      <c r="BG22" s="444"/>
      <c r="BH22" s="444"/>
      <c r="BI22" s="444">
        <v>9</v>
      </c>
      <c r="BJ22" s="444"/>
      <c r="BK22" s="444"/>
      <c r="BL22" s="444"/>
      <c r="BM22" s="444"/>
      <c r="BN22" s="444">
        <v>666</v>
      </c>
      <c r="BO22" s="444"/>
      <c r="BP22" s="444"/>
      <c r="BQ22" s="444"/>
      <c r="BR22" s="444"/>
      <c r="BS22" s="444"/>
      <c r="BT22" s="444">
        <v>264</v>
      </c>
      <c r="BU22" s="444"/>
      <c r="BV22" s="444"/>
      <c r="BW22" s="444"/>
      <c r="BX22" s="444"/>
      <c r="BY22" s="444"/>
      <c r="BZ22" s="444">
        <v>402</v>
      </c>
      <c r="CA22" s="444"/>
      <c r="CB22" s="444"/>
      <c r="CC22" s="444"/>
      <c r="CD22" s="444"/>
      <c r="CE22" s="444"/>
      <c r="CF22" s="444">
        <v>88</v>
      </c>
      <c r="CG22" s="444"/>
      <c r="CH22" s="444"/>
      <c r="CI22" s="444"/>
      <c r="CJ22" s="444"/>
      <c r="CK22" s="444">
        <v>137</v>
      </c>
      <c r="CL22" s="444"/>
      <c r="CM22" s="444"/>
      <c r="CN22" s="444"/>
      <c r="CO22" s="444"/>
      <c r="CP22" s="444">
        <v>94</v>
      </c>
      <c r="CQ22" s="444"/>
      <c r="CR22" s="444"/>
      <c r="CS22" s="444"/>
      <c r="CT22" s="444"/>
      <c r="CU22" s="444">
        <v>138</v>
      </c>
      <c r="CV22" s="444"/>
      <c r="CW22" s="444"/>
      <c r="CX22" s="444"/>
      <c r="CY22" s="444"/>
      <c r="CZ22" s="444">
        <v>82</v>
      </c>
      <c r="DA22" s="444"/>
      <c r="DB22" s="444"/>
      <c r="DC22" s="444"/>
      <c r="DD22" s="444"/>
      <c r="DE22" s="444">
        <v>127</v>
      </c>
      <c r="DF22" s="444"/>
      <c r="DG22" s="444"/>
      <c r="DH22" s="444"/>
      <c r="DI22" s="444"/>
      <c r="DJ22" s="89"/>
      <c r="DK22" s="6" t="s">
        <v>3</v>
      </c>
      <c r="DL22" s="6"/>
      <c r="DM22" s="6"/>
      <c r="DN22" s="626" t="s">
        <v>2</v>
      </c>
      <c r="DO22" s="626"/>
      <c r="DP22" s="6"/>
    </row>
    <row r="23" spans="1:120" s="2" customFormat="1" ht="15.75" customHeight="1">
      <c r="A23" s="9"/>
      <c r="C23" s="9"/>
      <c r="D23" s="9"/>
      <c r="J23" s="16"/>
      <c r="K23" s="16"/>
      <c r="L23" s="15"/>
      <c r="M23" s="14"/>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87"/>
      <c r="DN23" s="88"/>
      <c r="DO23" s="88"/>
    </row>
    <row r="24" spans="1:120" s="2" customFormat="1" ht="15.75" customHeight="1">
      <c r="A24" s="17" t="s">
        <v>3</v>
      </c>
      <c r="B24" s="6"/>
      <c r="C24" s="17" t="s">
        <v>3</v>
      </c>
      <c r="D24" s="17" t="s">
        <v>3</v>
      </c>
      <c r="E24" s="6"/>
      <c r="F24" s="6"/>
      <c r="G24" s="6"/>
      <c r="H24" s="6"/>
      <c r="I24" s="6"/>
      <c r="J24" s="452" t="s">
        <v>8</v>
      </c>
      <c r="K24" s="452"/>
      <c r="L24" s="453"/>
      <c r="M24" s="444">
        <v>20</v>
      </c>
      <c r="N24" s="444"/>
      <c r="O24" s="444"/>
      <c r="P24" s="444"/>
      <c r="Q24" s="444">
        <v>379</v>
      </c>
      <c r="R24" s="444"/>
      <c r="S24" s="444"/>
      <c r="T24" s="444"/>
      <c r="U24" s="444"/>
      <c r="V24" s="444">
        <v>733</v>
      </c>
      <c r="W24" s="444"/>
      <c r="X24" s="444"/>
      <c r="Y24" s="444"/>
      <c r="Z24" s="444"/>
      <c r="AA24" s="444">
        <v>386</v>
      </c>
      <c r="AB24" s="444"/>
      <c r="AC24" s="444"/>
      <c r="AD24" s="444"/>
      <c r="AE24" s="444"/>
      <c r="AF24" s="444">
        <v>347</v>
      </c>
      <c r="AG24" s="444"/>
      <c r="AH24" s="444"/>
      <c r="AI24" s="444"/>
      <c r="AJ24" s="444"/>
      <c r="AK24" s="444">
        <v>81</v>
      </c>
      <c r="AL24" s="444"/>
      <c r="AM24" s="444"/>
      <c r="AN24" s="444"/>
      <c r="AO24" s="444">
        <v>36</v>
      </c>
      <c r="AP24" s="444"/>
      <c r="AQ24" s="444"/>
      <c r="AR24" s="444"/>
      <c r="AS24" s="444">
        <v>45</v>
      </c>
      <c r="AT24" s="444"/>
      <c r="AU24" s="444"/>
      <c r="AV24" s="444"/>
      <c r="AW24" s="444">
        <v>73</v>
      </c>
      <c r="AX24" s="444"/>
      <c r="AY24" s="444"/>
      <c r="AZ24" s="444"/>
      <c r="BA24" s="444">
        <v>19</v>
      </c>
      <c r="BB24" s="444"/>
      <c r="BC24" s="444"/>
      <c r="BD24" s="444"/>
      <c r="BE24" s="444">
        <v>54</v>
      </c>
      <c r="BF24" s="444"/>
      <c r="BG24" s="444"/>
      <c r="BH24" s="444"/>
      <c r="BI24" s="444">
        <v>113</v>
      </c>
      <c r="BJ24" s="444"/>
      <c r="BK24" s="444"/>
      <c r="BL24" s="444"/>
      <c r="BM24" s="444"/>
      <c r="BN24" s="444">
        <v>10147</v>
      </c>
      <c r="BO24" s="444"/>
      <c r="BP24" s="444"/>
      <c r="BQ24" s="444"/>
      <c r="BR24" s="444"/>
      <c r="BS24" s="444"/>
      <c r="BT24" s="444">
        <v>5113</v>
      </c>
      <c r="BU24" s="444"/>
      <c r="BV24" s="444"/>
      <c r="BW24" s="444"/>
      <c r="BX24" s="444"/>
      <c r="BY24" s="444"/>
      <c r="BZ24" s="444">
        <v>5034</v>
      </c>
      <c r="CA24" s="444"/>
      <c r="CB24" s="444"/>
      <c r="CC24" s="444"/>
      <c r="CD24" s="444"/>
      <c r="CE24" s="444"/>
      <c r="CF24" s="444">
        <v>1739</v>
      </c>
      <c r="CG24" s="444"/>
      <c r="CH24" s="444"/>
      <c r="CI24" s="444"/>
      <c r="CJ24" s="444"/>
      <c r="CK24" s="444">
        <v>1678</v>
      </c>
      <c r="CL24" s="444"/>
      <c r="CM24" s="444"/>
      <c r="CN24" s="444"/>
      <c r="CO24" s="444"/>
      <c r="CP24" s="444">
        <v>1688</v>
      </c>
      <c r="CQ24" s="444"/>
      <c r="CR24" s="444"/>
      <c r="CS24" s="444"/>
      <c r="CT24" s="444"/>
      <c r="CU24" s="444">
        <v>1665</v>
      </c>
      <c r="CV24" s="444"/>
      <c r="CW24" s="444"/>
      <c r="CX24" s="444"/>
      <c r="CY24" s="444"/>
      <c r="CZ24" s="444">
        <v>1686</v>
      </c>
      <c r="DA24" s="444"/>
      <c r="DB24" s="444"/>
      <c r="DC24" s="444"/>
      <c r="DD24" s="444"/>
      <c r="DE24" s="444">
        <v>1691</v>
      </c>
      <c r="DF24" s="444"/>
      <c r="DG24" s="444"/>
      <c r="DH24" s="444"/>
      <c r="DI24" s="444"/>
      <c r="DJ24" s="89"/>
      <c r="DK24" s="6" t="s">
        <v>3</v>
      </c>
      <c r="DL24" s="6"/>
      <c r="DM24" s="6"/>
      <c r="DN24" s="626" t="s">
        <v>7</v>
      </c>
      <c r="DO24" s="626"/>
      <c r="DP24" s="6"/>
    </row>
    <row r="25" spans="1:120" s="2" customFormat="1" ht="15.75" customHeight="1">
      <c r="A25" s="423"/>
      <c r="B25" s="423"/>
      <c r="C25" s="423"/>
      <c r="D25" s="423">
        <v>2</v>
      </c>
      <c r="E25" s="423"/>
      <c r="F25" s="6"/>
      <c r="G25" s="6"/>
      <c r="H25" s="6"/>
      <c r="I25" s="6"/>
      <c r="J25" s="452" t="s">
        <v>6</v>
      </c>
      <c r="K25" s="452"/>
      <c r="L25" s="452"/>
      <c r="M25" s="454">
        <v>17</v>
      </c>
      <c r="N25" s="444"/>
      <c r="O25" s="444"/>
      <c r="P25" s="444"/>
      <c r="Q25" s="444">
        <v>356</v>
      </c>
      <c r="R25" s="444"/>
      <c r="S25" s="444"/>
      <c r="T25" s="444"/>
      <c r="U25" s="444"/>
      <c r="V25" s="444">
        <v>678</v>
      </c>
      <c r="W25" s="444"/>
      <c r="X25" s="444"/>
      <c r="Y25" s="444"/>
      <c r="Z25" s="444"/>
      <c r="AA25" s="444">
        <v>352</v>
      </c>
      <c r="AB25" s="444"/>
      <c r="AC25" s="444"/>
      <c r="AD25" s="444"/>
      <c r="AE25" s="444"/>
      <c r="AF25" s="444">
        <v>326</v>
      </c>
      <c r="AG25" s="444"/>
      <c r="AH25" s="444"/>
      <c r="AI25" s="444"/>
      <c r="AJ25" s="444"/>
      <c r="AK25" s="444">
        <v>25</v>
      </c>
      <c r="AL25" s="444"/>
      <c r="AM25" s="444"/>
      <c r="AN25" s="444"/>
      <c r="AO25" s="444">
        <v>13</v>
      </c>
      <c r="AP25" s="444"/>
      <c r="AQ25" s="444"/>
      <c r="AR25" s="444"/>
      <c r="AS25" s="444">
        <v>12</v>
      </c>
      <c r="AT25" s="444"/>
      <c r="AU25" s="444"/>
      <c r="AV25" s="444"/>
      <c r="AW25" s="444">
        <v>65</v>
      </c>
      <c r="AX25" s="444"/>
      <c r="AY25" s="444"/>
      <c r="AZ25" s="444"/>
      <c r="BA25" s="444">
        <v>15</v>
      </c>
      <c r="BB25" s="444"/>
      <c r="BC25" s="444"/>
      <c r="BD25" s="444"/>
      <c r="BE25" s="444">
        <v>50</v>
      </c>
      <c r="BF25" s="444"/>
      <c r="BG25" s="444"/>
      <c r="BH25" s="444"/>
      <c r="BI25" s="444">
        <v>105</v>
      </c>
      <c r="BJ25" s="444"/>
      <c r="BK25" s="444"/>
      <c r="BL25" s="444"/>
      <c r="BM25" s="444"/>
      <c r="BN25" s="444">
        <v>9417</v>
      </c>
      <c r="BO25" s="444"/>
      <c r="BP25" s="444"/>
      <c r="BQ25" s="444"/>
      <c r="BR25" s="444"/>
      <c r="BS25" s="444"/>
      <c r="BT25" s="444">
        <v>4839</v>
      </c>
      <c r="BU25" s="444"/>
      <c r="BV25" s="444"/>
      <c r="BW25" s="444"/>
      <c r="BX25" s="444"/>
      <c r="BY25" s="444"/>
      <c r="BZ25" s="444">
        <v>4578</v>
      </c>
      <c r="CA25" s="444"/>
      <c r="CB25" s="444"/>
      <c r="CC25" s="444"/>
      <c r="CD25" s="444"/>
      <c r="CE25" s="444"/>
      <c r="CF25" s="444">
        <v>1646</v>
      </c>
      <c r="CG25" s="444"/>
      <c r="CH25" s="444"/>
      <c r="CI25" s="444"/>
      <c r="CJ25" s="444"/>
      <c r="CK25" s="444">
        <v>1500</v>
      </c>
      <c r="CL25" s="444"/>
      <c r="CM25" s="444"/>
      <c r="CN25" s="444"/>
      <c r="CO25" s="444"/>
      <c r="CP25" s="444">
        <v>1600</v>
      </c>
      <c r="CQ25" s="444"/>
      <c r="CR25" s="444"/>
      <c r="CS25" s="444"/>
      <c r="CT25" s="444"/>
      <c r="CU25" s="444">
        <v>1528</v>
      </c>
      <c r="CV25" s="444"/>
      <c r="CW25" s="444"/>
      <c r="CX25" s="444"/>
      <c r="CY25" s="444"/>
      <c r="CZ25" s="444">
        <v>1593</v>
      </c>
      <c r="DA25" s="444"/>
      <c r="DB25" s="444"/>
      <c r="DC25" s="444"/>
      <c r="DD25" s="444"/>
      <c r="DE25" s="444">
        <v>1550</v>
      </c>
      <c r="DF25" s="444"/>
      <c r="DG25" s="444"/>
      <c r="DH25" s="444"/>
      <c r="DI25" s="445"/>
      <c r="DJ25" s="6"/>
      <c r="DK25" s="626">
        <v>2</v>
      </c>
      <c r="DL25" s="626"/>
      <c r="DM25" s="6"/>
      <c r="DN25" s="626" t="s">
        <v>5</v>
      </c>
      <c r="DO25" s="626"/>
      <c r="DP25" s="6"/>
    </row>
    <row r="26" spans="1:120" s="2" customFormat="1" ht="15.75" customHeight="1">
      <c r="A26" s="17" t="s">
        <v>3</v>
      </c>
      <c r="B26" s="6"/>
      <c r="C26" s="17" t="s">
        <v>3</v>
      </c>
      <c r="D26" s="17" t="s">
        <v>3</v>
      </c>
      <c r="E26" s="6"/>
      <c r="F26" s="6"/>
      <c r="G26" s="6"/>
      <c r="H26" s="6"/>
      <c r="I26" s="6"/>
      <c r="J26" s="452" t="s">
        <v>4</v>
      </c>
      <c r="K26" s="452"/>
      <c r="L26" s="452"/>
      <c r="M26" s="454">
        <v>3</v>
      </c>
      <c r="N26" s="444"/>
      <c r="O26" s="444"/>
      <c r="P26" s="444"/>
      <c r="Q26" s="444">
        <v>23</v>
      </c>
      <c r="R26" s="444"/>
      <c r="S26" s="444"/>
      <c r="T26" s="444"/>
      <c r="U26" s="444"/>
      <c r="V26" s="444">
        <v>55</v>
      </c>
      <c r="W26" s="444"/>
      <c r="X26" s="444"/>
      <c r="Y26" s="444"/>
      <c r="Z26" s="444"/>
      <c r="AA26" s="444">
        <v>34</v>
      </c>
      <c r="AB26" s="444"/>
      <c r="AC26" s="444"/>
      <c r="AD26" s="444"/>
      <c r="AE26" s="444"/>
      <c r="AF26" s="444">
        <v>21</v>
      </c>
      <c r="AG26" s="444"/>
      <c r="AH26" s="444"/>
      <c r="AI26" s="444"/>
      <c r="AJ26" s="444"/>
      <c r="AK26" s="444">
        <v>56</v>
      </c>
      <c r="AL26" s="444"/>
      <c r="AM26" s="444"/>
      <c r="AN26" s="444"/>
      <c r="AO26" s="444">
        <v>23</v>
      </c>
      <c r="AP26" s="444"/>
      <c r="AQ26" s="444"/>
      <c r="AR26" s="444"/>
      <c r="AS26" s="444">
        <v>33</v>
      </c>
      <c r="AT26" s="444"/>
      <c r="AU26" s="444"/>
      <c r="AV26" s="444"/>
      <c r="AW26" s="444">
        <v>8</v>
      </c>
      <c r="AX26" s="444"/>
      <c r="AY26" s="444"/>
      <c r="AZ26" s="444"/>
      <c r="BA26" s="444">
        <v>4</v>
      </c>
      <c r="BB26" s="444"/>
      <c r="BC26" s="444"/>
      <c r="BD26" s="444"/>
      <c r="BE26" s="444">
        <v>4</v>
      </c>
      <c r="BF26" s="444"/>
      <c r="BG26" s="444"/>
      <c r="BH26" s="444"/>
      <c r="BI26" s="444">
        <v>8</v>
      </c>
      <c r="BJ26" s="444"/>
      <c r="BK26" s="444"/>
      <c r="BL26" s="444"/>
      <c r="BM26" s="444"/>
      <c r="BN26" s="444">
        <v>730</v>
      </c>
      <c r="BO26" s="444"/>
      <c r="BP26" s="444"/>
      <c r="BQ26" s="444"/>
      <c r="BR26" s="444"/>
      <c r="BS26" s="444"/>
      <c r="BT26" s="444">
        <v>274</v>
      </c>
      <c r="BU26" s="444"/>
      <c r="BV26" s="444"/>
      <c r="BW26" s="444"/>
      <c r="BX26" s="444"/>
      <c r="BY26" s="444"/>
      <c r="BZ26" s="444">
        <v>456</v>
      </c>
      <c r="CA26" s="444"/>
      <c r="CB26" s="444"/>
      <c r="CC26" s="444"/>
      <c r="CD26" s="444"/>
      <c r="CE26" s="444"/>
      <c r="CF26" s="444">
        <v>93</v>
      </c>
      <c r="CG26" s="444"/>
      <c r="CH26" s="444"/>
      <c r="CI26" s="444"/>
      <c r="CJ26" s="444"/>
      <c r="CK26" s="444">
        <v>178</v>
      </c>
      <c r="CL26" s="444"/>
      <c r="CM26" s="444"/>
      <c r="CN26" s="444"/>
      <c r="CO26" s="444"/>
      <c r="CP26" s="444">
        <v>88</v>
      </c>
      <c r="CQ26" s="444"/>
      <c r="CR26" s="444"/>
      <c r="CS26" s="444"/>
      <c r="CT26" s="444"/>
      <c r="CU26" s="444">
        <v>137</v>
      </c>
      <c r="CV26" s="444"/>
      <c r="CW26" s="444"/>
      <c r="CX26" s="444"/>
      <c r="CY26" s="444"/>
      <c r="CZ26" s="444">
        <v>93</v>
      </c>
      <c r="DA26" s="444"/>
      <c r="DB26" s="444"/>
      <c r="DC26" s="444"/>
      <c r="DD26" s="444"/>
      <c r="DE26" s="444">
        <v>141</v>
      </c>
      <c r="DF26" s="444"/>
      <c r="DG26" s="444"/>
      <c r="DH26" s="444"/>
      <c r="DI26" s="444"/>
      <c r="DJ26" s="89"/>
      <c r="DK26" s="6" t="s">
        <v>3</v>
      </c>
      <c r="DL26" s="6"/>
      <c r="DM26" s="6"/>
      <c r="DN26" s="626" t="s">
        <v>2</v>
      </c>
      <c r="DO26" s="626"/>
      <c r="DP26" s="6"/>
    </row>
    <row r="27" spans="1:120" s="2" customFormat="1" ht="15.75" customHeight="1">
      <c r="A27" s="9"/>
      <c r="C27" s="9"/>
      <c r="D27" s="9"/>
      <c r="J27" s="16"/>
      <c r="K27" s="16"/>
      <c r="L27" s="15"/>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87"/>
      <c r="DN27" s="88"/>
      <c r="DO27" s="88"/>
    </row>
    <row r="28" spans="1:120" s="2" customFormat="1" ht="15.75" customHeight="1">
      <c r="A28" s="9" t="s">
        <v>3</v>
      </c>
      <c r="C28" s="9" t="s">
        <v>3</v>
      </c>
      <c r="D28" s="9" t="s">
        <v>3</v>
      </c>
      <c r="J28" s="456" t="s">
        <v>8</v>
      </c>
      <c r="K28" s="456"/>
      <c r="L28" s="457"/>
      <c r="M28" s="439">
        <v>20</v>
      </c>
      <c r="N28" s="439"/>
      <c r="O28" s="439"/>
      <c r="P28" s="439"/>
      <c r="Q28" s="439">
        <v>387</v>
      </c>
      <c r="R28" s="439"/>
      <c r="S28" s="439"/>
      <c r="T28" s="439"/>
      <c r="U28" s="439"/>
      <c r="V28" s="439">
        <v>745</v>
      </c>
      <c r="W28" s="439"/>
      <c r="X28" s="439"/>
      <c r="Y28" s="439"/>
      <c r="Z28" s="439"/>
      <c r="AA28" s="439">
        <v>388</v>
      </c>
      <c r="AB28" s="439"/>
      <c r="AC28" s="439"/>
      <c r="AD28" s="439"/>
      <c r="AE28" s="439"/>
      <c r="AF28" s="439">
        <v>357</v>
      </c>
      <c r="AG28" s="439"/>
      <c r="AH28" s="439"/>
      <c r="AI28" s="439"/>
      <c r="AJ28" s="439"/>
      <c r="AK28" s="439">
        <v>106</v>
      </c>
      <c r="AL28" s="439"/>
      <c r="AM28" s="439"/>
      <c r="AN28" s="439"/>
      <c r="AO28" s="439">
        <v>46</v>
      </c>
      <c r="AP28" s="439"/>
      <c r="AQ28" s="439"/>
      <c r="AR28" s="439"/>
      <c r="AS28" s="439">
        <v>60</v>
      </c>
      <c r="AT28" s="439"/>
      <c r="AU28" s="439"/>
      <c r="AV28" s="439"/>
      <c r="AW28" s="439">
        <v>70</v>
      </c>
      <c r="AX28" s="439"/>
      <c r="AY28" s="439"/>
      <c r="AZ28" s="439"/>
      <c r="BA28" s="439">
        <v>16</v>
      </c>
      <c r="BB28" s="439"/>
      <c r="BC28" s="439"/>
      <c r="BD28" s="439"/>
      <c r="BE28" s="439">
        <v>54</v>
      </c>
      <c r="BF28" s="439"/>
      <c r="BG28" s="439"/>
      <c r="BH28" s="439"/>
      <c r="BI28" s="439">
        <v>113</v>
      </c>
      <c r="BJ28" s="439"/>
      <c r="BK28" s="439"/>
      <c r="BL28" s="439"/>
      <c r="BM28" s="439"/>
      <c r="BN28" s="439">
        <v>10318</v>
      </c>
      <c r="BO28" s="439"/>
      <c r="BP28" s="439"/>
      <c r="BQ28" s="439"/>
      <c r="BR28" s="439"/>
      <c r="BS28" s="439"/>
      <c r="BT28" s="439">
        <v>5227</v>
      </c>
      <c r="BU28" s="439"/>
      <c r="BV28" s="439"/>
      <c r="BW28" s="439"/>
      <c r="BX28" s="439"/>
      <c r="BY28" s="439"/>
      <c r="BZ28" s="439">
        <v>5091</v>
      </c>
      <c r="CA28" s="439"/>
      <c r="CB28" s="439"/>
      <c r="CC28" s="439"/>
      <c r="CD28" s="439"/>
      <c r="CE28" s="439"/>
      <c r="CF28" s="439">
        <v>1798</v>
      </c>
      <c r="CG28" s="439"/>
      <c r="CH28" s="439"/>
      <c r="CI28" s="439"/>
      <c r="CJ28" s="439"/>
      <c r="CK28" s="439">
        <v>1751</v>
      </c>
      <c r="CL28" s="439"/>
      <c r="CM28" s="439"/>
      <c r="CN28" s="439"/>
      <c r="CO28" s="439"/>
      <c r="CP28" s="439">
        <v>1737</v>
      </c>
      <c r="CQ28" s="439"/>
      <c r="CR28" s="439"/>
      <c r="CS28" s="439"/>
      <c r="CT28" s="439"/>
      <c r="CU28" s="439">
        <v>1673</v>
      </c>
      <c r="CV28" s="439"/>
      <c r="CW28" s="439"/>
      <c r="CX28" s="439"/>
      <c r="CY28" s="439"/>
      <c r="CZ28" s="439">
        <v>1692</v>
      </c>
      <c r="DA28" s="439"/>
      <c r="DB28" s="439"/>
      <c r="DC28" s="439"/>
      <c r="DD28" s="439"/>
      <c r="DE28" s="439">
        <v>1667</v>
      </c>
      <c r="DF28" s="439"/>
      <c r="DG28" s="439"/>
      <c r="DH28" s="439"/>
      <c r="DI28" s="440"/>
      <c r="DJ28" s="87"/>
      <c r="DK28" s="2" t="s">
        <v>3</v>
      </c>
      <c r="DN28" s="625" t="s">
        <v>7</v>
      </c>
      <c r="DO28" s="625"/>
    </row>
    <row r="29" spans="1:120" s="2" customFormat="1" ht="15.75" customHeight="1">
      <c r="A29" s="415"/>
      <c r="B29" s="415"/>
      <c r="C29" s="415"/>
      <c r="D29" s="415">
        <v>3</v>
      </c>
      <c r="E29" s="415"/>
      <c r="J29" s="456" t="s">
        <v>6</v>
      </c>
      <c r="K29" s="456"/>
      <c r="L29" s="457"/>
      <c r="M29" s="458">
        <v>17</v>
      </c>
      <c r="N29" s="439"/>
      <c r="O29" s="439"/>
      <c r="P29" s="439"/>
      <c r="Q29" s="439">
        <v>362</v>
      </c>
      <c r="R29" s="439"/>
      <c r="S29" s="439"/>
      <c r="T29" s="439"/>
      <c r="U29" s="439"/>
      <c r="V29" s="439">
        <v>693</v>
      </c>
      <c r="W29" s="439"/>
      <c r="X29" s="439"/>
      <c r="Y29" s="439"/>
      <c r="Z29" s="439"/>
      <c r="AA29" s="439">
        <v>357</v>
      </c>
      <c r="AB29" s="439"/>
      <c r="AC29" s="439"/>
      <c r="AD29" s="439"/>
      <c r="AE29" s="439"/>
      <c r="AF29" s="439">
        <v>336</v>
      </c>
      <c r="AG29" s="439"/>
      <c r="AH29" s="439"/>
      <c r="AI29" s="439"/>
      <c r="AJ29" s="439"/>
      <c r="AK29" s="439">
        <v>53</v>
      </c>
      <c r="AL29" s="439"/>
      <c r="AM29" s="439"/>
      <c r="AN29" s="439"/>
      <c r="AO29" s="439">
        <v>28</v>
      </c>
      <c r="AP29" s="439"/>
      <c r="AQ29" s="439"/>
      <c r="AR29" s="439"/>
      <c r="AS29" s="439">
        <v>25</v>
      </c>
      <c r="AT29" s="439"/>
      <c r="AU29" s="439"/>
      <c r="AV29" s="439"/>
      <c r="AW29" s="439">
        <v>63</v>
      </c>
      <c r="AX29" s="439"/>
      <c r="AY29" s="439"/>
      <c r="AZ29" s="439"/>
      <c r="BA29" s="439">
        <v>13</v>
      </c>
      <c r="BB29" s="439"/>
      <c r="BC29" s="439"/>
      <c r="BD29" s="439"/>
      <c r="BE29" s="439">
        <v>50</v>
      </c>
      <c r="BF29" s="439"/>
      <c r="BG29" s="439"/>
      <c r="BH29" s="439"/>
      <c r="BI29" s="439">
        <v>105</v>
      </c>
      <c r="BJ29" s="439"/>
      <c r="BK29" s="439"/>
      <c r="BL29" s="439"/>
      <c r="BM29" s="439"/>
      <c r="BN29" s="439">
        <v>9547</v>
      </c>
      <c r="BO29" s="439"/>
      <c r="BP29" s="439"/>
      <c r="BQ29" s="439"/>
      <c r="BR29" s="439"/>
      <c r="BS29" s="439"/>
      <c r="BT29" s="439">
        <v>4955</v>
      </c>
      <c r="BU29" s="439"/>
      <c r="BV29" s="439"/>
      <c r="BW29" s="439"/>
      <c r="BX29" s="439"/>
      <c r="BY29" s="439"/>
      <c r="BZ29" s="439">
        <v>4592</v>
      </c>
      <c r="CA29" s="439"/>
      <c r="CB29" s="439"/>
      <c r="CC29" s="439"/>
      <c r="CD29" s="439"/>
      <c r="CE29" s="439"/>
      <c r="CF29" s="439">
        <v>1702</v>
      </c>
      <c r="CG29" s="439"/>
      <c r="CH29" s="439"/>
      <c r="CI29" s="439"/>
      <c r="CJ29" s="439"/>
      <c r="CK29" s="439">
        <v>1572</v>
      </c>
      <c r="CL29" s="439"/>
      <c r="CM29" s="439"/>
      <c r="CN29" s="439"/>
      <c r="CO29" s="439"/>
      <c r="CP29" s="439">
        <v>1646</v>
      </c>
      <c r="CQ29" s="439"/>
      <c r="CR29" s="439"/>
      <c r="CS29" s="439"/>
      <c r="CT29" s="439"/>
      <c r="CU29" s="439">
        <v>1494</v>
      </c>
      <c r="CV29" s="439"/>
      <c r="CW29" s="439"/>
      <c r="CX29" s="439"/>
      <c r="CY29" s="439"/>
      <c r="CZ29" s="439">
        <v>1607</v>
      </c>
      <c r="DA29" s="439"/>
      <c r="DB29" s="439"/>
      <c r="DC29" s="439"/>
      <c r="DD29" s="439"/>
      <c r="DE29" s="439">
        <v>1526</v>
      </c>
      <c r="DF29" s="439"/>
      <c r="DG29" s="439"/>
      <c r="DH29" s="439"/>
      <c r="DI29" s="439"/>
      <c r="DJ29" s="87"/>
      <c r="DK29" s="625">
        <v>3</v>
      </c>
      <c r="DL29" s="625"/>
      <c r="DN29" s="625" t="s">
        <v>5</v>
      </c>
      <c r="DO29" s="625"/>
    </row>
    <row r="30" spans="1:120" s="2" customFormat="1" ht="15.75" customHeight="1">
      <c r="A30" s="8" t="s">
        <v>3</v>
      </c>
      <c r="B30" s="7"/>
      <c r="C30" s="8" t="s">
        <v>3</v>
      </c>
      <c r="D30" s="8" t="s">
        <v>3</v>
      </c>
      <c r="E30" s="7"/>
      <c r="F30" s="7"/>
      <c r="G30" s="7"/>
      <c r="H30" s="7"/>
      <c r="I30" s="7"/>
      <c r="J30" s="479" t="s">
        <v>4</v>
      </c>
      <c r="K30" s="479"/>
      <c r="L30" s="480"/>
      <c r="M30" s="441">
        <v>3</v>
      </c>
      <c r="N30" s="441"/>
      <c r="O30" s="441"/>
      <c r="P30" s="441"/>
      <c r="Q30" s="441">
        <v>25</v>
      </c>
      <c r="R30" s="441"/>
      <c r="S30" s="441"/>
      <c r="T30" s="441"/>
      <c r="U30" s="441"/>
      <c r="V30" s="441">
        <v>52</v>
      </c>
      <c r="W30" s="441"/>
      <c r="X30" s="441"/>
      <c r="Y30" s="441"/>
      <c r="Z30" s="441"/>
      <c r="AA30" s="441">
        <v>31</v>
      </c>
      <c r="AB30" s="441"/>
      <c r="AC30" s="441"/>
      <c r="AD30" s="441"/>
      <c r="AE30" s="441"/>
      <c r="AF30" s="441">
        <v>21</v>
      </c>
      <c r="AG30" s="441"/>
      <c r="AH30" s="441"/>
      <c r="AI30" s="441"/>
      <c r="AJ30" s="441"/>
      <c r="AK30" s="441">
        <v>53</v>
      </c>
      <c r="AL30" s="441"/>
      <c r="AM30" s="441"/>
      <c r="AN30" s="441"/>
      <c r="AO30" s="441">
        <v>18</v>
      </c>
      <c r="AP30" s="441"/>
      <c r="AQ30" s="441"/>
      <c r="AR30" s="441"/>
      <c r="AS30" s="441">
        <v>35</v>
      </c>
      <c r="AT30" s="441"/>
      <c r="AU30" s="441"/>
      <c r="AV30" s="441"/>
      <c r="AW30" s="441">
        <v>7</v>
      </c>
      <c r="AX30" s="441"/>
      <c r="AY30" s="441"/>
      <c r="AZ30" s="441"/>
      <c r="BA30" s="441">
        <v>3</v>
      </c>
      <c r="BB30" s="441"/>
      <c r="BC30" s="441"/>
      <c r="BD30" s="441"/>
      <c r="BE30" s="441">
        <v>4</v>
      </c>
      <c r="BF30" s="441"/>
      <c r="BG30" s="441"/>
      <c r="BH30" s="441"/>
      <c r="BI30" s="441">
        <v>8</v>
      </c>
      <c r="BJ30" s="441"/>
      <c r="BK30" s="441"/>
      <c r="BL30" s="441"/>
      <c r="BM30" s="441"/>
      <c r="BN30" s="441">
        <v>771</v>
      </c>
      <c r="BO30" s="441"/>
      <c r="BP30" s="441"/>
      <c r="BQ30" s="441"/>
      <c r="BR30" s="441"/>
      <c r="BS30" s="441"/>
      <c r="BT30" s="441">
        <v>272</v>
      </c>
      <c r="BU30" s="441"/>
      <c r="BV30" s="441"/>
      <c r="BW30" s="441"/>
      <c r="BX30" s="441"/>
      <c r="BY30" s="441"/>
      <c r="BZ30" s="441">
        <v>499</v>
      </c>
      <c r="CA30" s="441"/>
      <c r="CB30" s="441"/>
      <c r="CC30" s="441"/>
      <c r="CD30" s="441"/>
      <c r="CE30" s="441"/>
      <c r="CF30" s="441">
        <v>96</v>
      </c>
      <c r="CG30" s="441"/>
      <c r="CH30" s="441"/>
      <c r="CI30" s="441"/>
      <c r="CJ30" s="441"/>
      <c r="CK30" s="441">
        <v>179</v>
      </c>
      <c r="CL30" s="441"/>
      <c r="CM30" s="441"/>
      <c r="CN30" s="441"/>
      <c r="CO30" s="441"/>
      <c r="CP30" s="441">
        <v>91</v>
      </c>
      <c r="CQ30" s="441"/>
      <c r="CR30" s="441"/>
      <c r="CS30" s="441"/>
      <c r="CT30" s="441"/>
      <c r="CU30" s="441">
        <v>179</v>
      </c>
      <c r="CV30" s="441"/>
      <c r="CW30" s="441"/>
      <c r="CX30" s="441"/>
      <c r="CY30" s="441"/>
      <c r="CZ30" s="441">
        <v>85</v>
      </c>
      <c r="DA30" s="441"/>
      <c r="DB30" s="441"/>
      <c r="DC30" s="441"/>
      <c r="DD30" s="441"/>
      <c r="DE30" s="441">
        <v>141</v>
      </c>
      <c r="DF30" s="441"/>
      <c r="DG30" s="441"/>
      <c r="DH30" s="441"/>
      <c r="DI30" s="441"/>
      <c r="DJ30" s="86"/>
      <c r="DK30" s="7" t="s">
        <v>3</v>
      </c>
      <c r="DL30" s="7"/>
      <c r="DM30" s="7"/>
      <c r="DN30" s="608" t="s">
        <v>2</v>
      </c>
      <c r="DO30" s="608"/>
      <c r="DP30" s="7"/>
    </row>
    <row r="31" spans="1:120" s="2" customFormat="1" ht="15.75" customHeight="1">
      <c r="A31" s="5" t="s">
        <v>1</v>
      </c>
      <c r="B31" s="4"/>
      <c r="C31" s="4"/>
      <c r="D31" s="3" t="s">
        <v>117</v>
      </c>
      <c r="E31" s="4"/>
      <c r="F31" s="4"/>
      <c r="G31" s="4"/>
      <c r="H31" s="4"/>
      <c r="I31" s="4"/>
      <c r="J31" s="4"/>
      <c r="K31" s="4"/>
      <c r="L31" s="4"/>
      <c r="M31" s="4"/>
      <c r="N31" s="4"/>
      <c r="O31" s="4"/>
      <c r="P31" s="4"/>
      <c r="Q31" s="4"/>
      <c r="R31" s="4"/>
      <c r="S31" s="4"/>
      <c r="T31" s="4"/>
      <c r="U31" s="4"/>
      <c r="V31" s="4"/>
      <c r="W31" s="4"/>
      <c r="X31" s="4"/>
      <c r="Y31" s="4"/>
      <c r="Z31" s="4"/>
      <c r="AA31" s="4"/>
      <c r="AB31" s="4"/>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row>
    <row r="32" spans="1:120" s="2" customFormat="1"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row>
    <row r="33" spans="1:120" s="2" customFormat="1" ht="15.75" customHeight="1">
      <c r="A33" s="583" t="s">
        <v>116</v>
      </c>
      <c r="B33" s="583"/>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3"/>
      <c r="AL33" s="583"/>
      <c r="AM33" s="583"/>
      <c r="AN33" s="583"/>
      <c r="AO33" s="583"/>
      <c r="AP33" s="583"/>
      <c r="AQ33" s="583"/>
      <c r="AR33" s="583"/>
      <c r="AS33" s="583"/>
      <c r="AT33" s="583"/>
      <c r="AU33" s="583"/>
      <c r="AV33" s="583"/>
      <c r="AW33" s="583"/>
      <c r="AX33" s="583"/>
      <c r="AY33" s="583"/>
      <c r="AZ33" s="583"/>
      <c r="BA33" s="583"/>
      <c r="BB33" s="583"/>
      <c r="BC33" s="583"/>
      <c r="BD33" s="583"/>
      <c r="BE33" s="583"/>
      <c r="BF33" s="583"/>
      <c r="BG33" s="583"/>
      <c r="BH33" s="583"/>
      <c r="BI33" s="496" t="s">
        <v>160</v>
      </c>
      <c r="BJ33" s="496"/>
      <c r="BK33" s="496"/>
      <c r="BL33" s="496"/>
      <c r="BM33" s="496"/>
      <c r="BN33" s="496"/>
      <c r="BO33" s="496"/>
      <c r="BP33" s="496"/>
      <c r="BQ33" s="496"/>
      <c r="BR33" s="496"/>
      <c r="BS33" s="496"/>
      <c r="BT33" s="496"/>
      <c r="BU33" s="496"/>
      <c r="BV33" s="496"/>
      <c r="BW33" s="496"/>
      <c r="BX33" s="496"/>
      <c r="BY33" s="496"/>
      <c r="BZ33" s="496"/>
      <c r="CA33" s="496"/>
      <c r="CB33" s="496"/>
      <c r="CC33" s="496"/>
      <c r="CD33" s="496"/>
      <c r="CE33" s="496"/>
      <c r="CF33" s="496"/>
      <c r="CG33" s="496"/>
      <c r="CH33" s="496"/>
      <c r="CI33" s="496"/>
      <c r="CJ33" s="496"/>
      <c r="CK33" s="496"/>
      <c r="CL33" s="496"/>
      <c r="CM33" s="496"/>
      <c r="CN33" s="496"/>
      <c r="CO33" s="496"/>
      <c r="CP33" s="496"/>
      <c r="CQ33" s="496"/>
      <c r="CR33" s="496"/>
      <c r="CS33" s="496"/>
      <c r="CT33" s="496"/>
      <c r="CU33" s="496"/>
      <c r="CV33" s="496"/>
      <c r="CW33" s="496"/>
      <c r="CX33" s="496"/>
      <c r="CY33" s="496"/>
      <c r="CZ33" s="496"/>
      <c r="DA33" s="496"/>
      <c r="DB33" s="496"/>
      <c r="DC33" s="496"/>
      <c r="DD33" s="496"/>
      <c r="DE33" s="496"/>
      <c r="DF33" s="496"/>
      <c r="DG33" s="496"/>
      <c r="DH33" s="496"/>
      <c r="DI33" s="496"/>
      <c r="DJ33" s="496"/>
      <c r="DK33" s="496"/>
      <c r="DL33" s="496"/>
      <c r="DM33" s="496"/>
      <c r="DN33" s="496"/>
      <c r="DO33" s="496"/>
      <c r="DP33" s="496"/>
    </row>
    <row r="34" spans="1:120" s="2" customFormat="1" ht="15.75"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57"/>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58"/>
      <c r="DP34" s="57" t="s">
        <v>159</v>
      </c>
    </row>
    <row r="35" spans="1:120" s="5" customFormat="1">
      <c r="A35" s="636"/>
      <c r="B35" s="636"/>
      <c r="C35" s="636"/>
      <c r="D35" s="637" t="s">
        <v>112</v>
      </c>
      <c r="E35" s="637"/>
      <c r="F35" s="637"/>
      <c r="G35" s="637"/>
      <c r="H35" s="638"/>
      <c r="I35" s="617" t="s">
        <v>111</v>
      </c>
      <c r="J35" s="618"/>
      <c r="K35" s="618"/>
      <c r="L35" s="618"/>
      <c r="M35" s="618"/>
      <c r="N35" s="618"/>
      <c r="O35" s="618"/>
      <c r="P35" s="618"/>
      <c r="Q35" s="618"/>
      <c r="R35" s="618"/>
      <c r="S35" s="618"/>
      <c r="T35" s="618"/>
      <c r="U35" s="618"/>
      <c r="V35" s="618"/>
      <c r="W35" s="639"/>
      <c r="X35" s="641" t="s">
        <v>158</v>
      </c>
      <c r="Y35" s="642"/>
      <c r="Z35" s="642"/>
      <c r="AA35" s="642"/>
      <c r="AB35" s="642"/>
      <c r="AC35" s="642"/>
      <c r="AD35" s="642"/>
      <c r="AE35" s="642"/>
      <c r="AF35" s="642"/>
      <c r="AG35" s="642"/>
      <c r="AH35" s="642"/>
      <c r="AI35" s="642"/>
      <c r="AJ35" s="642"/>
      <c r="AK35" s="642"/>
      <c r="AL35" s="642"/>
      <c r="AM35" s="642"/>
      <c r="AN35" s="642"/>
      <c r="AO35" s="642"/>
      <c r="AP35" s="642"/>
      <c r="AQ35" s="642"/>
      <c r="AR35" s="642"/>
      <c r="AS35" s="642"/>
      <c r="AT35" s="642"/>
      <c r="AU35" s="642"/>
      <c r="AV35" s="642"/>
      <c r="AW35" s="642"/>
      <c r="AX35" s="642"/>
      <c r="AY35" s="642"/>
      <c r="AZ35" s="642"/>
      <c r="BA35" s="642"/>
      <c r="BB35" s="642"/>
      <c r="BC35" s="642"/>
      <c r="BD35" s="642"/>
      <c r="BE35" s="642"/>
      <c r="BF35" s="642"/>
      <c r="BG35" s="642"/>
      <c r="BH35" s="643"/>
      <c r="BI35" s="609" t="s">
        <v>157</v>
      </c>
      <c r="BJ35" s="610"/>
      <c r="BK35" s="610"/>
      <c r="BL35" s="611"/>
      <c r="BM35" s="614" t="s">
        <v>156</v>
      </c>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c r="CU35" s="615"/>
      <c r="CV35" s="615"/>
      <c r="CW35" s="615"/>
      <c r="CX35" s="615"/>
      <c r="CY35" s="615"/>
      <c r="CZ35" s="615"/>
      <c r="DA35" s="615"/>
      <c r="DB35" s="615"/>
      <c r="DC35" s="615"/>
      <c r="DD35" s="615"/>
      <c r="DE35" s="615"/>
      <c r="DF35" s="615"/>
      <c r="DG35" s="615"/>
      <c r="DH35" s="616"/>
      <c r="DI35" s="617" t="s">
        <v>90</v>
      </c>
      <c r="DJ35" s="618"/>
      <c r="DK35" s="618"/>
      <c r="DL35" s="618"/>
      <c r="DM35" s="618"/>
      <c r="DN35" s="618"/>
      <c r="DO35" s="618"/>
      <c r="DP35" s="618"/>
    </row>
    <row r="36" spans="1:120">
      <c r="A36" s="54"/>
      <c r="B36" s="54"/>
      <c r="C36" s="54"/>
      <c r="D36" s="54"/>
      <c r="E36" s="54"/>
      <c r="F36" s="54"/>
      <c r="G36" s="54"/>
      <c r="H36" s="53"/>
      <c r="I36" s="621"/>
      <c r="J36" s="622"/>
      <c r="K36" s="622"/>
      <c r="L36" s="622"/>
      <c r="M36" s="622"/>
      <c r="N36" s="622"/>
      <c r="O36" s="622"/>
      <c r="P36" s="622"/>
      <c r="Q36" s="622"/>
      <c r="R36" s="622"/>
      <c r="S36" s="622"/>
      <c r="T36" s="622"/>
      <c r="U36" s="622"/>
      <c r="V36" s="622"/>
      <c r="W36" s="640"/>
      <c r="X36" s="645" t="s">
        <v>88</v>
      </c>
      <c r="Y36" s="645"/>
      <c r="Z36" s="645"/>
      <c r="AA36" s="645"/>
      <c r="AB36" s="659" t="s">
        <v>107</v>
      </c>
      <c r="AC36" s="659"/>
      <c r="AD36" s="659"/>
      <c r="AE36" s="645" t="s">
        <v>106</v>
      </c>
      <c r="AF36" s="645"/>
      <c r="AG36" s="645"/>
      <c r="AH36" s="645"/>
      <c r="AI36" s="645" t="s">
        <v>97</v>
      </c>
      <c r="AJ36" s="645"/>
      <c r="AK36" s="645"/>
      <c r="AL36" s="645"/>
      <c r="AM36" s="645" t="s">
        <v>105</v>
      </c>
      <c r="AN36" s="645"/>
      <c r="AO36" s="645"/>
      <c r="AP36" s="645"/>
      <c r="AQ36" s="645"/>
      <c r="AR36" s="645"/>
      <c r="AS36" s="645"/>
      <c r="AT36" s="645"/>
      <c r="AU36" s="645"/>
      <c r="AV36" s="551" t="s">
        <v>104</v>
      </c>
      <c r="AW36" s="551"/>
      <c r="AX36" s="551"/>
      <c r="AY36" s="551"/>
      <c r="AZ36" s="646" t="s">
        <v>103</v>
      </c>
      <c r="BA36" s="645"/>
      <c r="BB36" s="645"/>
      <c r="BC36" s="646" t="s">
        <v>102</v>
      </c>
      <c r="BD36" s="645"/>
      <c r="BE36" s="645"/>
      <c r="BF36" s="645" t="s">
        <v>101</v>
      </c>
      <c r="BG36" s="645"/>
      <c r="BH36" s="645"/>
      <c r="BI36" s="612"/>
      <c r="BJ36" s="612"/>
      <c r="BK36" s="612"/>
      <c r="BL36" s="613"/>
      <c r="BM36" s="605" t="s">
        <v>8</v>
      </c>
      <c r="BN36" s="606"/>
      <c r="BO36" s="606"/>
      <c r="BP36" s="606"/>
      <c r="BQ36" s="606"/>
      <c r="BR36" s="606"/>
      <c r="BS36" s="606"/>
      <c r="BT36" s="606"/>
      <c r="BU36" s="606"/>
      <c r="BV36" s="606"/>
      <c r="BW36" s="606"/>
      <c r="BX36" s="606"/>
      <c r="BY36" s="606"/>
      <c r="BZ36" s="606"/>
      <c r="CA36" s="606"/>
      <c r="CB36" s="606"/>
      <c r="CC36" s="606"/>
      <c r="CD36" s="607"/>
      <c r="CE36" s="605" t="s">
        <v>96</v>
      </c>
      <c r="CF36" s="606"/>
      <c r="CG36" s="606"/>
      <c r="CH36" s="606"/>
      <c r="CI36" s="606"/>
      <c r="CJ36" s="606"/>
      <c r="CK36" s="606"/>
      <c r="CL36" s="606"/>
      <c r="CM36" s="606"/>
      <c r="CN36" s="607"/>
      <c r="CO36" s="605" t="s">
        <v>155</v>
      </c>
      <c r="CP36" s="606"/>
      <c r="CQ36" s="606"/>
      <c r="CR36" s="606"/>
      <c r="CS36" s="606"/>
      <c r="CT36" s="606"/>
      <c r="CU36" s="606"/>
      <c r="CV36" s="606"/>
      <c r="CW36" s="606"/>
      <c r="CX36" s="607"/>
      <c r="CY36" s="605" t="s">
        <v>94</v>
      </c>
      <c r="CZ36" s="606"/>
      <c r="DA36" s="606"/>
      <c r="DB36" s="606"/>
      <c r="DC36" s="606"/>
      <c r="DD36" s="606"/>
      <c r="DE36" s="606"/>
      <c r="DF36" s="606"/>
      <c r="DG36" s="606"/>
      <c r="DH36" s="607"/>
      <c r="DI36" s="619"/>
      <c r="DJ36" s="620"/>
      <c r="DK36" s="620"/>
      <c r="DL36" s="620"/>
      <c r="DM36" s="620"/>
      <c r="DN36" s="620"/>
      <c r="DO36" s="620"/>
      <c r="DP36" s="620"/>
    </row>
    <row r="37" spans="1:120" s="39" customFormat="1">
      <c r="A37" s="644" t="s">
        <v>90</v>
      </c>
      <c r="B37" s="644"/>
      <c r="C37" s="644"/>
      <c r="D37" s="644"/>
      <c r="E37" s="644"/>
      <c r="F37" s="52"/>
      <c r="G37" s="52"/>
      <c r="H37" s="51"/>
      <c r="I37" s="605" t="s">
        <v>100</v>
      </c>
      <c r="J37" s="606"/>
      <c r="K37" s="607"/>
      <c r="L37" s="605" t="s">
        <v>96</v>
      </c>
      <c r="M37" s="606"/>
      <c r="N37" s="607"/>
      <c r="O37" s="605" t="s">
        <v>155</v>
      </c>
      <c r="P37" s="606"/>
      <c r="Q37" s="607"/>
      <c r="R37" s="605" t="s">
        <v>94</v>
      </c>
      <c r="S37" s="606"/>
      <c r="T37" s="607"/>
      <c r="U37" s="605" t="s">
        <v>154</v>
      </c>
      <c r="V37" s="606"/>
      <c r="W37" s="607"/>
      <c r="X37" s="645"/>
      <c r="Y37" s="645"/>
      <c r="Z37" s="645"/>
      <c r="AA37" s="645"/>
      <c r="AB37" s="650" t="s">
        <v>89</v>
      </c>
      <c r="AC37" s="650"/>
      <c r="AD37" s="650"/>
      <c r="AE37" s="645"/>
      <c r="AF37" s="645"/>
      <c r="AG37" s="645"/>
      <c r="AH37" s="645"/>
      <c r="AI37" s="645"/>
      <c r="AJ37" s="645"/>
      <c r="AK37" s="645"/>
      <c r="AL37" s="645"/>
      <c r="AM37" s="645" t="s">
        <v>88</v>
      </c>
      <c r="AN37" s="645"/>
      <c r="AO37" s="645"/>
      <c r="AP37" s="645" t="s">
        <v>14</v>
      </c>
      <c r="AQ37" s="645"/>
      <c r="AR37" s="645"/>
      <c r="AS37" s="645" t="s">
        <v>13</v>
      </c>
      <c r="AT37" s="645"/>
      <c r="AU37" s="645"/>
      <c r="AV37" s="557" t="s">
        <v>87</v>
      </c>
      <c r="AW37" s="557"/>
      <c r="AX37" s="557"/>
      <c r="AY37" s="557"/>
      <c r="AZ37" s="645"/>
      <c r="BA37" s="645"/>
      <c r="BB37" s="645"/>
      <c r="BC37" s="645"/>
      <c r="BD37" s="645"/>
      <c r="BE37" s="645"/>
      <c r="BF37" s="645"/>
      <c r="BG37" s="645"/>
      <c r="BH37" s="645"/>
      <c r="BI37" s="623" t="s">
        <v>98</v>
      </c>
      <c r="BJ37" s="623"/>
      <c r="BK37" s="623"/>
      <c r="BL37" s="624"/>
      <c r="BM37" s="605" t="s">
        <v>8</v>
      </c>
      <c r="BN37" s="606"/>
      <c r="BO37" s="606"/>
      <c r="BP37" s="606"/>
      <c r="BQ37" s="606"/>
      <c r="BR37" s="607"/>
      <c r="BS37" s="605" t="s">
        <v>17</v>
      </c>
      <c r="BT37" s="606"/>
      <c r="BU37" s="606"/>
      <c r="BV37" s="606"/>
      <c r="BW37" s="606"/>
      <c r="BX37" s="607"/>
      <c r="BY37" s="605" t="s">
        <v>16</v>
      </c>
      <c r="BZ37" s="606"/>
      <c r="CA37" s="606"/>
      <c r="CB37" s="606"/>
      <c r="CC37" s="606"/>
      <c r="CD37" s="607"/>
      <c r="CE37" s="605" t="s">
        <v>17</v>
      </c>
      <c r="CF37" s="606"/>
      <c r="CG37" s="606"/>
      <c r="CH37" s="606"/>
      <c r="CI37" s="607"/>
      <c r="CJ37" s="605" t="s">
        <v>16</v>
      </c>
      <c r="CK37" s="606"/>
      <c r="CL37" s="606"/>
      <c r="CM37" s="606"/>
      <c r="CN37" s="607"/>
      <c r="CO37" s="605" t="s">
        <v>17</v>
      </c>
      <c r="CP37" s="606"/>
      <c r="CQ37" s="606"/>
      <c r="CR37" s="606"/>
      <c r="CS37" s="607"/>
      <c r="CT37" s="605" t="s">
        <v>16</v>
      </c>
      <c r="CU37" s="606"/>
      <c r="CV37" s="606"/>
      <c r="CW37" s="606"/>
      <c r="CX37" s="607"/>
      <c r="CY37" s="605" t="s">
        <v>17</v>
      </c>
      <c r="CZ37" s="606"/>
      <c r="DA37" s="606"/>
      <c r="DB37" s="606"/>
      <c r="DC37" s="607"/>
      <c r="DD37" s="605" t="s">
        <v>16</v>
      </c>
      <c r="DE37" s="606"/>
      <c r="DF37" s="606"/>
      <c r="DG37" s="606"/>
      <c r="DH37" s="607"/>
      <c r="DI37" s="621"/>
      <c r="DJ37" s="622"/>
      <c r="DK37" s="622"/>
      <c r="DL37" s="622"/>
      <c r="DM37" s="622"/>
      <c r="DN37" s="622"/>
      <c r="DO37" s="622"/>
      <c r="DP37" s="622"/>
    </row>
    <row r="38" spans="1:120" s="49" customFormat="1" ht="16.2" customHeight="1">
      <c r="A38" s="604" t="s">
        <v>8</v>
      </c>
      <c r="B38" s="604"/>
      <c r="C38" s="604"/>
      <c r="D38" s="604"/>
      <c r="E38" s="604"/>
      <c r="F38" s="604"/>
      <c r="G38" s="604"/>
      <c r="H38" s="647"/>
      <c r="I38" s="648">
        <v>364</v>
      </c>
      <c r="J38" s="601"/>
      <c r="K38" s="601"/>
      <c r="L38" s="601">
        <v>88</v>
      </c>
      <c r="M38" s="601"/>
      <c r="N38" s="601"/>
      <c r="O38" s="601">
        <v>84</v>
      </c>
      <c r="P38" s="601"/>
      <c r="Q38" s="601"/>
      <c r="R38" s="601">
        <v>87</v>
      </c>
      <c r="S38" s="601"/>
      <c r="T38" s="601"/>
      <c r="U38" s="601">
        <v>105</v>
      </c>
      <c r="V38" s="601"/>
      <c r="W38" s="601"/>
      <c r="X38" s="601">
        <v>701</v>
      </c>
      <c r="Y38" s="649"/>
      <c r="Z38" s="649"/>
      <c r="AA38" s="649"/>
      <c r="AB38" s="601">
        <v>35</v>
      </c>
      <c r="AC38" s="601"/>
      <c r="AD38" s="601"/>
      <c r="AE38" s="649">
        <v>487</v>
      </c>
      <c r="AF38" s="649"/>
      <c r="AG38" s="649"/>
      <c r="AH38" s="649"/>
      <c r="AI38" s="649">
        <v>126</v>
      </c>
      <c r="AJ38" s="649"/>
      <c r="AK38" s="649"/>
      <c r="AL38" s="649"/>
      <c r="AM38" s="601">
        <v>648</v>
      </c>
      <c r="AN38" s="601"/>
      <c r="AO38" s="601"/>
      <c r="AP38" s="601">
        <v>351</v>
      </c>
      <c r="AQ38" s="601"/>
      <c r="AR38" s="601"/>
      <c r="AS38" s="601">
        <v>297</v>
      </c>
      <c r="AT38" s="601"/>
      <c r="AU38" s="601"/>
      <c r="AV38" s="649">
        <v>25</v>
      </c>
      <c r="AW38" s="649"/>
      <c r="AX38" s="649"/>
      <c r="AY38" s="649"/>
      <c r="AZ38" s="601">
        <v>2</v>
      </c>
      <c r="BA38" s="601"/>
      <c r="BB38" s="601"/>
      <c r="BC38" s="601">
        <v>26</v>
      </c>
      <c r="BD38" s="601"/>
      <c r="BE38" s="601"/>
      <c r="BF38" s="601" t="s">
        <v>767</v>
      </c>
      <c r="BG38" s="601"/>
      <c r="BH38" s="601"/>
      <c r="BI38" s="598" t="s">
        <v>767</v>
      </c>
      <c r="BJ38" s="598"/>
      <c r="BK38" s="598"/>
      <c r="BL38" s="598"/>
      <c r="BM38" s="601">
        <v>9602</v>
      </c>
      <c r="BN38" s="601"/>
      <c r="BO38" s="601"/>
      <c r="BP38" s="601"/>
      <c r="BQ38" s="601"/>
      <c r="BR38" s="601"/>
      <c r="BS38" s="601">
        <v>4974</v>
      </c>
      <c r="BT38" s="601"/>
      <c r="BU38" s="601"/>
      <c r="BV38" s="601"/>
      <c r="BW38" s="601"/>
      <c r="BX38" s="601"/>
      <c r="BY38" s="601">
        <v>4628</v>
      </c>
      <c r="BZ38" s="601"/>
      <c r="CA38" s="601"/>
      <c r="CB38" s="601"/>
      <c r="CC38" s="601"/>
      <c r="CD38" s="601"/>
      <c r="CE38" s="601">
        <v>1704</v>
      </c>
      <c r="CF38" s="601"/>
      <c r="CG38" s="601"/>
      <c r="CH38" s="601"/>
      <c r="CI38" s="601"/>
      <c r="CJ38" s="601">
        <v>1581</v>
      </c>
      <c r="CK38" s="601"/>
      <c r="CL38" s="601"/>
      <c r="CM38" s="601"/>
      <c r="CN38" s="601"/>
      <c r="CO38" s="601">
        <v>1650</v>
      </c>
      <c r="CP38" s="601"/>
      <c r="CQ38" s="601"/>
      <c r="CR38" s="601"/>
      <c r="CS38" s="601"/>
      <c r="CT38" s="601">
        <v>1506</v>
      </c>
      <c r="CU38" s="601"/>
      <c r="CV38" s="601"/>
      <c r="CW38" s="601"/>
      <c r="CX38" s="601"/>
      <c r="CY38" s="601">
        <v>1620</v>
      </c>
      <c r="CZ38" s="601"/>
      <c r="DA38" s="601"/>
      <c r="DB38" s="601"/>
      <c r="DC38" s="601"/>
      <c r="DD38" s="601">
        <v>1541</v>
      </c>
      <c r="DE38" s="601"/>
      <c r="DF38" s="601"/>
      <c r="DG38" s="601"/>
      <c r="DH38" s="602"/>
      <c r="DI38" s="603" t="s">
        <v>8</v>
      </c>
      <c r="DJ38" s="604"/>
      <c r="DK38" s="604"/>
      <c r="DL38" s="604"/>
      <c r="DM38" s="604"/>
      <c r="DN38" s="604"/>
      <c r="DO38" s="604"/>
      <c r="DP38" s="604"/>
    </row>
    <row r="39" spans="1:120" s="85" customFormat="1" ht="16.2" customHeight="1">
      <c r="A39" s="597" t="s">
        <v>153</v>
      </c>
      <c r="B39" s="597"/>
      <c r="C39" s="597"/>
      <c r="D39" s="597"/>
      <c r="E39" s="597"/>
      <c r="F39" s="597"/>
      <c r="G39" s="597"/>
      <c r="H39" s="651"/>
      <c r="I39" s="652">
        <v>22</v>
      </c>
      <c r="J39" s="653"/>
      <c r="K39" s="653"/>
      <c r="L39" s="653">
        <v>5</v>
      </c>
      <c r="M39" s="653"/>
      <c r="N39" s="653"/>
      <c r="O39" s="653">
        <v>5</v>
      </c>
      <c r="P39" s="653"/>
      <c r="Q39" s="653"/>
      <c r="R39" s="653">
        <v>5</v>
      </c>
      <c r="S39" s="653"/>
      <c r="T39" s="653"/>
      <c r="U39" s="653">
        <v>7</v>
      </c>
      <c r="V39" s="653"/>
      <c r="W39" s="653"/>
      <c r="X39" s="654">
        <v>44</v>
      </c>
      <c r="Y39" s="654"/>
      <c r="Z39" s="654"/>
      <c r="AA39" s="654"/>
      <c r="AB39" s="419">
        <v>2</v>
      </c>
      <c r="AC39" s="419"/>
      <c r="AD39" s="419"/>
      <c r="AE39" s="419">
        <v>29</v>
      </c>
      <c r="AF39" s="419"/>
      <c r="AG39" s="419"/>
      <c r="AH39" s="419"/>
      <c r="AI39" s="419">
        <v>9</v>
      </c>
      <c r="AJ39" s="419"/>
      <c r="AK39" s="419"/>
      <c r="AL39" s="419"/>
      <c r="AM39" s="419">
        <v>40</v>
      </c>
      <c r="AN39" s="419"/>
      <c r="AO39" s="419"/>
      <c r="AP39" s="419">
        <v>20</v>
      </c>
      <c r="AQ39" s="419"/>
      <c r="AR39" s="419"/>
      <c r="AS39" s="419">
        <v>20</v>
      </c>
      <c r="AT39" s="419"/>
      <c r="AU39" s="419"/>
      <c r="AV39" s="419">
        <v>1</v>
      </c>
      <c r="AW39" s="419"/>
      <c r="AX39" s="419"/>
      <c r="AY39" s="419"/>
      <c r="AZ39" s="419">
        <v>1</v>
      </c>
      <c r="BA39" s="419"/>
      <c r="BB39" s="419"/>
      <c r="BC39" s="419">
        <v>2</v>
      </c>
      <c r="BD39" s="419"/>
      <c r="BE39" s="419"/>
      <c r="BF39" s="598" t="s">
        <v>767</v>
      </c>
      <c r="BG39" s="598"/>
      <c r="BH39" s="598"/>
      <c r="BI39" s="598" t="s">
        <v>767</v>
      </c>
      <c r="BJ39" s="598"/>
      <c r="BK39" s="598"/>
      <c r="BL39" s="598"/>
      <c r="BM39" s="599">
        <v>589</v>
      </c>
      <c r="BN39" s="599"/>
      <c r="BO39" s="599"/>
      <c r="BP39" s="599"/>
      <c r="BQ39" s="599"/>
      <c r="BR39" s="599"/>
      <c r="BS39" s="599">
        <v>314</v>
      </c>
      <c r="BT39" s="599"/>
      <c r="BU39" s="599"/>
      <c r="BV39" s="599"/>
      <c r="BW39" s="599"/>
      <c r="BX39" s="599"/>
      <c r="BY39" s="599">
        <v>275</v>
      </c>
      <c r="BZ39" s="599"/>
      <c r="CA39" s="599"/>
      <c r="CB39" s="599"/>
      <c r="CC39" s="599"/>
      <c r="CD39" s="599"/>
      <c r="CE39" s="419">
        <v>109</v>
      </c>
      <c r="CF39" s="419"/>
      <c r="CG39" s="419"/>
      <c r="CH39" s="419"/>
      <c r="CI39" s="419"/>
      <c r="CJ39" s="419">
        <v>89</v>
      </c>
      <c r="CK39" s="419"/>
      <c r="CL39" s="419"/>
      <c r="CM39" s="419"/>
      <c r="CN39" s="419"/>
      <c r="CO39" s="419">
        <v>100</v>
      </c>
      <c r="CP39" s="419"/>
      <c r="CQ39" s="419"/>
      <c r="CR39" s="419"/>
      <c r="CS39" s="419"/>
      <c r="CT39" s="419">
        <v>89</v>
      </c>
      <c r="CU39" s="419"/>
      <c r="CV39" s="419"/>
      <c r="CW39" s="419"/>
      <c r="CX39" s="419"/>
      <c r="CY39" s="419">
        <v>105</v>
      </c>
      <c r="CZ39" s="419"/>
      <c r="DA39" s="419"/>
      <c r="DB39" s="419"/>
      <c r="DC39" s="419"/>
      <c r="DD39" s="419">
        <v>97</v>
      </c>
      <c r="DE39" s="419"/>
      <c r="DF39" s="419"/>
      <c r="DG39" s="419"/>
      <c r="DH39" s="424"/>
      <c r="DI39" s="596" t="s">
        <v>153</v>
      </c>
      <c r="DJ39" s="597"/>
      <c r="DK39" s="597"/>
      <c r="DL39" s="597"/>
      <c r="DM39" s="597"/>
      <c r="DN39" s="597"/>
      <c r="DO39" s="597"/>
      <c r="DP39" s="597"/>
    </row>
    <row r="40" spans="1:120" s="85" customFormat="1" ht="16.2" customHeight="1">
      <c r="A40" s="597" t="s">
        <v>152</v>
      </c>
      <c r="B40" s="597"/>
      <c r="C40" s="597"/>
      <c r="D40" s="597"/>
      <c r="E40" s="597"/>
      <c r="F40" s="597"/>
      <c r="G40" s="597"/>
      <c r="H40" s="651"/>
      <c r="I40" s="652">
        <v>20</v>
      </c>
      <c r="J40" s="653"/>
      <c r="K40" s="653"/>
      <c r="L40" s="653">
        <v>5</v>
      </c>
      <c r="M40" s="653"/>
      <c r="N40" s="653"/>
      <c r="O40" s="653">
        <v>4</v>
      </c>
      <c r="P40" s="653"/>
      <c r="Q40" s="653"/>
      <c r="R40" s="653">
        <v>5</v>
      </c>
      <c r="S40" s="653"/>
      <c r="T40" s="653"/>
      <c r="U40" s="653">
        <v>6</v>
      </c>
      <c r="V40" s="653"/>
      <c r="W40" s="653"/>
      <c r="X40" s="654">
        <v>39</v>
      </c>
      <c r="Y40" s="654"/>
      <c r="Z40" s="654"/>
      <c r="AA40" s="654"/>
      <c r="AB40" s="419">
        <v>2</v>
      </c>
      <c r="AC40" s="419"/>
      <c r="AD40" s="419"/>
      <c r="AE40" s="419">
        <v>27</v>
      </c>
      <c r="AF40" s="419"/>
      <c r="AG40" s="419"/>
      <c r="AH40" s="419"/>
      <c r="AI40" s="419">
        <v>7</v>
      </c>
      <c r="AJ40" s="419"/>
      <c r="AK40" s="419"/>
      <c r="AL40" s="419"/>
      <c r="AM40" s="419">
        <v>36</v>
      </c>
      <c r="AN40" s="419"/>
      <c r="AO40" s="419"/>
      <c r="AP40" s="419">
        <v>18</v>
      </c>
      <c r="AQ40" s="419"/>
      <c r="AR40" s="419"/>
      <c r="AS40" s="419">
        <v>18</v>
      </c>
      <c r="AT40" s="419"/>
      <c r="AU40" s="419"/>
      <c r="AV40" s="419">
        <v>1</v>
      </c>
      <c r="AW40" s="419"/>
      <c r="AX40" s="419"/>
      <c r="AY40" s="419"/>
      <c r="AZ40" s="419">
        <v>1</v>
      </c>
      <c r="BA40" s="419"/>
      <c r="BB40" s="419"/>
      <c r="BC40" s="419">
        <v>1</v>
      </c>
      <c r="BD40" s="419"/>
      <c r="BE40" s="419"/>
      <c r="BF40" s="598" t="s">
        <v>767</v>
      </c>
      <c r="BG40" s="598"/>
      <c r="BH40" s="598"/>
      <c r="BI40" s="598" t="s">
        <v>767</v>
      </c>
      <c r="BJ40" s="598"/>
      <c r="BK40" s="598"/>
      <c r="BL40" s="598"/>
      <c r="BM40" s="599">
        <v>527</v>
      </c>
      <c r="BN40" s="599"/>
      <c r="BO40" s="599"/>
      <c r="BP40" s="599"/>
      <c r="BQ40" s="599"/>
      <c r="BR40" s="599"/>
      <c r="BS40" s="599">
        <v>283</v>
      </c>
      <c r="BT40" s="599"/>
      <c r="BU40" s="599"/>
      <c r="BV40" s="599"/>
      <c r="BW40" s="599"/>
      <c r="BX40" s="599"/>
      <c r="BY40" s="599">
        <v>244</v>
      </c>
      <c r="BZ40" s="599"/>
      <c r="CA40" s="599"/>
      <c r="CB40" s="599"/>
      <c r="CC40" s="599"/>
      <c r="CD40" s="599"/>
      <c r="CE40" s="419">
        <v>91</v>
      </c>
      <c r="CF40" s="419"/>
      <c r="CG40" s="419"/>
      <c r="CH40" s="419"/>
      <c r="CI40" s="419"/>
      <c r="CJ40" s="419">
        <v>82</v>
      </c>
      <c r="CK40" s="419"/>
      <c r="CL40" s="419"/>
      <c r="CM40" s="419"/>
      <c r="CN40" s="419"/>
      <c r="CO40" s="419">
        <v>91</v>
      </c>
      <c r="CP40" s="419"/>
      <c r="CQ40" s="419"/>
      <c r="CR40" s="419"/>
      <c r="CS40" s="419"/>
      <c r="CT40" s="419">
        <v>73</v>
      </c>
      <c r="CU40" s="419"/>
      <c r="CV40" s="419"/>
      <c r="CW40" s="419"/>
      <c r="CX40" s="419"/>
      <c r="CY40" s="419">
        <v>101</v>
      </c>
      <c r="CZ40" s="419"/>
      <c r="DA40" s="419"/>
      <c r="DB40" s="419"/>
      <c r="DC40" s="419"/>
      <c r="DD40" s="419">
        <v>89</v>
      </c>
      <c r="DE40" s="419"/>
      <c r="DF40" s="419"/>
      <c r="DG40" s="419"/>
      <c r="DH40" s="424"/>
      <c r="DI40" s="596" t="s">
        <v>152</v>
      </c>
      <c r="DJ40" s="597"/>
      <c r="DK40" s="597"/>
      <c r="DL40" s="597"/>
      <c r="DM40" s="597"/>
      <c r="DN40" s="597"/>
      <c r="DO40" s="597"/>
      <c r="DP40" s="597"/>
    </row>
    <row r="41" spans="1:120" s="49" customFormat="1" ht="16.2" customHeight="1">
      <c r="A41" s="597" t="s">
        <v>151</v>
      </c>
      <c r="B41" s="597"/>
      <c r="C41" s="597"/>
      <c r="D41" s="597"/>
      <c r="E41" s="597"/>
      <c r="F41" s="597"/>
      <c r="G41" s="597"/>
      <c r="H41" s="651"/>
      <c r="I41" s="652">
        <v>29</v>
      </c>
      <c r="J41" s="653"/>
      <c r="K41" s="653"/>
      <c r="L41" s="653">
        <v>7</v>
      </c>
      <c r="M41" s="653"/>
      <c r="N41" s="653"/>
      <c r="O41" s="653">
        <v>7</v>
      </c>
      <c r="P41" s="653"/>
      <c r="Q41" s="653"/>
      <c r="R41" s="653">
        <v>8</v>
      </c>
      <c r="S41" s="653"/>
      <c r="T41" s="653"/>
      <c r="U41" s="653">
        <v>7</v>
      </c>
      <c r="V41" s="653"/>
      <c r="W41" s="653"/>
      <c r="X41" s="654">
        <v>55</v>
      </c>
      <c r="Y41" s="654"/>
      <c r="Z41" s="654"/>
      <c r="AA41" s="654"/>
      <c r="AB41" s="419">
        <v>2</v>
      </c>
      <c r="AC41" s="419"/>
      <c r="AD41" s="419"/>
      <c r="AE41" s="419">
        <v>36</v>
      </c>
      <c r="AF41" s="419"/>
      <c r="AG41" s="419"/>
      <c r="AH41" s="419"/>
      <c r="AI41" s="419">
        <v>12</v>
      </c>
      <c r="AJ41" s="419"/>
      <c r="AK41" s="419"/>
      <c r="AL41" s="419"/>
      <c r="AM41" s="419">
        <v>50</v>
      </c>
      <c r="AN41" s="419"/>
      <c r="AO41" s="419"/>
      <c r="AP41" s="419">
        <v>24</v>
      </c>
      <c r="AQ41" s="419"/>
      <c r="AR41" s="419"/>
      <c r="AS41" s="419">
        <v>26</v>
      </c>
      <c r="AT41" s="419"/>
      <c r="AU41" s="419"/>
      <c r="AV41" s="419">
        <v>3</v>
      </c>
      <c r="AW41" s="419"/>
      <c r="AX41" s="419"/>
      <c r="AY41" s="419"/>
      <c r="AZ41" s="419" t="s">
        <v>767</v>
      </c>
      <c r="BA41" s="419"/>
      <c r="BB41" s="419"/>
      <c r="BC41" s="419">
        <v>2</v>
      </c>
      <c r="BD41" s="419"/>
      <c r="BE41" s="419"/>
      <c r="BF41" s="598" t="s">
        <v>767</v>
      </c>
      <c r="BG41" s="598"/>
      <c r="BH41" s="598"/>
      <c r="BI41" s="598" t="s">
        <v>767</v>
      </c>
      <c r="BJ41" s="598"/>
      <c r="BK41" s="598"/>
      <c r="BL41" s="598"/>
      <c r="BM41" s="599">
        <v>869</v>
      </c>
      <c r="BN41" s="599"/>
      <c r="BO41" s="599"/>
      <c r="BP41" s="599"/>
      <c r="BQ41" s="599"/>
      <c r="BR41" s="599"/>
      <c r="BS41" s="599">
        <v>449</v>
      </c>
      <c r="BT41" s="599"/>
      <c r="BU41" s="599"/>
      <c r="BV41" s="599"/>
      <c r="BW41" s="599"/>
      <c r="BX41" s="599"/>
      <c r="BY41" s="599">
        <v>420</v>
      </c>
      <c r="BZ41" s="599"/>
      <c r="CA41" s="599"/>
      <c r="CB41" s="599"/>
      <c r="CC41" s="599"/>
      <c r="CD41" s="599"/>
      <c r="CE41" s="419">
        <v>155</v>
      </c>
      <c r="CF41" s="419"/>
      <c r="CG41" s="419"/>
      <c r="CH41" s="419"/>
      <c r="CI41" s="419"/>
      <c r="CJ41" s="419">
        <v>123</v>
      </c>
      <c r="CK41" s="419"/>
      <c r="CL41" s="419"/>
      <c r="CM41" s="419"/>
      <c r="CN41" s="419"/>
      <c r="CO41" s="419">
        <v>147</v>
      </c>
      <c r="CP41" s="419"/>
      <c r="CQ41" s="419"/>
      <c r="CR41" s="419"/>
      <c r="CS41" s="419"/>
      <c r="CT41" s="419">
        <v>136</v>
      </c>
      <c r="CU41" s="419"/>
      <c r="CV41" s="419"/>
      <c r="CW41" s="419"/>
      <c r="CX41" s="419"/>
      <c r="CY41" s="419">
        <v>147</v>
      </c>
      <c r="CZ41" s="419"/>
      <c r="DA41" s="419"/>
      <c r="DB41" s="419"/>
      <c r="DC41" s="419"/>
      <c r="DD41" s="419">
        <v>161</v>
      </c>
      <c r="DE41" s="419"/>
      <c r="DF41" s="419"/>
      <c r="DG41" s="419"/>
      <c r="DH41" s="424"/>
      <c r="DI41" s="596" t="s">
        <v>151</v>
      </c>
      <c r="DJ41" s="597"/>
      <c r="DK41" s="597"/>
      <c r="DL41" s="597"/>
      <c r="DM41" s="597"/>
      <c r="DN41" s="597"/>
      <c r="DO41" s="597"/>
      <c r="DP41" s="597"/>
    </row>
    <row r="42" spans="1:120" s="84" customFormat="1" ht="16.2" customHeight="1">
      <c r="A42" s="597" t="s">
        <v>150</v>
      </c>
      <c r="B42" s="597"/>
      <c r="C42" s="597"/>
      <c r="D42" s="597"/>
      <c r="E42" s="597"/>
      <c r="F42" s="597"/>
      <c r="G42" s="597"/>
      <c r="H42" s="651"/>
      <c r="I42" s="652">
        <v>24</v>
      </c>
      <c r="J42" s="653"/>
      <c r="K42" s="653"/>
      <c r="L42" s="653">
        <v>6</v>
      </c>
      <c r="M42" s="653"/>
      <c r="N42" s="653"/>
      <c r="O42" s="653">
        <v>5</v>
      </c>
      <c r="P42" s="653"/>
      <c r="Q42" s="653"/>
      <c r="R42" s="653">
        <v>5</v>
      </c>
      <c r="S42" s="653"/>
      <c r="T42" s="653"/>
      <c r="U42" s="653">
        <v>8</v>
      </c>
      <c r="V42" s="653"/>
      <c r="W42" s="653"/>
      <c r="X42" s="654">
        <v>43</v>
      </c>
      <c r="Y42" s="654"/>
      <c r="Z42" s="654"/>
      <c r="AA42" s="654"/>
      <c r="AB42" s="419">
        <v>2</v>
      </c>
      <c r="AC42" s="419"/>
      <c r="AD42" s="419"/>
      <c r="AE42" s="419">
        <v>30</v>
      </c>
      <c r="AF42" s="419"/>
      <c r="AG42" s="419"/>
      <c r="AH42" s="419"/>
      <c r="AI42" s="419">
        <v>8</v>
      </c>
      <c r="AJ42" s="419"/>
      <c r="AK42" s="419"/>
      <c r="AL42" s="419"/>
      <c r="AM42" s="419">
        <v>40</v>
      </c>
      <c r="AN42" s="419"/>
      <c r="AO42" s="419"/>
      <c r="AP42" s="419">
        <v>20</v>
      </c>
      <c r="AQ42" s="419"/>
      <c r="AR42" s="419"/>
      <c r="AS42" s="419">
        <v>20</v>
      </c>
      <c r="AT42" s="419"/>
      <c r="AU42" s="419"/>
      <c r="AV42" s="419">
        <v>1</v>
      </c>
      <c r="AW42" s="419"/>
      <c r="AX42" s="419"/>
      <c r="AY42" s="419"/>
      <c r="AZ42" s="419" t="s">
        <v>767</v>
      </c>
      <c r="BA42" s="419"/>
      <c r="BB42" s="419"/>
      <c r="BC42" s="419">
        <v>2</v>
      </c>
      <c r="BD42" s="419"/>
      <c r="BE42" s="419"/>
      <c r="BF42" s="598" t="s">
        <v>767</v>
      </c>
      <c r="BG42" s="598"/>
      <c r="BH42" s="598"/>
      <c r="BI42" s="598" t="s">
        <v>767</v>
      </c>
      <c r="BJ42" s="598"/>
      <c r="BK42" s="598"/>
      <c r="BL42" s="598"/>
      <c r="BM42" s="599">
        <v>601</v>
      </c>
      <c r="BN42" s="599"/>
      <c r="BO42" s="599"/>
      <c r="BP42" s="599"/>
      <c r="BQ42" s="599"/>
      <c r="BR42" s="599"/>
      <c r="BS42" s="599">
        <v>316</v>
      </c>
      <c r="BT42" s="599"/>
      <c r="BU42" s="599"/>
      <c r="BV42" s="599"/>
      <c r="BW42" s="599"/>
      <c r="BX42" s="599"/>
      <c r="BY42" s="599">
        <v>285</v>
      </c>
      <c r="BZ42" s="599"/>
      <c r="CA42" s="599"/>
      <c r="CB42" s="599"/>
      <c r="CC42" s="599"/>
      <c r="CD42" s="599"/>
      <c r="CE42" s="419">
        <v>116</v>
      </c>
      <c r="CF42" s="419"/>
      <c r="CG42" s="419"/>
      <c r="CH42" s="419"/>
      <c r="CI42" s="419"/>
      <c r="CJ42" s="419">
        <v>98</v>
      </c>
      <c r="CK42" s="419"/>
      <c r="CL42" s="419"/>
      <c r="CM42" s="419"/>
      <c r="CN42" s="419"/>
      <c r="CO42" s="419">
        <v>114</v>
      </c>
      <c r="CP42" s="419"/>
      <c r="CQ42" s="419"/>
      <c r="CR42" s="419"/>
      <c r="CS42" s="419"/>
      <c r="CT42" s="419">
        <v>86</v>
      </c>
      <c r="CU42" s="419"/>
      <c r="CV42" s="419"/>
      <c r="CW42" s="419"/>
      <c r="CX42" s="419"/>
      <c r="CY42" s="419">
        <v>86</v>
      </c>
      <c r="CZ42" s="419"/>
      <c r="DA42" s="419"/>
      <c r="DB42" s="419"/>
      <c r="DC42" s="419"/>
      <c r="DD42" s="419">
        <v>101</v>
      </c>
      <c r="DE42" s="419"/>
      <c r="DF42" s="419"/>
      <c r="DG42" s="419"/>
      <c r="DH42" s="424"/>
      <c r="DI42" s="596" t="s">
        <v>150</v>
      </c>
      <c r="DJ42" s="597"/>
      <c r="DK42" s="597"/>
      <c r="DL42" s="597"/>
      <c r="DM42" s="597"/>
      <c r="DN42" s="597"/>
      <c r="DO42" s="597"/>
      <c r="DP42" s="597"/>
    </row>
    <row r="43" spans="1:120" s="83" customFormat="1" ht="16.2" customHeight="1">
      <c r="A43" s="597" t="s">
        <v>149</v>
      </c>
      <c r="B43" s="597"/>
      <c r="C43" s="597"/>
      <c r="D43" s="597"/>
      <c r="E43" s="597"/>
      <c r="F43" s="597"/>
      <c r="G43" s="597"/>
      <c r="H43" s="651"/>
      <c r="I43" s="652">
        <v>3</v>
      </c>
      <c r="J43" s="653"/>
      <c r="K43" s="653"/>
      <c r="L43" s="653">
        <v>1</v>
      </c>
      <c r="M43" s="653"/>
      <c r="N43" s="653"/>
      <c r="O43" s="653">
        <v>1</v>
      </c>
      <c r="P43" s="653"/>
      <c r="Q43" s="653"/>
      <c r="R43" s="653">
        <v>1</v>
      </c>
      <c r="S43" s="653"/>
      <c r="T43" s="653"/>
      <c r="U43" s="653" t="s">
        <v>767</v>
      </c>
      <c r="V43" s="653"/>
      <c r="W43" s="653"/>
      <c r="X43" s="654">
        <v>7</v>
      </c>
      <c r="Y43" s="654"/>
      <c r="Z43" s="654"/>
      <c r="AA43" s="654"/>
      <c r="AB43" s="419">
        <v>1</v>
      </c>
      <c r="AC43" s="419"/>
      <c r="AD43" s="419"/>
      <c r="AE43" s="419">
        <v>3</v>
      </c>
      <c r="AF43" s="419"/>
      <c r="AG43" s="419"/>
      <c r="AH43" s="419"/>
      <c r="AI43" s="419">
        <v>2</v>
      </c>
      <c r="AJ43" s="419"/>
      <c r="AK43" s="419"/>
      <c r="AL43" s="419"/>
      <c r="AM43" s="419">
        <v>6</v>
      </c>
      <c r="AN43" s="419"/>
      <c r="AO43" s="419"/>
      <c r="AP43" s="419">
        <v>5</v>
      </c>
      <c r="AQ43" s="419"/>
      <c r="AR43" s="419"/>
      <c r="AS43" s="419">
        <v>1</v>
      </c>
      <c r="AT43" s="419"/>
      <c r="AU43" s="419"/>
      <c r="AV43" s="419">
        <v>1</v>
      </c>
      <c r="AW43" s="419"/>
      <c r="AX43" s="419"/>
      <c r="AY43" s="419"/>
      <c r="AZ43" s="419" t="s">
        <v>767</v>
      </c>
      <c r="BA43" s="419"/>
      <c r="BB43" s="419"/>
      <c r="BC43" s="419" t="s">
        <v>767</v>
      </c>
      <c r="BD43" s="419"/>
      <c r="BE43" s="419"/>
      <c r="BF43" s="598" t="s">
        <v>767</v>
      </c>
      <c r="BG43" s="598"/>
      <c r="BH43" s="598"/>
      <c r="BI43" s="598" t="s">
        <v>767</v>
      </c>
      <c r="BJ43" s="598"/>
      <c r="BK43" s="598"/>
      <c r="BL43" s="598"/>
      <c r="BM43" s="599">
        <v>55</v>
      </c>
      <c r="BN43" s="599"/>
      <c r="BO43" s="599"/>
      <c r="BP43" s="599"/>
      <c r="BQ43" s="599"/>
      <c r="BR43" s="599"/>
      <c r="BS43" s="599">
        <v>19</v>
      </c>
      <c r="BT43" s="599"/>
      <c r="BU43" s="599"/>
      <c r="BV43" s="599"/>
      <c r="BW43" s="599"/>
      <c r="BX43" s="599"/>
      <c r="BY43" s="599">
        <v>36</v>
      </c>
      <c r="BZ43" s="599"/>
      <c r="CA43" s="599"/>
      <c r="CB43" s="599"/>
      <c r="CC43" s="599"/>
      <c r="CD43" s="599"/>
      <c r="CE43" s="419">
        <v>2</v>
      </c>
      <c r="CF43" s="419"/>
      <c r="CG43" s="419"/>
      <c r="CH43" s="419"/>
      <c r="CI43" s="419"/>
      <c r="CJ43" s="419">
        <v>9</v>
      </c>
      <c r="CK43" s="419"/>
      <c r="CL43" s="419"/>
      <c r="CM43" s="419"/>
      <c r="CN43" s="419"/>
      <c r="CO43" s="419">
        <v>4</v>
      </c>
      <c r="CP43" s="419"/>
      <c r="CQ43" s="419"/>
      <c r="CR43" s="419"/>
      <c r="CS43" s="419"/>
      <c r="CT43" s="419">
        <v>12</v>
      </c>
      <c r="CU43" s="419"/>
      <c r="CV43" s="419"/>
      <c r="CW43" s="419"/>
      <c r="CX43" s="419"/>
      <c r="CY43" s="419">
        <v>13</v>
      </c>
      <c r="CZ43" s="419"/>
      <c r="DA43" s="419"/>
      <c r="DB43" s="419"/>
      <c r="DC43" s="419"/>
      <c r="DD43" s="419">
        <v>15</v>
      </c>
      <c r="DE43" s="419"/>
      <c r="DF43" s="419"/>
      <c r="DG43" s="419"/>
      <c r="DH43" s="424"/>
      <c r="DI43" s="597" t="s">
        <v>149</v>
      </c>
      <c r="DJ43" s="597"/>
      <c r="DK43" s="597"/>
      <c r="DL43" s="597"/>
      <c r="DM43" s="597"/>
      <c r="DN43" s="597"/>
      <c r="DO43" s="597"/>
      <c r="DP43" s="597"/>
    </row>
    <row r="44" spans="1:120" s="83" customFormat="1" ht="16.2" customHeight="1">
      <c r="A44" s="597" t="s">
        <v>148</v>
      </c>
      <c r="B44" s="597"/>
      <c r="C44" s="597"/>
      <c r="D44" s="597"/>
      <c r="E44" s="597"/>
      <c r="F44" s="597"/>
      <c r="G44" s="597"/>
      <c r="H44" s="651"/>
      <c r="I44" s="652">
        <v>18</v>
      </c>
      <c r="J44" s="653"/>
      <c r="K44" s="653"/>
      <c r="L44" s="653">
        <v>4</v>
      </c>
      <c r="M44" s="653"/>
      <c r="N44" s="653"/>
      <c r="O44" s="653">
        <v>4</v>
      </c>
      <c r="P44" s="653"/>
      <c r="Q44" s="653"/>
      <c r="R44" s="653">
        <v>4</v>
      </c>
      <c r="S44" s="653"/>
      <c r="T44" s="653"/>
      <c r="U44" s="653">
        <v>6</v>
      </c>
      <c r="V44" s="653"/>
      <c r="W44" s="653"/>
      <c r="X44" s="654">
        <v>35</v>
      </c>
      <c r="Y44" s="654"/>
      <c r="Z44" s="654"/>
      <c r="AA44" s="654"/>
      <c r="AB44" s="419">
        <v>2</v>
      </c>
      <c r="AC44" s="419"/>
      <c r="AD44" s="419"/>
      <c r="AE44" s="419">
        <v>23</v>
      </c>
      <c r="AF44" s="419"/>
      <c r="AG44" s="419"/>
      <c r="AH44" s="419"/>
      <c r="AI44" s="419">
        <v>8</v>
      </c>
      <c r="AJ44" s="419"/>
      <c r="AK44" s="419"/>
      <c r="AL44" s="419"/>
      <c r="AM44" s="419">
        <v>33</v>
      </c>
      <c r="AN44" s="419"/>
      <c r="AO44" s="419"/>
      <c r="AP44" s="419">
        <v>21</v>
      </c>
      <c r="AQ44" s="419"/>
      <c r="AR44" s="419"/>
      <c r="AS44" s="419">
        <v>12</v>
      </c>
      <c r="AT44" s="419"/>
      <c r="AU44" s="419"/>
      <c r="AV44" s="419">
        <v>1</v>
      </c>
      <c r="AW44" s="419"/>
      <c r="AX44" s="419"/>
      <c r="AY44" s="419"/>
      <c r="AZ44" s="419" t="s">
        <v>767</v>
      </c>
      <c r="BA44" s="419"/>
      <c r="BB44" s="419"/>
      <c r="BC44" s="419">
        <v>1</v>
      </c>
      <c r="BD44" s="419"/>
      <c r="BE44" s="419"/>
      <c r="BF44" s="598" t="s">
        <v>767</v>
      </c>
      <c r="BG44" s="598"/>
      <c r="BH44" s="598"/>
      <c r="BI44" s="598" t="s">
        <v>767</v>
      </c>
      <c r="BJ44" s="598"/>
      <c r="BK44" s="598"/>
      <c r="BL44" s="598"/>
      <c r="BM44" s="599">
        <v>380</v>
      </c>
      <c r="BN44" s="599"/>
      <c r="BO44" s="599"/>
      <c r="BP44" s="599"/>
      <c r="BQ44" s="599"/>
      <c r="BR44" s="599"/>
      <c r="BS44" s="599">
        <v>215</v>
      </c>
      <c r="BT44" s="599"/>
      <c r="BU44" s="599"/>
      <c r="BV44" s="599"/>
      <c r="BW44" s="599"/>
      <c r="BX44" s="599"/>
      <c r="BY44" s="599">
        <v>165</v>
      </c>
      <c r="BZ44" s="599"/>
      <c r="CA44" s="599"/>
      <c r="CB44" s="599"/>
      <c r="CC44" s="599"/>
      <c r="CD44" s="599"/>
      <c r="CE44" s="419">
        <v>80</v>
      </c>
      <c r="CF44" s="419"/>
      <c r="CG44" s="419"/>
      <c r="CH44" s="419"/>
      <c r="CI44" s="419"/>
      <c r="CJ44" s="419">
        <v>56</v>
      </c>
      <c r="CK44" s="419"/>
      <c r="CL44" s="419"/>
      <c r="CM44" s="419"/>
      <c r="CN44" s="419"/>
      <c r="CO44" s="419">
        <v>68</v>
      </c>
      <c r="CP44" s="419"/>
      <c r="CQ44" s="419"/>
      <c r="CR44" s="419"/>
      <c r="CS44" s="419"/>
      <c r="CT44" s="419">
        <v>57</v>
      </c>
      <c r="CU44" s="419"/>
      <c r="CV44" s="419"/>
      <c r="CW44" s="419"/>
      <c r="CX44" s="419"/>
      <c r="CY44" s="419">
        <v>67</v>
      </c>
      <c r="CZ44" s="419"/>
      <c r="DA44" s="419"/>
      <c r="DB44" s="419"/>
      <c r="DC44" s="419"/>
      <c r="DD44" s="419">
        <v>52</v>
      </c>
      <c r="DE44" s="419"/>
      <c r="DF44" s="419"/>
      <c r="DG44" s="419"/>
      <c r="DH44" s="424"/>
      <c r="DI44" s="596" t="s">
        <v>148</v>
      </c>
      <c r="DJ44" s="597"/>
      <c r="DK44" s="597"/>
      <c r="DL44" s="597"/>
      <c r="DM44" s="597"/>
      <c r="DN44" s="597"/>
      <c r="DO44" s="597"/>
      <c r="DP44" s="597"/>
    </row>
    <row r="45" spans="1:120" s="83" customFormat="1" ht="16.2" customHeight="1">
      <c r="A45" s="597" t="s">
        <v>147</v>
      </c>
      <c r="B45" s="597"/>
      <c r="C45" s="597"/>
      <c r="D45" s="597"/>
      <c r="E45" s="597"/>
      <c r="F45" s="597"/>
      <c r="G45" s="597"/>
      <c r="H45" s="651"/>
      <c r="I45" s="652">
        <v>16</v>
      </c>
      <c r="J45" s="653"/>
      <c r="K45" s="653"/>
      <c r="L45" s="653">
        <v>4</v>
      </c>
      <c r="M45" s="653"/>
      <c r="N45" s="653"/>
      <c r="O45" s="653">
        <v>3</v>
      </c>
      <c r="P45" s="653"/>
      <c r="Q45" s="653"/>
      <c r="R45" s="653">
        <v>3</v>
      </c>
      <c r="S45" s="653"/>
      <c r="T45" s="653"/>
      <c r="U45" s="653">
        <v>6</v>
      </c>
      <c r="V45" s="653"/>
      <c r="W45" s="653"/>
      <c r="X45" s="654">
        <v>35</v>
      </c>
      <c r="Y45" s="654"/>
      <c r="Z45" s="654"/>
      <c r="AA45" s="654"/>
      <c r="AB45" s="419">
        <v>2</v>
      </c>
      <c r="AC45" s="419"/>
      <c r="AD45" s="419"/>
      <c r="AE45" s="419">
        <v>23</v>
      </c>
      <c r="AF45" s="419"/>
      <c r="AG45" s="419"/>
      <c r="AH45" s="419"/>
      <c r="AI45" s="419">
        <v>7</v>
      </c>
      <c r="AJ45" s="419"/>
      <c r="AK45" s="419"/>
      <c r="AL45" s="419"/>
      <c r="AM45" s="419">
        <v>32</v>
      </c>
      <c r="AN45" s="419"/>
      <c r="AO45" s="419"/>
      <c r="AP45" s="419">
        <v>18</v>
      </c>
      <c r="AQ45" s="419"/>
      <c r="AR45" s="419"/>
      <c r="AS45" s="419">
        <v>14</v>
      </c>
      <c r="AT45" s="419"/>
      <c r="AU45" s="419"/>
      <c r="AV45" s="419">
        <v>1</v>
      </c>
      <c r="AW45" s="419"/>
      <c r="AX45" s="419"/>
      <c r="AY45" s="419"/>
      <c r="AZ45" s="419" t="s">
        <v>767</v>
      </c>
      <c r="BA45" s="419"/>
      <c r="BB45" s="419"/>
      <c r="BC45" s="419">
        <v>2</v>
      </c>
      <c r="BD45" s="419"/>
      <c r="BE45" s="419"/>
      <c r="BF45" s="598" t="s">
        <v>767</v>
      </c>
      <c r="BG45" s="598"/>
      <c r="BH45" s="598"/>
      <c r="BI45" s="598" t="s">
        <v>767</v>
      </c>
      <c r="BJ45" s="598"/>
      <c r="BK45" s="598"/>
      <c r="BL45" s="598"/>
      <c r="BM45" s="599">
        <v>328</v>
      </c>
      <c r="BN45" s="599"/>
      <c r="BO45" s="599"/>
      <c r="BP45" s="599"/>
      <c r="BQ45" s="599"/>
      <c r="BR45" s="599"/>
      <c r="BS45" s="599">
        <v>155</v>
      </c>
      <c r="BT45" s="599"/>
      <c r="BU45" s="599"/>
      <c r="BV45" s="599"/>
      <c r="BW45" s="599"/>
      <c r="BX45" s="599"/>
      <c r="BY45" s="599">
        <v>173</v>
      </c>
      <c r="BZ45" s="599"/>
      <c r="CA45" s="599"/>
      <c r="CB45" s="599"/>
      <c r="CC45" s="599"/>
      <c r="CD45" s="599"/>
      <c r="CE45" s="419">
        <v>63</v>
      </c>
      <c r="CF45" s="419"/>
      <c r="CG45" s="419"/>
      <c r="CH45" s="419"/>
      <c r="CI45" s="419"/>
      <c r="CJ45" s="419">
        <v>66</v>
      </c>
      <c r="CK45" s="419"/>
      <c r="CL45" s="419"/>
      <c r="CM45" s="419"/>
      <c r="CN45" s="419"/>
      <c r="CO45" s="419">
        <v>44</v>
      </c>
      <c r="CP45" s="419"/>
      <c r="CQ45" s="419"/>
      <c r="CR45" s="419"/>
      <c r="CS45" s="419"/>
      <c r="CT45" s="419">
        <v>67</v>
      </c>
      <c r="CU45" s="419"/>
      <c r="CV45" s="419"/>
      <c r="CW45" s="419"/>
      <c r="CX45" s="419"/>
      <c r="CY45" s="419">
        <v>48</v>
      </c>
      <c r="CZ45" s="419"/>
      <c r="DA45" s="419"/>
      <c r="DB45" s="419"/>
      <c r="DC45" s="419"/>
      <c r="DD45" s="419">
        <v>40</v>
      </c>
      <c r="DE45" s="419"/>
      <c r="DF45" s="419"/>
      <c r="DG45" s="419"/>
      <c r="DH45" s="424"/>
      <c r="DI45" s="596" t="s">
        <v>147</v>
      </c>
      <c r="DJ45" s="597"/>
      <c r="DK45" s="597"/>
      <c r="DL45" s="597"/>
      <c r="DM45" s="597"/>
      <c r="DN45" s="597"/>
      <c r="DO45" s="597"/>
      <c r="DP45" s="597"/>
    </row>
    <row r="46" spans="1:120" s="83" customFormat="1" ht="16.2" customHeight="1">
      <c r="A46" s="597" t="s">
        <v>146</v>
      </c>
      <c r="B46" s="597"/>
      <c r="C46" s="597"/>
      <c r="D46" s="597"/>
      <c r="E46" s="597"/>
      <c r="F46" s="597"/>
      <c r="G46" s="597"/>
      <c r="H46" s="651"/>
      <c r="I46" s="652">
        <v>12</v>
      </c>
      <c r="J46" s="653"/>
      <c r="K46" s="653"/>
      <c r="L46" s="653">
        <v>3</v>
      </c>
      <c r="M46" s="653"/>
      <c r="N46" s="653"/>
      <c r="O46" s="653">
        <v>3</v>
      </c>
      <c r="P46" s="653"/>
      <c r="Q46" s="653"/>
      <c r="R46" s="653">
        <v>2</v>
      </c>
      <c r="S46" s="653"/>
      <c r="T46" s="653"/>
      <c r="U46" s="653">
        <v>4</v>
      </c>
      <c r="V46" s="653"/>
      <c r="W46" s="653"/>
      <c r="X46" s="654">
        <v>26</v>
      </c>
      <c r="Y46" s="654"/>
      <c r="Z46" s="654"/>
      <c r="AA46" s="654"/>
      <c r="AB46" s="419">
        <v>2</v>
      </c>
      <c r="AC46" s="419"/>
      <c r="AD46" s="419"/>
      <c r="AE46" s="419">
        <v>17</v>
      </c>
      <c r="AF46" s="419"/>
      <c r="AG46" s="419"/>
      <c r="AH46" s="419"/>
      <c r="AI46" s="419">
        <v>5</v>
      </c>
      <c r="AJ46" s="419"/>
      <c r="AK46" s="419"/>
      <c r="AL46" s="419"/>
      <c r="AM46" s="419">
        <v>24</v>
      </c>
      <c r="AN46" s="419"/>
      <c r="AO46" s="419"/>
      <c r="AP46" s="419">
        <v>13</v>
      </c>
      <c r="AQ46" s="419"/>
      <c r="AR46" s="419"/>
      <c r="AS46" s="419">
        <v>11</v>
      </c>
      <c r="AT46" s="419"/>
      <c r="AU46" s="419"/>
      <c r="AV46" s="419">
        <v>1</v>
      </c>
      <c r="AW46" s="419"/>
      <c r="AX46" s="419"/>
      <c r="AY46" s="419"/>
      <c r="AZ46" s="419" t="s">
        <v>767</v>
      </c>
      <c r="BA46" s="419"/>
      <c r="BB46" s="419"/>
      <c r="BC46" s="419">
        <v>1</v>
      </c>
      <c r="BD46" s="419"/>
      <c r="BE46" s="419"/>
      <c r="BF46" s="598" t="s">
        <v>767</v>
      </c>
      <c r="BG46" s="598"/>
      <c r="BH46" s="598"/>
      <c r="BI46" s="598" t="s">
        <v>767</v>
      </c>
      <c r="BJ46" s="598"/>
      <c r="BK46" s="598"/>
      <c r="BL46" s="598"/>
      <c r="BM46" s="599">
        <v>273</v>
      </c>
      <c r="BN46" s="599"/>
      <c r="BO46" s="599"/>
      <c r="BP46" s="599"/>
      <c r="BQ46" s="599"/>
      <c r="BR46" s="599"/>
      <c r="BS46" s="599">
        <v>148</v>
      </c>
      <c r="BT46" s="599"/>
      <c r="BU46" s="599"/>
      <c r="BV46" s="599"/>
      <c r="BW46" s="599"/>
      <c r="BX46" s="599"/>
      <c r="BY46" s="599">
        <v>125</v>
      </c>
      <c r="BZ46" s="599"/>
      <c r="CA46" s="599"/>
      <c r="CB46" s="599"/>
      <c r="CC46" s="599"/>
      <c r="CD46" s="599"/>
      <c r="CE46" s="419">
        <v>48</v>
      </c>
      <c r="CF46" s="419"/>
      <c r="CG46" s="419"/>
      <c r="CH46" s="419"/>
      <c r="CI46" s="419"/>
      <c r="CJ46" s="419">
        <v>43</v>
      </c>
      <c r="CK46" s="419"/>
      <c r="CL46" s="419"/>
      <c r="CM46" s="419"/>
      <c r="CN46" s="419"/>
      <c r="CO46" s="419">
        <v>61</v>
      </c>
      <c r="CP46" s="419"/>
      <c r="CQ46" s="419"/>
      <c r="CR46" s="419"/>
      <c r="CS46" s="419"/>
      <c r="CT46" s="419">
        <v>44</v>
      </c>
      <c r="CU46" s="419"/>
      <c r="CV46" s="419"/>
      <c r="CW46" s="419"/>
      <c r="CX46" s="419"/>
      <c r="CY46" s="419">
        <v>39</v>
      </c>
      <c r="CZ46" s="419"/>
      <c r="DA46" s="419"/>
      <c r="DB46" s="419"/>
      <c r="DC46" s="419"/>
      <c r="DD46" s="419">
        <v>38</v>
      </c>
      <c r="DE46" s="419"/>
      <c r="DF46" s="419"/>
      <c r="DG46" s="419"/>
      <c r="DH46" s="424"/>
      <c r="DI46" s="596" t="s">
        <v>146</v>
      </c>
      <c r="DJ46" s="597"/>
      <c r="DK46" s="597"/>
      <c r="DL46" s="597"/>
      <c r="DM46" s="597"/>
      <c r="DN46" s="597"/>
      <c r="DO46" s="597"/>
      <c r="DP46" s="597"/>
    </row>
    <row r="47" spans="1:120" s="83" customFormat="1" ht="16.2" customHeight="1">
      <c r="A47" s="597" t="s">
        <v>145</v>
      </c>
      <c r="B47" s="597"/>
      <c r="C47" s="597"/>
      <c r="D47" s="597"/>
      <c r="E47" s="597"/>
      <c r="F47" s="597"/>
      <c r="G47" s="597"/>
      <c r="H47" s="651"/>
      <c r="I47" s="652">
        <v>34</v>
      </c>
      <c r="J47" s="653"/>
      <c r="K47" s="653"/>
      <c r="L47" s="653">
        <v>9</v>
      </c>
      <c r="M47" s="653"/>
      <c r="N47" s="653"/>
      <c r="O47" s="653">
        <v>8</v>
      </c>
      <c r="P47" s="653"/>
      <c r="Q47" s="653"/>
      <c r="R47" s="653">
        <v>8</v>
      </c>
      <c r="S47" s="653"/>
      <c r="T47" s="653"/>
      <c r="U47" s="653">
        <v>9</v>
      </c>
      <c r="V47" s="653"/>
      <c r="W47" s="653"/>
      <c r="X47" s="654">
        <v>59</v>
      </c>
      <c r="Y47" s="654"/>
      <c r="Z47" s="654"/>
      <c r="AA47" s="654"/>
      <c r="AB47" s="419">
        <v>2</v>
      </c>
      <c r="AC47" s="419"/>
      <c r="AD47" s="419"/>
      <c r="AE47" s="419">
        <v>45</v>
      </c>
      <c r="AF47" s="419"/>
      <c r="AG47" s="419"/>
      <c r="AH47" s="419"/>
      <c r="AI47" s="419">
        <v>8</v>
      </c>
      <c r="AJ47" s="419"/>
      <c r="AK47" s="419"/>
      <c r="AL47" s="419"/>
      <c r="AM47" s="419">
        <v>55</v>
      </c>
      <c r="AN47" s="419"/>
      <c r="AO47" s="419"/>
      <c r="AP47" s="419">
        <v>31</v>
      </c>
      <c r="AQ47" s="419"/>
      <c r="AR47" s="419"/>
      <c r="AS47" s="419">
        <v>24</v>
      </c>
      <c r="AT47" s="419"/>
      <c r="AU47" s="419"/>
      <c r="AV47" s="419">
        <v>2</v>
      </c>
      <c r="AW47" s="419"/>
      <c r="AX47" s="419"/>
      <c r="AY47" s="419"/>
      <c r="AZ47" s="419" t="s">
        <v>767</v>
      </c>
      <c r="BA47" s="419"/>
      <c r="BB47" s="419"/>
      <c r="BC47" s="419">
        <v>2</v>
      </c>
      <c r="BD47" s="419"/>
      <c r="BE47" s="419"/>
      <c r="BF47" s="598" t="s">
        <v>767</v>
      </c>
      <c r="BG47" s="598"/>
      <c r="BH47" s="598"/>
      <c r="BI47" s="598" t="s">
        <v>767</v>
      </c>
      <c r="BJ47" s="598"/>
      <c r="BK47" s="598"/>
      <c r="BL47" s="598"/>
      <c r="BM47" s="599">
        <v>992</v>
      </c>
      <c r="BN47" s="599"/>
      <c r="BO47" s="599"/>
      <c r="BP47" s="599"/>
      <c r="BQ47" s="599"/>
      <c r="BR47" s="599"/>
      <c r="BS47" s="599">
        <v>514</v>
      </c>
      <c r="BT47" s="599"/>
      <c r="BU47" s="599"/>
      <c r="BV47" s="599"/>
      <c r="BW47" s="599"/>
      <c r="BX47" s="599"/>
      <c r="BY47" s="599">
        <v>478</v>
      </c>
      <c r="BZ47" s="599"/>
      <c r="CA47" s="599"/>
      <c r="CB47" s="599"/>
      <c r="CC47" s="599"/>
      <c r="CD47" s="599"/>
      <c r="CE47" s="419">
        <v>172</v>
      </c>
      <c r="CF47" s="419"/>
      <c r="CG47" s="419"/>
      <c r="CH47" s="419"/>
      <c r="CI47" s="419"/>
      <c r="CJ47" s="419">
        <v>189</v>
      </c>
      <c r="CK47" s="419"/>
      <c r="CL47" s="419"/>
      <c r="CM47" s="419"/>
      <c r="CN47" s="419"/>
      <c r="CO47" s="419">
        <v>172</v>
      </c>
      <c r="CP47" s="419"/>
      <c r="CQ47" s="419"/>
      <c r="CR47" s="419"/>
      <c r="CS47" s="419"/>
      <c r="CT47" s="419">
        <v>149</v>
      </c>
      <c r="CU47" s="419"/>
      <c r="CV47" s="419"/>
      <c r="CW47" s="419"/>
      <c r="CX47" s="419"/>
      <c r="CY47" s="419">
        <v>170</v>
      </c>
      <c r="CZ47" s="419"/>
      <c r="DA47" s="419"/>
      <c r="DB47" s="419"/>
      <c r="DC47" s="419"/>
      <c r="DD47" s="419">
        <v>140</v>
      </c>
      <c r="DE47" s="419"/>
      <c r="DF47" s="419"/>
      <c r="DG47" s="419"/>
      <c r="DH47" s="424"/>
      <c r="DI47" s="596" t="s">
        <v>145</v>
      </c>
      <c r="DJ47" s="597"/>
      <c r="DK47" s="597"/>
      <c r="DL47" s="597"/>
      <c r="DM47" s="597"/>
      <c r="DN47" s="597"/>
      <c r="DO47" s="597"/>
      <c r="DP47" s="597"/>
    </row>
    <row r="48" spans="1:120" s="83" customFormat="1" ht="16.2" customHeight="1">
      <c r="A48" s="597" t="s">
        <v>144</v>
      </c>
      <c r="B48" s="597"/>
      <c r="C48" s="597"/>
      <c r="D48" s="597"/>
      <c r="E48" s="597"/>
      <c r="F48" s="597"/>
      <c r="G48" s="597"/>
      <c r="H48" s="651"/>
      <c r="I48" s="652">
        <v>32</v>
      </c>
      <c r="J48" s="653"/>
      <c r="K48" s="653"/>
      <c r="L48" s="653">
        <v>9</v>
      </c>
      <c r="M48" s="653"/>
      <c r="N48" s="653"/>
      <c r="O48" s="653">
        <v>9</v>
      </c>
      <c r="P48" s="653"/>
      <c r="Q48" s="653"/>
      <c r="R48" s="653">
        <v>9</v>
      </c>
      <c r="S48" s="653"/>
      <c r="T48" s="653"/>
      <c r="U48" s="653">
        <v>5</v>
      </c>
      <c r="V48" s="653"/>
      <c r="W48" s="653"/>
      <c r="X48" s="654">
        <v>58</v>
      </c>
      <c r="Y48" s="654"/>
      <c r="Z48" s="654"/>
      <c r="AA48" s="654"/>
      <c r="AB48" s="419">
        <v>2</v>
      </c>
      <c r="AC48" s="419"/>
      <c r="AD48" s="419"/>
      <c r="AE48" s="419">
        <v>41</v>
      </c>
      <c r="AF48" s="419"/>
      <c r="AG48" s="419"/>
      <c r="AH48" s="419"/>
      <c r="AI48" s="419">
        <v>11</v>
      </c>
      <c r="AJ48" s="419"/>
      <c r="AK48" s="419"/>
      <c r="AL48" s="419"/>
      <c r="AM48" s="419">
        <v>54</v>
      </c>
      <c r="AN48" s="419"/>
      <c r="AO48" s="419"/>
      <c r="AP48" s="419">
        <v>27</v>
      </c>
      <c r="AQ48" s="419"/>
      <c r="AR48" s="419"/>
      <c r="AS48" s="419">
        <v>27</v>
      </c>
      <c r="AT48" s="419"/>
      <c r="AU48" s="419"/>
      <c r="AV48" s="419">
        <v>2</v>
      </c>
      <c r="AW48" s="419"/>
      <c r="AX48" s="419"/>
      <c r="AY48" s="419"/>
      <c r="AZ48" s="419" t="s">
        <v>767</v>
      </c>
      <c r="BA48" s="419"/>
      <c r="BB48" s="419"/>
      <c r="BC48" s="419">
        <v>2</v>
      </c>
      <c r="BD48" s="419"/>
      <c r="BE48" s="419"/>
      <c r="BF48" s="598" t="s">
        <v>767</v>
      </c>
      <c r="BG48" s="598"/>
      <c r="BH48" s="598"/>
      <c r="BI48" s="598" t="s">
        <v>767</v>
      </c>
      <c r="BJ48" s="598"/>
      <c r="BK48" s="598"/>
      <c r="BL48" s="598"/>
      <c r="BM48" s="599">
        <v>1081</v>
      </c>
      <c r="BN48" s="599"/>
      <c r="BO48" s="599"/>
      <c r="BP48" s="599"/>
      <c r="BQ48" s="599"/>
      <c r="BR48" s="599"/>
      <c r="BS48" s="599">
        <v>551</v>
      </c>
      <c r="BT48" s="599"/>
      <c r="BU48" s="599"/>
      <c r="BV48" s="599"/>
      <c r="BW48" s="599"/>
      <c r="BX48" s="599"/>
      <c r="BY48" s="599">
        <v>530</v>
      </c>
      <c r="BZ48" s="599"/>
      <c r="CA48" s="599"/>
      <c r="CB48" s="599"/>
      <c r="CC48" s="599"/>
      <c r="CD48" s="599"/>
      <c r="CE48" s="419">
        <v>193</v>
      </c>
      <c r="CF48" s="419"/>
      <c r="CG48" s="419"/>
      <c r="CH48" s="419"/>
      <c r="CI48" s="419"/>
      <c r="CJ48" s="419">
        <v>171</v>
      </c>
      <c r="CK48" s="419"/>
      <c r="CL48" s="419"/>
      <c r="CM48" s="419"/>
      <c r="CN48" s="419"/>
      <c r="CO48" s="419">
        <v>176</v>
      </c>
      <c r="CP48" s="419"/>
      <c r="CQ48" s="419"/>
      <c r="CR48" s="419"/>
      <c r="CS48" s="419"/>
      <c r="CT48" s="419">
        <v>191</v>
      </c>
      <c r="CU48" s="419"/>
      <c r="CV48" s="419"/>
      <c r="CW48" s="419"/>
      <c r="CX48" s="419"/>
      <c r="CY48" s="419">
        <v>182</v>
      </c>
      <c r="CZ48" s="419"/>
      <c r="DA48" s="419"/>
      <c r="DB48" s="419"/>
      <c r="DC48" s="419"/>
      <c r="DD48" s="419">
        <v>168</v>
      </c>
      <c r="DE48" s="419"/>
      <c r="DF48" s="419"/>
      <c r="DG48" s="419"/>
      <c r="DH48" s="424"/>
      <c r="DI48" s="596" t="s">
        <v>144</v>
      </c>
      <c r="DJ48" s="597"/>
      <c r="DK48" s="597"/>
      <c r="DL48" s="597"/>
      <c r="DM48" s="597"/>
      <c r="DN48" s="597"/>
      <c r="DO48" s="597"/>
      <c r="DP48" s="597"/>
    </row>
    <row r="49" spans="1:120" s="83" customFormat="1" ht="16.2" customHeight="1">
      <c r="A49" s="597" t="s">
        <v>143</v>
      </c>
      <c r="B49" s="597"/>
      <c r="C49" s="597"/>
      <c r="D49" s="597"/>
      <c r="E49" s="597"/>
      <c r="F49" s="597"/>
      <c r="G49" s="597"/>
      <c r="H49" s="651"/>
      <c r="I49" s="652">
        <v>18</v>
      </c>
      <c r="J49" s="653"/>
      <c r="K49" s="653"/>
      <c r="L49" s="653">
        <v>4</v>
      </c>
      <c r="M49" s="653"/>
      <c r="N49" s="653"/>
      <c r="O49" s="653">
        <v>4</v>
      </c>
      <c r="P49" s="653"/>
      <c r="Q49" s="653"/>
      <c r="R49" s="653">
        <v>4</v>
      </c>
      <c r="S49" s="653"/>
      <c r="T49" s="653"/>
      <c r="U49" s="653">
        <v>6</v>
      </c>
      <c r="V49" s="653"/>
      <c r="W49" s="653"/>
      <c r="X49" s="654">
        <v>35</v>
      </c>
      <c r="Y49" s="654"/>
      <c r="Z49" s="654"/>
      <c r="AA49" s="654"/>
      <c r="AB49" s="419">
        <v>2</v>
      </c>
      <c r="AC49" s="419"/>
      <c r="AD49" s="419"/>
      <c r="AE49" s="419">
        <v>23</v>
      </c>
      <c r="AF49" s="419"/>
      <c r="AG49" s="419"/>
      <c r="AH49" s="419"/>
      <c r="AI49" s="419">
        <v>8</v>
      </c>
      <c r="AJ49" s="419"/>
      <c r="AK49" s="419"/>
      <c r="AL49" s="419"/>
      <c r="AM49" s="419">
        <v>33</v>
      </c>
      <c r="AN49" s="419"/>
      <c r="AO49" s="419"/>
      <c r="AP49" s="419">
        <v>23</v>
      </c>
      <c r="AQ49" s="419"/>
      <c r="AR49" s="419"/>
      <c r="AS49" s="419">
        <v>10</v>
      </c>
      <c r="AT49" s="419"/>
      <c r="AU49" s="419"/>
      <c r="AV49" s="419">
        <v>1</v>
      </c>
      <c r="AW49" s="419"/>
      <c r="AX49" s="419"/>
      <c r="AY49" s="419"/>
      <c r="AZ49" s="419" t="s">
        <v>767</v>
      </c>
      <c r="BA49" s="419"/>
      <c r="BB49" s="419"/>
      <c r="BC49" s="419">
        <v>1</v>
      </c>
      <c r="BD49" s="419"/>
      <c r="BE49" s="419"/>
      <c r="BF49" s="598" t="s">
        <v>767</v>
      </c>
      <c r="BG49" s="598"/>
      <c r="BH49" s="598"/>
      <c r="BI49" s="598" t="s">
        <v>767</v>
      </c>
      <c r="BJ49" s="598"/>
      <c r="BK49" s="598"/>
      <c r="BL49" s="598"/>
      <c r="BM49" s="599">
        <v>402</v>
      </c>
      <c r="BN49" s="599"/>
      <c r="BO49" s="599"/>
      <c r="BP49" s="599"/>
      <c r="BQ49" s="599"/>
      <c r="BR49" s="599"/>
      <c r="BS49" s="599">
        <v>205</v>
      </c>
      <c r="BT49" s="599"/>
      <c r="BU49" s="599"/>
      <c r="BV49" s="599"/>
      <c r="BW49" s="599"/>
      <c r="BX49" s="599"/>
      <c r="BY49" s="599">
        <v>197</v>
      </c>
      <c r="BZ49" s="599"/>
      <c r="CA49" s="599"/>
      <c r="CB49" s="599"/>
      <c r="CC49" s="599"/>
      <c r="CD49" s="599"/>
      <c r="CE49" s="419">
        <v>68</v>
      </c>
      <c r="CF49" s="419"/>
      <c r="CG49" s="419"/>
      <c r="CH49" s="419"/>
      <c r="CI49" s="419"/>
      <c r="CJ49" s="419">
        <v>82</v>
      </c>
      <c r="CK49" s="419"/>
      <c r="CL49" s="419"/>
      <c r="CM49" s="419"/>
      <c r="CN49" s="419"/>
      <c r="CO49" s="419">
        <v>76</v>
      </c>
      <c r="CP49" s="419"/>
      <c r="CQ49" s="419"/>
      <c r="CR49" s="419"/>
      <c r="CS49" s="419"/>
      <c r="CT49" s="419">
        <v>49</v>
      </c>
      <c r="CU49" s="419"/>
      <c r="CV49" s="419"/>
      <c r="CW49" s="419"/>
      <c r="CX49" s="419"/>
      <c r="CY49" s="419">
        <v>61</v>
      </c>
      <c r="CZ49" s="419"/>
      <c r="DA49" s="419"/>
      <c r="DB49" s="419"/>
      <c r="DC49" s="419"/>
      <c r="DD49" s="419">
        <v>66</v>
      </c>
      <c r="DE49" s="419"/>
      <c r="DF49" s="419"/>
      <c r="DG49" s="419"/>
      <c r="DH49" s="424"/>
      <c r="DI49" s="596" t="s">
        <v>143</v>
      </c>
      <c r="DJ49" s="597"/>
      <c r="DK49" s="597"/>
      <c r="DL49" s="597"/>
      <c r="DM49" s="597"/>
      <c r="DN49" s="597"/>
      <c r="DO49" s="597"/>
      <c r="DP49" s="597"/>
    </row>
    <row r="50" spans="1:120" s="83" customFormat="1" ht="16.2" customHeight="1">
      <c r="A50" s="597" t="s">
        <v>142</v>
      </c>
      <c r="B50" s="597"/>
      <c r="C50" s="597"/>
      <c r="D50" s="597"/>
      <c r="E50" s="597"/>
      <c r="F50" s="597"/>
      <c r="G50" s="597"/>
      <c r="H50" s="651"/>
      <c r="I50" s="652">
        <v>21</v>
      </c>
      <c r="J50" s="653"/>
      <c r="K50" s="653"/>
      <c r="L50" s="653">
        <v>5</v>
      </c>
      <c r="M50" s="653"/>
      <c r="N50" s="653"/>
      <c r="O50" s="653">
        <v>5</v>
      </c>
      <c r="P50" s="653"/>
      <c r="Q50" s="653"/>
      <c r="R50" s="653">
        <v>6</v>
      </c>
      <c r="S50" s="653"/>
      <c r="T50" s="653"/>
      <c r="U50" s="653">
        <v>5</v>
      </c>
      <c r="V50" s="653"/>
      <c r="W50" s="653"/>
      <c r="X50" s="654">
        <v>41</v>
      </c>
      <c r="Y50" s="654"/>
      <c r="Z50" s="654"/>
      <c r="AA50" s="654"/>
      <c r="AB50" s="419">
        <v>2</v>
      </c>
      <c r="AC50" s="419"/>
      <c r="AD50" s="419"/>
      <c r="AE50" s="419">
        <v>31</v>
      </c>
      <c r="AF50" s="419"/>
      <c r="AG50" s="419"/>
      <c r="AH50" s="419"/>
      <c r="AI50" s="419">
        <v>5</v>
      </c>
      <c r="AJ50" s="419"/>
      <c r="AK50" s="419"/>
      <c r="AL50" s="419"/>
      <c r="AM50" s="419">
        <v>38</v>
      </c>
      <c r="AN50" s="419"/>
      <c r="AO50" s="419"/>
      <c r="AP50" s="419">
        <v>20</v>
      </c>
      <c r="AQ50" s="419"/>
      <c r="AR50" s="419"/>
      <c r="AS50" s="419">
        <v>18</v>
      </c>
      <c r="AT50" s="419"/>
      <c r="AU50" s="419"/>
      <c r="AV50" s="419">
        <v>1</v>
      </c>
      <c r="AW50" s="419"/>
      <c r="AX50" s="419"/>
      <c r="AY50" s="419"/>
      <c r="AZ50" s="419" t="s">
        <v>767</v>
      </c>
      <c r="BA50" s="419"/>
      <c r="BB50" s="419"/>
      <c r="BC50" s="419">
        <v>2</v>
      </c>
      <c r="BD50" s="419"/>
      <c r="BE50" s="419"/>
      <c r="BF50" s="598" t="s">
        <v>767</v>
      </c>
      <c r="BG50" s="598"/>
      <c r="BH50" s="598"/>
      <c r="BI50" s="598" t="s">
        <v>767</v>
      </c>
      <c r="BJ50" s="598"/>
      <c r="BK50" s="598"/>
      <c r="BL50" s="598"/>
      <c r="BM50" s="599">
        <v>608</v>
      </c>
      <c r="BN50" s="599"/>
      <c r="BO50" s="599"/>
      <c r="BP50" s="599"/>
      <c r="BQ50" s="599"/>
      <c r="BR50" s="599"/>
      <c r="BS50" s="599">
        <v>314</v>
      </c>
      <c r="BT50" s="599"/>
      <c r="BU50" s="599"/>
      <c r="BV50" s="599"/>
      <c r="BW50" s="599"/>
      <c r="BX50" s="599"/>
      <c r="BY50" s="599">
        <v>294</v>
      </c>
      <c r="BZ50" s="599"/>
      <c r="CA50" s="599"/>
      <c r="CB50" s="599"/>
      <c r="CC50" s="599"/>
      <c r="CD50" s="599"/>
      <c r="CE50" s="419">
        <v>93</v>
      </c>
      <c r="CF50" s="419"/>
      <c r="CG50" s="419"/>
      <c r="CH50" s="419"/>
      <c r="CI50" s="419"/>
      <c r="CJ50" s="419">
        <v>108</v>
      </c>
      <c r="CK50" s="419"/>
      <c r="CL50" s="419"/>
      <c r="CM50" s="419"/>
      <c r="CN50" s="419"/>
      <c r="CO50" s="419">
        <v>102</v>
      </c>
      <c r="CP50" s="419"/>
      <c r="CQ50" s="419"/>
      <c r="CR50" s="419"/>
      <c r="CS50" s="419"/>
      <c r="CT50" s="419">
        <v>84</v>
      </c>
      <c r="CU50" s="419"/>
      <c r="CV50" s="419"/>
      <c r="CW50" s="419"/>
      <c r="CX50" s="419"/>
      <c r="CY50" s="419">
        <v>119</v>
      </c>
      <c r="CZ50" s="419"/>
      <c r="DA50" s="419"/>
      <c r="DB50" s="419"/>
      <c r="DC50" s="419"/>
      <c r="DD50" s="419">
        <v>102</v>
      </c>
      <c r="DE50" s="419"/>
      <c r="DF50" s="419"/>
      <c r="DG50" s="419"/>
      <c r="DH50" s="424"/>
      <c r="DI50" s="596" t="s">
        <v>142</v>
      </c>
      <c r="DJ50" s="597"/>
      <c r="DK50" s="597"/>
      <c r="DL50" s="597"/>
      <c r="DM50" s="597"/>
      <c r="DN50" s="597"/>
      <c r="DO50" s="597"/>
      <c r="DP50" s="597"/>
    </row>
    <row r="51" spans="1:120" s="83" customFormat="1" ht="16.2" customHeight="1">
      <c r="A51" s="597" t="s">
        <v>141</v>
      </c>
      <c r="B51" s="597"/>
      <c r="C51" s="597"/>
      <c r="D51" s="597"/>
      <c r="E51" s="597"/>
      <c r="F51" s="597"/>
      <c r="G51" s="597"/>
      <c r="H51" s="651"/>
      <c r="I51" s="652">
        <v>18</v>
      </c>
      <c r="J51" s="653"/>
      <c r="K51" s="653"/>
      <c r="L51" s="653">
        <v>4</v>
      </c>
      <c r="M51" s="653"/>
      <c r="N51" s="653"/>
      <c r="O51" s="653">
        <v>4</v>
      </c>
      <c r="P51" s="653"/>
      <c r="Q51" s="653"/>
      <c r="R51" s="653">
        <v>4</v>
      </c>
      <c r="S51" s="653"/>
      <c r="T51" s="653"/>
      <c r="U51" s="653">
        <v>6</v>
      </c>
      <c r="V51" s="653"/>
      <c r="W51" s="653"/>
      <c r="X51" s="654">
        <v>36</v>
      </c>
      <c r="Y51" s="654"/>
      <c r="Z51" s="654"/>
      <c r="AA51" s="654"/>
      <c r="AB51" s="419">
        <v>2</v>
      </c>
      <c r="AC51" s="419"/>
      <c r="AD51" s="419"/>
      <c r="AE51" s="419">
        <v>26</v>
      </c>
      <c r="AF51" s="419"/>
      <c r="AG51" s="419"/>
      <c r="AH51" s="419"/>
      <c r="AI51" s="419">
        <v>5</v>
      </c>
      <c r="AJ51" s="419"/>
      <c r="AK51" s="419"/>
      <c r="AL51" s="419"/>
      <c r="AM51" s="419">
        <v>33</v>
      </c>
      <c r="AN51" s="419"/>
      <c r="AO51" s="419"/>
      <c r="AP51" s="419">
        <v>18</v>
      </c>
      <c r="AQ51" s="419"/>
      <c r="AR51" s="419"/>
      <c r="AS51" s="419">
        <v>15</v>
      </c>
      <c r="AT51" s="419"/>
      <c r="AU51" s="419"/>
      <c r="AV51" s="419">
        <v>2</v>
      </c>
      <c r="AW51" s="419"/>
      <c r="AX51" s="419"/>
      <c r="AY51" s="419"/>
      <c r="AZ51" s="419" t="s">
        <v>767</v>
      </c>
      <c r="BA51" s="419"/>
      <c r="BB51" s="419"/>
      <c r="BC51" s="419">
        <v>1</v>
      </c>
      <c r="BD51" s="419"/>
      <c r="BE51" s="419"/>
      <c r="BF51" s="598" t="s">
        <v>767</v>
      </c>
      <c r="BG51" s="598"/>
      <c r="BH51" s="598"/>
      <c r="BI51" s="598" t="s">
        <v>767</v>
      </c>
      <c r="BJ51" s="598"/>
      <c r="BK51" s="598"/>
      <c r="BL51" s="598"/>
      <c r="BM51" s="599">
        <v>471</v>
      </c>
      <c r="BN51" s="599"/>
      <c r="BO51" s="599"/>
      <c r="BP51" s="599"/>
      <c r="BQ51" s="599"/>
      <c r="BR51" s="599"/>
      <c r="BS51" s="599">
        <v>242</v>
      </c>
      <c r="BT51" s="599"/>
      <c r="BU51" s="599"/>
      <c r="BV51" s="599"/>
      <c r="BW51" s="599"/>
      <c r="BX51" s="599"/>
      <c r="BY51" s="599">
        <v>229</v>
      </c>
      <c r="BZ51" s="599"/>
      <c r="CA51" s="599"/>
      <c r="CB51" s="599"/>
      <c r="CC51" s="599"/>
      <c r="CD51" s="599"/>
      <c r="CE51" s="419">
        <v>78</v>
      </c>
      <c r="CF51" s="419"/>
      <c r="CG51" s="419"/>
      <c r="CH51" s="419"/>
      <c r="CI51" s="419"/>
      <c r="CJ51" s="419">
        <v>74</v>
      </c>
      <c r="CK51" s="419"/>
      <c r="CL51" s="419"/>
      <c r="CM51" s="419"/>
      <c r="CN51" s="419"/>
      <c r="CO51" s="419">
        <v>89</v>
      </c>
      <c r="CP51" s="419"/>
      <c r="CQ51" s="419"/>
      <c r="CR51" s="419"/>
      <c r="CS51" s="419"/>
      <c r="CT51" s="419">
        <v>76</v>
      </c>
      <c r="CU51" s="419"/>
      <c r="CV51" s="419"/>
      <c r="CW51" s="419"/>
      <c r="CX51" s="419"/>
      <c r="CY51" s="419">
        <v>75</v>
      </c>
      <c r="CZ51" s="419"/>
      <c r="DA51" s="419"/>
      <c r="DB51" s="419"/>
      <c r="DC51" s="419"/>
      <c r="DD51" s="419">
        <v>79</v>
      </c>
      <c r="DE51" s="419"/>
      <c r="DF51" s="419"/>
      <c r="DG51" s="419"/>
      <c r="DH51" s="424"/>
      <c r="DI51" s="596" t="s">
        <v>141</v>
      </c>
      <c r="DJ51" s="597"/>
      <c r="DK51" s="597"/>
      <c r="DL51" s="597"/>
      <c r="DM51" s="597"/>
      <c r="DN51" s="597"/>
      <c r="DO51" s="597"/>
      <c r="DP51" s="597"/>
    </row>
    <row r="52" spans="1:120" s="83" customFormat="1" ht="16.2" customHeight="1">
      <c r="A52" s="597" t="s">
        <v>140</v>
      </c>
      <c r="B52" s="597"/>
      <c r="C52" s="597"/>
      <c r="D52" s="597"/>
      <c r="E52" s="597"/>
      <c r="F52" s="597"/>
      <c r="G52" s="597"/>
      <c r="H52" s="651"/>
      <c r="I52" s="652">
        <v>21</v>
      </c>
      <c r="J52" s="653"/>
      <c r="K52" s="653"/>
      <c r="L52" s="653">
        <v>5</v>
      </c>
      <c r="M52" s="653"/>
      <c r="N52" s="653"/>
      <c r="O52" s="653">
        <v>5</v>
      </c>
      <c r="P52" s="653"/>
      <c r="Q52" s="653"/>
      <c r="R52" s="653">
        <v>5</v>
      </c>
      <c r="S52" s="653"/>
      <c r="T52" s="653"/>
      <c r="U52" s="653">
        <v>6</v>
      </c>
      <c r="V52" s="653"/>
      <c r="W52" s="653"/>
      <c r="X52" s="654">
        <v>38</v>
      </c>
      <c r="Y52" s="654"/>
      <c r="Z52" s="654"/>
      <c r="AA52" s="654"/>
      <c r="AB52" s="419">
        <v>2</v>
      </c>
      <c r="AC52" s="419"/>
      <c r="AD52" s="419"/>
      <c r="AE52" s="419">
        <v>25</v>
      </c>
      <c r="AF52" s="419"/>
      <c r="AG52" s="419"/>
      <c r="AH52" s="419"/>
      <c r="AI52" s="419">
        <v>9</v>
      </c>
      <c r="AJ52" s="419"/>
      <c r="AK52" s="419"/>
      <c r="AL52" s="419"/>
      <c r="AM52" s="419">
        <v>36</v>
      </c>
      <c r="AN52" s="419"/>
      <c r="AO52" s="419"/>
      <c r="AP52" s="419">
        <v>19</v>
      </c>
      <c r="AQ52" s="419"/>
      <c r="AR52" s="419"/>
      <c r="AS52" s="419">
        <v>17</v>
      </c>
      <c r="AT52" s="419"/>
      <c r="AU52" s="419"/>
      <c r="AV52" s="419">
        <v>1</v>
      </c>
      <c r="AW52" s="419"/>
      <c r="AX52" s="419"/>
      <c r="AY52" s="419"/>
      <c r="AZ52" s="419" t="s">
        <v>767</v>
      </c>
      <c r="BA52" s="419"/>
      <c r="BB52" s="419"/>
      <c r="BC52" s="419">
        <v>1</v>
      </c>
      <c r="BD52" s="419"/>
      <c r="BE52" s="419"/>
      <c r="BF52" s="598" t="s">
        <v>767</v>
      </c>
      <c r="BG52" s="598"/>
      <c r="BH52" s="598"/>
      <c r="BI52" s="598" t="s">
        <v>767</v>
      </c>
      <c r="BJ52" s="598"/>
      <c r="BK52" s="598"/>
      <c r="BL52" s="598"/>
      <c r="BM52" s="600">
        <v>524</v>
      </c>
      <c r="BN52" s="600"/>
      <c r="BO52" s="600"/>
      <c r="BP52" s="600"/>
      <c r="BQ52" s="600"/>
      <c r="BR52" s="600"/>
      <c r="BS52" s="599">
        <v>273</v>
      </c>
      <c r="BT52" s="599"/>
      <c r="BU52" s="599"/>
      <c r="BV52" s="599"/>
      <c r="BW52" s="599"/>
      <c r="BX52" s="599"/>
      <c r="BY52" s="599">
        <v>251</v>
      </c>
      <c r="BZ52" s="599"/>
      <c r="CA52" s="599"/>
      <c r="CB52" s="599"/>
      <c r="CC52" s="599"/>
      <c r="CD52" s="599"/>
      <c r="CE52" s="419">
        <v>102</v>
      </c>
      <c r="CF52" s="419"/>
      <c r="CG52" s="419"/>
      <c r="CH52" s="419"/>
      <c r="CI52" s="419"/>
      <c r="CJ52" s="419">
        <v>79</v>
      </c>
      <c r="CK52" s="419"/>
      <c r="CL52" s="419"/>
      <c r="CM52" s="419"/>
      <c r="CN52" s="419"/>
      <c r="CO52" s="419">
        <v>88</v>
      </c>
      <c r="CP52" s="419"/>
      <c r="CQ52" s="419"/>
      <c r="CR52" s="419"/>
      <c r="CS52" s="419"/>
      <c r="CT52" s="419">
        <v>87</v>
      </c>
      <c r="CU52" s="419"/>
      <c r="CV52" s="419"/>
      <c r="CW52" s="419"/>
      <c r="CX52" s="419"/>
      <c r="CY52" s="419">
        <v>83</v>
      </c>
      <c r="CZ52" s="419"/>
      <c r="DA52" s="419"/>
      <c r="DB52" s="419"/>
      <c r="DC52" s="419"/>
      <c r="DD52" s="419">
        <v>85</v>
      </c>
      <c r="DE52" s="419"/>
      <c r="DF52" s="419"/>
      <c r="DG52" s="419"/>
      <c r="DH52" s="424"/>
      <c r="DI52" s="596" t="s">
        <v>140</v>
      </c>
      <c r="DJ52" s="597"/>
      <c r="DK52" s="597"/>
      <c r="DL52" s="597"/>
      <c r="DM52" s="597"/>
      <c r="DN52" s="597"/>
      <c r="DO52" s="597"/>
      <c r="DP52" s="597"/>
    </row>
    <row r="53" spans="1:120" s="83" customFormat="1" ht="16.2" customHeight="1">
      <c r="A53" s="597" t="s">
        <v>139</v>
      </c>
      <c r="B53" s="597"/>
      <c r="C53" s="597"/>
      <c r="D53" s="597"/>
      <c r="E53" s="597"/>
      <c r="F53" s="597"/>
      <c r="G53" s="597"/>
      <c r="H53" s="651"/>
      <c r="I53" s="652">
        <v>19</v>
      </c>
      <c r="J53" s="653"/>
      <c r="K53" s="653"/>
      <c r="L53" s="653">
        <v>5</v>
      </c>
      <c r="M53" s="653"/>
      <c r="N53" s="653"/>
      <c r="O53" s="653">
        <v>4</v>
      </c>
      <c r="P53" s="653"/>
      <c r="Q53" s="653"/>
      <c r="R53" s="653">
        <v>4</v>
      </c>
      <c r="S53" s="653"/>
      <c r="T53" s="653"/>
      <c r="U53" s="653">
        <v>6</v>
      </c>
      <c r="V53" s="653"/>
      <c r="W53" s="653"/>
      <c r="X53" s="654">
        <v>36</v>
      </c>
      <c r="Y53" s="654"/>
      <c r="Z53" s="654"/>
      <c r="AA53" s="654"/>
      <c r="AB53" s="419">
        <v>2</v>
      </c>
      <c r="AC53" s="419"/>
      <c r="AD53" s="419"/>
      <c r="AE53" s="419">
        <v>27</v>
      </c>
      <c r="AF53" s="419"/>
      <c r="AG53" s="419"/>
      <c r="AH53" s="419"/>
      <c r="AI53" s="419">
        <v>4</v>
      </c>
      <c r="AJ53" s="419"/>
      <c r="AK53" s="419"/>
      <c r="AL53" s="419"/>
      <c r="AM53" s="419">
        <v>33</v>
      </c>
      <c r="AN53" s="419"/>
      <c r="AO53" s="419"/>
      <c r="AP53" s="419">
        <v>20</v>
      </c>
      <c r="AQ53" s="419"/>
      <c r="AR53" s="419"/>
      <c r="AS53" s="419">
        <v>13</v>
      </c>
      <c r="AT53" s="419"/>
      <c r="AU53" s="419"/>
      <c r="AV53" s="419">
        <v>2</v>
      </c>
      <c r="AW53" s="419"/>
      <c r="AX53" s="419"/>
      <c r="AY53" s="419"/>
      <c r="AZ53" s="419" t="s">
        <v>767</v>
      </c>
      <c r="BA53" s="419"/>
      <c r="BB53" s="419"/>
      <c r="BC53" s="419">
        <v>1</v>
      </c>
      <c r="BD53" s="419"/>
      <c r="BE53" s="419"/>
      <c r="BF53" s="598" t="s">
        <v>767</v>
      </c>
      <c r="BG53" s="598"/>
      <c r="BH53" s="598"/>
      <c r="BI53" s="598" t="s">
        <v>767</v>
      </c>
      <c r="BJ53" s="598"/>
      <c r="BK53" s="598"/>
      <c r="BL53" s="598"/>
      <c r="BM53" s="599">
        <v>466</v>
      </c>
      <c r="BN53" s="599"/>
      <c r="BO53" s="599"/>
      <c r="BP53" s="599"/>
      <c r="BQ53" s="599"/>
      <c r="BR53" s="599"/>
      <c r="BS53" s="599">
        <v>241</v>
      </c>
      <c r="BT53" s="599"/>
      <c r="BU53" s="599"/>
      <c r="BV53" s="599"/>
      <c r="BW53" s="599"/>
      <c r="BX53" s="599"/>
      <c r="BY53" s="599">
        <v>225</v>
      </c>
      <c r="BZ53" s="599"/>
      <c r="CA53" s="599"/>
      <c r="CB53" s="599"/>
      <c r="CC53" s="599"/>
      <c r="CD53" s="599"/>
      <c r="CE53" s="419">
        <v>97</v>
      </c>
      <c r="CF53" s="419"/>
      <c r="CG53" s="419"/>
      <c r="CH53" s="419"/>
      <c r="CI53" s="419"/>
      <c r="CJ53" s="419">
        <v>80</v>
      </c>
      <c r="CK53" s="419"/>
      <c r="CL53" s="419"/>
      <c r="CM53" s="419"/>
      <c r="CN53" s="419"/>
      <c r="CO53" s="419">
        <v>77</v>
      </c>
      <c r="CP53" s="419"/>
      <c r="CQ53" s="419"/>
      <c r="CR53" s="419"/>
      <c r="CS53" s="419"/>
      <c r="CT53" s="419">
        <v>73</v>
      </c>
      <c r="CU53" s="419"/>
      <c r="CV53" s="419"/>
      <c r="CW53" s="419"/>
      <c r="CX53" s="419"/>
      <c r="CY53" s="419">
        <v>67</v>
      </c>
      <c r="CZ53" s="419"/>
      <c r="DA53" s="419"/>
      <c r="DB53" s="419"/>
      <c r="DC53" s="419"/>
      <c r="DD53" s="419">
        <v>72</v>
      </c>
      <c r="DE53" s="419"/>
      <c r="DF53" s="419"/>
      <c r="DG53" s="419"/>
      <c r="DH53" s="424"/>
      <c r="DI53" s="596" t="s">
        <v>139</v>
      </c>
      <c r="DJ53" s="597"/>
      <c r="DK53" s="597"/>
      <c r="DL53" s="597"/>
      <c r="DM53" s="597"/>
      <c r="DN53" s="597"/>
      <c r="DO53" s="597"/>
      <c r="DP53" s="597"/>
    </row>
    <row r="54" spans="1:120" s="83" customFormat="1" ht="16.2" customHeight="1">
      <c r="A54" s="597" t="s">
        <v>138</v>
      </c>
      <c r="B54" s="597"/>
      <c r="C54" s="597"/>
      <c r="D54" s="597"/>
      <c r="E54" s="597"/>
      <c r="F54" s="597"/>
      <c r="G54" s="597"/>
      <c r="H54" s="651"/>
      <c r="I54" s="652">
        <v>27</v>
      </c>
      <c r="J54" s="653"/>
      <c r="K54" s="653"/>
      <c r="L54" s="653">
        <v>7</v>
      </c>
      <c r="M54" s="653"/>
      <c r="N54" s="653"/>
      <c r="O54" s="653">
        <v>6</v>
      </c>
      <c r="P54" s="653"/>
      <c r="Q54" s="653"/>
      <c r="R54" s="653">
        <v>7</v>
      </c>
      <c r="S54" s="653"/>
      <c r="T54" s="653"/>
      <c r="U54" s="653">
        <v>7</v>
      </c>
      <c r="V54" s="653"/>
      <c r="W54" s="653"/>
      <c r="X54" s="654">
        <v>50</v>
      </c>
      <c r="Y54" s="654"/>
      <c r="Z54" s="654"/>
      <c r="AA54" s="654"/>
      <c r="AB54" s="419">
        <v>2</v>
      </c>
      <c r="AC54" s="419"/>
      <c r="AD54" s="419"/>
      <c r="AE54" s="419">
        <v>34</v>
      </c>
      <c r="AF54" s="419"/>
      <c r="AG54" s="419"/>
      <c r="AH54" s="419"/>
      <c r="AI54" s="419">
        <v>11</v>
      </c>
      <c r="AJ54" s="419"/>
      <c r="AK54" s="419"/>
      <c r="AL54" s="419"/>
      <c r="AM54" s="419">
        <v>47</v>
      </c>
      <c r="AN54" s="419"/>
      <c r="AO54" s="419"/>
      <c r="AP54" s="419">
        <v>26</v>
      </c>
      <c r="AQ54" s="419"/>
      <c r="AR54" s="419"/>
      <c r="AS54" s="419">
        <v>21</v>
      </c>
      <c r="AT54" s="419"/>
      <c r="AU54" s="419"/>
      <c r="AV54" s="419">
        <v>1</v>
      </c>
      <c r="AW54" s="419"/>
      <c r="AX54" s="419"/>
      <c r="AY54" s="419"/>
      <c r="AZ54" s="419" t="s">
        <v>767</v>
      </c>
      <c r="BA54" s="419"/>
      <c r="BB54" s="419"/>
      <c r="BC54" s="419">
        <v>2</v>
      </c>
      <c r="BD54" s="419"/>
      <c r="BE54" s="419"/>
      <c r="BF54" s="598" t="s">
        <v>767</v>
      </c>
      <c r="BG54" s="598"/>
      <c r="BH54" s="598"/>
      <c r="BI54" s="598" t="s">
        <v>767</v>
      </c>
      <c r="BJ54" s="598"/>
      <c r="BK54" s="598"/>
      <c r="BL54" s="598"/>
      <c r="BM54" s="599">
        <v>776</v>
      </c>
      <c r="BN54" s="599"/>
      <c r="BO54" s="599"/>
      <c r="BP54" s="599"/>
      <c r="BQ54" s="599"/>
      <c r="BR54" s="599"/>
      <c r="BS54" s="600">
        <v>414</v>
      </c>
      <c r="BT54" s="600"/>
      <c r="BU54" s="600"/>
      <c r="BV54" s="600"/>
      <c r="BW54" s="600"/>
      <c r="BX54" s="600"/>
      <c r="BY54" s="599">
        <v>362</v>
      </c>
      <c r="BZ54" s="599"/>
      <c r="CA54" s="599"/>
      <c r="CB54" s="599"/>
      <c r="CC54" s="599"/>
      <c r="CD54" s="599"/>
      <c r="CE54" s="419">
        <v>139</v>
      </c>
      <c r="CF54" s="419"/>
      <c r="CG54" s="419"/>
      <c r="CH54" s="419"/>
      <c r="CI54" s="419"/>
      <c r="CJ54" s="419">
        <v>133</v>
      </c>
      <c r="CK54" s="419"/>
      <c r="CL54" s="419"/>
      <c r="CM54" s="419"/>
      <c r="CN54" s="419"/>
      <c r="CO54" s="419">
        <v>127</v>
      </c>
      <c r="CP54" s="419"/>
      <c r="CQ54" s="419"/>
      <c r="CR54" s="419"/>
      <c r="CS54" s="419"/>
      <c r="CT54" s="419">
        <v>117</v>
      </c>
      <c r="CU54" s="419"/>
      <c r="CV54" s="419"/>
      <c r="CW54" s="419"/>
      <c r="CX54" s="419"/>
      <c r="CY54" s="419">
        <v>148</v>
      </c>
      <c r="CZ54" s="419"/>
      <c r="DA54" s="419"/>
      <c r="DB54" s="419"/>
      <c r="DC54" s="419"/>
      <c r="DD54" s="419">
        <v>112</v>
      </c>
      <c r="DE54" s="419"/>
      <c r="DF54" s="419"/>
      <c r="DG54" s="419"/>
      <c r="DH54" s="424"/>
      <c r="DI54" s="596" t="s">
        <v>138</v>
      </c>
      <c r="DJ54" s="597"/>
      <c r="DK54" s="597"/>
      <c r="DL54" s="597"/>
      <c r="DM54" s="597"/>
      <c r="DN54" s="597"/>
      <c r="DO54" s="597"/>
      <c r="DP54" s="597"/>
    </row>
    <row r="55" spans="1:120" s="83" customFormat="1" ht="16.2" customHeight="1">
      <c r="A55" s="597" t="s">
        <v>137</v>
      </c>
      <c r="B55" s="597"/>
      <c r="C55" s="597"/>
      <c r="D55" s="597"/>
      <c r="E55" s="597"/>
      <c r="F55" s="597"/>
      <c r="G55" s="597"/>
      <c r="H55" s="651"/>
      <c r="I55" s="652">
        <v>11</v>
      </c>
      <c r="J55" s="653"/>
      <c r="K55" s="653"/>
      <c r="L55" s="653">
        <v>2</v>
      </c>
      <c r="M55" s="653"/>
      <c r="N55" s="653"/>
      <c r="O55" s="653">
        <v>3</v>
      </c>
      <c r="P55" s="653"/>
      <c r="Q55" s="653"/>
      <c r="R55" s="653">
        <v>2</v>
      </c>
      <c r="S55" s="653"/>
      <c r="T55" s="653"/>
      <c r="U55" s="653">
        <v>4</v>
      </c>
      <c r="V55" s="653"/>
      <c r="W55" s="653"/>
      <c r="X55" s="654">
        <v>26</v>
      </c>
      <c r="Y55" s="654"/>
      <c r="Z55" s="654"/>
      <c r="AA55" s="654"/>
      <c r="AB55" s="419">
        <v>2</v>
      </c>
      <c r="AC55" s="419"/>
      <c r="AD55" s="419"/>
      <c r="AE55" s="419">
        <v>18</v>
      </c>
      <c r="AF55" s="419"/>
      <c r="AG55" s="419"/>
      <c r="AH55" s="419"/>
      <c r="AI55" s="419">
        <v>4</v>
      </c>
      <c r="AJ55" s="419"/>
      <c r="AK55" s="419"/>
      <c r="AL55" s="419"/>
      <c r="AM55" s="419">
        <v>24</v>
      </c>
      <c r="AN55" s="419"/>
      <c r="AO55" s="419"/>
      <c r="AP55" s="419">
        <v>12</v>
      </c>
      <c r="AQ55" s="419"/>
      <c r="AR55" s="419"/>
      <c r="AS55" s="419">
        <v>12</v>
      </c>
      <c r="AT55" s="419"/>
      <c r="AU55" s="419"/>
      <c r="AV55" s="419">
        <v>1</v>
      </c>
      <c r="AW55" s="419"/>
      <c r="AX55" s="419"/>
      <c r="AY55" s="419"/>
      <c r="AZ55" s="419" t="s">
        <v>767</v>
      </c>
      <c r="BA55" s="419"/>
      <c r="BB55" s="419"/>
      <c r="BC55" s="419">
        <v>1</v>
      </c>
      <c r="BD55" s="419"/>
      <c r="BE55" s="419"/>
      <c r="BF55" s="598" t="s">
        <v>767</v>
      </c>
      <c r="BG55" s="598"/>
      <c r="BH55" s="598"/>
      <c r="BI55" s="598" t="s">
        <v>767</v>
      </c>
      <c r="BJ55" s="598"/>
      <c r="BK55" s="598"/>
      <c r="BL55" s="598"/>
      <c r="BM55" s="599">
        <v>261</v>
      </c>
      <c r="BN55" s="599"/>
      <c r="BO55" s="599"/>
      <c r="BP55" s="599"/>
      <c r="BQ55" s="599"/>
      <c r="BR55" s="599"/>
      <c r="BS55" s="599">
        <v>124</v>
      </c>
      <c r="BT55" s="599"/>
      <c r="BU55" s="599"/>
      <c r="BV55" s="599"/>
      <c r="BW55" s="599"/>
      <c r="BX55" s="599"/>
      <c r="BY55" s="599">
        <v>137</v>
      </c>
      <c r="BZ55" s="599"/>
      <c r="CA55" s="599"/>
      <c r="CB55" s="599"/>
      <c r="CC55" s="599"/>
      <c r="CD55" s="599"/>
      <c r="CE55" s="419">
        <v>40</v>
      </c>
      <c r="CF55" s="419"/>
      <c r="CG55" s="419"/>
      <c r="CH55" s="419"/>
      <c r="CI55" s="419"/>
      <c r="CJ55" s="419">
        <v>39</v>
      </c>
      <c r="CK55" s="419"/>
      <c r="CL55" s="419"/>
      <c r="CM55" s="419"/>
      <c r="CN55" s="419"/>
      <c r="CO55" s="419">
        <v>52</v>
      </c>
      <c r="CP55" s="419"/>
      <c r="CQ55" s="419"/>
      <c r="CR55" s="419"/>
      <c r="CS55" s="419"/>
      <c r="CT55" s="419">
        <v>59</v>
      </c>
      <c r="CU55" s="419"/>
      <c r="CV55" s="419"/>
      <c r="CW55" s="419"/>
      <c r="CX55" s="419"/>
      <c r="CY55" s="419">
        <v>32</v>
      </c>
      <c r="CZ55" s="419"/>
      <c r="DA55" s="419"/>
      <c r="DB55" s="419"/>
      <c r="DC55" s="419"/>
      <c r="DD55" s="419">
        <v>39</v>
      </c>
      <c r="DE55" s="419"/>
      <c r="DF55" s="419"/>
      <c r="DG55" s="419"/>
      <c r="DH55" s="424"/>
      <c r="DI55" s="596" t="s">
        <v>137</v>
      </c>
      <c r="DJ55" s="597"/>
      <c r="DK55" s="597"/>
      <c r="DL55" s="597"/>
      <c r="DM55" s="597"/>
      <c r="DN55" s="597"/>
      <c r="DO55" s="597"/>
      <c r="DP55" s="597"/>
    </row>
    <row r="56" spans="1:120" s="83" customFormat="1" ht="16.2" customHeight="1">
      <c r="A56" s="594" t="s">
        <v>136</v>
      </c>
      <c r="B56" s="594"/>
      <c r="C56" s="594"/>
      <c r="D56" s="594"/>
      <c r="E56" s="594"/>
      <c r="F56" s="594"/>
      <c r="G56" s="594"/>
      <c r="H56" s="655"/>
      <c r="I56" s="656">
        <v>19</v>
      </c>
      <c r="J56" s="657"/>
      <c r="K56" s="657"/>
      <c r="L56" s="657">
        <v>3</v>
      </c>
      <c r="M56" s="657"/>
      <c r="N56" s="657"/>
      <c r="O56" s="657">
        <v>4</v>
      </c>
      <c r="P56" s="657"/>
      <c r="Q56" s="657"/>
      <c r="R56" s="657">
        <v>5</v>
      </c>
      <c r="S56" s="657"/>
      <c r="T56" s="657"/>
      <c r="U56" s="657">
        <v>7</v>
      </c>
      <c r="V56" s="657"/>
      <c r="W56" s="657"/>
      <c r="X56" s="658">
        <v>38</v>
      </c>
      <c r="Y56" s="658"/>
      <c r="Z56" s="658"/>
      <c r="AA56" s="658"/>
      <c r="AB56" s="591">
        <v>2</v>
      </c>
      <c r="AC56" s="591"/>
      <c r="AD56" s="591"/>
      <c r="AE56" s="591">
        <v>29</v>
      </c>
      <c r="AF56" s="591"/>
      <c r="AG56" s="591"/>
      <c r="AH56" s="591"/>
      <c r="AI56" s="591">
        <v>3</v>
      </c>
      <c r="AJ56" s="591"/>
      <c r="AK56" s="591"/>
      <c r="AL56" s="591"/>
      <c r="AM56" s="591">
        <v>34</v>
      </c>
      <c r="AN56" s="591"/>
      <c r="AO56" s="591"/>
      <c r="AP56" s="591">
        <v>16</v>
      </c>
      <c r="AQ56" s="591"/>
      <c r="AR56" s="591"/>
      <c r="AS56" s="591">
        <v>18</v>
      </c>
      <c r="AT56" s="591"/>
      <c r="AU56" s="591"/>
      <c r="AV56" s="591">
        <v>2</v>
      </c>
      <c r="AW56" s="591"/>
      <c r="AX56" s="591"/>
      <c r="AY56" s="591"/>
      <c r="AZ56" s="591" t="s">
        <v>767</v>
      </c>
      <c r="BA56" s="591"/>
      <c r="BB56" s="591"/>
      <c r="BC56" s="591">
        <v>2</v>
      </c>
      <c r="BD56" s="591"/>
      <c r="BE56" s="591"/>
      <c r="BF56" s="591" t="s">
        <v>767</v>
      </c>
      <c r="BG56" s="591"/>
      <c r="BH56" s="591"/>
      <c r="BI56" s="419" t="s">
        <v>767</v>
      </c>
      <c r="BJ56" s="419"/>
      <c r="BK56" s="419"/>
      <c r="BL56" s="419"/>
      <c r="BM56" s="595">
        <v>399</v>
      </c>
      <c r="BN56" s="595"/>
      <c r="BO56" s="595"/>
      <c r="BP56" s="595"/>
      <c r="BQ56" s="595"/>
      <c r="BR56" s="595"/>
      <c r="BS56" s="595">
        <v>197</v>
      </c>
      <c r="BT56" s="595"/>
      <c r="BU56" s="595"/>
      <c r="BV56" s="595"/>
      <c r="BW56" s="595"/>
      <c r="BX56" s="595"/>
      <c r="BY56" s="595">
        <v>202</v>
      </c>
      <c r="BZ56" s="595"/>
      <c r="CA56" s="595"/>
      <c r="CB56" s="595"/>
      <c r="CC56" s="595"/>
      <c r="CD56" s="595"/>
      <c r="CE56" s="591">
        <v>58</v>
      </c>
      <c r="CF56" s="591"/>
      <c r="CG56" s="591"/>
      <c r="CH56" s="591"/>
      <c r="CI56" s="591"/>
      <c r="CJ56" s="591">
        <v>60</v>
      </c>
      <c r="CK56" s="591"/>
      <c r="CL56" s="591"/>
      <c r="CM56" s="591"/>
      <c r="CN56" s="591"/>
      <c r="CO56" s="591">
        <v>62</v>
      </c>
      <c r="CP56" s="591"/>
      <c r="CQ56" s="591"/>
      <c r="CR56" s="591"/>
      <c r="CS56" s="591"/>
      <c r="CT56" s="591">
        <v>57</v>
      </c>
      <c r="CU56" s="591"/>
      <c r="CV56" s="591"/>
      <c r="CW56" s="591"/>
      <c r="CX56" s="591"/>
      <c r="CY56" s="591">
        <v>77</v>
      </c>
      <c r="CZ56" s="591"/>
      <c r="DA56" s="591"/>
      <c r="DB56" s="591"/>
      <c r="DC56" s="591"/>
      <c r="DD56" s="591">
        <v>85</v>
      </c>
      <c r="DE56" s="591"/>
      <c r="DF56" s="591"/>
      <c r="DG56" s="591"/>
      <c r="DH56" s="592"/>
      <c r="DI56" s="593" t="s">
        <v>136</v>
      </c>
      <c r="DJ56" s="594"/>
      <c r="DK56" s="594"/>
      <c r="DL56" s="594"/>
      <c r="DM56" s="594"/>
      <c r="DN56" s="594"/>
      <c r="DO56" s="594"/>
      <c r="DP56" s="594"/>
    </row>
    <row r="57" spans="1:120" s="83" customFormat="1" ht="12" customHeight="1">
      <c r="A57" s="661" t="s">
        <v>1</v>
      </c>
      <c r="B57" s="661"/>
      <c r="C57" s="661"/>
      <c r="D57" s="661" t="s">
        <v>43</v>
      </c>
      <c r="E57" s="661"/>
      <c r="F57" s="661"/>
      <c r="G57" s="661"/>
      <c r="H57" s="661"/>
      <c r="I57" s="661"/>
      <c r="J57" s="661"/>
      <c r="K57" s="661"/>
      <c r="L57" s="661"/>
      <c r="M57" s="661"/>
      <c r="N57" s="661"/>
      <c r="O57" s="661"/>
      <c r="P57" s="41"/>
      <c r="Q57" s="41"/>
      <c r="R57" s="41"/>
      <c r="S57" s="41"/>
      <c r="T57" s="41"/>
      <c r="U57" s="41"/>
      <c r="V57" s="41"/>
      <c r="W57" s="41"/>
      <c r="X57" s="41"/>
      <c r="Y57" s="41"/>
      <c r="Z57" s="41"/>
      <c r="AA57" s="41"/>
      <c r="AB57" s="41"/>
      <c r="AC57" s="41"/>
      <c r="AD57" s="41"/>
      <c r="AE57" s="41"/>
      <c r="AF57" s="41"/>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8"/>
      <c r="BJ57" s="398"/>
      <c r="BK57" s="398"/>
      <c r="BL57" s="398"/>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row>
    <row r="58" spans="1:120" s="83" customFormat="1"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row>
    <row r="59" spans="1:120" s="83" customFormat="1"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row>
    <row r="60" spans="1:120" s="83" customFormat="1"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row>
    <row r="61" spans="1:120" s="39" customForma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row>
    <row r="63" spans="1:120">
      <c r="BI63" s="223"/>
    </row>
  </sheetData>
  <mergeCells count="976">
    <mergeCell ref="BI5:DP5"/>
    <mergeCell ref="A57:C57"/>
    <mergeCell ref="D57:O57"/>
    <mergeCell ref="AK29:AN29"/>
    <mergeCell ref="AF30:AJ30"/>
    <mergeCell ref="AK30:AN30"/>
    <mergeCell ref="AO30:AR30"/>
    <mergeCell ref="AS30:AV30"/>
    <mergeCell ref="AO29:AR29"/>
    <mergeCell ref="AS29:AV29"/>
    <mergeCell ref="A48:H48"/>
    <mergeCell ref="A33:BH33"/>
    <mergeCell ref="BC48:BE48"/>
    <mergeCell ref="BF48:BH48"/>
    <mergeCell ref="AI48:AL48"/>
    <mergeCell ref="AM48:AO48"/>
    <mergeCell ref="AP48:AR48"/>
    <mergeCell ref="AS48:AU48"/>
    <mergeCell ref="AV48:AY48"/>
    <mergeCell ref="AZ48:BB48"/>
    <mergeCell ref="BF51:BH51"/>
    <mergeCell ref="I48:K48"/>
    <mergeCell ref="L48:N48"/>
    <mergeCell ref="O48:Q48"/>
    <mergeCell ref="R48:T48"/>
    <mergeCell ref="AA22:AE22"/>
    <mergeCell ref="AF22:AJ22"/>
    <mergeCell ref="AA21:AE21"/>
    <mergeCell ref="AF21:AJ21"/>
    <mergeCell ref="AK21:AN21"/>
    <mergeCell ref="AK22:AN22"/>
    <mergeCell ref="AO22:AR22"/>
    <mergeCell ref="V30:Z30"/>
    <mergeCell ref="X47:AA47"/>
    <mergeCell ref="X44:AA44"/>
    <mergeCell ref="AB44:AD44"/>
    <mergeCell ref="AE44:AH44"/>
    <mergeCell ref="X45:AA45"/>
    <mergeCell ref="AB45:AD45"/>
    <mergeCell ref="AE45:AH45"/>
    <mergeCell ref="AB36:AD36"/>
    <mergeCell ref="AE36:AH37"/>
    <mergeCell ref="AI36:AL37"/>
    <mergeCell ref="AM36:AU36"/>
    <mergeCell ref="AM37:AO37"/>
    <mergeCell ref="AP37:AR37"/>
    <mergeCell ref="J24:L24"/>
    <mergeCell ref="M24:P24"/>
    <mergeCell ref="Q24:U24"/>
    <mergeCell ref="V24:Z24"/>
    <mergeCell ref="AO28:AR28"/>
    <mergeCell ref="Q25:U25"/>
    <mergeCell ref="V25:Z25"/>
    <mergeCell ref="J26:L26"/>
    <mergeCell ref="M26:P26"/>
    <mergeCell ref="Q26:U26"/>
    <mergeCell ref="V26:Z26"/>
    <mergeCell ref="AA25:AE25"/>
    <mergeCell ref="AF25:AJ25"/>
    <mergeCell ref="AA26:AE26"/>
    <mergeCell ref="AF26:AJ26"/>
    <mergeCell ref="AK26:AN26"/>
    <mergeCell ref="AO26:AR26"/>
    <mergeCell ref="AA24:AE24"/>
    <mergeCell ref="M25:P25"/>
    <mergeCell ref="J28:L28"/>
    <mergeCell ref="M28:P28"/>
    <mergeCell ref="Q28:U28"/>
    <mergeCell ref="V28:Z28"/>
    <mergeCell ref="AS22:AV22"/>
    <mergeCell ref="AF24:AJ24"/>
    <mergeCell ref="BA24:BD24"/>
    <mergeCell ref="AO25:AR25"/>
    <mergeCell ref="AS25:AV25"/>
    <mergeCell ref="AW25:AZ25"/>
    <mergeCell ref="AW18:AZ18"/>
    <mergeCell ref="BA14:BD14"/>
    <mergeCell ref="AK24:AN24"/>
    <mergeCell ref="AO24:AR24"/>
    <mergeCell ref="AS24:AV24"/>
    <mergeCell ref="AF18:AJ18"/>
    <mergeCell ref="AK18:AN18"/>
    <mergeCell ref="BA18:BD18"/>
    <mergeCell ref="AS17:AV17"/>
    <mergeCell ref="AW17:AZ17"/>
    <mergeCell ref="BA17:BD17"/>
    <mergeCell ref="AK17:AN17"/>
    <mergeCell ref="AO17:AR17"/>
    <mergeCell ref="AA12:AE12"/>
    <mergeCell ref="AF12:AJ12"/>
    <mergeCell ref="AK12:AN12"/>
    <mergeCell ref="AO12:AR12"/>
    <mergeCell ref="AS12:AV12"/>
    <mergeCell ref="AA14:AE14"/>
    <mergeCell ref="AF14:AJ14"/>
    <mergeCell ref="AK14:AN14"/>
    <mergeCell ref="AS13:AV13"/>
    <mergeCell ref="AA13:AE13"/>
    <mergeCell ref="AF13:AJ13"/>
    <mergeCell ref="BE25:BH25"/>
    <mergeCell ref="AO13:AR13"/>
    <mergeCell ref="AZ51:BB51"/>
    <mergeCell ref="AS51:AU51"/>
    <mergeCell ref="AV51:AY51"/>
    <mergeCell ref="AP51:AR51"/>
    <mergeCell ref="BE24:BH24"/>
    <mergeCell ref="BE18:BH18"/>
    <mergeCell ref="AO20:AR20"/>
    <mergeCell ref="AS20:AV20"/>
    <mergeCell ref="AS21:AV21"/>
    <mergeCell ref="BF46:BH46"/>
    <mergeCell ref="AM46:AO46"/>
    <mergeCell ref="AP46:AR46"/>
    <mergeCell ref="BC46:BE46"/>
    <mergeCell ref="AP44:AR44"/>
    <mergeCell ref="AS45:AU45"/>
    <mergeCell ref="AV45:AY45"/>
    <mergeCell ref="AK13:AN13"/>
    <mergeCell ref="AW13:AZ13"/>
    <mergeCell ref="AW24:AZ24"/>
    <mergeCell ref="AK25:AN25"/>
    <mergeCell ref="AI51:AL51"/>
    <mergeCell ref="BE26:BH26"/>
    <mergeCell ref="BE30:BH30"/>
    <mergeCell ref="BE29:BH29"/>
    <mergeCell ref="AA28:AE28"/>
    <mergeCell ref="AF28:AJ28"/>
    <mergeCell ref="AK28:AN28"/>
    <mergeCell ref="AA29:AE29"/>
    <mergeCell ref="AF29:AJ29"/>
    <mergeCell ref="BA28:BD28"/>
    <mergeCell ref="BE28:BH28"/>
    <mergeCell ref="AW29:AZ29"/>
    <mergeCell ref="BA29:BD29"/>
    <mergeCell ref="AW30:AZ30"/>
    <mergeCell ref="BA30:BD30"/>
    <mergeCell ref="AS28:AV28"/>
    <mergeCell ref="AW26:AZ26"/>
    <mergeCell ref="AS26:AV26"/>
    <mergeCell ref="AW28:AZ28"/>
    <mergeCell ref="BA26:BD26"/>
    <mergeCell ref="AS41:AU41"/>
    <mergeCell ref="BC43:BE43"/>
    <mergeCell ref="AI41:AL41"/>
    <mergeCell ref="AM41:AO41"/>
    <mergeCell ref="BF49:BH49"/>
    <mergeCell ref="AS49:AU49"/>
    <mergeCell ref="AV49:AY49"/>
    <mergeCell ref="BF47:BH47"/>
    <mergeCell ref="AI45:AL45"/>
    <mergeCell ref="AM45:AO45"/>
    <mergeCell ref="AI44:AL44"/>
    <mergeCell ref="BF45:BH45"/>
    <mergeCell ref="AS44:AU44"/>
    <mergeCell ref="AV44:AY44"/>
    <mergeCell ref="AZ44:BB44"/>
    <mergeCell ref="AP45:AR45"/>
    <mergeCell ref="BC44:BE44"/>
    <mergeCell ref="BF44:BH44"/>
    <mergeCell ref="BF42:BH42"/>
    <mergeCell ref="AS43:AU43"/>
    <mergeCell ref="X49:AA49"/>
    <mergeCell ref="AB49:AD49"/>
    <mergeCell ref="AI47:AL47"/>
    <mergeCell ref="AM47:AO47"/>
    <mergeCell ref="AP47:AR47"/>
    <mergeCell ref="AS47:AU47"/>
    <mergeCell ref="AV47:AY47"/>
    <mergeCell ref="AZ47:BB47"/>
    <mergeCell ref="BC47:BE47"/>
    <mergeCell ref="A29:C29"/>
    <mergeCell ref="D29:E29"/>
    <mergeCell ref="J29:L29"/>
    <mergeCell ref="M29:P29"/>
    <mergeCell ref="Q29:U29"/>
    <mergeCell ref="V29:Z29"/>
    <mergeCell ref="J30:L30"/>
    <mergeCell ref="M30:P30"/>
    <mergeCell ref="Q30:U30"/>
    <mergeCell ref="D13:E13"/>
    <mergeCell ref="A55:H55"/>
    <mergeCell ref="I55:K55"/>
    <mergeCell ref="A54:H54"/>
    <mergeCell ref="I54:K54"/>
    <mergeCell ref="A53:H53"/>
    <mergeCell ref="BA25:BD25"/>
    <mergeCell ref="A25:C25"/>
    <mergeCell ref="D25:E25"/>
    <mergeCell ref="AM51:AO51"/>
    <mergeCell ref="M13:P13"/>
    <mergeCell ref="Q13:U13"/>
    <mergeCell ref="V13:Z13"/>
    <mergeCell ref="AZ54:BB54"/>
    <mergeCell ref="BC54:BE54"/>
    <mergeCell ref="AI50:AL50"/>
    <mergeCell ref="AM50:AO50"/>
    <mergeCell ref="BC51:BE51"/>
    <mergeCell ref="A52:H52"/>
    <mergeCell ref="I52:K52"/>
    <mergeCell ref="L52:N52"/>
    <mergeCell ref="M14:P14"/>
    <mergeCell ref="Q14:U14"/>
    <mergeCell ref="V14:Z14"/>
    <mergeCell ref="BE17:BH17"/>
    <mergeCell ref="AW16:AZ16"/>
    <mergeCell ref="BA16:BD16"/>
    <mergeCell ref="BE16:BH16"/>
    <mergeCell ref="AS14:AV14"/>
    <mergeCell ref="AW14:AZ14"/>
    <mergeCell ref="BE14:BH14"/>
    <mergeCell ref="AO14:AR14"/>
    <mergeCell ref="Q18:U18"/>
    <mergeCell ref="V18:Z18"/>
    <mergeCell ref="AA18:AE18"/>
    <mergeCell ref="BF55:BH55"/>
    <mergeCell ref="AP50:AR50"/>
    <mergeCell ref="AI46:AL46"/>
    <mergeCell ref="AI43:AL43"/>
    <mergeCell ref="AM43:AO43"/>
    <mergeCell ref="AM44:AO44"/>
    <mergeCell ref="AE38:AH38"/>
    <mergeCell ref="AI38:AL38"/>
    <mergeCell ref="AZ50:BB50"/>
    <mergeCell ref="BC50:BE50"/>
    <mergeCell ref="AS50:AU50"/>
    <mergeCell ref="AV50:AY50"/>
    <mergeCell ref="AP49:AR49"/>
    <mergeCell ref="AZ49:BB49"/>
    <mergeCell ref="BC49:BE49"/>
    <mergeCell ref="AS46:AU46"/>
    <mergeCell ref="AV46:AY46"/>
    <mergeCell ref="AZ46:BB46"/>
    <mergeCell ref="AZ45:BB45"/>
    <mergeCell ref="BC45:BE45"/>
    <mergeCell ref="AP43:AR43"/>
    <mergeCell ref="AP55:AR55"/>
    <mergeCell ref="BF53:BH53"/>
    <mergeCell ref="AE49:AH49"/>
    <mergeCell ref="M18:P18"/>
    <mergeCell ref="BF50:BH50"/>
    <mergeCell ref="A56:H56"/>
    <mergeCell ref="I56:K56"/>
    <mergeCell ref="L56:N56"/>
    <mergeCell ref="O56:Q56"/>
    <mergeCell ref="R56:T56"/>
    <mergeCell ref="U56:W56"/>
    <mergeCell ref="U54:W54"/>
    <mergeCell ref="I53:K53"/>
    <mergeCell ref="L53:N53"/>
    <mergeCell ref="O53:Q53"/>
    <mergeCell ref="L55:N55"/>
    <mergeCell ref="O55:Q55"/>
    <mergeCell ref="R55:T55"/>
    <mergeCell ref="U55:W55"/>
    <mergeCell ref="L54:N54"/>
    <mergeCell ref="O54:Q54"/>
    <mergeCell ref="R54:T54"/>
    <mergeCell ref="X56:AA56"/>
    <mergeCell ref="AB56:AD56"/>
    <mergeCell ref="AE56:AH56"/>
    <mergeCell ref="AI56:AL56"/>
    <mergeCell ref="AM56:AO56"/>
    <mergeCell ref="J12:L12"/>
    <mergeCell ref="J13:L13"/>
    <mergeCell ref="J14:L14"/>
    <mergeCell ref="R53:T53"/>
    <mergeCell ref="U53:W53"/>
    <mergeCell ref="V12:Z12"/>
    <mergeCell ref="J25:L25"/>
    <mergeCell ref="X51:AA51"/>
    <mergeCell ref="U48:W48"/>
    <mergeCell ref="X46:AA46"/>
    <mergeCell ref="M12:P12"/>
    <mergeCell ref="Q12:U12"/>
    <mergeCell ref="AA30:AE30"/>
    <mergeCell ref="AB51:AD51"/>
    <mergeCell ref="AE51:AH51"/>
    <mergeCell ref="X50:AA50"/>
    <mergeCell ref="AB50:AD50"/>
    <mergeCell ref="AE50:AH50"/>
    <mergeCell ref="X48:AA48"/>
    <mergeCell ref="AB48:AD48"/>
    <mergeCell ref="AE48:AH48"/>
    <mergeCell ref="AF17:AJ17"/>
    <mergeCell ref="J18:L18"/>
    <mergeCell ref="X53:AA53"/>
    <mergeCell ref="BF56:BH56"/>
    <mergeCell ref="AZ55:BB55"/>
    <mergeCell ref="BC55:BE55"/>
    <mergeCell ref="AP56:AR56"/>
    <mergeCell ref="BF54:BH54"/>
    <mergeCell ref="X54:AA54"/>
    <mergeCell ref="AB54:AD54"/>
    <mergeCell ref="AE54:AH54"/>
    <mergeCell ref="AM55:AO55"/>
    <mergeCell ref="AI54:AL54"/>
    <mergeCell ref="AM54:AO54"/>
    <mergeCell ref="AP54:AR54"/>
    <mergeCell ref="AS54:AU54"/>
    <mergeCell ref="AV54:AY54"/>
    <mergeCell ref="AS55:AU55"/>
    <mergeCell ref="AV55:AY55"/>
    <mergeCell ref="X55:AA55"/>
    <mergeCell ref="AB55:AD55"/>
    <mergeCell ref="AE55:AH55"/>
    <mergeCell ref="AI55:AL55"/>
    <mergeCell ref="AS56:AU56"/>
    <mergeCell ref="AV56:AY56"/>
    <mergeCell ref="AZ56:BB56"/>
    <mergeCell ref="BC56:BE56"/>
    <mergeCell ref="AB53:AD53"/>
    <mergeCell ref="AE53:AH53"/>
    <mergeCell ref="AI53:AL53"/>
    <mergeCell ref="AM53:AO53"/>
    <mergeCell ref="AP53:AR53"/>
    <mergeCell ref="BF52:BH52"/>
    <mergeCell ref="AS53:AU53"/>
    <mergeCell ref="AV53:AY53"/>
    <mergeCell ref="AZ53:BB53"/>
    <mergeCell ref="BC53:BE53"/>
    <mergeCell ref="AM52:AO52"/>
    <mergeCell ref="AP52:AR52"/>
    <mergeCell ref="AS52:AU52"/>
    <mergeCell ref="AV52:AY52"/>
    <mergeCell ref="AZ52:BB52"/>
    <mergeCell ref="BC52:BE52"/>
    <mergeCell ref="AB52:AD52"/>
    <mergeCell ref="AE52:AH52"/>
    <mergeCell ref="AI52:AL52"/>
    <mergeCell ref="O52:Q52"/>
    <mergeCell ref="A49:H49"/>
    <mergeCell ref="I49:K49"/>
    <mergeCell ref="L49:N49"/>
    <mergeCell ref="O49:Q49"/>
    <mergeCell ref="R49:T49"/>
    <mergeCell ref="U49:W49"/>
    <mergeCell ref="AI49:AL49"/>
    <mergeCell ref="AM49:AO49"/>
    <mergeCell ref="R52:T52"/>
    <mergeCell ref="U52:W52"/>
    <mergeCell ref="A51:H51"/>
    <mergeCell ref="I51:K51"/>
    <mergeCell ref="L51:N51"/>
    <mergeCell ref="O51:Q51"/>
    <mergeCell ref="R51:T51"/>
    <mergeCell ref="U51:W51"/>
    <mergeCell ref="X52:AA52"/>
    <mergeCell ref="A50:H50"/>
    <mergeCell ref="I50:K50"/>
    <mergeCell ref="L50:N50"/>
    <mergeCell ref="O50:Q50"/>
    <mergeCell ref="R50:T50"/>
    <mergeCell ref="U50:W50"/>
    <mergeCell ref="AB46:AD46"/>
    <mergeCell ref="AE46:AH46"/>
    <mergeCell ref="A47:H47"/>
    <mergeCell ref="I47:K47"/>
    <mergeCell ref="L47:N47"/>
    <mergeCell ref="O47:Q47"/>
    <mergeCell ref="R47:T47"/>
    <mergeCell ref="U47:W47"/>
    <mergeCell ref="AB47:AD47"/>
    <mergeCell ref="AE47:AH47"/>
    <mergeCell ref="A45:H45"/>
    <mergeCell ref="I45:K45"/>
    <mergeCell ref="L45:N45"/>
    <mergeCell ref="O45:Q45"/>
    <mergeCell ref="R45:T45"/>
    <mergeCell ref="U45:W45"/>
    <mergeCell ref="A46:H46"/>
    <mergeCell ref="I46:K46"/>
    <mergeCell ref="L46:N46"/>
    <mergeCell ref="O46:Q46"/>
    <mergeCell ref="R46:T46"/>
    <mergeCell ref="U46:W46"/>
    <mergeCell ref="A43:H43"/>
    <mergeCell ref="I43:K43"/>
    <mergeCell ref="L43:N43"/>
    <mergeCell ref="O43:Q43"/>
    <mergeCell ref="R43:T43"/>
    <mergeCell ref="U43:W43"/>
    <mergeCell ref="A44:H44"/>
    <mergeCell ref="I44:K44"/>
    <mergeCell ref="L44:N44"/>
    <mergeCell ref="O44:Q44"/>
    <mergeCell ref="R44:T44"/>
    <mergeCell ref="U44:W44"/>
    <mergeCell ref="AV43:AY43"/>
    <mergeCell ref="AZ43:BB43"/>
    <mergeCell ref="BF43:BH43"/>
    <mergeCell ref="X43:AA43"/>
    <mergeCell ref="AB43:AD43"/>
    <mergeCell ref="AE43:AH43"/>
    <mergeCell ref="AS42:AU42"/>
    <mergeCell ref="AV42:AY42"/>
    <mergeCell ref="AZ42:BB42"/>
    <mergeCell ref="BC42:BE42"/>
    <mergeCell ref="AI42:AL42"/>
    <mergeCell ref="AM42:AO42"/>
    <mergeCell ref="A41:H41"/>
    <mergeCell ref="I41:K41"/>
    <mergeCell ref="L41:N41"/>
    <mergeCell ref="O41:Q41"/>
    <mergeCell ref="R41:T41"/>
    <mergeCell ref="U41:W41"/>
    <mergeCell ref="AP42:AR42"/>
    <mergeCell ref="X42:AA42"/>
    <mergeCell ref="AB42:AD42"/>
    <mergeCell ref="AE42:AH42"/>
    <mergeCell ref="AP41:AR41"/>
    <mergeCell ref="A42:H42"/>
    <mergeCell ref="I42:K42"/>
    <mergeCell ref="L42:N42"/>
    <mergeCell ref="O42:Q42"/>
    <mergeCell ref="R42:T42"/>
    <mergeCell ref="U42:W42"/>
    <mergeCell ref="BC41:BE41"/>
    <mergeCell ref="BF41:BH41"/>
    <mergeCell ref="X41:AA41"/>
    <mergeCell ref="AB41:AD41"/>
    <mergeCell ref="AE41:AH41"/>
    <mergeCell ref="BF40:BH40"/>
    <mergeCell ref="A40:H40"/>
    <mergeCell ref="I40:K40"/>
    <mergeCell ref="L40:N40"/>
    <mergeCell ref="O40:Q40"/>
    <mergeCell ref="R40:T40"/>
    <mergeCell ref="U40:W40"/>
    <mergeCell ref="AZ40:BB40"/>
    <mergeCell ref="BC40:BE40"/>
    <mergeCell ref="X40:AA40"/>
    <mergeCell ref="AB40:AD40"/>
    <mergeCell ref="AE40:AH40"/>
    <mergeCell ref="AI40:AL40"/>
    <mergeCell ref="AS40:AU40"/>
    <mergeCell ref="AV40:AY40"/>
    <mergeCell ref="AM40:AO40"/>
    <mergeCell ref="AP40:AR40"/>
    <mergeCell ref="AV41:AY41"/>
    <mergeCell ref="AZ41:BB41"/>
    <mergeCell ref="BC38:BE38"/>
    <mergeCell ref="BF38:BH38"/>
    <mergeCell ref="AI39:AL39"/>
    <mergeCell ref="AM38:AO38"/>
    <mergeCell ref="AP38:AR38"/>
    <mergeCell ref="A39:H39"/>
    <mergeCell ref="I39:K39"/>
    <mergeCell ref="L39:N39"/>
    <mergeCell ref="O39:Q39"/>
    <mergeCell ref="R39:T39"/>
    <mergeCell ref="U39:W39"/>
    <mergeCell ref="AS39:AU39"/>
    <mergeCell ref="AV39:AY39"/>
    <mergeCell ref="AZ39:BB39"/>
    <mergeCell ref="BC39:BE39"/>
    <mergeCell ref="BF39:BH39"/>
    <mergeCell ref="X39:AA39"/>
    <mergeCell ref="AB39:AD39"/>
    <mergeCell ref="AE39:AH39"/>
    <mergeCell ref="AM39:AO39"/>
    <mergeCell ref="AP39:AR39"/>
    <mergeCell ref="AZ38:BB38"/>
    <mergeCell ref="AS38:AU38"/>
    <mergeCell ref="AV38:AY38"/>
    <mergeCell ref="A38:H38"/>
    <mergeCell ref="I38:K38"/>
    <mergeCell ref="L38:N38"/>
    <mergeCell ref="O38:Q38"/>
    <mergeCell ref="R38:T38"/>
    <mergeCell ref="U38:W38"/>
    <mergeCell ref="X38:AA38"/>
    <mergeCell ref="U37:W37"/>
    <mergeCell ref="AB37:AD37"/>
    <mergeCell ref="AB38:AD38"/>
    <mergeCell ref="A35:C35"/>
    <mergeCell ref="D35:H35"/>
    <mergeCell ref="I35:W36"/>
    <mergeCell ref="X35:BH35"/>
    <mergeCell ref="A37:E37"/>
    <mergeCell ref="I37:K37"/>
    <mergeCell ref="L37:N37"/>
    <mergeCell ref="O37:Q37"/>
    <mergeCell ref="R37:T37"/>
    <mergeCell ref="X36:AA37"/>
    <mergeCell ref="AZ36:BB37"/>
    <mergeCell ref="BC36:BE37"/>
    <mergeCell ref="BF36:BH37"/>
    <mergeCell ref="AV36:AY36"/>
    <mergeCell ref="AS37:AU37"/>
    <mergeCell ref="AV37:AY37"/>
    <mergeCell ref="V11:Z11"/>
    <mergeCell ref="BA11:BD11"/>
    <mergeCell ref="BE11:BH11"/>
    <mergeCell ref="A1:C1"/>
    <mergeCell ref="A9:L11"/>
    <mergeCell ref="M9:P11"/>
    <mergeCell ref="Q9:U11"/>
    <mergeCell ref="V9:AV9"/>
    <mergeCell ref="AW9:BH9"/>
    <mergeCell ref="AA11:AE11"/>
    <mergeCell ref="A5:BH5"/>
    <mergeCell ref="D17:E17"/>
    <mergeCell ref="J17:L17"/>
    <mergeCell ref="M17:P17"/>
    <mergeCell ref="Q17:U17"/>
    <mergeCell ref="V17:Z17"/>
    <mergeCell ref="AA17:AE17"/>
    <mergeCell ref="A3:BH3"/>
    <mergeCell ref="J16:L16"/>
    <mergeCell ref="M16:P16"/>
    <mergeCell ref="Q16:U16"/>
    <mergeCell ref="V16:Z16"/>
    <mergeCell ref="AA16:AE16"/>
    <mergeCell ref="AF16:AJ16"/>
    <mergeCell ref="AK16:AN16"/>
    <mergeCell ref="AO16:AR16"/>
    <mergeCell ref="AS16:AV16"/>
    <mergeCell ref="AF11:AJ11"/>
    <mergeCell ref="AK11:AN11"/>
    <mergeCell ref="AO11:AR11"/>
    <mergeCell ref="AS11:AV11"/>
    <mergeCell ref="AW11:AZ11"/>
    <mergeCell ref="V10:AJ10"/>
    <mergeCell ref="AK10:AV10"/>
    <mergeCell ref="AW10:BH10"/>
    <mergeCell ref="J20:L20"/>
    <mergeCell ref="M20:P20"/>
    <mergeCell ref="Q20:U20"/>
    <mergeCell ref="V20:Z20"/>
    <mergeCell ref="AA20:AE20"/>
    <mergeCell ref="AF20:AJ20"/>
    <mergeCell ref="A21:C21"/>
    <mergeCell ref="D21:E21"/>
    <mergeCell ref="J21:L21"/>
    <mergeCell ref="M21:P21"/>
    <mergeCell ref="Q21:U21"/>
    <mergeCell ref="V21:Z21"/>
    <mergeCell ref="J22:L22"/>
    <mergeCell ref="M22:P22"/>
    <mergeCell ref="Q22:U22"/>
    <mergeCell ref="V22:Z22"/>
    <mergeCell ref="DN1:DP1"/>
    <mergeCell ref="BI3:DP3"/>
    <mergeCell ref="BI9:BM9"/>
    <mergeCell ref="BN9:DI9"/>
    <mergeCell ref="DJ9:DP11"/>
    <mergeCell ref="BI10:BM10"/>
    <mergeCell ref="BN10:CE10"/>
    <mergeCell ref="AK20:AN20"/>
    <mergeCell ref="AW22:AZ22"/>
    <mergeCell ref="BA22:BD22"/>
    <mergeCell ref="BE22:BH22"/>
    <mergeCell ref="AO21:AR21"/>
    <mergeCell ref="AO18:AR18"/>
    <mergeCell ref="AS18:AV18"/>
    <mergeCell ref="AW21:AZ21"/>
    <mergeCell ref="BA21:BD21"/>
    <mergeCell ref="BE21:BH21"/>
    <mergeCell ref="AW20:AZ20"/>
    <mergeCell ref="BA20:BD20"/>
    <mergeCell ref="BE20:BH20"/>
    <mergeCell ref="CF10:CO10"/>
    <mergeCell ref="CP10:CY10"/>
    <mergeCell ref="CZ10:DI10"/>
    <mergeCell ref="BI11:BM11"/>
    <mergeCell ref="BN11:BS11"/>
    <mergeCell ref="BT11:BY11"/>
    <mergeCell ref="BZ11:CE11"/>
    <mergeCell ref="CF11:CJ11"/>
    <mergeCell ref="CK11:CO11"/>
    <mergeCell ref="CP11:CT11"/>
    <mergeCell ref="CU11:CY11"/>
    <mergeCell ref="CZ11:DD11"/>
    <mergeCell ref="DE11:DI11"/>
    <mergeCell ref="AW12:AZ12"/>
    <mergeCell ref="BA12:BD12"/>
    <mergeCell ref="BE12:BH12"/>
    <mergeCell ref="DN12:DO12"/>
    <mergeCell ref="BI13:BM13"/>
    <mergeCell ref="BN13:BS13"/>
    <mergeCell ref="BT13:BY13"/>
    <mergeCell ref="BZ13:CE13"/>
    <mergeCell ref="CF13:CJ13"/>
    <mergeCell ref="CK13:CO13"/>
    <mergeCell ref="CP13:CT13"/>
    <mergeCell ref="DK13:DL13"/>
    <mergeCell ref="DN13:DO13"/>
    <mergeCell ref="BE13:BH13"/>
    <mergeCell ref="BA13:BD13"/>
    <mergeCell ref="BI14:BM14"/>
    <mergeCell ref="BN14:BS14"/>
    <mergeCell ref="BT14:BY14"/>
    <mergeCell ref="BZ14:CE14"/>
    <mergeCell ref="CF14:CJ14"/>
    <mergeCell ref="CK14:CO14"/>
    <mergeCell ref="DE12:DI12"/>
    <mergeCell ref="CU13:CY13"/>
    <mergeCell ref="CZ13:DD13"/>
    <mergeCell ref="DE13:DI13"/>
    <mergeCell ref="BI12:BM12"/>
    <mergeCell ref="BN12:BS12"/>
    <mergeCell ref="BT12:BY12"/>
    <mergeCell ref="BZ12:CE12"/>
    <mergeCell ref="CF12:CJ12"/>
    <mergeCell ref="CK12:CO12"/>
    <mergeCell ref="CP12:CT12"/>
    <mergeCell ref="CU12:CY12"/>
    <mergeCell ref="CZ12:DD12"/>
    <mergeCell ref="CP14:CT14"/>
    <mergeCell ref="CU14:CY14"/>
    <mergeCell ref="CZ14:DD14"/>
    <mergeCell ref="DE14:DI14"/>
    <mergeCell ref="BI18:BM18"/>
    <mergeCell ref="BN18:BS18"/>
    <mergeCell ref="BT18:BY18"/>
    <mergeCell ref="BZ18:CE18"/>
    <mergeCell ref="CF18:CJ18"/>
    <mergeCell ref="CZ16:DD16"/>
    <mergeCell ref="DE16:DI16"/>
    <mergeCell ref="DN16:DO16"/>
    <mergeCell ref="BI16:BM16"/>
    <mergeCell ref="BN16:BS16"/>
    <mergeCell ref="BI17:BM17"/>
    <mergeCell ref="BN17:BS17"/>
    <mergeCell ref="BT17:BY17"/>
    <mergeCell ref="BZ17:CE17"/>
    <mergeCell ref="CF17:CJ17"/>
    <mergeCell ref="CK17:CO17"/>
    <mergeCell ref="CK18:CO18"/>
    <mergeCell ref="CP18:CT18"/>
    <mergeCell ref="BT16:BY16"/>
    <mergeCell ref="BZ16:CE16"/>
    <mergeCell ref="CF16:CJ16"/>
    <mergeCell ref="CK16:CO16"/>
    <mergeCell ref="CP16:CT16"/>
    <mergeCell ref="CU16:CY16"/>
    <mergeCell ref="DN14:DO14"/>
    <mergeCell ref="CP21:CT21"/>
    <mergeCell ref="CU21:CY21"/>
    <mergeCell ref="CZ21:DD21"/>
    <mergeCell ref="DE21:DI21"/>
    <mergeCell ref="CZ18:DD18"/>
    <mergeCell ref="DE18:DI18"/>
    <mergeCell ref="DN18:DO18"/>
    <mergeCell ref="CZ20:DD20"/>
    <mergeCell ref="DK21:DL21"/>
    <mergeCell ref="DN21:DO21"/>
    <mergeCell ref="CU18:CY18"/>
    <mergeCell ref="CP17:CT17"/>
    <mergeCell ref="CU17:CY17"/>
    <mergeCell ref="CZ17:DD17"/>
    <mergeCell ref="DE17:DI17"/>
    <mergeCell ref="DK17:DL17"/>
    <mergeCell ref="DN17:DO17"/>
    <mergeCell ref="DE22:DI22"/>
    <mergeCell ref="DN22:DO22"/>
    <mergeCell ref="CP24:CT24"/>
    <mergeCell ref="CU24:CY24"/>
    <mergeCell ref="CZ24:DD24"/>
    <mergeCell ref="DE24:DI24"/>
    <mergeCell ref="DN24:DO24"/>
    <mergeCell ref="BI20:BM20"/>
    <mergeCell ref="BN20:BS20"/>
    <mergeCell ref="BT20:BY20"/>
    <mergeCell ref="BZ20:CE20"/>
    <mergeCell ref="CF20:CJ20"/>
    <mergeCell ref="CK20:CO20"/>
    <mergeCell ref="CP20:CT20"/>
    <mergeCell ref="CU20:CY20"/>
    <mergeCell ref="BI21:BM21"/>
    <mergeCell ref="BN21:BS21"/>
    <mergeCell ref="BT21:BY21"/>
    <mergeCell ref="BZ21:CE21"/>
    <mergeCell ref="CF21:CJ21"/>
    <mergeCell ref="CK21:CO21"/>
    <mergeCell ref="CZ22:DD22"/>
    <mergeCell ref="DE20:DI20"/>
    <mergeCell ref="DN20:DO20"/>
    <mergeCell ref="BI22:BM22"/>
    <mergeCell ref="BN22:BS22"/>
    <mergeCell ref="BT22:BY22"/>
    <mergeCell ref="BZ22:CE22"/>
    <mergeCell ref="CF22:CJ22"/>
    <mergeCell ref="CK22:CO22"/>
    <mergeCell ref="CP22:CT22"/>
    <mergeCell ref="CU22:CY22"/>
    <mergeCell ref="BI24:BM24"/>
    <mergeCell ref="BN24:BS24"/>
    <mergeCell ref="BT24:BY24"/>
    <mergeCell ref="BZ24:CE24"/>
    <mergeCell ref="CF24:CJ24"/>
    <mergeCell ref="CK24:CO24"/>
    <mergeCell ref="DN26:DO26"/>
    <mergeCell ref="BI25:BM25"/>
    <mergeCell ref="BN25:BS25"/>
    <mergeCell ref="BT25:BY25"/>
    <mergeCell ref="BZ25:CE25"/>
    <mergeCell ref="CF25:CJ25"/>
    <mergeCell ref="CK25:CO25"/>
    <mergeCell ref="DN25:DO25"/>
    <mergeCell ref="BI26:BM26"/>
    <mergeCell ref="BN26:BS26"/>
    <mergeCell ref="BT26:BY26"/>
    <mergeCell ref="BZ26:CE26"/>
    <mergeCell ref="CF26:CJ26"/>
    <mergeCell ref="CK26:CO26"/>
    <mergeCell ref="CP26:CT26"/>
    <mergeCell ref="CU26:CY26"/>
    <mergeCell ref="CZ26:DD26"/>
    <mergeCell ref="DE25:DI25"/>
    <mergeCell ref="DK25:DL25"/>
    <mergeCell ref="DE26:DI26"/>
    <mergeCell ref="CP25:CT25"/>
    <mergeCell ref="CU25:CY25"/>
    <mergeCell ref="CZ25:DD25"/>
    <mergeCell ref="DK29:DL29"/>
    <mergeCell ref="DN29:DO29"/>
    <mergeCell ref="BI28:BM28"/>
    <mergeCell ref="BN28:BS28"/>
    <mergeCell ref="BT28:BY28"/>
    <mergeCell ref="BZ28:CE28"/>
    <mergeCell ref="CF28:CJ28"/>
    <mergeCell ref="DN28:DO28"/>
    <mergeCell ref="BI29:BM29"/>
    <mergeCell ref="BN29:BS29"/>
    <mergeCell ref="BT29:BY29"/>
    <mergeCell ref="BZ29:CE29"/>
    <mergeCell ref="CF29:CJ29"/>
    <mergeCell ref="CK29:CO29"/>
    <mergeCell ref="CP29:CT29"/>
    <mergeCell ref="CU29:CY29"/>
    <mergeCell ref="CZ29:DD29"/>
    <mergeCell ref="DE28:DI28"/>
    <mergeCell ref="DE29:DI29"/>
    <mergeCell ref="CK28:CO28"/>
    <mergeCell ref="CP28:CT28"/>
    <mergeCell ref="CU28:CY28"/>
    <mergeCell ref="CZ28:DD28"/>
    <mergeCell ref="DN30:DO30"/>
    <mergeCell ref="BI33:DP33"/>
    <mergeCell ref="BI35:BL36"/>
    <mergeCell ref="BM35:DH35"/>
    <mergeCell ref="DI35:DP37"/>
    <mergeCell ref="BM36:CD36"/>
    <mergeCell ref="CE36:CN36"/>
    <mergeCell ref="CO36:CX36"/>
    <mergeCell ref="CY36:DH36"/>
    <mergeCell ref="BI37:BL37"/>
    <mergeCell ref="CF30:CJ30"/>
    <mergeCell ref="CK30:CO30"/>
    <mergeCell ref="CP30:CT30"/>
    <mergeCell ref="CU30:CY30"/>
    <mergeCell ref="CZ30:DD30"/>
    <mergeCell ref="DE30:DI30"/>
    <mergeCell ref="CT37:CX37"/>
    <mergeCell ref="CY37:DC37"/>
    <mergeCell ref="DD37:DH37"/>
    <mergeCell ref="BI30:BM30"/>
    <mergeCell ref="BN30:BS30"/>
    <mergeCell ref="BT30:BY30"/>
    <mergeCell ref="BZ30:CE30"/>
    <mergeCell ref="BM37:BR37"/>
    <mergeCell ref="BI41:BL41"/>
    <mergeCell ref="BM41:BR41"/>
    <mergeCell ref="BS41:BX41"/>
    <mergeCell ref="BY41:CD41"/>
    <mergeCell ref="CE41:CI41"/>
    <mergeCell ref="CJ41:CN41"/>
    <mergeCell ref="BI40:BL40"/>
    <mergeCell ref="BM40:BR40"/>
    <mergeCell ref="BS40:BX40"/>
    <mergeCell ref="BY40:CD40"/>
    <mergeCell ref="CE40:CI40"/>
    <mergeCell ref="CJ40:CN40"/>
    <mergeCell ref="BI39:BL39"/>
    <mergeCell ref="BM39:BR39"/>
    <mergeCell ref="BS39:BX39"/>
    <mergeCell ref="BY39:CD39"/>
    <mergeCell ref="CE39:CI39"/>
    <mergeCell ref="CJ39:CN39"/>
    <mergeCell ref="CO39:CS39"/>
    <mergeCell ref="CT39:CX39"/>
    <mergeCell ref="BS37:BX37"/>
    <mergeCell ref="BY37:CD37"/>
    <mergeCell ref="CE37:CI37"/>
    <mergeCell ref="CJ37:CN37"/>
    <mergeCell ref="CO37:CS37"/>
    <mergeCell ref="BI38:BL38"/>
    <mergeCell ref="BM38:BR38"/>
    <mergeCell ref="BS38:BX38"/>
    <mergeCell ref="BY38:CD38"/>
    <mergeCell ref="CE38:CI38"/>
    <mergeCell ref="CJ38:CN38"/>
    <mergeCell ref="CO38:CS38"/>
    <mergeCell ref="DD38:DH38"/>
    <mergeCell ref="DI38:DP38"/>
    <mergeCell ref="CO41:CS41"/>
    <mergeCell ref="CT41:CX41"/>
    <mergeCell ref="CY41:DC41"/>
    <mergeCell ref="DD41:DH41"/>
    <mergeCell ref="DI41:DP41"/>
    <mergeCell ref="CT38:CX38"/>
    <mergeCell ref="CY38:DC38"/>
    <mergeCell ref="DD40:DH40"/>
    <mergeCell ref="DI40:DP40"/>
    <mergeCell ref="CT40:CX40"/>
    <mergeCell ref="CY40:DC40"/>
    <mergeCell ref="CY39:DC39"/>
    <mergeCell ref="DD39:DH39"/>
    <mergeCell ref="DI39:DP39"/>
    <mergeCell ref="CO40:CS40"/>
    <mergeCell ref="CO43:CS43"/>
    <mergeCell ref="CT43:CX43"/>
    <mergeCell ref="CY43:DC43"/>
    <mergeCell ref="DD43:DH43"/>
    <mergeCell ref="DI43:DP43"/>
    <mergeCell ref="BI42:BL42"/>
    <mergeCell ref="BM42:BR42"/>
    <mergeCell ref="BS42:BX42"/>
    <mergeCell ref="BY42:CD42"/>
    <mergeCell ref="CE42:CI42"/>
    <mergeCell ref="BI43:BL43"/>
    <mergeCell ref="BM43:BR43"/>
    <mergeCell ref="BS43:BX43"/>
    <mergeCell ref="BY43:CD43"/>
    <mergeCell ref="CE43:CI43"/>
    <mergeCell ref="CJ43:CN43"/>
    <mergeCell ref="DD42:DH42"/>
    <mergeCell ref="DI42:DP42"/>
    <mergeCell ref="CJ42:CN42"/>
    <mergeCell ref="CO42:CS42"/>
    <mergeCell ref="CT42:CX42"/>
    <mergeCell ref="CY42:DC42"/>
    <mergeCell ref="BI47:BL47"/>
    <mergeCell ref="BM47:BR47"/>
    <mergeCell ref="BS47:BX47"/>
    <mergeCell ref="BY47:CD47"/>
    <mergeCell ref="CE47:CI47"/>
    <mergeCell ref="CJ47:CN47"/>
    <mergeCell ref="BI44:BL44"/>
    <mergeCell ref="BM44:BR44"/>
    <mergeCell ref="BS44:BX44"/>
    <mergeCell ref="BY44:CD44"/>
    <mergeCell ref="CE44:CI44"/>
    <mergeCell ref="CJ44:CN44"/>
    <mergeCell ref="BI45:BL45"/>
    <mergeCell ref="BM45:BR45"/>
    <mergeCell ref="BS45:BX45"/>
    <mergeCell ref="BY45:CD45"/>
    <mergeCell ref="CE45:CI45"/>
    <mergeCell ref="CJ45:CN45"/>
    <mergeCell ref="BI46:BL46"/>
    <mergeCell ref="BM46:BR46"/>
    <mergeCell ref="BS46:BX46"/>
    <mergeCell ref="BY46:CD46"/>
    <mergeCell ref="CE46:CI46"/>
    <mergeCell ref="CJ46:CN46"/>
    <mergeCell ref="DD44:DH44"/>
    <mergeCell ref="DI44:DP44"/>
    <mergeCell ref="CO47:CS47"/>
    <mergeCell ref="CT47:CX47"/>
    <mergeCell ref="CY47:DC47"/>
    <mergeCell ref="DD47:DH47"/>
    <mergeCell ref="DI47:DP47"/>
    <mergeCell ref="CT44:CX44"/>
    <mergeCell ref="CY44:DC44"/>
    <mergeCell ref="DD46:DH46"/>
    <mergeCell ref="DI46:DP46"/>
    <mergeCell ref="CY45:DC45"/>
    <mergeCell ref="DD45:DH45"/>
    <mergeCell ref="DI45:DP45"/>
    <mergeCell ref="CY46:DC46"/>
    <mergeCell ref="CO44:CS44"/>
    <mergeCell ref="CO45:CS45"/>
    <mergeCell ref="CT45:CX45"/>
    <mergeCell ref="CO46:CS46"/>
    <mergeCell ref="CT46:CX46"/>
    <mergeCell ref="CO49:CS49"/>
    <mergeCell ref="CT49:CX49"/>
    <mergeCell ref="CY49:DC49"/>
    <mergeCell ref="DD49:DH49"/>
    <mergeCell ref="DI49:DP49"/>
    <mergeCell ref="BI48:BL48"/>
    <mergeCell ref="BM48:BR48"/>
    <mergeCell ref="BS48:BX48"/>
    <mergeCell ref="BY48:CD48"/>
    <mergeCell ref="CE48:CI48"/>
    <mergeCell ref="BI49:BL49"/>
    <mergeCell ref="BM49:BR49"/>
    <mergeCell ref="BS49:BX49"/>
    <mergeCell ref="BY49:CD49"/>
    <mergeCell ref="CE49:CI49"/>
    <mergeCell ref="CJ49:CN49"/>
    <mergeCell ref="DD48:DH48"/>
    <mergeCell ref="DI48:DP48"/>
    <mergeCell ref="CJ48:CN48"/>
    <mergeCell ref="CO48:CS48"/>
    <mergeCell ref="CT48:CX48"/>
    <mergeCell ref="CY48:DC48"/>
    <mergeCell ref="BI53:BL53"/>
    <mergeCell ref="BM53:BR53"/>
    <mergeCell ref="BS53:BX53"/>
    <mergeCell ref="BY53:CD53"/>
    <mergeCell ref="CE53:CI53"/>
    <mergeCell ref="CJ53:CN53"/>
    <mergeCell ref="BI50:BL50"/>
    <mergeCell ref="BM50:BR50"/>
    <mergeCell ref="BS50:BX50"/>
    <mergeCell ref="BY50:CD50"/>
    <mergeCell ref="CE50:CI50"/>
    <mergeCell ref="CJ50:CN50"/>
    <mergeCell ref="BI51:BL51"/>
    <mergeCell ref="BM51:BR51"/>
    <mergeCell ref="BS51:BX51"/>
    <mergeCell ref="BY51:CD51"/>
    <mergeCell ref="CE51:CI51"/>
    <mergeCell ref="CJ51:CN51"/>
    <mergeCell ref="BI52:BL52"/>
    <mergeCell ref="BM52:BR52"/>
    <mergeCell ref="BS52:BX52"/>
    <mergeCell ref="BY52:CD52"/>
    <mergeCell ref="CE52:CI52"/>
    <mergeCell ref="CJ52:CN52"/>
    <mergeCell ref="DD50:DH50"/>
    <mergeCell ref="DI50:DP50"/>
    <mergeCell ref="CO53:CS53"/>
    <mergeCell ref="CT53:CX53"/>
    <mergeCell ref="CY53:DC53"/>
    <mergeCell ref="DD53:DH53"/>
    <mergeCell ref="DI53:DP53"/>
    <mergeCell ref="CT50:CX50"/>
    <mergeCell ref="CY50:DC50"/>
    <mergeCell ref="DD52:DH52"/>
    <mergeCell ref="DI52:DP52"/>
    <mergeCell ref="CY51:DC51"/>
    <mergeCell ref="DD51:DH51"/>
    <mergeCell ref="DI51:DP51"/>
    <mergeCell ref="CY52:DC52"/>
    <mergeCell ref="CO50:CS50"/>
    <mergeCell ref="CO51:CS51"/>
    <mergeCell ref="CT51:CX51"/>
    <mergeCell ref="CO52:CS52"/>
    <mergeCell ref="CT52:CX52"/>
    <mergeCell ref="CO55:CS55"/>
    <mergeCell ref="CT55:CX55"/>
    <mergeCell ref="CY55:DC55"/>
    <mergeCell ref="DD55:DH55"/>
    <mergeCell ref="DI55:DP55"/>
    <mergeCell ref="BI54:BL54"/>
    <mergeCell ref="BM54:BR54"/>
    <mergeCell ref="BS54:BX54"/>
    <mergeCell ref="BY54:CD54"/>
    <mergeCell ref="CE54:CI54"/>
    <mergeCell ref="BI55:BL55"/>
    <mergeCell ref="BM55:BR55"/>
    <mergeCell ref="BS55:BX55"/>
    <mergeCell ref="BY55:CD55"/>
    <mergeCell ref="CE55:CI55"/>
    <mergeCell ref="CJ55:CN55"/>
    <mergeCell ref="DD54:DH54"/>
    <mergeCell ref="DI54:DP54"/>
    <mergeCell ref="CJ54:CN54"/>
    <mergeCell ref="CO54:CS54"/>
    <mergeCell ref="CT54:CX54"/>
    <mergeCell ref="CY54:DC54"/>
    <mergeCell ref="CY56:DC56"/>
    <mergeCell ref="DD56:DH56"/>
    <mergeCell ref="DI56:DP56"/>
    <mergeCell ref="BI56:BL56"/>
    <mergeCell ref="BM56:BR56"/>
    <mergeCell ref="BS56:BX56"/>
    <mergeCell ref="BY56:CD56"/>
    <mergeCell ref="CE56:CI56"/>
    <mergeCell ref="CJ56:CN56"/>
    <mergeCell ref="CO56:CS56"/>
    <mergeCell ref="CT56:CX56"/>
  </mergeCells>
  <phoneticPr fontId="3"/>
  <printOptions horizontalCentered="1"/>
  <pageMargins left="0" right="0" top="0.59055118110236227" bottom="0.59055118110236227" header="0.51181102362204722" footer="0.51181102362204722"/>
  <pageSetup paperSize="9" scale="94" fitToHeight="0" orientation="portrait" r:id="rId1"/>
  <headerFooter alignWithMargins="0"/>
  <colBreaks count="1" manualBreakCount="1">
    <brk id="60" max="5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63"/>
  <sheetViews>
    <sheetView tabSelected="1" view="pageBreakPreview" topLeftCell="A12" zoomScaleNormal="90" zoomScaleSheetLayoutView="100" workbookViewId="0">
      <selection activeCell="T28" sqref="T28:V28"/>
    </sheetView>
  </sheetViews>
  <sheetFormatPr defaultColWidth="1.6640625" defaultRowHeight="12"/>
  <cols>
    <col min="1" max="8" width="1.6640625" style="1"/>
    <col min="9" max="9" width="1.6640625" style="1" customWidth="1"/>
    <col min="10" max="60" width="1.6640625" style="1"/>
    <col min="61" max="61" width="1.6640625" style="1" customWidth="1"/>
    <col min="62" max="85" width="1.6640625" style="1"/>
    <col min="86" max="86" width="1.6640625" style="1" customWidth="1"/>
    <col min="87" max="89" width="1.6640625" style="1"/>
    <col min="90" max="91" width="1.6640625" style="1" customWidth="1"/>
    <col min="92" max="95" width="1.6640625" style="1"/>
    <col min="96" max="97" width="1.6640625" style="1" customWidth="1"/>
    <col min="98" max="100" width="1.6640625" style="1"/>
    <col min="101" max="101" width="1.6640625" style="1" customWidth="1"/>
    <col min="102" max="105" width="1.6640625" style="1"/>
    <col min="106" max="106" width="1.6640625" style="1" customWidth="1"/>
    <col min="107" max="110" width="1.6640625" style="1"/>
    <col min="111" max="111" width="1.6640625" style="1" customWidth="1"/>
    <col min="112" max="115" width="1.6640625" style="1"/>
    <col min="116" max="116" width="1.6640625" style="1" customWidth="1"/>
    <col min="117" max="120" width="1.6640625" style="1"/>
    <col min="121" max="121" width="1.6640625" style="1" customWidth="1"/>
    <col min="122" max="16384" width="1.6640625" style="1"/>
  </cols>
  <sheetData>
    <row r="1" spans="1:121">
      <c r="A1" s="459">
        <v>162</v>
      </c>
      <c r="B1" s="459"/>
      <c r="C1" s="459"/>
      <c r="D1" s="37" t="s">
        <v>42</v>
      </c>
      <c r="DN1" s="36" t="s">
        <v>42</v>
      </c>
      <c r="DO1" s="446">
        <v>163</v>
      </c>
      <c r="DP1" s="446"/>
      <c r="DQ1" s="446"/>
    </row>
    <row r="2" spans="1:121" s="22" customFormat="1" ht="9.6"/>
    <row r="3" spans="1:121" s="103" customFormat="1" ht="19.2">
      <c r="A3" s="693" t="s">
        <v>792</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c r="AW3" s="693"/>
      <c r="AX3" s="693"/>
      <c r="AY3" s="693"/>
      <c r="AZ3" s="693"/>
      <c r="BA3" s="693"/>
      <c r="BB3" s="693"/>
      <c r="BC3" s="693"/>
      <c r="BD3" s="693"/>
      <c r="BE3" s="693"/>
      <c r="BF3" s="693"/>
      <c r="BG3" s="693"/>
      <c r="BH3" s="693"/>
      <c r="BI3" s="693"/>
      <c r="BJ3" s="685" t="s">
        <v>193</v>
      </c>
      <c r="BK3" s="685"/>
      <c r="BL3" s="685"/>
      <c r="BM3" s="685"/>
      <c r="BN3" s="685"/>
      <c r="BO3" s="685"/>
      <c r="BP3" s="685"/>
      <c r="BQ3" s="685"/>
      <c r="BR3" s="685"/>
      <c r="BS3" s="685"/>
      <c r="BT3" s="685"/>
      <c r="BU3" s="685"/>
      <c r="BV3" s="685"/>
      <c r="BW3" s="685"/>
      <c r="BX3" s="685"/>
      <c r="BY3" s="685"/>
      <c r="BZ3" s="685"/>
      <c r="CA3" s="685"/>
      <c r="CB3" s="685"/>
      <c r="CC3" s="685"/>
      <c r="CD3" s="685"/>
      <c r="CE3" s="685"/>
      <c r="CF3" s="685"/>
      <c r="CG3" s="685"/>
      <c r="CH3" s="685"/>
      <c r="CI3" s="685"/>
      <c r="CJ3" s="685"/>
      <c r="CK3" s="685"/>
      <c r="CL3" s="685"/>
      <c r="CM3" s="685"/>
      <c r="CN3" s="685"/>
      <c r="CO3" s="685"/>
      <c r="CP3" s="685"/>
      <c r="CQ3" s="685"/>
      <c r="CR3" s="685"/>
      <c r="CS3" s="685"/>
      <c r="CT3" s="685"/>
      <c r="CU3" s="685"/>
      <c r="CV3" s="685"/>
      <c r="CW3" s="685"/>
      <c r="CX3" s="685"/>
      <c r="CY3" s="685"/>
      <c r="CZ3" s="685"/>
      <c r="DA3" s="685"/>
      <c r="DB3" s="685"/>
      <c r="DC3" s="685"/>
      <c r="DD3" s="685"/>
      <c r="DE3" s="685"/>
      <c r="DF3" s="685"/>
      <c r="DG3" s="685"/>
      <c r="DH3" s="685"/>
      <c r="DI3" s="685"/>
      <c r="DJ3" s="685"/>
      <c r="DK3" s="685"/>
      <c r="DL3" s="685"/>
      <c r="DM3" s="685"/>
      <c r="DN3" s="685"/>
      <c r="DO3" s="685"/>
      <c r="DP3" s="685"/>
      <c r="DQ3" s="685"/>
    </row>
    <row r="4" spans="1:121" s="22" customFormat="1" ht="9.6">
      <c r="BI4" s="26"/>
    </row>
    <row r="5" spans="1:121" s="22" customFormat="1" ht="9.6">
      <c r="BI5" s="26" t="s">
        <v>132</v>
      </c>
      <c r="BJ5" s="22" t="s">
        <v>182</v>
      </c>
    </row>
    <row r="6" spans="1:121" s="22" customFormat="1" ht="10.5" customHeight="1">
      <c r="BH6" s="26"/>
    </row>
    <row r="7" spans="1:121" s="6" customFormat="1" ht="14.25" customHeight="1">
      <c r="A7" s="432" t="s">
        <v>27</v>
      </c>
      <c r="B7" s="433"/>
      <c r="C7" s="433"/>
      <c r="D7" s="433"/>
      <c r="E7" s="433"/>
      <c r="F7" s="433"/>
      <c r="G7" s="433"/>
      <c r="H7" s="433"/>
      <c r="I7" s="433"/>
      <c r="J7" s="433"/>
      <c r="K7" s="433"/>
      <c r="L7" s="433"/>
      <c r="M7" s="689" t="s">
        <v>130</v>
      </c>
      <c r="N7" s="689"/>
      <c r="O7" s="689"/>
      <c r="P7" s="629" t="s">
        <v>30</v>
      </c>
      <c r="Q7" s="630"/>
      <c r="R7" s="630"/>
      <c r="S7" s="630"/>
      <c r="T7" s="630"/>
      <c r="U7" s="630"/>
      <c r="V7" s="630"/>
      <c r="W7" s="630"/>
      <c r="X7" s="630"/>
      <c r="Y7" s="630"/>
      <c r="Z7" s="630"/>
      <c r="AA7" s="630"/>
      <c r="AB7" s="630"/>
      <c r="AC7" s="630"/>
      <c r="AD7" s="630"/>
      <c r="AE7" s="630"/>
      <c r="AF7" s="630"/>
      <c r="AG7" s="630"/>
      <c r="AH7" s="630"/>
      <c r="AI7" s="631"/>
      <c r="AJ7" s="691" t="s">
        <v>192</v>
      </c>
      <c r="AK7" s="691"/>
      <c r="AL7" s="691"/>
      <c r="AM7" s="691"/>
      <c r="AN7" s="691"/>
      <c r="AO7" s="691"/>
      <c r="AP7" s="691"/>
      <c r="AQ7" s="691"/>
      <c r="AR7" s="691"/>
      <c r="AS7" s="691"/>
      <c r="AT7" s="118"/>
      <c r="AU7" s="24"/>
      <c r="AV7" s="24"/>
      <c r="AW7" s="24"/>
      <c r="AX7" s="24"/>
      <c r="AY7" s="24"/>
      <c r="AZ7" s="24"/>
      <c r="BA7" s="24"/>
      <c r="BB7" s="24"/>
      <c r="BC7" s="24"/>
      <c r="BD7" s="24"/>
      <c r="BE7" s="117"/>
      <c r="BF7" s="117"/>
      <c r="BG7" s="117"/>
      <c r="BH7" s="117"/>
      <c r="BI7" s="117"/>
      <c r="BJ7" s="679" t="s">
        <v>191</v>
      </c>
      <c r="BK7" s="679"/>
      <c r="BL7" s="679"/>
      <c r="BM7" s="679"/>
      <c r="BN7" s="679"/>
      <c r="BO7" s="679"/>
      <c r="BP7" s="679"/>
      <c r="BQ7" s="679"/>
      <c r="BR7" s="679"/>
      <c r="BS7" s="679"/>
      <c r="BT7" s="679"/>
      <c r="BU7" s="679"/>
      <c r="BV7" s="679"/>
      <c r="BW7" s="679"/>
      <c r="BX7" s="679"/>
      <c r="BY7" s="679"/>
      <c r="BZ7" s="679"/>
      <c r="CA7" s="679"/>
      <c r="CB7" s="679"/>
      <c r="CC7" s="679"/>
      <c r="CD7" s="679"/>
      <c r="CE7" s="679"/>
      <c r="CF7" s="679"/>
      <c r="CG7" s="679"/>
      <c r="CH7" s="679"/>
      <c r="CI7" s="679"/>
      <c r="CJ7" s="679"/>
      <c r="CK7" s="679"/>
      <c r="CL7" s="679"/>
      <c r="CM7" s="679"/>
      <c r="CN7" s="679"/>
      <c r="CO7" s="679"/>
      <c r="CP7" s="679"/>
      <c r="CQ7" s="679"/>
      <c r="CR7" s="679"/>
      <c r="CS7" s="679"/>
      <c r="CT7" s="679"/>
      <c r="CU7" s="679"/>
      <c r="CV7" s="679"/>
      <c r="CW7" s="679"/>
      <c r="CX7" s="679"/>
      <c r="CY7" s="679"/>
      <c r="CZ7" s="679"/>
      <c r="DA7" s="679"/>
      <c r="DB7" s="679"/>
      <c r="DC7" s="679"/>
      <c r="DD7" s="679"/>
      <c r="DE7" s="679"/>
      <c r="DF7" s="679"/>
      <c r="DG7" s="679"/>
      <c r="DH7" s="679"/>
      <c r="DI7" s="680"/>
      <c r="DJ7" s="681" t="s">
        <v>163</v>
      </c>
      <c r="DK7" s="681"/>
      <c r="DL7" s="681"/>
      <c r="DM7" s="681"/>
      <c r="DN7" s="681"/>
      <c r="DO7" s="681"/>
      <c r="DP7" s="681"/>
      <c r="DQ7" s="629"/>
    </row>
    <row r="8" spans="1:121" s="6" customFormat="1" ht="14.25" customHeight="1">
      <c r="A8" s="435"/>
      <c r="B8" s="436"/>
      <c r="C8" s="436"/>
      <c r="D8" s="436"/>
      <c r="E8" s="436"/>
      <c r="F8" s="436"/>
      <c r="G8" s="436"/>
      <c r="H8" s="436"/>
      <c r="I8" s="436"/>
      <c r="J8" s="436"/>
      <c r="K8" s="436"/>
      <c r="L8" s="436"/>
      <c r="M8" s="690"/>
      <c r="N8" s="690"/>
      <c r="O8" s="690"/>
      <c r="P8" s="428" t="s">
        <v>162</v>
      </c>
      <c r="Q8" s="428"/>
      <c r="R8" s="428"/>
      <c r="S8" s="428"/>
      <c r="T8" s="428"/>
      <c r="U8" s="428"/>
      <c r="V8" s="428"/>
      <c r="W8" s="428"/>
      <c r="X8" s="428"/>
      <c r="Y8" s="428"/>
      <c r="Z8" s="428" t="s">
        <v>161</v>
      </c>
      <c r="AA8" s="428"/>
      <c r="AB8" s="428"/>
      <c r="AC8" s="428"/>
      <c r="AD8" s="428"/>
      <c r="AE8" s="428"/>
      <c r="AF8" s="428"/>
      <c r="AG8" s="428"/>
      <c r="AH8" s="428"/>
      <c r="AI8" s="428"/>
      <c r="AJ8" s="692"/>
      <c r="AK8" s="692"/>
      <c r="AL8" s="692"/>
      <c r="AM8" s="692"/>
      <c r="AN8" s="692"/>
      <c r="AO8" s="692"/>
      <c r="AP8" s="692"/>
      <c r="AQ8" s="692"/>
      <c r="AR8" s="692"/>
      <c r="AS8" s="692"/>
      <c r="AT8" s="686" t="s">
        <v>15</v>
      </c>
      <c r="AU8" s="687"/>
      <c r="AV8" s="687"/>
      <c r="AW8" s="687"/>
      <c r="AX8" s="687"/>
      <c r="AY8" s="687"/>
      <c r="AZ8" s="687"/>
      <c r="BA8" s="687"/>
      <c r="BB8" s="687"/>
      <c r="BC8" s="687"/>
      <c r="BD8" s="687"/>
      <c r="BE8" s="687"/>
      <c r="BF8" s="687"/>
      <c r="BG8" s="687"/>
      <c r="BH8" s="687"/>
      <c r="BI8" s="688"/>
      <c r="BJ8" s="628" t="s">
        <v>190</v>
      </c>
      <c r="BK8" s="628"/>
      <c r="BL8" s="628"/>
      <c r="BM8" s="628"/>
      <c r="BN8" s="628"/>
      <c r="BO8" s="628"/>
      <c r="BP8" s="628"/>
      <c r="BQ8" s="628"/>
      <c r="BR8" s="628"/>
      <c r="BS8" s="628"/>
      <c r="BT8" s="628"/>
      <c r="BU8" s="628"/>
      <c r="BV8" s="628"/>
      <c r="BW8" s="628"/>
      <c r="BX8" s="628"/>
      <c r="BY8" s="628"/>
      <c r="BZ8" s="628"/>
      <c r="CA8" s="628"/>
      <c r="CB8" s="628"/>
      <c r="CC8" s="628"/>
      <c r="CD8" s="628"/>
      <c r="CE8" s="438"/>
      <c r="CF8" s="627" t="s">
        <v>180</v>
      </c>
      <c r="CG8" s="628"/>
      <c r="CH8" s="628"/>
      <c r="CI8" s="628"/>
      <c r="CJ8" s="628"/>
      <c r="CK8" s="628"/>
      <c r="CL8" s="628"/>
      <c r="CM8" s="628"/>
      <c r="CN8" s="628"/>
      <c r="CO8" s="628"/>
      <c r="CP8" s="628"/>
      <c r="CQ8" s="628"/>
      <c r="CR8" s="628"/>
      <c r="CS8" s="628"/>
      <c r="CT8" s="628"/>
      <c r="CU8" s="628"/>
      <c r="CV8" s="628"/>
      <c r="CW8" s="628"/>
      <c r="CX8" s="628"/>
      <c r="CY8" s="628"/>
      <c r="CZ8" s="628"/>
      <c r="DA8" s="628"/>
      <c r="DB8" s="628"/>
      <c r="DC8" s="628"/>
      <c r="DD8" s="628"/>
      <c r="DE8" s="628"/>
      <c r="DF8" s="628"/>
      <c r="DG8" s="628"/>
      <c r="DH8" s="628"/>
      <c r="DI8" s="438"/>
      <c r="DJ8" s="428"/>
      <c r="DK8" s="428"/>
      <c r="DL8" s="428"/>
      <c r="DM8" s="428"/>
      <c r="DN8" s="428"/>
      <c r="DO8" s="428"/>
      <c r="DP8" s="428"/>
      <c r="DQ8" s="627"/>
    </row>
    <row r="9" spans="1:121" s="6" customFormat="1" ht="14.25" customHeight="1">
      <c r="A9" s="435"/>
      <c r="B9" s="436"/>
      <c r="C9" s="436"/>
      <c r="D9" s="436"/>
      <c r="E9" s="436"/>
      <c r="F9" s="436"/>
      <c r="G9" s="436"/>
      <c r="H9" s="436"/>
      <c r="I9" s="436"/>
      <c r="J9" s="436"/>
      <c r="K9" s="436"/>
      <c r="L9" s="436"/>
      <c r="M9" s="690"/>
      <c r="N9" s="690"/>
      <c r="O9" s="690"/>
      <c r="P9" s="428"/>
      <c r="Q9" s="428"/>
      <c r="R9" s="428"/>
      <c r="S9" s="428"/>
      <c r="T9" s="428"/>
      <c r="U9" s="428"/>
      <c r="V9" s="428"/>
      <c r="W9" s="428"/>
      <c r="X9" s="428"/>
      <c r="Y9" s="428"/>
      <c r="Z9" s="428"/>
      <c r="AA9" s="428"/>
      <c r="AB9" s="428"/>
      <c r="AC9" s="428"/>
      <c r="AD9" s="428"/>
      <c r="AE9" s="428"/>
      <c r="AF9" s="428"/>
      <c r="AG9" s="428"/>
      <c r="AH9" s="428"/>
      <c r="AI9" s="428"/>
      <c r="AJ9" s="692"/>
      <c r="AK9" s="692"/>
      <c r="AL9" s="692"/>
      <c r="AM9" s="692"/>
      <c r="AN9" s="692"/>
      <c r="AO9" s="692"/>
      <c r="AP9" s="692"/>
      <c r="AQ9" s="692"/>
      <c r="AR9" s="692"/>
      <c r="AS9" s="692"/>
      <c r="AT9" s="475"/>
      <c r="AU9" s="476"/>
      <c r="AV9" s="476"/>
      <c r="AW9" s="476"/>
      <c r="AX9" s="476"/>
      <c r="AY9" s="476"/>
      <c r="AZ9" s="476"/>
      <c r="BA9" s="476"/>
      <c r="BB9" s="476"/>
      <c r="BC9" s="476"/>
      <c r="BD9" s="476"/>
      <c r="BE9" s="476"/>
      <c r="BF9" s="476"/>
      <c r="BG9" s="476"/>
      <c r="BH9" s="476"/>
      <c r="BI9" s="477"/>
      <c r="BJ9" s="628" t="s">
        <v>189</v>
      </c>
      <c r="BK9" s="628"/>
      <c r="BL9" s="628"/>
      <c r="BM9" s="628"/>
      <c r="BN9" s="628"/>
      <c r="BO9" s="628"/>
      <c r="BP9" s="628"/>
      <c r="BQ9" s="628"/>
      <c r="BR9" s="627" t="s">
        <v>188</v>
      </c>
      <c r="BS9" s="628"/>
      <c r="BT9" s="628"/>
      <c r="BU9" s="628"/>
      <c r="BV9" s="628"/>
      <c r="BW9" s="438"/>
      <c r="BX9" s="682" t="s">
        <v>187</v>
      </c>
      <c r="BY9" s="682"/>
      <c r="BZ9" s="682"/>
      <c r="CA9" s="682"/>
      <c r="CB9" s="682"/>
      <c r="CC9" s="682"/>
      <c r="CD9" s="682"/>
      <c r="CE9" s="683"/>
      <c r="CF9" s="627" t="s">
        <v>186</v>
      </c>
      <c r="CG9" s="628"/>
      <c r="CH9" s="628"/>
      <c r="CI9" s="628"/>
      <c r="CJ9" s="628"/>
      <c r="CK9" s="628"/>
      <c r="CL9" s="628"/>
      <c r="CM9" s="628"/>
      <c r="CN9" s="628"/>
      <c r="CO9" s="438"/>
      <c r="CP9" s="428" t="s">
        <v>125</v>
      </c>
      <c r="CQ9" s="428"/>
      <c r="CR9" s="428"/>
      <c r="CS9" s="428"/>
      <c r="CT9" s="428"/>
      <c r="CU9" s="428"/>
      <c r="CV9" s="428"/>
      <c r="CW9" s="428"/>
      <c r="CX9" s="428"/>
      <c r="CY9" s="428"/>
      <c r="CZ9" s="428" t="s">
        <v>124</v>
      </c>
      <c r="DA9" s="428"/>
      <c r="DB9" s="428"/>
      <c r="DC9" s="428"/>
      <c r="DD9" s="428"/>
      <c r="DE9" s="428"/>
      <c r="DF9" s="428"/>
      <c r="DG9" s="428"/>
      <c r="DH9" s="428"/>
      <c r="DI9" s="428"/>
      <c r="DJ9" s="428"/>
      <c r="DK9" s="428"/>
      <c r="DL9" s="428"/>
      <c r="DM9" s="428"/>
      <c r="DN9" s="428"/>
      <c r="DO9" s="428"/>
      <c r="DP9" s="428"/>
      <c r="DQ9" s="627"/>
    </row>
    <row r="10" spans="1:121" s="6" customFormat="1" ht="14.25" customHeight="1">
      <c r="A10" s="435"/>
      <c r="B10" s="436"/>
      <c r="C10" s="436"/>
      <c r="D10" s="436"/>
      <c r="E10" s="436"/>
      <c r="F10" s="436"/>
      <c r="G10" s="436"/>
      <c r="H10" s="436"/>
      <c r="I10" s="436"/>
      <c r="J10" s="436"/>
      <c r="K10" s="436"/>
      <c r="L10" s="436"/>
      <c r="M10" s="690"/>
      <c r="N10" s="690"/>
      <c r="O10" s="690"/>
      <c r="P10" s="436" t="s">
        <v>8</v>
      </c>
      <c r="Q10" s="436"/>
      <c r="R10" s="436"/>
      <c r="S10" s="436"/>
      <c r="T10" s="428" t="s">
        <v>17</v>
      </c>
      <c r="U10" s="428"/>
      <c r="V10" s="428"/>
      <c r="W10" s="428" t="s">
        <v>16</v>
      </c>
      <c r="X10" s="428"/>
      <c r="Y10" s="428"/>
      <c r="Z10" s="436" t="s">
        <v>8</v>
      </c>
      <c r="AA10" s="436"/>
      <c r="AB10" s="436"/>
      <c r="AC10" s="436"/>
      <c r="AD10" s="428" t="s">
        <v>17</v>
      </c>
      <c r="AE10" s="428"/>
      <c r="AF10" s="428"/>
      <c r="AG10" s="428" t="s">
        <v>16</v>
      </c>
      <c r="AH10" s="428"/>
      <c r="AI10" s="428"/>
      <c r="AJ10" s="436" t="s">
        <v>8</v>
      </c>
      <c r="AK10" s="436"/>
      <c r="AL10" s="436"/>
      <c r="AM10" s="436"/>
      <c r="AN10" s="428" t="s">
        <v>17</v>
      </c>
      <c r="AO10" s="428"/>
      <c r="AP10" s="428"/>
      <c r="AQ10" s="428" t="s">
        <v>16</v>
      </c>
      <c r="AR10" s="428"/>
      <c r="AS10" s="428"/>
      <c r="AT10" s="627" t="s">
        <v>8</v>
      </c>
      <c r="AU10" s="628"/>
      <c r="AV10" s="628"/>
      <c r="AW10" s="628"/>
      <c r="AX10" s="628"/>
      <c r="AY10" s="438"/>
      <c r="AZ10" s="428" t="s">
        <v>17</v>
      </c>
      <c r="BA10" s="428"/>
      <c r="BB10" s="428"/>
      <c r="BC10" s="428"/>
      <c r="BD10" s="428"/>
      <c r="BE10" s="428" t="s">
        <v>16</v>
      </c>
      <c r="BF10" s="428"/>
      <c r="BG10" s="428"/>
      <c r="BH10" s="428"/>
      <c r="BI10" s="428"/>
      <c r="BJ10" s="429" t="s">
        <v>17</v>
      </c>
      <c r="BK10" s="427"/>
      <c r="BL10" s="427"/>
      <c r="BM10" s="427"/>
      <c r="BN10" s="684" t="s">
        <v>16</v>
      </c>
      <c r="BO10" s="684"/>
      <c r="BP10" s="684"/>
      <c r="BQ10" s="684"/>
      <c r="BR10" s="427" t="s">
        <v>14</v>
      </c>
      <c r="BS10" s="427"/>
      <c r="BT10" s="427"/>
      <c r="BU10" s="427" t="s">
        <v>13</v>
      </c>
      <c r="BV10" s="427"/>
      <c r="BW10" s="427"/>
      <c r="BX10" s="427" t="s">
        <v>17</v>
      </c>
      <c r="BY10" s="427"/>
      <c r="BZ10" s="427"/>
      <c r="CA10" s="427"/>
      <c r="CB10" s="427" t="s">
        <v>16</v>
      </c>
      <c r="CC10" s="427"/>
      <c r="CD10" s="427"/>
      <c r="CE10" s="427"/>
      <c r="CF10" s="428" t="s">
        <v>17</v>
      </c>
      <c r="CG10" s="428"/>
      <c r="CH10" s="428"/>
      <c r="CI10" s="428"/>
      <c r="CJ10" s="428"/>
      <c r="CK10" s="428" t="s">
        <v>16</v>
      </c>
      <c r="CL10" s="428"/>
      <c r="CM10" s="428"/>
      <c r="CN10" s="428"/>
      <c r="CO10" s="428"/>
      <c r="CP10" s="428" t="s">
        <v>17</v>
      </c>
      <c r="CQ10" s="428"/>
      <c r="CR10" s="428"/>
      <c r="CS10" s="428"/>
      <c r="CT10" s="428"/>
      <c r="CU10" s="428" t="s">
        <v>16</v>
      </c>
      <c r="CV10" s="428"/>
      <c r="CW10" s="428"/>
      <c r="CX10" s="428"/>
      <c r="CY10" s="428"/>
      <c r="CZ10" s="428" t="s">
        <v>17</v>
      </c>
      <c r="DA10" s="428"/>
      <c r="DB10" s="428"/>
      <c r="DC10" s="428"/>
      <c r="DD10" s="428"/>
      <c r="DE10" s="428" t="s">
        <v>16</v>
      </c>
      <c r="DF10" s="428"/>
      <c r="DG10" s="428"/>
      <c r="DH10" s="428"/>
      <c r="DI10" s="428"/>
      <c r="DJ10" s="428"/>
      <c r="DK10" s="428"/>
      <c r="DL10" s="428"/>
      <c r="DM10" s="428"/>
      <c r="DN10" s="428"/>
      <c r="DO10" s="428"/>
      <c r="DP10" s="428"/>
      <c r="DQ10" s="627"/>
    </row>
    <row r="11" spans="1:121" s="104" customFormat="1" ht="15.75" customHeight="1">
      <c r="A11" s="115"/>
      <c r="B11" s="6"/>
      <c r="C11" s="17"/>
      <c r="D11" s="17"/>
      <c r="E11" s="6"/>
      <c r="F11" s="6"/>
      <c r="G11" s="6"/>
      <c r="H11" s="6"/>
      <c r="I11" s="6"/>
      <c r="J11" s="452" t="s">
        <v>8</v>
      </c>
      <c r="K11" s="452"/>
      <c r="L11" s="453"/>
      <c r="M11" s="454">
        <v>9</v>
      </c>
      <c r="N11" s="444"/>
      <c r="O11" s="444"/>
      <c r="P11" s="444">
        <v>599</v>
      </c>
      <c r="Q11" s="444"/>
      <c r="R11" s="444"/>
      <c r="S11" s="444"/>
      <c r="T11" s="444">
        <v>391</v>
      </c>
      <c r="U11" s="444"/>
      <c r="V11" s="444"/>
      <c r="W11" s="444">
        <v>208</v>
      </c>
      <c r="X11" s="444"/>
      <c r="Y11" s="444"/>
      <c r="Z11" s="444">
        <v>242</v>
      </c>
      <c r="AA11" s="444"/>
      <c r="AB11" s="444"/>
      <c r="AC11" s="444"/>
      <c r="AD11" s="444">
        <v>111</v>
      </c>
      <c r="AE11" s="444"/>
      <c r="AF11" s="444"/>
      <c r="AG11" s="444">
        <v>131</v>
      </c>
      <c r="AH11" s="444"/>
      <c r="AI11" s="444"/>
      <c r="AJ11" s="444">
        <v>85</v>
      </c>
      <c r="AK11" s="444"/>
      <c r="AL11" s="444"/>
      <c r="AM11" s="444"/>
      <c r="AN11" s="444">
        <v>47</v>
      </c>
      <c r="AO11" s="444"/>
      <c r="AP11" s="444"/>
      <c r="AQ11" s="444">
        <v>38</v>
      </c>
      <c r="AR11" s="444"/>
      <c r="AS11" s="444"/>
      <c r="AT11" s="444">
        <v>10240</v>
      </c>
      <c r="AU11" s="444"/>
      <c r="AV11" s="444"/>
      <c r="AW11" s="444"/>
      <c r="AX11" s="444"/>
      <c r="AY11" s="444"/>
      <c r="AZ11" s="444">
        <v>5099</v>
      </c>
      <c r="BA11" s="444"/>
      <c r="BB11" s="444"/>
      <c r="BC11" s="444"/>
      <c r="BD11" s="444"/>
      <c r="BE11" s="444">
        <v>5141</v>
      </c>
      <c r="BF11" s="444"/>
      <c r="BG11" s="444"/>
      <c r="BH11" s="444"/>
      <c r="BI11" s="444"/>
      <c r="BJ11" s="444">
        <v>4420</v>
      </c>
      <c r="BK11" s="444"/>
      <c r="BL11" s="444"/>
      <c r="BM11" s="444"/>
      <c r="BN11" s="444">
        <v>4409</v>
      </c>
      <c r="BO11" s="444"/>
      <c r="BP11" s="444"/>
      <c r="BQ11" s="444"/>
      <c r="BR11" s="419">
        <v>380</v>
      </c>
      <c r="BS11" s="419"/>
      <c r="BT11" s="419"/>
      <c r="BU11" s="419">
        <v>454</v>
      </c>
      <c r="BV11" s="419"/>
      <c r="BW11" s="419"/>
      <c r="BX11" s="444">
        <v>299</v>
      </c>
      <c r="BY11" s="444"/>
      <c r="BZ11" s="444"/>
      <c r="CA11" s="444"/>
      <c r="CB11" s="444">
        <v>278</v>
      </c>
      <c r="CC11" s="444"/>
      <c r="CD11" s="444"/>
      <c r="CE11" s="444"/>
      <c r="CF11" s="444">
        <v>1717</v>
      </c>
      <c r="CG11" s="444"/>
      <c r="CH11" s="444"/>
      <c r="CI11" s="444"/>
      <c r="CJ11" s="444"/>
      <c r="CK11" s="444">
        <v>1675</v>
      </c>
      <c r="CL11" s="444"/>
      <c r="CM11" s="444"/>
      <c r="CN11" s="444"/>
      <c r="CO11" s="444"/>
      <c r="CP11" s="444">
        <v>1816</v>
      </c>
      <c r="CQ11" s="444"/>
      <c r="CR11" s="444"/>
      <c r="CS11" s="444"/>
      <c r="CT11" s="444"/>
      <c r="CU11" s="444">
        <v>1712</v>
      </c>
      <c r="CV11" s="444"/>
      <c r="CW11" s="444"/>
      <c r="CX11" s="444"/>
      <c r="CY11" s="444"/>
      <c r="CZ11" s="444">
        <v>1566</v>
      </c>
      <c r="DA11" s="444"/>
      <c r="DB11" s="444"/>
      <c r="DC11" s="444"/>
      <c r="DD11" s="444"/>
      <c r="DE11" s="444">
        <v>1754</v>
      </c>
      <c r="DF11" s="444"/>
      <c r="DG11" s="444"/>
      <c r="DH11" s="444"/>
      <c r="DI11" s="445"/>
      <c r="DJ11" s="89"/>
      <c r="DK11" s="6" t="s">
        <v>3</v>
      </c>
      <c r="DL11" s="6"/>
      <c r="DM11" s="6"/>
      <c r="DN11" s="6"/>
      <c r="DO11" s="626" t="s">
        <v>7</v>
      </c>
      <c r="DP11" s="626"/>
      <c r="DQ11" s="116"/>
    </row>
    <row r="12" spans="1:121" s="104" customFormat="1" ht="15.75" customHeight="1">
      <c r="A12" s="423" t="s">
        <v>12</v>
      </c>
      <c r="B12" s="423"/>
      <c r="C12" s="423"/>
      <c r="D12" s="423">
        <v>29</v>
      </c>
      <c r="E12" s="423"/>
      <c r="F12" s="626" t="s">
        <v>11</v>
      </c>
      <c r="G12" s="626"/>
      <c r="H12" s="6"/>
      <c r="I12" s="6"/>
      <c r="J12" s="452" t="s">
        <v>185</v>
      </c>
      <c r="K12" s="452"/>
      <c r="L12" s="453"/>
      <c r="M12" s="454">
        <v>5</v>
      </c>
      <c r="N12" s="444"/>
      <c r="O12" s="444"/>
      <c r="P12" s="444">
        <v>302</v>
      </c>
      <c r="Q12" s="444"/>
      <c r="R12" s="444"/>
      <c r="S12" s="444"/>
      <c r="T12" s="444">
        <v>183</v>
      </c>
      <c r="U12" s="444"/>
      <c r="V12" s="444"/>
      <c r="W12" s="444">
        <v>119</v>
      </c>
      <c r="X12" s="444"/>
      <c r="Y12" s="444"/>
      <c r="Z12" s="444">
        <v>101</v>
      </c>
      <c r="AA12" s="444"/>
      <c r="AB12" s="444"/>
      <c r="AC12" s="444"/>
      <c r="AD12" s="444">
        <v>59</v>
      </c>
      <c r="AE12" s="444"/>
      <c r="AF12" s="444"/>
      <c r="AG12" s="444">
        <v>42</v>
      </c>
      <c r="AH12" s="444"/>
      <c r="AI12" s="444"/>
      <c r="AJ12" s="444">
        <v>28</v>
      </c>
      <c r="AK12" s="444"/>
      <c r="AL12" s="444"/>
      <c r="AM12" s="444"/>
      <c r="AN12" s="444">
        <v>14</v>
      </c>
      <c r="AO12" s="444"/>
      <c r="AP12" s="444"/>
      <c r="AQ12" s="444">
        <v>14</v>
      </c>
      <c r="AR12" s="444"/>
      <c r="AS12" s="444"/>
      <c r="AT12" s="444">
        <v>5136</v>
      </c>
      <c r="AU12" s="444"/>
      <c r="AV12" s="444"/>
      <c r="AW12" s="444"/>
      <c r="AX12" s="444"/>
      <c r="AY12" s="444"/>
      <c r="AZ12" s="444">
        <v>2419</v>
      </c>
      <c r="BA12" s="444"/>
      <c r="BB12" s="444"/>
      <c r="BC12" s="444"/>
      <c r="BD12" s="444"/>
      <c r="BE12" s="444">
        <v>2717</v>
      </c>
      <c r="BF12" s="444"/>
      <c r="BG12" s="444"/>
      <c r="BH12" s="444"/>
      <c r="BI12" s="444"/>
      <c r="BJ12" s="444">
        <v>1786</v>
      </c>
      <c r="BK12" s="444"/>
      <c r="BL12" s="444"/>
      <c r="BM12" s="444"/>
      <c r="BN12" s="444">
        <v>2038</v>
      </c>
      <c r="BO12" s="444"/>
      <c r="BP12" s="444"/>
      <c r="BQ12" s="444"/>
      <c r="BR12" s="419">
        <v>380</v>
      </c>
      <c r="BS12" s="419"/>
      <c r="BT12" s="419"/>
      <c r="BU12" s="419">
        <v>454</v>
      </c>
      <c r="BV12" s="419"/>
      <c r="BW12" s="419"/>
      <c r="BX12" s="444">
        <v>253</v>
      </c>
      <c r="BY12" s="444"/>
      <c r="BZ12" s="444"/>
      <c r="CA12" s="444"/>
      <c r="CB12" s="444">
        <v>225</v>
      </c>
      <c r="CC12" s="444"/>
      <c r="CD12" s="444"/>
      <c r="CE12" s="444"/>
      <c r="CF12" s="444">
        <v>807</v>
      </c>
      <c r="CG12" s="444"/>
      <c r="CH12" s="444"/>
      <c r="CI12" s="444"/>
      <c r="CJ12" s="444"/>
      <c r="CK12" s="444">
        <v>878</v>
      </c>
      <c r="CL12" s="444"/>
      <c r="CM12" s="444"/>
      <c r="CN12" s="444"/>
      <c r="CO12" s="444"/>
      <c r="CP12" s="444">
        <v>871</v>
      </c>
      <c r="CQ12" s="444"/>
      <c r="CR12" s="444"/>
      <c r="CS12" s="444"/>
      <c r="CT12" s="444"/>
      <c r="CU12" s="444">
        <v>925</v>
      </c>
      <c r="CV12" s="444"/>
      <c r="CW12" s="444"/>
      <c r="CX12" s="444"/>
      <c r="CY12" s="444"/>
      <c r="CZ12" s="444">
        <v>741</v>
      </c>
      <c r="DA12" s="444"/>
      <c r="DB12" s="444"/>
      <c r="DC12" s="444"/>
      <c r="DD12" s="444"/>
      <c r="DE12" s="444">
        <v>914</v>
      </c>
      <c r="DF12" s="444"/>
      <c r="DG12" s="444"/>
      <c r="DH12" s="444"/>
      <c r="DI12" s="445"/>
      <c r="DJ12" s="89"/>
      <c r="DK12" s="626">
        <v>29</v>
      </c>
      <c r="DL12" s="626"/>
      <c r="DM12" s="6"/>
      <c r="DN12" s="6"/>
      <c r="DO12" s="626" t="s">
        <v>184</v>
      </c>
      <c r="DP12" s="626"/>
      <c r="DQ12" s="116"/>
    </row>
    <row r="13" spans="1:121" s="104" customFormat="1" ht="15.75" customHeight="1">
      <c r="A13" s="115"/>
      <c r="B13" s="6"/>
      <c r="C13" s="17"/>
      <c r="D13" s="17"/>
      <c r="E13" s="6"/>
      <c r="F13" s="6"/>
      <c r="G13" s="6"/>
      <c r="H13" s="6"/>
      <c r="I13" s="6"/>
      <c r="J13" s="452" t="s">
        <v>4</v>
      </c>
      <c r="K13" s="452"/>
      <c r="L13" s="453"/>
      <c r="M13" s="454">
        <v>4</v>
      </c>
      <c r="N13" s="444"/>
      <c r="O13" s="444"/>
      <c r="P13" s="444">
        <v>297</v>
      </c>
      <c r="Q13" s="444"/>
      <c r="R13" s="444"/>
      <c r="S13" s="444"/>
      <c r="T13" s="444">
        <v>208</v>
      </c>
      <c r="U13" s="444"/>
      <c r="V13" s="444"/>
      <c r="W13" s="444">
        <v>89</v>
      </c>
      <c r="X13" s="444"/>
      <c r="Y13" s="444"/>
      <c r="Z13" s="444">
        <v>141</v>
      </c>
      <c r="AA13" s="444"/>
      <c r="AB13" s="444"/>
      <c r="AC13" s="444"/>
      <c r="AD13" s="444">
        <v>52</v>
      </c>
      <c r="AE13" s="444"/>
      <c r="AF13" s="444"/>
      <c r="AG13" s="444">
        <v>89</v>
      </c>
      <c r="AH13" s="444"/>
      <c r="AI13" s="444"/>
      <c r="AJ13" s="444">
        <v>57</v>
      </c>
      <c r="AK13" s="444"/>
      <c r="AL13" s="444"/>
      <c r="AM13" s="444"/>
      <c r="AN13" s="444">
        <v>33</v>
      </c>
      <c r="AO13" s="444"/>
      <c r="AP13" s="444"/>
      <c r="AQ13" s="444">
        <v>24</v>
      </c>
      <c r="AR13" s="444"/>
      <c r="AS13" s="444"/>
      <c r="AT13" s="444">
        <v>5104</v>
      </c>
      <c r="AU13" s="444"/>
      <c r="AV13" s="444"/>
      <c r="AW13" s="444"/>
      <c r="AX13" s="444"/>
      <c r="AY13" s="444"/>
      <c r="AZ13" s="444">
        <v>2680</v>
      </c>
      <c r="BA13" s="444"/>
      <c r="BB13" s="444"/>
      <c r="BC13" s="444"/>
      <c r="BD13" s="444"/>
      <c r="BE13" s="444">
        <v>2424</v>
      </c>
      <c r="BF13" s="444"/>
      <c r="BG13" s="444"/>
      <c r="BH13" s="444"/>
      <c r="BI13" s="444"/>
      <c r="BJ13" s="444">
        <v>2634</v>
      </c>
      <c r="BK13" s="444"/>
      <c r="BL13" s="444"/>
      <c r="BM13" s="444"/>
      <c r="BN13" s="444">
        <v>2371</v>
      </c>
      <c r="BO13" s="444"/>
      <c r="BP13" s="444"/>
      <c r="BQ13" s="444"/>
      <c r="BR13" s="419" t="s">
        <v>166</v>
      </c>
      <c r="BS13" s="419"/>
      <c r="BT13" s="419"/>
      <c r="BU13" s="419" t="s">
        <v>166</v>
      </c>
      <c r="BV13" s="419"/>
      <c r="BW13" s="419"/>
      <c r="BX13" s="444">
        <v>46</v>
      </c>
      <c r="BY13" s="444"/>
      <c r="BZ13" s="444"/>
      <c r="CA13" s="444"/>
      <c r="CB13" s="444">
        <v>53</v>
      </c>
      <c r="CC13" s="444"/>
      <c r="CD13" s="444"/>
      <c r="CE13" s="444"/>
      <c r="CF13" s="444">
        <v>910</v>
      </c>
      <c r="CG13" s="444"/>
      <c r="CH13" s="444"/>
      <c r="CI13" s="444"/>
      <c r="CJ13" s="444"/>
      <c r="CK13" s="444">
        <v>797</v>
      </c>
      <c r="CL13" s="444"/>
      <c r="CM13" s="444"/>
      <c r="CN13" s="444"/>
      <c r="CO13" s="444"/>
      <c r="CP13" s="444">
        <v>945</v>
      </c>
      <c r="CQ13" s="444"/>
      <c r="CR13" s="444"/>
      <c r="CS13" s="444"/>
      <c r="CT13" s="444"/>
      <c r="CU13" s="444">
        <v>787</v>
      </c>
      <c r="CV13" s="444"/>
      <c r="CW13" s="444"/>
      <c r="CX13" s="444"/>
      <c r="CY13" s="444"/>
      <c r="CZ13" s="444">
        <v>825</v>
      </c>
      <c r="DA13" s="444"/>
      <c r="DB13" s="444"/>
      <c r="DC13" s="444"/>
      <c r="DD13" s="444"/>
      <c r="DE13" s="444">
        <v>840</v>
      </c>
      <c r="DF13" s="444"/>
      <c r="DG13" s="444"/>
      <c r="DH13" s="444"/>
      <c r="DI13" s="445"/>
      <c r="DJ13" s="89"/>
      <c r="DK13" s="6" t="s">
        <v>3</v>
      </c>
      <c r="DL13" s="6"/>
      <c r="DM13" s="6"/>
      <c r="DN13" s="22"/>
      <c r="DO13" s="626" t="s">
        <v>2</v>
      </c>
      <c r="DP13" s="626"/>
      <c r="DQ13" s="113"/>
    </row>
    <row r="14" spans="1:121" s="104" customFormat="1" ht="15.75" customHeight="1">
      <c r="A14" s="115"/>
      <c r="B14" s="6"/>
      <c r="C14" s="17"/>
      <c r="D14" s="17"/>
      <c r="E14" s="6"/>
      <c r="F14" s="6"/>
      <c r="G14" s="6"/>
      <c r="H14" s="6"/>
      <c r="I14" s="6"/>
      <c r="J14" s="34"/>
      <c r="K14" s="34"/>
      <c r="L14" s="33"/>
      <c r="M14" s="32"/>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20"/>
      <c r="BS14" s="20"/>
      <c r="BT14" s="20"/>
      <c r="BU14" s="20"/>
      <c r="BV14" s="20"/>
      <c r="BW14" s="20"/>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89"/>
      <c r="DK14" s="6"/>
      <c r="DL14" s="6"/>
      <c r="DM14" s="6"/>
      <c r="DN14" s="22"/>
      <c r="DO14" s="90"/>
      <c r="DP14" s="90"/>
      <c r="DQ14" s="113"/>
    </row>
    <row r="15" spans="1:121" s="104" customFormat="1" ht="15.75" customHeight="1">
      <c r="A15" s="17" t="s">
        <v>3</v>
      </c>
      <c r="B15" s="6"/>
      <c r="C15" s="17" t="s">
        <v>3</v>
      </c>
      <c r="D15" s="17" t="s">
        <v>3</v>
      </c>
      <c r="E15" s="6"/>
      <c r="F15" s="6"/>
      <c r="G15" s="6"/>
      <c r="H15" s="6"/>
      <c r="I15" s="6"/>
      <c r="J15" s="452" t="s">
        <v>8</v>
      </c>
      <c r="K15" s="452"/>
      <c r="L15" s="453"/>
      <c r="M15" s="444">
        <v>9</v>
      </c>
      <c r="N15" s="444"/>
      <c r="O15" s="444"/>
      <c r="P15" s="444">
        <v>593</v>
      </c>
      <c r="Q15" s="444"/>
      <c r="R15" s="444"/>
      <c r="S15" s="444"/>
      <c r="T15" s="444">
        <v>391</v>
      </c>
      <c r="U15" s="444"/>
      <c r="V15" s="444"/>
      <c r="W15" s="444">
        <v>202</v>
      </c>
      <c r="X15" s="444"/>
      <c r="Y15" s="444"/>
      <c r="Z15" s="444">
        <v>255</v>
      </c>
      <c r="AA15" s="444"/>
      <c r="AB15" s="444"/>
      <c r="AC15" s="444"/>
      <c r="AD15" s="444">
        <v>114</v>
      </c>
      <c r="AE15" s="444"/>
      <c r="AF15" s="444"/>
      <c r="AG15" s="444">
        <v>141</v>
      </c>
      <c r="AH15" s="444"/>
      <c r="AI15" s="444"/>
      <c r="AJ15" s="444">
        <v>87</v>
      </c>
      <c r="AK15" s="444"/>
      <c r="AL15" s="444"/>
      <c r="AM15" s="444"/>
      <c r="AN15" s="444">
        <v>49</v>
      </c>
      <c r="AO15" s="444"/>
      <c r="AP15" s="444"/>
      <c r="AQ15" s="444">
        <v>38</v>
      </c>
      <c r="AR15" s="444"/>
      <c r="AS15" s="444"/>
      <c r="AT15" s="444">
        <v>10289</v>
      </c>
      <c r="AU15" s="444"/>
      <c r="AV15" s="444"/>
      <c r="AW15" s="444"/>
      <c r="AX15" s="444"/>
      <c r="AY15" s="444"/>
      <c r="AZ15" s="444">
        <v>5174</v>
      </c>
      <c r="BA15" s="444"/>
      <c r="BB15" s="444"/>
      <c r="BC15" s="444"/>
      <c r="BD15" s="444"/>
      <c r="BE15" s="444">
        <v>5115</v>
      </c>
      <c r="BF15" s="444"/>
      <c r="BG15" s="444"/>
      <c r="BH15" s="444"/>
      <c r="BI15" s="444"/>
      <c r="BJ15" s="444">
        <v>4393</v>
      </c>
      <c r="BK15" s="444"/>
      <c r="BL15" s="444"/>
      <c r="BM15" s="444"/>
      <c r="BN15" s="444">
        <v>4316</v>
      </c>
      <c r="BO15" s="444"/>
      <c r="BP15" s="444"/>
      <c r="BQ15" s="444"/>
      <c r="BR15" s="444">
        <v>391</v>
      </c>
      <c r="BS15" s="444"/>
      <c r="BT15" s="444"/>
      <c r="BU15" s="444">
        <v>438</v>
      </c>
      <c r="BV15" s="444"/>
      <c r="BW15" s="444"/>
      <c r="BX15" s="444">
        <v>390</v>
      </c>
      <c r="BY15" s="444"/>
      <c r="BZ15" s="444"/>
      <c r="CA15" s="444"/>
      <c r="CB15" s="444">
        <v>361</v>
      </c>
      <c r="CC15" s="444"/>
      <c r="CD15" s="444"/>
      <c r="CE15" s="444"/>
      <c r="CF15" s="444">
        <v>1723</v>
      </c>
      <c r="CG15" s="444"/>
      <c r="CH15" s="444"/>
      <c r="CI15" s="444"/>
      <c r="CJ15" s="444"/>
      <c r="CK15" s="444">
        <v>1783</v>
      </c>
      <c r="CL15" s="444"/>
      <c r="CM15" s="444"/>
      <c r="CN15" s="444"/>
      <c r="CO15" s="444"/>
      <c r="CP15" s="444">
        <v>1682</v>
      </c>
      <c r="CQ15" s="444"/>
      <c r="CR15" s="444"/>
      <c r="CS15" s="444"/>
      <c r="CT15" s="444"/>
      <c r="CU15" s="444">
        <v>1649</v>
      </c>
      <c r="CV15" s="444"/>
      <c r="CW15" s="444"/>
      <c r="CX15" s="444"/>
      <c r="CY15" s="444"/>
      <c r="CZ15" s="444">
        <v>1769</v>
      </c>
      <c r="DA15" s="444"/>
      <c r="DB15" s="444"/>
      <c r="DC15" s="444"/>
      <c r="DD15" s="444"/>
      <c r="DE15" s="444">
        <v>1683</v>
      </c>
      <c r="DF15" s="444"/>
      <c r="DG15" s="444"/>
      <c r="DH15" s="444"/>
      <c r="DI15" s="444"/>
      <c r="DJ15" s="89"/>
      <c r="DK15" s="6"/>
      <c r="DL15" s="6"/>
      <c r="DM15" s="6"/>
      <c r="DN15" s="22"/>
      <c r="DO15" s="626" t="s">
        <v>7</v>
      </c>
      <c r="DP15" s="626"/>
      <c r="DQ15" s="113"/>
    </row>
    <row r="16" spans="1:121" s="104" customFormat="1" ht="15.75" customHeight="1">
      <c r="A16" s="17" t="s">
        <v>3</v>
      </c>
      <c r="B16" s="6"/>
      <c r="C16" s="17" t="s">
        <v>3</v>
      </c>
      <c r="D16" s="423">
        <v>30</v>
      </c>
      <c r="E16" s="423"/>
      <c r="F16" s="6"/>
      <c r="G16" s="6"/>
      <c r="H16" s="6"/>
      <c r="I16" s="6"/>
      <c r="J16" s="694" t="s">
        <v>185</v>
      </c>
      <c r="K16" s="694"/>
      <c r="L16" s="695"/>
      <c r="M16" s="444">
        <v>5</v>
      </c>
      <c r="N16" s="444"/>
      <c r="O16" s="444"/>
      <c r="P16" s="444">
        <v>298</v>
      </c>
      <c r="Q16" s="444"/>
      <c r="R16" s="444"/>
      <c r="S16" s="444"/>
      <c r="T16" s="444">
        <v>182</v>
      </c>
      <c r="U16" s="444"/>
      <c r="V16" s="444"/>
      <c r="W16" s="444">
        <v>116</v>
      </c>
      <c r="X16" s="444"/>
      <c r="Y16" s="444"/>
      <c r="Z16" s="444">
        <v>108</v>
      </c>
      <c r="AA16" s="444"/>
      <c r="AB16" s="444"/>
      <c r="AC16" s="444"/>
      <c r="AD16" s="444">
        <v>60</v>
      </c>
      <c r="AE16" s="444"/>
      <c r="AF16" s="444"/>
      <c r="AG16" s="444">
        <v>48</v>
      </c>
      <c r="AH16" s="444"/>
      <c r="AI16" s="444"/>
      <c r="AJ16" s="444">
        <v>31</v>
      </c>
      <c r="AK16" s="444"/>
      <c r="AL16" s="444"/>
      <c r="AM16" s="444"/>
      <c r="AN16" s="444">
        <v>17</v>
      </c>
      <c r="AO16" s="444"/>
      <c r="AP16" s="444"/>
      <c r="AQ16" s="444">
        <v>14</v>
      </c>
      <c r="AR16" s="444"/>
      <c r="AS16" s="444"/>
      <c r="AT16" s="444">
        <v>5128</v>
      </c>
      <c r="AU16" s="444"/>
      <c r="AV16" s="444"/>
      <c r="AW16" s="444"/>
      <c r="AX16" s="444"/>
      <c r="AY16" s="444"/>
      <c r="AZ16" s="444">
        <v>2434</v>
      </c>
      <c r="BA16" s="444"/>
      <c r="BB16" s="444"/>
      <c r="BC16" s="444"/>
      <c r="BD16" s="444"/>
      <c r="BE16" s="444">
        <v>2694</v>
      </c>
      <c r="BF16" s="444"/>
      <c r="BG16" s="444"/>
      <c r="BH16" s="444"/>
      <c r="BI16" s="444"/>
      <c r="BJ16" s="444">
        <v>1689</v>
      </c>
      <c r="BK16" s="444"/>
      <c r="BL16" s="444"/>
      <c r="BM16" s="444"/>
      <c r="BN16" s="444">
        <v>1934</v>
      </c>
      <c r="BO16" s="444"/>
      <c r="BP16" s="444"/>
      <c r="BQ16" s="444"/>
      <c r="BR16" s="419">
        <v>391</v>
      </c>
      <c r="BS16" s="419"/>
      <c r="BT16" s="419"/>
      <c r="BU16" s="419">
        <v>438</v>
      </c>
      <c r="BV16" s="419"/>
      <c r="BW16" s="419"/>
      <c r="BX16" s="444">
        <v>354</v>
      </c>
      <c r="BY16" s="444"/>
      <c r="BZ16" s="444"/>
      <c r="CA16" s="444"/>
      <c r="CB16" s="444">
        <v>322</v>
      </c>
      <c r="CC16" s="444"/>
      <c r="CD16" s="444"/>
      <c r="CE16" s="444"/>
      <c r="CF16" s="444">
        <v>775</v>
      </c>
      <c r="CG16" s="444"/>
      <c r="CH16" s="444"/>
      <c r="CI16" s="444"/>
      <c r="CJ16" s="444"/>
      <c r="CK16" s="444">
        <v>909</v>
      </c>
      <c r="CL16" s="444"/>
      <c r="CM16" s="444"/>
      <c r="CN16" s="444"/>
      <c r="CO16" s="444"/>
      <c r="CP16" s="444">
        <v>801</v>
      </c>
      <c r="CQ16" s="444"/>
      <c r="CR16" s="444"/>
      <c r="CS16" s="444"/>
      <c r="CT16" s="444"/>
      <c r="CU16" s="444">
        <v>876</v>
      </c>
      <c r="CV16" s="444"/>
      <c r="CW16" s="444"/>
      <c r="CX16" s="444"/>
      <c r="CY16" s="444"/>
      <c r="CZ16" s="444">
        <v>858</v>
      </c>
      <c r="DA16" s="444"/>
      <c r="DB16" s="444"/>
      <c r="DC16" s="444"/>
      <c r="DD16" s="444"/>
      <c r="DE16" s="444">
        <v>909</v>
      </c>
      <c r="DF16" s="444"/>
      <c r="DG16" s="444"/>
      <c r="DH16" s="444"/>
      <c r="DI16" s="444"/>
      <c r="DJ16" s="89"/>
      <c r="DK16" s="626">
        <v>30</v>
      </c>
      <c r="DL16" s="626"/>
      <c r="DM16" s="6"/>
      <c r="DN16" s="22"/>
      <c r="DO16" s="626" t="s">
        <v>184</v>
      </c>
      <c r="DP16" s="626"/>
      <c r="DQ16" s="113"/>
    </row>
    <row r="17" spans="1:121" s="104" customFormat="1" ht="15.75" customHeight="1">
      <c r="A17" s="17" t="s">
        <v>3</v>
      </c>
      <c r="B17" s="6"/>
      <c r="C17" s="17" t="s">
        <v>3</v>
      </c>
      <c r="D17" s="17" t="s">
        <v>3</v>
      </c>
      <c r="E17" s="6"/>
      <c r="F17" s="6"/>
      <c r="G17" s="6"/>
      <c r="H17" s="6"/>
      <c r="I17" s="6"/>
      <c r="J17" s="694" t="s">
        <v>4</v>
      </c>
      <c r="K17" s="694"/>
      <c r="L17" s="695"/>
      <c r="M17" s="444">
        <v>4</v>
      </c>
      <c r="N17" s="444"/>
      <c r="O17" s="444"/>
      <c r="P17" s="444">
        <v>295</v>
      </c>
      <c r="Q17" s="444"/>
      <c r="R17" s="444"/>
      <c r="S17" s="444"/>
      <c r="T17" s="444">
        <v>209</v>
      </c>
      <c r="U17" s="444"/>
      <c r="V17" s="444"/>
      <c r="W17" s="444">
        <v>86</v>
      </c>
      <c r="X17" s="444"/>
      <c r="Y17" s="444"/>
      <c r="Z17" s="444">
        <v>147</v>
      </c>
      <c r="AA17" s="444"/>
      <c r="AB17" s="444"/>
      <c r="AC17" s="444"/>
      <c r="AD17" s="444">
        <v>54</v>
      </c>
      <c r="AE17" s="444"/>
      <c r="AF17" s="444"/>
      <c r="AG17" s="444">
        <v>93</v>
      </c>
      <c r="AH17" s="444"/>
      <c r="AI17" s="444"/>
      <c r="AJ17" s="444">
        <v>56</v>
      </c>
      <c r="AK17" s="444"/>
      <c r="AL17" s="444"/>
      <c r="AM17" s="444"/>
      <c r="AN17" s="444">
        <v>32</v>
      </c>
      <c r="AO17" s="444"/>
      <c r="AP17" s="444"/>
      <c r="AQ17" s="444">
        <v>24</v>
      </c>
      <c r="AR17" s="444"/>
      <c r="AS17" s="444"/>
      <c r="AT17" s="444">
        <v>5161</v>
      </c>
      <c r="AU17" s="444"/>
      <c r="AV17" s="444"/>
      <c r="AW17" s="444"/>
      <c r="AX17" s="444"/>
      <c r="AY17" s="444"/>
      <c r="AZ17" s="444">
        <v>2740</v>
      </c>
      <c r="BA17" s="444"/>
      <c r="BB17" s="444"/>
      <c r="BC17" s="444"/>
      <c r="BD17" s="444"/>
      <c r="BE17" s="444">
        <v>2421</v>
      </c>
      <c r="BF17" s="444"/>
      <c r="BG17" s="444"/>
      <c r="BH17" s="444"/>
      <c r="BI17" s="444"/>
      <c r="BJ17" s="444">
        <v>2704</v>
      </c>
      <c r="BK17" s="444"/>
      <c r="BL17" s="444"/>
      <c r="BM17" s="444"/>
      <c r="BN17" s="444">
        <v>2382</v>
      </c>
      <c r="BO17" s="444"/>
      <c r="BP17" s="444"/>
      <c r="BQ17" s="444"/>
      <c r="BR17" s="419" t="s">
        <v>37</v>
      </c>
      <c r="BS17" s="419"/>
      <c r="BT17" s="419"/>
      <c r="BU17" s="419" t="s">
        <v>37</v>
      </c>
      <c r="BV17" s="419"/>
      <c r="BW17" s="419"/>
      <c r="BX17" s="444">
        <v>36</v>
      </c>
      <c r="BY17" s="444"/>
      <c r="BZ17" s="444"/>
      <c r="CA17" s="444"/>
      <c r="CB17" s="444">
        <v>39</v>
      </c>
      <c r="CC17" s="444"/>
      <c r="CD17" s="444"/>
      <c r="CE17" s="444"/>
      <c r="CF17" s="444">
        <v>948</v>
      </c>
      <c r="CG17" s="444"/>
      <c r="CH17" s="444"/>
      <c r="CI17" s="444"/>
      <c r="CJ17" s="444"/>
      <c r="CK17" s="444">
        <v>874</v>
      </c>
      <c r="CL17" s="444"/>
      <c r="CM17" s="444"/>
      <c r="CN17" s="444"/>
      <c r="CO17" s="444"/>
      <c r="CP17" s="444">
        <v>881</v>
      </c>
      <c r="CQ17" s="444"/>
      <c r="CR17" s="444"/>
      <c r="CS17" s="444"/>
      <c r="CT17" s="444"/>
      <c r="CU17" s="444">
        <v>773</v>
      </c>
      <c r="CV17" s="444"/>
      <c r="CW17" s="444"/>
      <c r="CX17" s="444"/>
      <c r="CY17" s="444"/>
      <c r="CZ17" s="444">
        <v>911</v>
      </c>
      <c r="DA17" s="444"/>
      <c r="DB17" s="444"/>
      <c r="DC17" s="444"/>
      <c r="DD17" s="444"/>
      <c r="DE17" s="444">
        <v>774</v>
      </c>
      <c r="DF17" s="444"/>
      <c r="DG17" s="444"/>
      <c r="DH17" s="444"/>
      <c r="DI17" s="444"/>
      <c r="DJ17" s="89"/>
      <c r="DK17" s="6"/>
      <c r="DL17" s="6"/>
      <c r="DM17" s="6"/>
      <c r="DN17" s="22"/>
      <c r="DO17" s="626" t="s">
        <v>2</v>
      </c>
      <c r="DP17" s="626"/>
      <c r="DQ17" s="113"/>
    </row>
    <row r="18" spans="1:121" s="104" customFormat="1" ht="15.75" customHeight="1">
      <c r="A18" s="9"/>
      <c r="B18" s="2"/>
      <c r="C18" s="9"/>
      <c r="D18" s="9"/>
      <c r="E18" s="2"/>
      <c r="F18" s="2"/>
      <c r="G18" s="2"/>
      <c r="H18" s="2"/>
      <c r="I18" s="2"/>
      <c r="J18" s="111"/>
      <c r="K18" s="111"/>
      <c r="L18" s="114"/>
      <c r="M18" s="14"/>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31"/>
      <c r="BK18" s="31"/>
      <c r="BL18" s="31"/>
      <c r="BM18" s="31"/>
      <c r="BN18" s="31"/>
      <c r="BO18" s="31"/>
      <c r="BP18" s="31"/>
      <c r="BQ18" s="31"/>
      <c r="BR18" s="20"/>
      <c r="BS18" s="20"/>
      <c r="BT18" s="20"/>
      <c r="BU18" s="20"/>
      <c r="BV18" s="20"/>
      <c r="BW18" s="20"/>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89"/>
      <c r="DK18" s="6"/>
      <c r="DL18" s="6"/>
      <c r="DM18" s="6"/>
      <c r="DN18" s="22"/>
      <c r="DO18" s="90"/>
      <c r="DP18" s="90"/>
      <c r="DQ18" s="113"/>
    </row>
    <row r="19" spans="1:121" s="104" customFormat="1" ht="15.75" customHeight="1">
      <c r="A19" s="17" t="s">
        <v>3</v>
      </c>
      <c r="B19" s="6"/>
      <c r="C19" s="17" t="s">
        <v>3</v>
      </c>
      <c r="D19" s="17" t="s">
        <v>3</v>
      </c>
      <c r="E19" s="6"/>
      <c r="F19" s="6"/>
      <c r="G19" s="6"/>
      <c r="H19" s="6"/>
      <c r="I19" s="6"/>
      <c r="J19" s="452" t="s">
        <v>8</v>
      </c>
      <c r="K19" s="452"/>
      <c r="L19" s="453"/>
      <c r="M19" s="454">
        <v>9</v>
      </c>
      <c r="N19" s="444"/>
      <c r="O19" s="444"/>
      <c r="P19" s="444">
        <v>583</v>
      </c>
      <c r="Q19" s="444"/>
      <c r="R19" s="444"/>
      <c r="S19" s="444"/>
      <c r="T19" s="444">
        <v>374</v>
      </c>
      <c r="U19" s="444"/>
      <c r="V19" s="444"/>
      <c r="W19" s="444">
        <v>209</v>
      </c>
      <c r="X19" s="444"/>
      <c r="Y19" s="444"/>
      <c r="Z19" s="444">
        <v>248</v>
      </c>
      <c r="AA19" s="444"/>
      <c r="AB19" s="444"/>
      <c r="AC19" s="444"/>
      <c r="AD19" s="444">
        <v>101</v>
      </c>
      <c r="AE19" s="444"/>
      <c r="AF19" s="444"/>
      <c r="AG19" s="444">
        <v>147</v>
      </c>
      <c r="AH19" s="444"/>
      <c r="AI19" s="444"/>
      <c r="AJ19" s="444">
        <v>90</v>
      </c>
      <c r="AK19" s="444"/>
      <c r="AL19" s="444"/>
      <c r="AM19" s="444"/>
      <c r="AN19" s="444">
        <v>45</v>
      </c>
      <c r="AO19" s="444"/>
      <c r="AP19" s="444"/>
      <c r="AQ19" s="444">
        <v>45</v>
      </c>
      <c r="AR19" s="444"/>
      <c r="AS19" s="444"/>
      <c r="AT19" s="444">
        <v>10145</v>
      </c>
      <c r="AU19" s="444"/>
      <c r="AV19" s="444"/>
      <c r="AW19" s="444"/>
      <c r="AX19" s="444"/>
      <c r="AY19" s="444"/>
      <c r="AZ19" s="444">
        <v>4963</v>
      </c>
      <c r="BA19" s="444"/>
      <c r="BB19" s="444"/>
      <c r="BC19" s="444"/>
      <c r="BD19" s="444"/>
      <c r="BE19" s="444">
        <v>5182</v>
      </c>
      <c r="BF19" s="444"/>
      <c r="BG19" s="444"/>
      <c r="BH19" s="444"/>
      <c r="BI19" s="444"/>
      <c r="BJ19" s="444">
        <v>4090</v>
      </c>
      <c r="BK19" s="444"/>
      <c r="BL19" s="444"/>
      <c r="BM19" s="444"/>
      <c r="BN19" s="444">
        <v>4308</v>
      </c>
      <c r="BO19" s="444"/>
      <c r="BP19" s="444"/>
      <c r="BQ19" s="444"/>
      <c r="BR19" s="444">
        <v>376</v>
      </c>
      <c r="BS19" s="444"/>
      <c r="BT19" s="444"/>
      <c r="BU19" s="444">
        <v>413</v>
      </c>
      <c r="BV19" s="444"/>
      <c r="BW19" s="444"/>
      <c r="BX19" s="444">
        <v>497</v>
      </c>
      <c r="BY19" s="444"/>
      <c r="BZ19" s="444"/>
      <c r="CA19" s="444"/>
      <c r="CB19" s="444">
        <v>461</v>
      </c>
      <c r="CC19" s="444"/>
      <c r="CD19" s="444"/>
      <c r="CE19" s="444"/>
      <c r="CF19" s="444">
        <v>1647</v>
      </c>
      <c r="CG19" s="444"/>
      <c r="CH19" s="444"/>
      <c r="CI19" s="444"/>
      <c r="CJ19" s="444"/>
      <c r="CK19" s="444">
        <v>1808</v>
      </c>
      <c r="CL19" s="444"/>
      <c r="CM19" s="444"/>
      <c r="CN19" s="444"/>
      <c r="CO19" s="444"/>
      <c r="CP19" s="444">
        <v>1679</v>
      </c>
      <c r="CQ19" s="444"/>
      <c r="CR19" s="444"/>
      <c r="CS19" s="444"/>
      <c r="CT19" s="444"/>
      <c r="CU19" s="444">
        <v>1752</v>
      </c>
      <c r="CV19" s="444"/>
      <c r="CW19" s="444"/>
      <c r="CX19" s="444"/>
      <c r="CY19" s="444"/>
      <c r="CZ19" s="444">
        <v>1637</v>
      </c>
      <c r="DA19" s="444"/>
      <c r="DB19" s="444"/>
      <c r="DC19" s="444"/>
      <c r="DD19" s="444"/>
      <c r="DE19" s="444">
        <v>1622</v>
      </c>
      <c r="DF19" s="444"/>
      <c r="DG19" s="444"/>
      <c r="DH19" s="444"/>
      <c r="DI19" s="444"/>
      <c r="DJ19" s="89"/>
      <c r="DK19" s="6" t="s">
        <v>3</v>
      </c>
      <c r="DL19" s="6"/>
      <c r="DM19" s="6"/>
      <c r="DN19" s="6"/>
      <c r="DO19" s="626" t="s">
        <v>7</v>
      </c>
      <c r="DP19" s="626"/>
      <c r="DQ19" s="6"/>
    </row>
    <row r="20" spans="1:121" s="104" customFormat="1" ht="15.75" customHeight="1">
      <c r="A20" s="423" t="s">
        <v>10</v>
      </c>
      <c r="B20" s="423"/>
      <c r="C20" s="423"/>
      <c r="D20" s="423" t="s">
        <v>9</v>
      </c>
      <c r="E20" s="423"/>
      <c r="F20" s="626"/>
      <c r="G20" s="626"/>
      <c r="H20" s="6"/>
      <c r="I20" s="6"/>
      <c r="J20" s="694" t="s">
        <v>185</v>
      </c>
      <c r="K20" s="694"/>
      <c r="L20" s="695"/>
      <c r="M20" s="454">
        <v>5</v>
      </c>
      <c r="N20" s="444"/>
      <c r="O20" s="444"/>
      <c r="P20" s="444">
        <v>294</v>
      </c>
      <c r="Q20" s="444"/>
      <c r="R20" s="444"/>
      <c r="S20" s="444"/>
      <c r="T20" s="444">
        <v>171</v>
      </c>
      <c r="U20" s="444"/>
      <c r="V20" s="444"/>
      <c r="W20" s="444">
        <v>123</v>
      </c>
      <c r="X20" s="444"/>
      <c r="Y20" s="444"/>
      <c r="Z20" s="444">
        <v>97</v>
      </c>
      <c r="AA20" s="444"/>
      <c r="AB20" s="444"/>
      <c r="AC20" s="444"/>
      <c r="AD20" s="444">
        <v>52</v>
      </c>
      <c r="AE20" s="444"/>
      <c r="AF20" s="444"/>
      <c r="AG20" s="444">
        <v>45</v>
      </c>
      <c r="AH20" s="444"/>
      <c r="AI20" s="444"/>
      <c r="AJ20" s="444">
        <v>28</v>
      </c>
      <c r="AK20" s="444"/>
      <c r="AL20" s="444"/>
      <c r="AM20" s="444"/>
      <c r="AN20" s="444">
        <v>13</v>
      </c>
      <c r="AO20" s="444"/>
      <c r="AP20" s="444"/>
      <c r="AQ20" s="444">
        <v>15</v>
      </c>
      <c r="AR20" s="444"/>
      <c r="AS20" s="444"/>
      <c r="AT20" s="444">
        <v>4969</v>
      </c>
      <c r="AU20" s="444"/>
      <c r="AV20" s="444"/>
      <c r="AW20" s="444"/>
      <c r="AX20" s="444"/>
      <c r="AY20" s="444"/>
      <c r="AZ20" s="444">
        <v>2293</v>
      </c>
      <c r="BA20" s="444"/>
      <c r="BB20" s="444"/>
      <c r="BC20" s="444"/>
      <c r="BD20" s="444"/>
      <c r="BE20" s="444">
        <v>2676</v>
      </c>
      <c r="BF20" s="444"/>
      <c r="BG20" s="444"/>
      <c r="BH20" s="444"/>
      <c r="BI20" s="444"/>
      <c r="BJ20" s="444">
        <v>1465</v>
      </c>
      <c r="BK20" s="444"/>
      <c r="BL20" s="444"/>
      <c r="BM20" s="444"/>
      <c r="BN20" s="444">
        <v>1835</v>
      </c>
      <c r="BO20" s="444"/>
      <c r="BP20" s="444"/>
      <c r="BQ20" s="444"/>
      <c r="BR20" s="419">
        <v>376</v>
      </c>
      <c r="BS20" s="419"/>
      <c r="BT20" s="419"/>
      <c r="BU20" s="419">
        <v>413</v>
      </c>
      <c r="BV20" s="419"/>
      <c r="BW20" s="419"/>
      <c r="BX20" s="444">
        <v>452</v>
      </c>
      <c r="BY20" s="444"/>
      <c r="BZ20" s="444"/>
      <c r="CA20" s="444"/>
      <c r="CB20" s="444">
        <v>428</v>
      </c>
      <c r="CC20" s="444"/>
      <c r="CD20" s="444"/>
      <c r="CE20" s="444"/>
      <c r="CF20" s="444">
        <v>737</v>
      </c>
      <c r="CG20" s="444"/>
      <c r="CH20" s="444"/>
      <c r="CI20" s="444"/>
      <c r="CJ20" s="444"/>
      <c r="CK20" s="444">
        <v>907</v>
      </c>
      <c r="CL20" s="444"/>
      <c r="CM20" s="444"/>
      <c r="CN20" s="444"/>
      <c r="CO20" s="444"/>
      <c r="CP20" s="444">
        <v>766</v>
      </c>
      <c r="CQ20" s="444"/>
      <c r="CR20" s="444"/>
      <c r="CS20" s="444"/>
      <c r="CT20" s="444"/>
      <c r="CU20" s="444">
        <v>903</v>
      </c>
      <c r="CV20" s="444"/>
      <c r="CW20" s="444"/>
      <c r="CX20" s="444"/>
      <c r="CY20" s="444"/>
      <c r="CZ20" s="444">
        <v>790</v>
      </c>
      <c r="DA20" s="444"/>
      <c r="DB20" s="444"/>
      <c r="DC20" s="444"/>
      <c r="DD20" s="444"/>
      <c r="DE20" s="444">
        <v>866</v>
      </c>
      <c r="DF20" s="444"/>
      <c r="DG20" s="444"/>
      <c r="DH20" s="444"/>
      <c r="DI20" s="444"/>
      <c r="DJ20" s="112"/>
      <c r="DK20" s="667" t="s">
        <v>9</v>
      </c>
      <c r="DL20" s="667"/>
      <c r="DM20" s="6"/>
      <c r="DN20" s="6"/>
      <c r="DO20" s="626" t="s">
        <v>184</v>
      </c>
      <c r="DP20" s="626"/>
      <c r="DQ20" s="6"/>
    </row>
    <row r="21" spans="1:121" s="104" customFormat="1" ht="15.75" customHeight="1">
      <c r="A21" s="17" t="s">
        <v>3</v>
      </c>
      <c r="B21" s="6"/>
      <c r="C21" s="17" t="s">
        <v>3</v>
      </c>
      <c r="D21" s="17" t="s">
        <v>3</v>
      </c>
      <c r="E21" s="6"/>
      <c r="F21" s="6"/>
      <c r="G21" s="6"/>
      <c r="H21" s="6"/>
      <c r="I21" s="6"/>
      <c r="J21" s="694" t="s">
        <v>4</v>
      </c>
      <c r="K21" s="694"/>
      <c r="L21" s="695"/>
      <c r="M21" s="454">
        <v>4</v>
      </c>
      <c r="N21" s="444"/>
      <c r="O21" s="444"/>
      <c r="P21" s="444">
        <v>289</v>
      </c>
      <c r="Q21" s="444"/>
      <c r="R21" s="444"/>
      <c r="S21" s="444"/>
      <c r="T21" s="444">
        <v>203</v>
      </c>
      <c r="U21" s="444"/>
      <c r="V21" s="444"/>
      <c r="W21" s="444">
        <v>86</v>
      </c>
      <c r="X21" s="444"/>
      <c r="Y21" s="444"/>
      <c r="Z21" s="444">
        <v>151</v>
      </c>
      <c r="AA21" s="444"/>
      <c r="AB21" s="444"/>
      <c r="AC21" s="444"/>
      <c r="AD21" s="444">
        <v>49</v>
      </c>
      <c r="AE21" s="444"/>
      <c r="AF21" s="444"/>
      <c r="AG21" s="444">
        <v>102</v>
      </c>
      <c r="AH21" s="444"/>
      <c r="AI21" s="444"/>
      <c r="AJ21" s="444">
        <v>62</v>
      </c>
      <c r="AK21" s="444"/>
      <c r="AL21" s="444"/>
      <c r="AM21" s="444"/>
      <c r="AN21" s="444">
        <v>32</v>
      </c>
      <c r="AO21" s="444"/>
      <c r="AP21" s="444"/>
      <c r="AQ21" s="444">
        <v>30</v>
      </c>
      <c r="AR21" s="444"/>
      <c r="AS21" s="444"/>
      <c r="AT21" s="444">
        <v>5176</v>
      </c>
      <c r="AU21" s="444"/>
      <c r="AV21" s="444"/>
      <c r="AW21" s="444"/>
      <c r="AX21" s="444"/>
      <c r="AY21" s="444"/>
      <c r="AZ21" s="444">
        <v>2670</v>
      </c>
      <c r="BA21" s="444"/>
      <c r="BB21" s="444"/>
      <c r="BC21" s="444"/>
      <c r="BD21" s="444"/>
      <c r="BE21" s="444">
        <v>2506</v>
      </c>
      <c r="BF21" s="444"/>
      <c r="BG21" s="444"/>
      <c r="BH21" s="444"/>
      <c r="BI21" s="444"/>
      <c r="BJ21" s="444">
        <v>2625</v>
      </c>
      <c r="BK21" s="444"/>
      <c r="BL21" s="444"/>
      <c r="BM21" s="444"/>
      <c r="BN21" s="444">
        <v>2473</v>
      </c>
      <c r="BO21" s="444"/>
      <c r="BP21" s="444"/>
      <c r="BQ21" s="444"/>
      <c r="BR21" s="419" t="s">
        <v>37</v>
      </c>
      <c r="BS21" s="419"/>
      <c r="BT21" s="419"/>
      <c r="BU21" s="419" t="s">
        <v>37</v>
      </c>
      <c r="BV21" s="419"/>
      <c r="BW21" s="419"/>
      <c r="BX21" s="444">
        <v>45</v>
      </c>
      <c r="BY21" s="444"/>
      <c r="BZ21" s="444"/>
      <c r="CA21" s="444"/>
      <c r="CB21" s="444">
        <v>33</v>
      </c>
      <c r="CC21" s="444"/>
      <c r="CD21" s="444"/>
      <c r="CE21" s="444"/>
      <c r="CF21" s="444">
        <v>910</v>
      </c>
      <c r="CG21" s="444"/>
      <c r="CH21" s="444"/>
      <c r="CI21" s="444"/>
      <c r="CJ21" s="444"/>
      <c r="CK21" s="444">
        <v>901</v>
      </c>
      <c r="CL21" s="444"/>
      <c r="CM21" s="444"/>
      <c r="CN21" s="444"/>
      <c r="CO21" s="444"/>
      <c r="CP21" s="444">
        <v>913</v>
      </c>
      <c r="CQ21" s="444"/>
      <c r="CR21" s="444"/>
      <c r="CS21" s="444"/>
      <c r="CT21" s="444"/>
      <c r="CU21" s="444">
        <v>849</v>
      </c>
      <c r="CV21" s="444"/>
      <c r="CW21" s="444"/>
      <c r="CX21" s="444"/>
      <c r="CY21" s="444"/>
      <c r="CZ21" s="444">
        <v>847</v>
      </c>
      <c r="DA21" s="444"/>
      <c r="DB21" s="444"/>
      <c r="DC21" s="444"/>
      <c r="DD21" s="444"/>
      <c r="DE21" s="444">
        <v>756</v>
      </c>
      <c r="DF21" s="444"/>
      <c r="DG21" s="444"/>
      <c r="DH21" s="444"/>
      <c r="DI21" s="444"/>
      <c r="DJ21" s="112"/>
      <c r="DK21" s="94" t="s">
        <v>3</v>
      </c>
      <c r="DL21" s="94"/>
      <c r="DM21" s="6"/>
      <c r="DN21" s="22"/>
      <c r="DO21" s="626" t="s">
        <v>2</v>
      </c>
      <c r="DP21" s="626"/>
      <c r="DQ21" s="22"/>
    </row>
    <row r="22" spans="1:121" s="104" customFormat="1" ht="15.75" customHeight="1">
      <c r="A22" s="9"/>
      <c r="B22" s="2"/>
      <c r="C22" s="9"/>
      <c r="D22" s="9"/>
      <c r="E22" s="2"/>
      <c r="F22" s="2"/>
      <c r="G22" s="2"/>
      <c r="H22" s="2"/>
      <c r="I22" s="2"/>
      <c r="J22" s="111"/>
      <c r="K22" s="111"/>
      <c r="L22" s="111"/>
      <c r="M22" s="14"/>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2"/>
      <c r="BS22" s="12"/>
      <c r="BT22" s="12"/>
      <c r="BU22" s="12"/>
      <c r="BV22" s="12"/>
      <c r="BW22" s="12"/>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30"/>
      <c r="DJ22" s="109"/>
      <c r="DK22" s="98"/>
      <c r="DL22" s="98"/>
      <c r="DM22" s="2"/>
      <c r="DO22" s="88"/>
      <c r="DP22" s="88"/>
    </row>
    <row r="23" spans="1:121" s="104" customFormat="1" ht="15.75" customHeight="1">
      <c r="A23" s="17" t="s">
        <v>3</v>
      </c>
      <c r="B23" s="6"/>
      <c r="C23" s="17" t="s">
        <v>3</v>
      </c>
      <c r="D23" s="17" t="s">
        <v>3</v>
      </c>
      <c r="E23" s="6"/>
      <c r="F23" s="6"/>
      <c r="G23" s="6"/>
      <c r="H23" s="6"/>
      <c r="I23" s="6"/>
      <c r="J23" s="452" t="s">
        <v>8</v>
      </c>
      <c r="K23" s="452"/>
      <c r="L23" s="452"/>
      <c r="M23" s="454">
        <v>9</v>
      </c>
      <c r="N23" s="444"/>
      <c r="O23" s="444"/>
      <c r="P23" s="444">
        <v>578</v>
      </c>
      <c r="Q23" s="444"/>
      <c r="R23" s="444"/>
      <c r="S23" s="444"/>
      <c r="T23" s="444">
        <v>378</v>
      </c>
      <c r="U23" s="444"/>
      <c r="V23" s="444"/>
      <c r="W23" s="444">
        <v>200</v>
      </c>
      <c r="X23" s="444"/>
      <c r="Y23" s="444"/>
      <c r="Z23" s="444">
        <v>232</v>
      </c>
      <c r="AA23" s="444"/>
      <c r="AB23" s="444"/>
      <c r="AC23" s="444"/>
      <c r="AD23" s="444">
        <v>98</v>
      </c>
      <c r="AE23" s="444"/>
      <c r="AF23" s="444"/>
      <c r="AG23" s="444">
        <v>134</v>
      </c>
      <c r="AH23" s="444"/>
      <c r="AI23" s="444"/>
      <c r="AJ23" s="444">
        <v>90</v>
      </c>
      <c r="AK23" s="444"/>
      <c r="AL23" s="444"/>
      <c r="AM23" s="444"/>
      <c r="AN23" s="444">
        <v>46</v>
      </c>
      <c r="AO23" s="444"/>
      <c r="AP23" s="444"/>
      <c r="AQ23" s="444">
        <v>44</v>
      </c>
      <c r="AR23" s="444"/>
      <c r="AS23" s="444"/>
      <c r="AT23" s="444">
        <v>10129</v>
      </c>
      <c r="AU23" s="444"/>
      <c r="AV23" s="444"/>
      <c r="AW23" s="444"/>
      <c r="AX23" s="444"/>
      <c r="AY23" s="444"/>
      <c r="AZ23" s="444">
        <v>4899</v>
      </c>
      <c r="BA23" s="444"/>
      <c r="BB23" s="444"/>
      <c r="BC23" s="444"/>
      <c r="BD23" s="444"/>
      <c r="BE23" s="444">
        <v>5230</v>
      </c>
      <c r="BF23" s="444"/>
      <c r="BG23" s="444"/>
      <c r="BH23" s="444"/>
      <c r="BI23" s="444"/>
      <c r="BJ23" s="444">
        <v>3951</v>
      </c>
      <c r="BK23" s="444"/>
      <c r="BL23" s="444"/>
      <c r="BM23" s="444"/>
      <c r="BN23" s="444">
        <v>4283</v>
      </c>
      <c r="BO23" s="444"/>
      <c r="BP23" s="444"/>
      <c r="BQ23" s="444"/>
      <c r="BR23" s="444">
        <v>346</v>
      </c>
      <c r="BS23" s="444"/>
      <c r="BT23" s="444"/>
      <c r="BU23" s="444">
        <v>402</v>
      </c>
      <c r="BV23" s="444"/>
      <c r="BW23" s="444"/>
      <c r="BX23" s="444">
        <v>602</v>
      </c>
      <c r="BY23" s="444"/>
      <c r="BZ23" s="444"/>
      <c r="CA23" s="444"/>
      <c r="CB23" s="444">
        <v>545</v>
      </c>
      <c r="CC23" s="444"/>
      <c r="CD23" s="444"/>
      <c r="CE23" s="444"/>
      <c r="CF23" s="444">
        <v>1650</v>
      </c>
      <c r="CG23" s="444"/>
      <c r="CH23" s="444"/>
      <c r="CI23" s="444"/>
      <c r="CJ23" s="444"/>
      <c r="CK23" s="444">
        <v>1757</v>
      </c>
      <c r="CL23" s="444"/>
      <c r="CM23" s="444"/>
      <c r="CN23" s="444"/>
      <c r="CO23" s="444"/>
      <c r="CP23" s="444">
        <v>1600</v>
      </c>
      <c r="CQ23" s="444"/>
      <c r="CR23" s="444"/>
      <c r="CS23" s="444"/>
      <c r="CT23" s="444"/>
      <c r="CU23" s="444">
        <v>1769</v>
      </c>
      <c r="CV23" s="444"/>
      <c r="CW23" s="444"/>
      <c r="CX23" s="444"/>
      <c r="CY23" s="444"/>
      <c r="CZ23" s="444">
        <v>1649</v>
      </c>
      <c r="DA23" s="444"/>
      <c r="DB23" s="444"/>
      <c r="DC23" s="444"/>
      <c r="DD23" s="444"/>
      <c r="DE23" s="444">
        <v>1704</v>
      </c>
      <c r="DF23" s="444"/>
      <c r="DG23" s="444"/>
      <c r="DH23" s="444"/>
      <c r="DI23" s="444"/>
      <c r="DJ23" s="89"/>
      <c r="DK23" s="6" t="s">
        <v>3</v>
      </c>
      <c r="DL23" s="6"/>
      <c r="DM23" s="6"/>
      <c r="DN23" s="6"/>
      <c r="DO23" s="626" t="s">
        <v>7</v>
      </c>
      <c r="DP23" s="626"/>
      <c r="DQ23" s="6"/>
    </row>
    <row r="24" spans="1:121" s="104" customFormat="1" ht="15.75" customHeight="1">
      <c r="A24" s="17" t="s">
        <v>3</v>
      </c>
      <c r="B24" s="6"/>
      <c r="C24" s="17" t="s">
        <v>3</v>
      </c>
      <c r="D24" s="423">
        <v>2</v>
      </c>
      <c r="E24" s="423"/>
      <c r="F24" s="6"/>
      <c r="G24" s="6"/>
      <c r="H24" s="6"/>
      <c r="I24" s="6"/>
      <c r="J24" s="694" t="s">
        <v>185</v>
      </c>
      <c r="K24" s="694"/>
      <c r="L24" s="694"/>
      <c r="M24" s="454">
        <v>5</v>
      </c>
      <c r="N24" s="444"/>
      <c r="O24" s="444"/>
      <c r="P24" s="444">
        <v>290</v>
      </c>
      <c r="Q24" s="444"/>
      <c r="R24" s="444"/>
      <c r="S24" s="444"/>
      <c r="T24" s="444">
        <v>173</v>
      </c>
      <c r="U24" s="444"/>
      <c r="V24" s="444"/>
      <c r="W24" s="444">
        <v>117</v>
      </c>
      <c r="X24" s="444"/>
      <c r="Y24" s="444"/>
      <c r="Z24" s="444">
        <v>82</v>
      </c>
      <c r="AA24" s="444"/>
      <c r="AB24" s="444"/>
      <c r="AC24" s="444"/>
      <c r="AD24" s="444">
        <v>44</v>
      </c>
      <c r="AE24" s="444"/>
      <c r="AF24" s="444"/>
      <c r="AG24" s="444">
        <v>38</v>
      </c>
      <c r="AH24" s="444"/>
      <c r="AI24" s="444"/>
      <c r="AJ24" s="444">
        <v>30</v>
      </c>
      <c r="AK24" s="444"/>
      <c r="AL24" s="444"/>
      <c r="AM24" s="444"/>
      <c r="AN24" s="444">
        <v>14</v>
      </c>
      <c r="AO24" s="444"/>
      <c r="AP24" s="444"/>
      <c r="AQ24" s="444">
        <v>16</v>
      </c>
      <c r="AR24" s="444"/>
      <c r="AS24" s="444"/>
      <c r="AT24" s="444">
        <v>4899</v>
      </c>
      <c r="AU24" s="444"/>
      <c r="AV24" s="444"/>
      <c r="AW24" s="444"/>
      <c r="AX24" s="444"/>
      <c r="AY24" s="444"/>
      <c r="AZ24" s="444">
        <v>2221</v>
      </c>
      <c r="BA24" s="444"/>
      <c r="BB24" s="444"/>
      <c r="BC24" s="444"/>
      <c r="BD24" s="444"/>
      <c r="BE24" s="444">
        <v>2678</v>
      </c>
      <c r="BF24" s="444"/>
      <c r="BG24" s="444"/>
      <c r="BH24" s="444"/>
      <c r="BI24" s="444"/>
      <c r="BJ24" s="444">
        <v>1318</v>
      </c>
      <c r="BK24" s="444"/>
      <c r="BL24" s="444"/>
      <c r="BM24" s="444"/>
      <c r="BN24" s="444">
        <v>1762</v>
      </c>
      <c r="BO24" s="444"/>
      <c r="BP24" s="444"/>
      <c r="BQ24" s="444"/>
      <c r="BR24" s="419">
        <v>346</v>
      </c>
      <c r="BS24" s="419"/>
      <c r="BT24" s="419"/>
      <c r="BU24" s="419">
        <v>402</v>
      </c>
      <c r="BV24" s="419"/>
      <c r="BW24" s="419"/>
      <c r="BX24" s="444">
        <v>557</v>
      </c>
      <c r="BY24" s="444"/>
      <c r="BZ24" s="444"/>
      <c r="CA24" s="444"/>
      <c r="CB24" s="444">
        <v>514</v>
      </c>
      <c r="CC24" s="444"/>
      <c r="CD24" s="444"/>
      <c r="CE24" s="444"/>
      <c r="CF24" s="444">
        <v>748</v>
      </c>
      <c r="CG24" s="444"/>
      <c r="CH24" s="444"/>
      <c r="CI24" s="444"/>
      <c r="CJ24" s="444"/>
      <c r="CK24" s="444">
        <v>899</v>
      </c>
      <c r="CL24" s="444"/>
      <c r="CM24" s="444"/>
      <c r="CN24" s="444"/>
      <c r="CO24" s="444"/>
      <c r="CP24" s="444">
        <v>723</v>
      </c>
      <c r="CQ24" s="444"/>
      <c r="CR24" s="444"/>
      <c r="CS24" s="444"/>
      <c r="CT24" s="444"/>
      <c r="CU24" s="444">
        <v>896</v>
      </c>
      <c r="CV24" s="444"/>
      <c r="CW24" s="444"/>
      <c r="CX24" s="444"/>
      <c r="CY24" s="444"/>
      <c r="CZ24" s="444">
        <v>750</v>
      </c>
      <c r="DA24" s="444"/>
      <c r="DB24" s="444"/>
      <c r="DC24" s="444"/>
      <c r="DD24" s="444"/>
      <c r="DE24" s="444">
        <v>883</v>
      </c>
      <c r="DF24" s="444"/>
      <c r="DG24" s="444"/>
      <c r="DH24" s="444"/>
      <c r="DI24" s="444"/>
      <c r="DJ24" s="112"/>
      <c r="DK24" s="667">
        <v>2</v>
      </c>
      <c r="DL24" s="667"/>
      <c r="DM24" s="6"/>
      <c r="DN24" s="6"/>
      <c r="DO24" s="626" t="s">
        <v>184</v>
      </c>
      <c r="DP24" s="626"/>
      <c r="DQ24" s="6"/>
    </row>
    <row r="25" spans="1:121" s="104" customFormat="1" ht="15.75" customHeight="1">
      <c r="A25" s="17" t="s">
        <v>3</v>
      </c>
      <c r="B25" s="6"/>
      <c r="C25" s="17" t="s">
        <v>3</v>
      </c>
      <c r="D25" s="17" t="s">
        <v>3</v>
      </c>
      <c r="E25" s="6"/>
      <c r="F25" s="6"/>
      <c r="G25" s="6"/>
      <c r="H25" s="6"/>
      <c r="I25" s="6"/>
      <c r="J25" s="694" t="s">
        <v>4</v>
      </c>
      <c r="K25" s="694"/>
      <c r="L25" s="694"/>
      <c r="M25" s="454">
        <v>4</v>
      </c>
      <c r="N25" s="444"/>
      <c r="O25" s="444"/>
      <c r="P25" s="444">
        <v>288</v>
      </c>
      <c r="Q25" s="444"/>
      <c r="R25" s="444"/>
      <c r="S25" s="444"/>
      <c r="T25" s="444">
        <v>205</v>
      </c>
      <c r="U25" s="444"/>
      <c r="V25" s="444"/>
      <c r="W25" s="444">
        <v>83</v>
      </c>
      <c r="X25" s="444"/>
      <c r="Y25" s="444"/>
      <c r="Z25" s="444">
        <v>150</v>
      </c>
      <c r="AA25" s="444"/>
      <c r="AB25" s="444"/>
      <c r="AC25" s="444"/>
      <c r="AD25" s="444">
        <v>54</v>
      </c>
      <c r="AE25" s="444"/>
      <c r="AF25" s="444"/>
      <c r="AG25" s="444">
        <v>96</v>
      </c>
      <c r="AH25" s="444"/>
      <c r="AI25" s="444"/>
      <c r="AJ25" s="444">
        <v>60</v>
      </c>
      <c r="AK25" s="444"/>
      <c r="AL25" s="444"/>
      <c r="AM25" s="444"/>
      <c r="AN25" s="444">
        <v>32</v>
      </c>
      <c r="AO25" s="444"/>
      <c r="AP25" s="444"/>
      <c r="AQ25" s="444">
        <v>28</v>
      </c>
      <c r="AR25" s="444"/>
      <c r="AS25" s="444"/>
      <c r="AT25" s="444">
        <v>5230</v>
      </c>
      <c r="AU25" s="444"/>
      <c r="AV25" s="444"/>
      <c r="AW25" s="444"/>
      <c r="AX25" s="444"/>
      <c r="AY25" s="444"/>
      <c r="AZ25" s="444">
        <v>2678</v>
      </c>
      <c r="BA25" s="444"/>
      <c r="BB25" s="444"/>
      <c r="BC25" s="444"/>
      <c r="BD25" s="444"/>
      <c r="BE25" s="444">
        <v>2552</v>
      </c>
      <c r="BF25" s="444"/>
      <c r="BG25" s="444"/>
      <c r="BH25" s="444"/>
      <c r="BI25" s="444"/>
      <c r="BJ25" s="444">
        <v>2633</v>
      </c>
      <c r="BK25" s="444"/>
      <c r="BL25" s="444"/>
      <c r="BM25" s="444"/>
      <c r="BN25" s="444">
        <v>2521</v>
      </c>
      <c r="BO25" s="444"/>
      <c r="BP25" s="444"/>
      <c r="BQ25" s="444"/>
      <c r="BR25" s="419" t="s">
        <v>37</v>
      </c>
      <c r="BS25" s="419"/>
      <c r="BT25" s="419"/>
      <c r="BU25" s="419" t="s">
        <v>37</v>
      </c>
      <c r="BV25" s="419"/>
      <c r="BW25" s="419"/>
      <c r="BX25" s="444">
        <v>45</v>
      </c>
      <c r="BY25" s="444"/>
      <c r="BZ25" s="444"/>
      <c r="CA25" s="444"/>
      <c r="CB25" s="444">
        <v>31</v>
      </c>
      <c r="CC25" s="444"/>
      <c r="CD25" s="444"/>
      <c r="CE25" s="444"/>
      <c r="CF25" s="444">
        <v>902</v>
      </c>
      <c r="CG25" s="444"/>
      <c r="CH25" s="444"/>
      <c r="CI25" s="444"/>
      <c r="CJ25" s="444"/>
      <c r="CK25" s="444">
        <v>858</v>
      </c>
      <c r="CL25" s="444"/>
      <c r="CM25" s="444"/>
      <c r="CN25" s="444"/>
      <c r="CO25" s="444"/>
      <c r="CP25" s="444">
        <v>877</v>
      </c>
      <c r="CQ25" s="444"/>
      <c r="CR25" s="444"/>
      <c r="CS25" s="444"/>
      <c r="CT25" s="444"/>
      <c r="CU25" s="444">
        <v>873</v>
      </c>
      <c r="CV25" s="444"/>
      <c r="CW25" s="444"/>
      <c r="CX25" s="444"/>
      <c r="CY25" s="444"/>
      <c r="CZ25" s="444">
        <v>899</v>
      </c>
      <c r="DA25" s="444"/>
      <c r="DB25" s="444"/>
      <c r="DC25" s="444"/>
      <c r="DD25" s="444"/>
      <c r="DE25" s="444">
        <v>821</v>
      </c>
      <c r="DF25" s="444"/>
      <c r="DG25" s="444"/>
      <c r="DH25" s="444"/>
      <c r="DI25" s="444"/>
      <c r="DJ25" s="112"/>
      <c r="DK25" s="94" t="s">
        <v>3</v>
      </c>
      <c r="DL25" s="94"/>
      <c r="DM25" s="6"/>
      <c r="DN25" s="22"/>
      <c r="DO25" s="626" t="s">
        <v>2</v>
      </c>
      <c r="DP25" s="626"/>
      <c r="DQ25" s="22"/>
    </row>
    <row r="26" spans="1:121" s="104" customFormat="1" ht="15.75" customHeight="1">
      <c r="A26" s="9"/>
      <c r="B26" s="2"/>
      <c r="C26" s="9"/>
      <c r="D26" s="9"/>
      <c r="E26" s="2"/>
      <c r="F26" s="2"/>
      <c r="G26" s="2"/>
      <c r="H26" s="2"/>
      <c r="I26" s="2"/>
      <c r="J26" s="111"/>
      <c r="K26" s="111"/>
      <c r="L26" s="111"/>
      <c r="M26" s="14"/>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2"/>
      <c r="BS26" s="12"/>
      <c r="BT26" s="12"/>
      <c r="BU26" s="12"/>
      <c r="BV26" s="12"/>
      <c r="BW26" s="12"/>
      <c r="BX26" s="13"/>
      <c r="BY26" s="13"/>
      <c r="BZ26" s="13"/>
      <c r="CA26" s="110"/>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09"/>
      <c r="DK26" s="98"/>
      <c r="DL26" s="98"/>
      <c r="DM26" s="2"/>
      <c r="DO26" s="88"/>
      <c r="DP26" s="88"/>
    </row>
    <row r="27" spans="1:121" s="104" customFormat="1" ht="15.75" customHeight="1">
      <c r="A27" s="9" t="s">
        <v>3</v>
      </c>
      <c r="B27" s="2"/>
      <c r="C27" s="9" t="s">
        <v>3</v>
      </c>
      <c r="D27" s="9" t="s">
        <v>3</v>
      </c>
      <c r="E27" s="2"/>
      <c r="F27" s="2"/>
      <c r="G27" s="2"/>
      <c r="H27" s="2"/>
      <c r="I27" s="2"/>
      <c r="J27" s="456" t="s">
        <v>8</v>
      </c>
      <c r="K27" s="456"/>
      <c r="L27" s="457"/>
      <c r="M27" s="458">
        <v>9</v>
      </c>
      <c r="N27" s="439"/>
      <c r="O27" s="439"/>
      <c r="P27" s="439">
        <v>597</v>
      </c>
      <c r="Q27" s="439"/>
      <c r="R27" s="439"/>
      <c r="S27" s="439"/>
      <c r="T27" s="439">
        <v>392</v>
      </c>
      <c r="U27" s="439"/>
      <c r="V27" s="439"/>
      <c r="W27" s="439">
        <v>205</v>
      </c>
      <c r="X27" s="439"/>
      <c r="Y27" s="439"/>
      <c r="Z27" s="439">
        <v>210</v>
      </c>
      <c r="AA27" s="439"/>
      <c r="AB27" s="439"/>
      <c r="AC27" s="439"/>
      <c r="AD27" s="439">
        <v>83</v>
      </c>
      <c r="AE27" s="439"/>
      <c r="AF27" s="439"/>
      <c r="AG27" s="439">
        <v>127</v>
      </c>
      <c r="AH27" s="439"/>
      <c r="AI27" s="439"/>
      <c r="AJ27" s="439">
        <v>89</v>
      </c>
      <c r="AK27" s="439"/>
      <c r="AL27" s="439"/>
      <c r="AM27" s="439"/>
      <c r="AN27" s="439">
        <v>49</v>
      </c>
      <c r="AO27" s="439"/>
      <c r="AP27" s="439"/>
      <c r="AQ27" s="439">
        <v>40</v>
      </c>
      <c r="AR27" s="439"/>
      <c r="AS27" s="439"/>
      <c r="AT27" s="439">
        <v>10109</v>
      </c>
      <c r="AU27" s="439"/>
      <c r="AV27" s="439"/>
      <c r="AW27" s="439"/>
      <c r="AX27" s="439"/>
      <c r="AY27" s="439"/>
      <c r="AZ27" s="439">
        <v>4869</v>
      </c>
      <c r="BA27" s="439"/>
      <c r="BB27" s="439"/>
      <c r="BC27" s="439"/>
      <c r="BD27" s="439"/>
      <c r="BE27" s="439">
        <v>5240</v>
      </c>
      <c r="BF27" s="439"/>
      <c r="BG27" s="439"/>
      <c r="BH27" s="439"/>
      <c r="BI27" s="439"/>
      <c r="BJ27" s="439">
        <v>3948</v>
      </c>
      <c r="BK27" s="439"/>
      <c r="BL27" s="439"/>
      <c r="BM27" s="439"/>
      <c r="BN27" s="439">
        <v>4308</v>
      </c>
      <c r="BO27" s="439"/>
      <c r="BP27" s="439"/>
      <c r="BQ27" s="439"/>
      <c r="BR27" s="439">
        <v>316</v>
      </c>
      <c r="BS27" s="439"/>
      <c r="BT27" s="439"/>
      <c r="BU27" s="439">
        <v>393</v>
      </c>
      <c r="BV27" s="439"/>
      <c r="BW27" s="439"/>
      <c r="BX27" s="439">
        <v>605</v>
      </c>
      <c r="BY27" s="439"/>
      <c r="BZ27" s="439"/>
      <c r="CA27" s="439"/>
      <c r="CB27" s="439">
        <v>539</v>
      </c>
      <c r="CC27" s="439"/>
      <c r="CD27" s="439"/>
      <c r="CE27" s="439"/>
      <c r="CF27" s="439">
        <v>1695</v>
      </c>
      <c r="CG27" s="439"/>
      <c r="CH27" s="439"/>
      <c r="CI27" s="439"/>
      <c r="CJ27" s="439"/>
      <c r="CK27" s="439">
        <v>1779</v>
      </c>
      <c r="CL27" s="439"/>
      <c r="CM27" s="439"/>
      <c r="CN27" s="439"/>
      <c r="CO27" s="439"/>
      <c r="CP27" s="439">
        <v>1602</v>
      </c>
      <c r="CQ27" s="439"/>
      <c r="CR27" s="439"/>
      <c r="CS27" s="439"/>
      <c r="CT27" s="439"/>
      <c r="CU27" s="439">
        <v>1717</v>
      </c>
      <c r="CV27" s="439"/>
      <c r="CW27" s="439"/>
      <c r="CX27" s="439"/>
      <c r="CY27" s="439"/>
      <c r="CZ27" s="439">
        <v>1572</v>
      </c>
      <c r="DA27" s="439"/>
      <c r="DB27" s="439"/>
      <c r="DC27" s="439"/>
      <c r="DD27" s="439"/>
      <c r="DE27" s="439">
        <v>1744</v>
      </c>
      <c r="DF27" s="439"/>
      <c r="DG27" s="439"/>
      <c r="DH27" s="439"/>
      <c r="DI27" s="439"/>
      <c r="DJ27" s="87"/>
      <c r="DK27" s="2" t="s">
        <v>3</v>
      </c>
      <c r="DL27" s="2"/>
      <c r="DM27" s="2"/>
      <c r="DN27" s="2"/>
      <c r="DO27" s="625" t="s">
        <v>7</v>
      </c>
      <c r="DP27" s="625"/>
      <c r="DQ27" s="2"/>
    </row>
    <row r="28" spans="1:121" s="104" customFormat="1" ht="15.75" customHeight="1">
      <c r="A28" s="9" t="s">
        <v>3</v>
      </c>
      <c r="B28" s="2"/>
      <c r="C28" s="9" t="s">
        <v>3</v>
      </c>
      <c r="D28" s="415">
        <v>3</v>
      </c>
      <c r="E28" s="415"/>
      <c r="F28" s="2"/>
      <c r="G28" s="2"/>
      <c r="H28" s="2"/>
      <c r="I28" s="2"/>
      <c r="J28" s="696" t="s">
        <v>185</v>
      </c>
      <c r="K28" s="696"/>
      <c r="L28" s="697"/>
      <c r="M28" s="458">
        <v>5</v>
      </c>
      <c r="N28" s="439"/>
      <c r="O28" s="439"/>
      <c r="P28" s="439">
        <v>289</v>
      </c>
      <c r="Q28" s="439"/>
      <c r="R28" s="439"/>
      <c r="S28" s="439"/>
      <c r="T28" s="439">
        <v>172</v>
      </c>
      <c r="U28" s="439"/>
      <c r="V28" s="439"/>
      <c r="W28" s="439">
        <v>117</v>
      </c>
      <c r="X28" s="439"/>
      <c r="Y28" s="439"/>
      <c r="Z28" s="439">
        <v>72</v>
      </c>
      <c r="AA28" s="439"/>
      <c r="AB28" s="439"/>
      <c r="AC28" s="439"/>
      <c r="AD28" s="439">
        <v>40</v>
      </c>
      <c r="AE28" s="439"/>
      <c r="AF28" s="439"/>
      <c r="AG28" s="439">
        <v>32</v>
      </c>
      <c r="AH28" s="439"/>
      <c r="AI28" s="439"/>
      <c r="AJ28" s="439">
        <v>29</v>
      </c>
      <c r="AK28" s="439"/>
      <c r="AL28" s="439"/>
      <c r="AM28" s="439"/>
      <c r="AN28" s="439">
        <v>15</v>
      </c>
      <c r="AO28" s="439"/>
      <c r="AP28" s="439"/>
      <c r="AQ28" s="439">
        <v>14</v>
      </c>
      <c r="AR28" s="439"/>
      <c r="AS28" s="439"/>
      <c r="AT28" s="439">
        <v>4743</v>
      </c>
      <c r="AU28" s="439"/>
      <c r="AV28" s="439"/>
      <c r="AW28" s="439"/>
      <c r="AX28" s="439"/>
      <c r="AY28" s="439"/>
      <c r="AZ28" s="439">
        <v>2098</v>
      </c>
      <c r="BA28" s="439"/>
      <c r="BB28" s="439"/>
      <c r="BC28" s="439"/>
      <c r="BD28" s="439"/>
      <c r="BE28" s="439">
        <v>2645</v>
      </c>
      <c r="BF28" s="439"/>
      <c r="BG28" s="439"/>
      <c r="BH28" s="439"/>
      <c r="BI28" s="439"/>
      <c r="BJ28" s="439">
        <v>1221</v>
      </c>
      <c r="BK28" s="439"/>
      <c r="BL28" s="439"/>
      <c r="BM28" s="439"/>
      <c r="BN28" s="439">
        <v>1744</v>
      </c>
      <c r="BO28" s="439"/>
      <c r="BP28" s="439"/>
      <c r="BQ28" s="439"/>
      <c r="BR28" s="417">
        <v>316</v>
      </c>
      <c r="BS28" s="417"/>
      <c r="BT28" s="417"/>
      <c r="BU28" s="417">
        <v>393</v>
      </c>
      <c r="BV28" s="417"/>
      <c r="BW28" s="417"/>
      <c r="BX28" s="439">
        <v>561</v>
      </c>
      <c r="BY28" s="439"/>
      <c r="BZ28" s="439"/>
      <c r="CA28" s="439"/>
      <c r="CB28" s="439">
        <v>508</v>
      </c>
      <c r="CC28" s="439"/>
      <c r="CD28" s="439"/>
      <c r="CE28" s="439"/>
      <c r="CF28" s="439">
        <v>647</v>
      </c>
      <c r="CG28" s="439"/>
      <c r="CH28" s="439"/>
      <c r="CI28" s="439"/>
      <c r="CJ28" s="439"/>
      <c r="CK28" s="439">
        <v>873</v>
      </c>
      <c r="CL28" s="439"/>
      <c r="CM28" s="439"/>
      <c r="CN28" s="439"/>
      <c r="CO28" s="439"/>
      <c r="CP28" s="439">
        <v>736</v>
      </c>
      <c r="CQ28" s="439"/>
      <c r="CR28" s="439"/>
      <c r="CS28" s="439"/>
      <c r="CT28" s="439"/>
      <c r="CU28" s="439">
        <v>884</v>
      </c>
      <c r="CV28" s="439"/>
      <c r="CW28" s="439"/>
      <c r="CX28" s="439"/>
      <c r="CY28" s="439"/>
      <c r="CZ28" s="439">
        <v>715</v>
      </c>
      <c r="DA28" s="439"/>
      <c r="DB28" s="439"/>
      <c r="DC28" s="439"/>
      <c r="DD28" s="439"/>
      <c r="DE28" s="439">
        <v>888</v>
      </c>
      <c r="DF28" s="439"/>
      <c r="DG28" s="439"/>
      <c r="DH28" s="439"/>
      <c r="DI28" s="439"/>
      <c r="DJ28" s="109"/>
      <c r="DK28" s="678">
        <v>3</v>
      </c>
      <c r="DL28" s="678"/>
      <c r="DM28" s="2"/>
      <c r="DN28" s="2"/>
      <c r="DO28" s="625" t="s">
        <v>184</v>
      </c>
      <c r="DP28" s="625"/>
      <c r="DQ28" s="2"/>
    </row>
    <row r="29" spans="1:121" s="104" customFormat="1" ht="15.75" customHeight="1">
      <c r="A29" s="8" t="s">
        <v>3</v>
      </c>
      <c r="B29" s="7"/>
      <c r="C29" s="8" t="s">
        <v>3</v>
      </c>
      <c r="D29" s="8" t="s">
        <v>3</v>
      </c>
      <c r="E29" s="7"/>
      <c r="F29" s="7"/>
      <c r="G29" s="7"/>
      <c r="H29" s="7"/>
      <c r="I29" s="7"/>
      <c r="J29" s="727" t="s">
        <v>4</v>
      </c>
      <c r="K29" s="727"/>
      <c r="L29" s="728"/>
      <c r="M29" s="481">
        <v>4</v>
      </c>
      <c r="N29" s="441"/>
      <c r="O29" s="441"/>
      <c r="P29" s="441">
        <v>308</v>
      </c>
      <c r="Q29" s="441"/>
      <c r="R29" s="441"/>
      <c r="S29" s="441"/>
      <c r="T29" s="441">
        <v>220</v>
      </c>
      <c r="U29" s="441"/>
      <c r="V29" s="441"/>
      <c r="W29" s="441">
        <v>88</v>
      </c>
      <c r="X29" s="441"/>
      <c r="Y29" s="441"/>
      <c r="Z29" s="441">
        <v>138</v>
      </c>
      <c r="AA29" s="441"/>
      <c r="AB29" s="441"/>
      <c r="AC29" s="441"/>
      <c r="AD29" s="441">
        <v>43</v>
      </c>
      <c r="AE29" s="441"/>
      <c r="AF29" s="441"/>
      <c r="AG29" s="441">
        <v>95</v>
      </c>
      <c r="AH29" s="441"/>
      <c r="AI29" s="441"/>
      <c r="AJ29" s="441">
        <v>60</v>
      </c>
      <c r="AK29" s="441"/>
      <c r="AL29" s="441"/>
      <c r="AM29" s="441"/>
      <c r="AN29" s="441">
        <v>34</v>
      </c>
      <c r="AO29" s="441"/>
      <c r="AP29" s="441"/>
      <c r="AQ29" s="441">
        <v>26</v>
      </c>
      <c r="AR29" s="441"/>
      <c r="AS29" s="441"/>
      <c r="AT29" s="441">
        <v>5366</v>
      </c>
      <c r="AU29" s="441"/>
      <c r="AV29" s="441"/>
      <c r="AW29" s="441"/>
      <c r="AX29" s="441"/>
      <c r="AY29" s="441"/>
      <c r="AZ29" s="441">
        <v>2771</v>
      </c>
      <c r="BA29" s="441"/>
      <c r="BB29" s="441"/>
      <c r="BC29" s="441"/>
      <c r="BD29" s="441"/>
      <c r="BE29" s="441">
        <v>2595</v>
      </c>
      <c r="BF29" s="441"/>
      <c r="BG29" s="441"/>
      <c r="BH29" s="441"/>
      <c r="BI29" s="441"/>
      <c r="BJ29" s="441">
        <v>2727</v>
      </c>
      <c r="BK29" s="441"/>
      <c r="BL29" s="441"/>
      <c r="BM29" s="441"/>
      <c r="BN29" s="441">
        <v>2564</v>
      </c>
      <c r="BO29" s="441"/>
      <c r="BP29" s="441"/>
      <c r="BQ29" s="441"/>
      <c r="BR29" s="414" t="s">
        <v>767</v>
      </c>
      <c r="BS29" s="414"/>
      <c r="BT29" s="414"/>
      <c r="BU29" s="414" t="s">
        <v>767</v>
      </c>
      <c r="BV29" s="414"/>
      <c r="BW29" s="414"/>
      <c r="BX29" s="441">
        <v>44</v>
      </c>
      <c r="BY29" s="441"/>
      <c r="BZ29" s="441"/>
      <c r="CA29" s="441"/>
      <c r="CB29" s="441">
        <v>31</v>
      </c>
      <c r="CC29" s="441"/>
      <c r="CD29" s="441"/>
      <c r="CE29" s="441"/>
      <c r="CF29" s="441">
        <v>1048</v>
      </c>
      <c r="CG29" s="441"/>
      <c r="CH29" s="441"/>
      <c r="CI29" s="441"/>
      <c r="CJ29" s="441"/>
      <c r="CK29" s="441">
        <v>906</v>
      </c>
      <c r="CL29" s="441"/>
      <c r="CM29" s="441"/>
      <c r="CN29" s="441"/>
      <c r="CO29" s="441"/>
      <c r="CP29" s="441">
        <v>866</v>
      </c>
      <c r="CQ29" s="441"/>
      <c r="CR29" s="441"/>
      <c r="CS29" s="441"/>
      <c r="CT29" s="441"/>
      <c r="CU29" s="441">
        <v>833</v>
      </c>
      <c r="CV29" s="441"/>
      <c r="CW29" s="441"/>
      <c r="CX29" s="441"/>
      <c r="CY29" s="441"/>
      <c r="CZ29" s="441">
        <v>857</v>
      </c>
      <c r="DA29" s="441"/>
      <c r="DB29" s="441"/>
      <c r="DC29" s="441"/>
      <c r="DD29" s="441"/>
      <c r="DE29" s="441">
        <v>856</v>
      </c>
      <c r="DF29" s="441"/>
      <c r="DG29" s="441"/>
      <c r="DH29" s="441"/>
      <c r="DI29" s="441"/>
      <c r="DJ29" s="108"/>
      <c r="DK29" s="92" t="s">
        <v>3</v>
      </c>
      <c r="DL29" s="92"/>
      <c r="DM29" s="7"/>
      <c r="DN29" s="107"/>
      <c r="DO29" s="608" t="s">
        <v>2</v>
      </c>
      <c r="DP29" s="608"/>
      <c r="DQ29" s="107"/>
    </row>
    <row r="30" spans="1:121" s="104" customFormat="1" ht="15.75" customHeight="1">
      <c r="A30" s="5" t="s">
        <v>1</v>
      </c>
      <c r="B30" s="4"/>
      <c r="C30" s="4"/>
      <c r="D30" s="3" t="s">
        <v>117</v>
      </c>
      <c r="E30" s="4"/>
      <c r="F30" s="4"/>
      <c r="G30" s="4"/>
      <c r="H30" s="4"/>
      <c r="I30" s="4"/>
      <c r="J30" s="106"/>
      <c r="K30" s="106"/>
      <c r="L30" s="106"/>
      <c r="M30" s="106"/>
      <c r="N30" s="106"/>
      <c r="O30" s="106"/>
      <c r="P30" s="106"/>
      <c r="Q30" s="106"/>
      <c r="R30" s="106"/>
      <c r="S30" s="106"/>
      <c r="T30" s="106"/>
      <c r="U30" s="106"/>
      <c r="V30" s="106"/>
      <c r="W30" s="106"/>
      <c r="X30" s="106"/>
      <c r="Y30" s="106"/>
      <c r="Z30" s="106"/>
      <c r="AA30" s="106"/>
      <c r="AB30" s="106"/>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5"/>
      <c r="DJ30" s="105"/>
      <c r="DK30" s="105"/>
      <c r="DL30" s="105"/>
      <c r="DM30" s="5"/>
      <c r="DN30" s="5"/>
      <c r="DO30" s="5"/>
      <c r="DP30" s="5"/>
      <c r="DQ30" s="5"/>
    </row>
    <row r="31" spans="1:121" s="104" customFormat="1" ht="15.75" customHeight="1">
      <c r="A31" s="5"/>
      <c r="B31" s="4"/>
      <c r="C31" s="4"/>
      <c r="D31" s="3"/>
      <c r="E31" s="4"/>
      <c r="F31" s="4"/>
      <c r="G31" s="4"/>
      <c r="H31" s="4"/>
      <c r="I31" s="4"/>
      <c r="J31" s="106"/>
      <c r="K31" s="106"/>
      <c r="L31" s="106"/>
      <c r="M31" s="106"/>
      <c r="N31" s="106"/>
      <c r="O31" s="106"/>
      <c r="P31" s="106"/>
      <c r="Q31" s="106"/>
      <c r="R31" s="106"/>
      <c r="S31" s="106"/>
      <c r="T31" s="106"/>
      <c r="U31" s="106"/>
      <c r="V31" s="106"/>
      <c r="W31" s="106"/>
      <c r="X31" s="106"/>
      <c r="Y31" s="106"/>
      <c r="Z31" s="106"/>
      <c r="AA31" s="106"/>
      <c r="AB31" s="106"/>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5"/>
      <c r="CO31" s="105"/>
      <c r="CP31" s="105"/>
      <c r="CQ31" s="105"/>
      <c r="CR31" s="105"/>
      <c r="CS31" s="105"/>
      <c r="CT31" s="105"/>
      <c r="CU31" s="105"/>
      <c r="CV31" s="105"/>
      <c r="CW31" s="105"/>
      <c r="CX31" s="105"/>
      <c r="CY31" s="105"/>
      <c r="CZ31" s="105"/>
      <c r="DA31" s="105"/>
      <c r="DB31" s="105"/>
      <c r="DC31" s="105"/>
      <c r="DD31" s="105"/>
      <c r="DE31" s="105"/>
      <c r="DF31" s="105"/>
      <c r="DG31" s="105"/>
      <c r="DH31" s="105"/>
      <c r="DI31" s="105"/>
      <c r="DJ31" s="105"/>
      <c r="DK31" s="105"/>
      <c r="DL31" s="105"/>
      <c r="DM31" s="5"/>
      <c r="DN31" s="5"/>
      <c r="DO31" s="5"/>
      <c r="DP31" s="5"/>
      <c r="DQ31" s="5"/>
    </row>
    <row r="32" spans="1:121" s="104" customFormat="1" ht="15.75" customHeight="1">
      <c r="A32" s="699" t="s">
        <v>793</v>
      </c>
      <c r="B32" s="699"/>
      <c r="C32" s="699"/>
      <c r="D32" s="699"/>
      <c r="E32" s="699"/>
      <c r="F32" s="699"/>
      <c r="G32" s="699"/>
      <c r="H32" s="699"/>
      <c r="I32" s="699"/>
      <c r="J32" s="699"/>
      <c r="K32" s="699"/>
      <c r="L32" s="699"/>
      <c r="M32" s="699"/>
      <c r="N32" s="699"/>
      <c r="O32" s="699"/>
      <c r="P32" s="699"/>
      <c r="Q32" s="699"/>
      <c r="R32" s="699"/>
      <c r="S32" s="699"/>
      <c r="T32" s="699"/>
      <c r="U32" s="699"/>
      <c r="V32" s="699"/>
      <c r="W32" s="699"/>
      <c r="X32" s="699"/>
      <c r="Y32" s="699"/>
      <c r="Z32" s="699"/>
      <c r="AA32" s="699"/>
      <c r="AB32" s="699"/>
      <c r="AC32" s="699"/>
      <c r="AD32" s="699"/>
      <c r="AE32" s="699"/>
      <c r="AF32" s="699"/>
      <c r="AG32" s="699"/>
      <c r="AH32" s="699"/>
      <c r="AI32" s="699"/>
      <c r="AJ32" s="699"/>
      <c r="AK32" s="699"/>
      <c r="AL32" s="699"/>
      <c r="AM32" s="699"/>
      <c r="AN32" s="699"/>
      <c r="AO32" s="699"/>
      <c r="AP32" s="699"/>
      <c r="AQ32" s="699"/>
      <c r="AR32" s="699"/>
      <c r="AS32" s="699"/>
      <c r="AT32" s="699"/>
      <c r="AU32" s="699"/>
      <c r="AV32" s="699"/>
      <c r="AW32" s="699"/>
      <c r="AX32" s="699"/>
      <c r="AY32" s="699"/>
      <c r="AZ32" s="699"/>
      <c r="BA32" s="699"/>
      <c r="BB32" s="699"/>
      <c r="BC32" s="699"/>
      <c r="BD32" s="699"/>
      <c r="BE32" s="699"/>
      <c r="BF32" s="699"/>
      <c r="BG32" s="699"/>
      <c r="BH32" s="699"/>
      <c r="BI32" s="699"/>
      <c r="BJ32" s="675" t="s">
        <v>183</v>
      </c>
      <c r="BK32" s="675"/>
      <c r="BL32" s="675"/>
      <c r="BM32" s="675"/>
      <c r="BN32" s="675"/>
      <c r="BO32" s="675"/>
      <c r="BP32" s="675"/>
      <c r="BQ32" s="675"/>
      <c r="BR32" s="675"/>
      <c r="BS32" s="675"/>
      <c r="BT32" s="675"/>
      <c r="BU32" s="675"/>
      <c r="BV32" s="675"/>
      <c r="BW32" s="675"/>
      <c r="BX32" s="675"/>
      <c r="BY32" s="675"/>
      <c r="BZ32" s="675"/>
      <c r="CA32" s="675"/>
      <c r="CB32" s="675"/>
      <c r="CC32" s="675"/>
      <c r="CD32" s="675"/>
      <c r="CE32" s="675"/>
      <c r="CF32" s="675"/>
      <c r="CG32" s="675"/>
      <c r="CH32" s="675"/>
      <c r="CI32" s="675"/>
      <c r="CJ32" s="675"/>
      <c r="CK32" s="675"/>
      <c r="CL32" s="675"/>
      <c r="CM32" s="675"/>
      <c r="CN32" s="675"/>
      <c r="CO32" s="675"/>
      <c r="CP32" s="675"/>
      <c r="CQ32" s="675"/>
      <c r="CR32" s="675"/>
      <c r="CS32" s="675"/>
      <c r="CT32" s="675"/>
      <c r="CU32" s="675"/>
      <c r="CV32" s="675"/>
      <c r="CW32" s="675"/>
      <c r="CX32" s="675"/>
      <c r="CY32" s="675"/>
      <c r="CZ32" s="675"/>
      <c r="DA32" s="675"/>
      <c r="DB32" s="675"/>
      <c r="DC32" s="675"/>
      <c r="DD32" s="675"/>
      <c r="DE32" s="675"/>
      <c r="DF32" s="675"/>
      <c r="DG32" s="675"/>
      <c r="DH32" s="675"/>
      <c r="DI32" s="675"/>
      <c r="DJ32" s="675"/>
      <c r="DK32" s="675"/>
      <c r="DL32" s="675"/>
      <c r="DM32" s="675"/>
      <c r="DN32" s="675"/>
      <c r="DO32" s="675"/>
      <c r="DP32" s="675"/>
      <c r="DQ32" s="675"/>
    </row>
    <row r="33" spans="1:121" s="104" customFormat="1" ht="15.75" customHeight="1">
      <c r="A33" s="22"/>
      <c r="B33" s="22"/>
      <c r="C33" s="22"/>
      <c r="D33" s="22"/>
      <c r="E33" s="22"/>
      <c r="F33" s="22"/>
      <c r="G33" s="22"/>
      <c r="H33" s="22"/>
      <c r="I33" s="22"/>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22"/>
      <c r="DN33" s="22"/>
      <c r="DO33" s="22"/>
      <c r="DP33" s="22"/>
      <c r="DQ33" s="22"/>
    </row>
    <row r="34" spans="1:121" s="5" customFormat="1" ht="9.6">
      <c r="A34" s="22"/>
      <c r="B34" s="22"/>
      <c r="C34" s="22"/>
      <c r="D34" s="22"/>
      <c r="E34" s="22"/>
      <c r="F34" s="22"/>
      <c r="G34" s="22"/>
      <c r="H34" s="22"/>
      <c r="I34" s="22"/>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100" t="s">
        <v>132</v>
      </c>
      <c r="BJ34" s="99" t="s">
        <v>182</v>
      </c>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22"/>
      <c r="DN34" s="22"/>
      <c r="DO34" s="22"/>
      <c r="DP34" s="22"/>
      <c r="DQ34" s="22"/>
    </row>
    <row r="35" spans="1:121" s="5" customFormat="1" ht="9.6">
      <c r="A35" s="22"/>
      <c r="B35" s="22"/>
      <c r="C35" s="22"/>
      <c r="D35" s="22"/>
      <c r="E35" s="22"/>
      <c r="F35" s="22"/>
      <c r="G35" s="22"/>
      <c r="H35" s="22"/>
      <c r="I35" s="22"/>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100"/>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22"/>
      <c r="DN35" s="22"/>
      <c r="DO35" s="22"/>
      <c r="DP35" s="22"/>
      <c r="DQ35" s="22"/>
    </row>
    <row r="36" spans="1:121" s="103" customFormat="1" ht="19.2">
      <c r="A36" s="719" t="s">
        <v>181</v>
      </c>
      <c r="B36" s="719"/>
      <c r="C36" s="719"/>
      <c r="D36" s="719"/>
      <c r="E36" s="719"/>
      <c r="F36" s="719"/>
      <c r="G36" s="719"/>
      <c r="H36" s="719"/>
      <c r="I36" s="719"/>
      <c r="J36" s="724" t="s">
        <v>177</v>
      </c>
      <c r="K36" s="713"/>
      <c r="L36" s="713"/>
      <c r="M36" s="713"/>
      <c r="N36" s="714"/>
      <c r="O36" s="726" t="s">
        <v>30</v>
      </c>
      <c r="P36" s="676"/>
      <c r="Q36" s="676"/>
      <c r="R36" s="676"/>
      <c r="S36" s="676"/>
      <c r="T36" s="676"/>
      <c r="U36" s="676"/>
      <c r="V36" s="676"/>
      <c r="W36" s="676"/>
      <c r="X36" s="676"/>
      <c r="Y36" s="676"/>
      <c r="Z36" s="676"/>
      <c r="AA36" s="676"/>
      <c r="AB36" s="676"/>
      <c r="AC36" s="676"/>
      <c r="AD36" s="676"/>
      <c r="AE36" s="676"/>
      <c r="AF36" s="676"/>
      <c r="AG36" s="676"/>
      <c r="AH36" s="676"/>
      <c r="AI36" s="676"/>
      <c r="AJ36" s="676"/>
      <c r="AK36" s="676"/>
      <c r="AL36" s="676"/>
      <c r="AM36" s="676"/>
      <c r="AN36" s="676"/>
      <c r="AO36" s="676"/>
      <c r="AP36" s="676"/>
      <c r="AQ36" s="676"/>
      <c r="AR36" s="676"/>
      <c r="AS36" s="676"/>
      <c r="AT36" s="677"/>
      <c r="AU36" s="700" t="s">
        <v>175</v>
      </c>
      <c r="AV36" s="701"/>
      <c r="AW36" s="701"/>
      <c r="AX36" s="701"/>
      <c r="AY36" s="701"/>
      <c r="AZ36" s="701"/>
      <c r="BA36" s="701"/>
      <c r="BB36" s="701"/>
      <c r="BC36" s="701"/>
      <c r="BD36" s="701"/>
      <c r="BE36" s="701"/>
      <c r="BF36" s="701"/>
      <c r="BG36" s="701"/>
      <c r="BH36" s="701"/>
      <c r="BI36" s="702"/>
      <c r="BJ36" s="676" t="s">
        <v>156</v>
      </c>
      <c r="BK36" s="676"/>
      <c r="BL36" s="676"/>
      <c r="BM36" s="676"/>
      <c r="BN36" s="676"/>
      <c r="BO36" s="676"/>
      <c r="BP36" s="676"/>
      <c r="BQ36" s="676"/>
      <c r="BR36" s="676"/>
      <c r="BS36" s="676"/>
      <c r="BT36" s="676"/>
      <c r="BU36" s="676"/>
      <c r="BV36" s="676"/>
      <c r="BW36" s="676"/>
      <c r="BX36" s="676"/>
      <c r="BY36" s="676"/>
      <c r="BZ36" s="676"/>
      <c r="CA36" s="676"/>
      <c r="CB36" s="676"/>
      <c r="CC36" s="676"/>
      <c r="CD36" s="676"/>
      <c r="CE36" s="676"/>
      <c r="CF36" s="676"/>
      <c r="CG36" s="676"/>
      <c r="CH36" s="676"/>
      <c r="CI36" s="676"/>
      <c r="CJ36" s="676"/>
      <c r="CK36" s="676"/>
      <c r="CL36" s="676"/>
      <c r="CM36" s="676"/>
      <c r="CN36" s="676"/>
      <c r="CO36" s="676"/>
      <c r="CP36" s="676"/>
      <c r="CQ36" s="676"/>
      <c r="CR36" s="676"/>
      <c r="CS36" s="676"/>
      <c r="CT36" s="676"/>
      <c r="CU36" s="676"/>
      <c r="CV36" s="676"/>
      <c r="CW36" s="676"/>
      <c r="CX36" s="676"/>
      <c r="CY36" s="676"/>
      <c r="CZ36" s="676"/>
      <c r="DA36" s="676"/>
      <c r="DB36" s="676"/>
      <c r="DC36" s="676"/>
      <c r="DD36" s="676"/>
      <c r="DE36" s="676"/>
      <c r="DF36" s="676"/>
      <c r="DG36" s="676"/>
      <c r="DH36" s="676"/>
      <c r="DI36" s="676"/>
      <c r="DJ36" s="676"/>
      <c r="DK36" s="676"/>
      <c r="DL36" s="677"/>
      <c r="DM36" s="472" t="s">
        <v>163</v>
      </c>
      <c r="DN36" s="473"/>
      <c r="DO36" s="473"/>
      <c r="DP36" s="473"/>
      <c r="DQ36" s="473"/>
    </row>
    <row r="37" spans="1:121" s="22" customFormat="1">
      <c r="A37" s="720"/>
      <c r="B37" s="720"/>
      <c r="C37" s="720"/>
      <c r="D37" s="720"/>
      <c r="E37" s="720"/>
      <c r="F37" s="720"/>
      <c r="G37" s="720"/>
      <c r="H37" s="720"/>
      <c r="I37" s="720"/>
      <c r="J37" s="725"/>
      <c r="K37" s="715"/>
      <c r="L37" s="715"/>
      <c r="M37" s="715"/>
      <c r="N37" s="716"/>
      <c r="O37" s="711" t="s">
        <v>162</v>
      </c>
      <c r="P37" s="671"/>
      <c r="Q37" s="671"/>
      <c r="R37" s="671"/>
      <c r="S37" s="671"/>
      <c r="T37" s="671"/>
      <c r="U37" s="671"/>
      <c r="V37" s="671"/>
      <c r="W37" s="671"/>
      <c r="X37" s="671"/>
      <c r="Y37" s="671"/>
      <c r="Z37" s="671"/>
      <c r="AA37" s="671"/>
      <c r="AB37" s="671"/>
      <c r="AC37" s="671"/>
      <c r="AD37" s="672"/>
      <c r="AE37" s="711" t="s">
        <v>161</v>
      </c>
      <c r="AF37" s="671"/>
      <c r="AG37" s="671"/>
      <c r="AH37" s="671"/>
      <c r="AI37" s="671"/>
      <c r="AJ37" s="671"/>
      <c r="AK37" s="671"/>
      <c r="AL37" s="671"/>
      <c r="AM37" s="671"/>
      <c r="AN37" s="671"/>
      <c r="AO37" s="671"/>
      <c r="AP37" s="671"/>
      <c r="AQ37" s="671"/>
      <c r="AR37" s="671"/>
      <c r="AS37" s="671"/>
      <c r="AT37" s="672"/>
      <c r="AU37" s="703"/>
      <c r="AV37" s="704"/>
      <c r="AW37" s="704"/>
      <c r="AX37" s="704"/>
      <c r="AY37" s="704"/>
      <c r="AZ37" s="704"/>
      <c r="BA37" s="704"/>
      <c r="BB37" s="704"/>
      <c r="BC37" s="704"/>
      <c r="BD37" s="704"/>
      <c r="BE37" s="704"/>
      <c r="BF37" s="704"/>
      <c r="BG37" s="704"/>
      <c r="BH37" s="704"/>
      <c r="BI37" s="705"/>
      <c r="BJ37" s="671" t="s">
        <v>15</v>
      </c>
      <c r="BK37" s="671"/>
      <c r="BL37" s="671"/>
      <c r="BM37" s="671"/>
      <c r="BN37" s="671"/>
      <c r="BO37" s="671"/>
      <c r="BP37" s="671"/>
      <c r="BQ37" s="671"/>
      <c r="BR37" s="671"/>
      <c r="BS37" s="671"/>
      <c r="BT37" s="671"/>
      <c r="BU37" s="671"/>
      <c r="BV37" s="671"/>
      <c r="BW37" s="671"/>
      <c r="BX37" s="672"/>
      <c r="BY37" s="668" t="s">
        <v>180</v>
      </c>
      <c r="BZ37" s="669"/>
      <c r="CA37" s="669"/>
      <c r="CB37" s="669"/>
      <c r="CC37" s="669"/>
      <c r="CD37" s="669"/>
      <c r="CE37" s="669"/>
      <c r="CF37" s="669"/>
      <c r="CG37" s="669"/>
      <c r="CH37" s="669"/>
      <c r="CI37" s="669"/>
      <c r="CJ37" s="669"/>
      <c r="CK37" s="669"/>
      <c r="CL37" s="669"/>
      <c r="CM37" s="669"/>
      <c r="CN37" s="669"/>
      <c r="CO37" s="669"/>
      <c r="CP37" s="669"/>
      <c r="CQ37" s="669"/>
      <c r="CR37" s="669"/>
      <c r="CS37" s="669"/>
      <c r="CT37" s="669"/>
      <c r="CU37" s="669"/>
      <c r="CV37" s="669"/>
      <c r="CW37" s="669"/>
      <c r="CX37" s="669"/>
      <c r="CY37" s="669"/>
      <c r="CZ37" s="669"/>
      <c r="DA37" s="669"/>
      <c r="DB37" s="669"/>
      <c r="DC37" s="669"/>
      <c r="DD37" s="669"/>
      <c r="DE37" s="669"/>
      <c r="DF37" s="669"/>
      <c r="DG37" s="669"/>
      <c r="DH37" s="669"/>
      <c r="DI37" s="669"/>
      <c r="DJ37" s="669"/>
      <c r="DK37" s="669"/>
      <c r="DL37" s="670"/>
      <c r="DM37" s="632"/>
      <c r="DN37" s="633"/>
      <c r="DO37" s="633"/>
      <c r="DP37" s="633"/>
      <c r="DQ37" s="633"/>
    </row>
    <row r="38" spans="1:121" s="22" customFormat="1">
      <c r="A38" s="709" t="s">
        <v>179</v>
      </c>
      <c r="B38" s="709"/>
      <c r="C38" s="709"/>
      <c r="D38" s="709"/>
      <c r="E38" s="709"/>
      <c r="F38" s="709"/>
      <c r="G38" s="709"/>
      <c r="H38" s="709"/>
      <c r="I38" s="709"/>
      <c r="J38" s="725"/>
      <c r="K38" s="715"/>
      <c r="L38" s="715"/>
      <c r="M38" s="715"/>
      <c r="N38" s="716"/>
      <c r="O38" s="712"/>
      <c r="P38" s="673"/>
      <c r="Q38" s="673"/>
      <c r="R38" s="673"/>
      <c r="S38" s="673"/>
      <c r="T38" s="673"/>
      <c r="U38" s="673"/>
      <c r="V38" s="673"/>
      <c r="W38" s="673"/>
      <c r="X38" s="673"/>
      <c r="Y38" s="673"/>
      <c r="Z38" s="673"/>
      <c r="AA38" s="673"/>
      <c r="AB38" s="673"/>
      <c r="AC38" s="673"/>
      <c r="AD38" s="674"/>
      <c r="AE38" s="712"/>
      <c r="AF38" s="673"/>
      <c r="AG38" s="673"/>
      <c r="AH38" s="673"/>
      <c r="AI38" s="673"/>
      <c r="AJ38" s="673"/>
      <c r="AK38" s="673"/>
      <c r="AL38" s="673"/>
      <c r="AM38" s="673"/>
      <c r="AN38" s="673"/>
      <c r="AO38" s="673"/>
      <c r="AP38" s="673"/>
      <c r="AQ38" s="673"/>
      <c r="AR38" s="673"/>
      <c r="AS38" s="673"/>
      <c r="AT38" s="674"/>
      <c r="AU38" s="706"/>
      <c r="AV38" s="707"/>
      <c r="AW38" s="707"/>
      <c r="AX38" s="707"/>
      <c r="AY38" s="707"/>
      <c r="AZ38" s="707"/>
      <c r="BA38" s="707"/>
      <c r="BB38" s="707"/>
      <c r="BC38" s="707"/>
      <c r="BD38" s="707"/>
      <c r="BE38" s="707"/>
      <c r="BF38" s="707"/>
      <c r="BG38" s="707"/>
      <c r="BH38" s="707"/>
      <c r="BI38" s="708"/>
      <c r="BJ38" s="673"/>
      <c r="BK38" s="673"/>
      <c r="BL38" s="673"/>
      <c r="BM38" s="673"/>
      <c r="BN38" s="673"/>
      <c r="BO38" s="673"/>
      <c r="BP38" s="673"/>
      <c r="BQ38" s="673"/>
      <c r="BR38" s="673"/>
      <c r="BS38" s="673"/>
      <c r="BT38" s="673"/>
      <c r="BU38" s="673"/>
      <c r="BV38" s="673"/>
      <c r="BW38" s="673"/>
      <c r="BX38" s="674"/>
      <c r="BY38" s="668" t="s">
        <v>126</v>
      </c>
      <c r="BZ38" s="669"/>
      <c r="CA38" s="669"/>
      <c r="CB38" s="669"/>
      <c r="CC38" s="669"/>
      <c r="CD38" s="669"/>
      <c r="CE38" s="669"/>
      <c r="CF38" s="669"/>
      <c r="CG38" s="669"/>
      <c r="CH38" s="670"/>
      <c r="CI38" s="668" t="s">
        <v>125</v>
      </c>
      <c r="CJ38" s="669"/>
      <c r="CK38" s="669"/>
      <c r="CL38" s="669"/>
      <c r="CM38" s="669"/>
      <c r="CN38" s="669"/>
      <c r="CO38" s="669"/>
      <c r="CP38" s="669"/>
      <c r="CQ38" s="669"/>
      <c r="CR38" s="670"/>
      <c r="CS38" s="668" t="s">
        <v>124</v>
      </c>
      <c r="CT38" s="669"/>
      <c r="CU38" s="669"/>
      <c r="CV38" s="669"/>
      <c r="CW38" s="669"/>
      <c r="CX38" s="669"/>
      <c r="CY38" s="669"/>
      <c r="CZ38" s="669"/>
      <c r="DA38" s="669"/>
      <c r="DB38" s="670"/>
      <c r="DC38" s="668" t="s">
        <v>123</v>
      </c>
      <c r="DD38" s="669"/>
      <c r="DE38" s="669"/>
      <c r="DF38" s="669"/>
      <c r="DG38" s="669"/>
      <c r="DH38" s="669"/>
      <c r="DI38" s="669"/>
      <c r="DJ38" s="669"/>
      <c r="DK38" s="669"/>
      <c r="DL38" s="670"/>
      <c r="DM38" s="632"/>
      <c r="DN38" s="633"/>
      <c r="DO38" s="633"/>
      <c r="DP38" s="633"/>
      <c r="DQ38" s="633"/>
    </row>
    <row r="39" spans="1:121" s="22" customFormat="1">
      <c r="A39" s="710"/>
      <c r="B39" s="710"/>
      <c r="C39" s="710"/>
      <c r="D39" s="710"/>
      <c r="E39" s="710"/>
      <c r="F39" s="710"/>
      <c r="G39" s="710"/>
      <c r="H39" s="710"/>
      <c r="I39" s="710"/>
      <c r="J39" s="712"/>
      <c r="K39" s="673"/>
      <c r="L39" s="673"/>
      <c r="M39" s="673"/>
      <c r="N39" s="674"/>
      <c r="O39" s="668" t="s">
        <v>8</v>
      </c>
      <c r="P39" s="669"/>
      <c r="Q39" s="669"/>
      <c r="R39" s="669"/>
      <c r="S39" s="669"/>
      <c r="T39" s="670"/>
      <c r="U39" s="698" t="s">
        <v>17</v>
      </c>
      <c r="V39" s="698"/>
      <c r="W39" s="698"/>
      <c r="X39" s="698"/>
      <c r="Y39" s="698"/>
      <c r="Z39" s="698" t="s">
        <v>16</v>
      </c>
      <c r="AA39" s="698"/>
      <c r="AB39" s="698"/>
      <c r="AC39" s="698"/>
      <c r="AD39" s="698"/>
      <c r="AE39" s="668" t="s">
        <v>8</v>
      </c>
      <c r="AF39" s="669"/>
      <c r="AG39" s="669"/>
      <c r="AH39" s="669"/>
      <c r="AI39" s="669"/>
      <c r="AJ39" s="670"/>
      <c r="AK39" s="698" t="s">
        <v>17</v>
      </c>
      <c r="AL39" s="698"/>
      <c r="AM39" s="698"/>
      <c r="AN39" s="698"/>
      <c r="AO39" s="698"/>
      <c r="AP39" s="698" t="s">
        <v>16</v>
      </c>
      <c r="AQ39" s="698"/>
      <c r="AR39" s="698"/>
      <c r="AS39" s="698"/>
      <c r="AT39" s="698"/>
      <c r="AU39" s="698" t="s">
        <v>8</v>
      </c>
      <c r="AV39" s="698"/>
      <c r="AW39" s="698"/>
      <c r="AX39" s="698"/>
      <c r="AY39" s="698"/>
      <c r="AZ39" s="668" t="s">
        <v>17</v>
      </c>
      <c r="BA39" s="669"/>
      <c r="BB39" s="669"/>
      <c r="BC39" s="669"/>
      <c r="BD39" s="670"/>
      <c r="BE39" s="668" t="s">
        <v>16</v>
      </c>
      <c r="BF39" s="669"/>
      <c r="BG39" s="669"/>
      <c r="BH39" s="669"/>
      <c r="BI39" s="670"/>
      <c r="BJ39" s="669" t="s">
        <v>8</v>
      </c>
      <c r="BK39" s="669"/>
      <c r="BL39" s="669"/>
      <c r="BM39" s="669"/>
      <c r="BN39" s="670"/>
      <c r="BO39" s="668" t="s">
        <v>17</v>
      </c>
      <c r="BP39" s="669"/>
      <c r="BQ39" s="669"/>
      <c r="BR39" s="669"/>
      <c r="BS39" s="670"/>
      <c r="BT39" s="668" t="s">
        <v>16</v>
      </c>
      <c r="BU39" s="669"/>
      <c r="BV39" s="669"/>
      <c r="BW39" s="669"/>
      <c r="BX39" s="670"/>
      <c r="BY39" s="668" t="s">
        <v>17</v>
      </c>
      <c r="BZ39" s="669"/>
      <c r="CA39" s="669"/>
      <c r="CB39" s="669"/>
      <c r="CC39" s="670"/>
      <c r="CD39" s="668" t="s">
        <v>16</v>
      </c>
      <c r="CE39" s="669"/>
      <c r="CF39" s="669"/>
      <c r="CG39" s="669"/>
      <c r="CH39" s="670"/>
      <c r="CI39" s="668" t="s">
        <v>17</v>
      </c>
      <c r="CJ39" s="669"/>
      <c r="CK39" s="669"/>
      <c r="CL39" s="669"/>
      <c r="CM39" s="670"/>
      <c r="CN39" s="668" t="s">
        <v>16</v>
      </c>
      <c r="CO39" s="669"/>
      <c r="CP39" s="669"/>
      <c r="CQ39" s="669"/>
      <c r="CR39" s="670"/>
      <c r="CS39" s="668" t="s">
        <v>17</v>
      </c>
      <c r="CT39" s="669"/>
      <c r="CU39" s="669"/>
      <c r="CV39" s="669"/>
      <c r="CW39" s="670"/>
      <c r="CX39" s="668" t="s">
        <v>16</v>
      </c>
      <c r="CY39" s="669"/>
      <c r="CZ39" s="669"/>
      <c r="DA39" s="669"/>
      <c r="DB39" s="670"/>
      <c r="DC39" s="668" t="s">
        <v>17</v>
      </c>
      <c r="DD39" s="669"/>
      <c r="DE39" s="669"/>
      <c r="DF39" s="669"/>
      <c r="DG39" s="670"/>
      <c r="DH39" s="668" t="s">
        <v>16</v>
      </c>
      <c r="DI39" s="669"/>
      <c r="DJ39" s="669"/>
      <c r="DK39" s="669"/>
      <c r="DL39" s="670"/>
      <c r="DM39" s="475"/>
      <c r="DN39" s="476"/>
      <c r="DO39" s="476"/>
      <c r="DP39" s="476"/>
      <c r="DQ39" s="476"/>
    </row>
    <row r="40" spans="1:121" s="6" customFormat="1" ht="17.25" customHeight="1">
      <c r="A40" s="633" t="s">
        <v>167</v>
      </c>
      <c r="B40" s="633"/>
      <c r="C40" s="633"/>
      <c r="D40" s="667">
        <v>29</v>
      </c>
      <c r="E40" s="667"/>
      <c r="F40" s="667"/>
      <c r="G40" s="721" t="s">
        <v>118</v>
      </c>
      <c r="H40" s="721"/>
      <c r="I40" s="722"/>
      <c r="J40" s="718">
        <v>1</v>
      </c>
      <c r="K40" s="419"/>
      <c r="L40" s="419"/>
      <c r="M40" s="419"/>
      <c r="N40" s="419"/>
      <c r="O40" s="419">
        <v>22</v>
      </c>
      <c r="P40" s="419"/>
      <c r="Q40" s="419"/>
      <c r="R40" s="419"/>
      <c r="S40" s="419"/>
      <c r="T40" s="419"/>
      <c r="U40" s="419">
        <v>17</v>
      </c>
      <c r="V40" s="419"/>
      <c r="W40" s="419"/>
      <c r="X40" s="419"/>
      <c r="Y40" s="419"/>
      <c r="Z40" s="419">
        <v>5</v>
      </c>
      <c r="AA40" s="419"/>
      <c r="AB40" s="419"/>
      <c r="AC40" s="419"/>
      <c r="AD40" s="419"/>
      <c r="AE40" s="419">
        <v>19</v>
      </c>
      <c r="AF40" s="419"/>
      <c r="AG40" s="419"/>
      <c r="AH40" s="419"/>
      <c r="AI40" s="419"/>
      <c r="AJ40" s="419"/>
      <c r="AK40" s="419">
        <v>8</v>
      </c>
      <c r="AL40" s="419"/>
      <c r="AM40" s="419"/>
      <c r="AN40" s="419"/>
      <c r="AO40" s="419"/>
      <c r="AP40" s="419">
        <v>11</v>
      </c>
      <c r="AQ40" s="419"/>
      <c r="AR40" s="419"/>
      <c r="AS40" s="419"/>
      <c r="AT40" s="419"/>
      <c r="AU40" s="419">
        <v>3</v>
      </c>
      <c r="AV40" s="419"/>
      <c r="AW40" s="419"/>
      <c r="AX40" s="419"/>
      <c r="AY40" s="419"/>
      <c r="AZ40" s="419">
        <v>3</v>
      </c>
      <c r="BA40" s="419"/>
      <c r="BB40" s="419"/>
      <c r="BC40" s="419"/>
      <c r="BD40" s="419"/>
      <c r="BE40" s="419" t="s">
        <v>166</v>
      </c>
      <c r="BF40" s="419"/>
      <c r="BG40" s="419"/>
      <c r="BH40" s="419"/>
      <c r="BI40" s="419"/>
      <c r="BJ40" s="419">
        <v>176</v>
      </c>
      <c r="BK40" s="419"/>
      <c r="BL40" s="419"/>
      <c r="BM40" s="419"/>
      <c r="BN40" s="419"/>
      <c r="BO40" s="419">
        <v>105</v>
      </c>
      <c r="BP40" s="419"/>
      <c r="BQ40" s="419"/>
      <c r="BR40" s="419"/>
      <c r="BS40" s="419"/>
      <c r="BT40" s="419">
        <v>71</v>
      </c>
      <c r="BU40" s="419"/>
      <c r="BV40" s="419"/>
      <c r="BW40" s="419"/>
      <c r="BX40" s="419"/>
      <c r="BY40" s="419">
        <v>52</v>
      </c>
      <c r="BZ40" s="419"/>
      <c r="CA40" s="419"/>
      <c r="CB40" s="419"/>
      <c r="CC40" s="419"/>
      <c r="CD40" s="419">
        <v>30</v>
      </c>
      <c r="CE40" s="419"/>
      <c r="CF40" s="419"/>
      <c r="CG40" s="419"/>
      <c r="CH40" s="419"/>
      <c r="CI40" s="419">
        <v>19</v>
      </c>
      <c r="CJ40" s="419"/>
      <c r="CK40" s="419"/>
      <c r="CL40" s="419"/>
      <c r="CM40" s="419"/>
      <c r="CN40" s="419">
        <v>15</v>
      </c>
      <c r="CO40" s="419"/>
      <c r="CP40" s="419"/>
      <c r="CQ40" s="419"/>
      <c r="CR40" s="419"/>
      <c r="CS40" s="419">
        <v>18</v>
      </c>
      <c r="CT40" s="419"/>
      <c r="CU40" s="419"/>
      <c r="CV40" s="419"/>
      <c r="CW40" s="419"/>
      <c r="CX40" s="419">
        <v>11</v>
      </c>
      <c r="CY40" s="419"/>
      <c r="CZ40" s="419"/>
      <c r="DA40" s="419"/>
      <c r="DB40" s="419"/>
      <c r="DC40" s="419">
        <v>16</v>
      </c>
      <c r="DD40" s="419"/>
      <c r="DE40" s="419"/>
      <c r="DF40" s="419"/>
      <c r="DG40" s="419"/>
      <c r="DH40" s="419">
        <v>15</v>
      </c>
      <c r="DI40" s="419"/>
      <c r="DJ40" s="419"/>
      <c r="DK40" s="419"/>
      <c r="DL40" s="424"/>
      <c r="DM40" s="666">
        <v>29</v>
      </c>
      <c r="DN40" s="667"/>
      <c r="DO40" s="667"/>
      <c r="DP40" s="667"/>
      <c r="DQ40" s="667"/>
    </row>
    <row r="41" spans="1:121" s="6" customFormat="1" ht="17.25" customHeight="1">
      <c r="A41" s="94"/>
      <c r="B41" s="94"/>
      <c r="C41" s="94"/>
      <c r="D41" s="667">
        <v>30</v>
      </c>
      <c r="E41" s="667"/>
      <c r="F41" s="667"/>
      <c r="G41" s="95"/>
      <c r="H41" s="95"/>
      <c r="I41" s="94"/>
      <c r="J41" s="718">
        <v>1</v>
      </c>
      <c r="K41" s="419"/>
      <c r="L41" s="419"/>
      <c r="M41" s="419"/>
      <c r="N41" s="419"/>
      <c r="O41" s="419">
        <v>21</v>
      </c>
      <c r="P41" s="419"/>
      <c r="Q41" s="419"/>
      <c r="R41" s="419"/>
      <c r="S41" s="419"/>
      <c r="T41" s="419"/>
      <c r="U41" s="419">
        <v>15</v>
      </c>
      <c r="V41" s="419"/>
      <c r="W41" s="419"/>
      <c r="X41" s="419"/>
      <c r="Y41" s="419"/>
      <c r="Z41" s="419">
        <v>6</v>
      </c>
      <c r="AA41" s="419"/>
      <c r="AB41" s="419"/>
      <c r="AC41" s="419"/>
      <c r="AD41" s="419"/>
      <c r="AE41" s="419">
        <v>13</v>
      </c>
      <c r="AF41" s="419"/>
      <c r="AG41" s="419"/>
      <c r="AH41" s="419"/>
      <c r="AI41" s="419"/>
      <c r="AJ41" s="419"/>
      <c r="AK41" s="419">
        <v>4</v>
      </c>
      <c r="AL41" s="419"/>
      <c r="AM41" s="419"/>
      <c r="AN41" s="419"/>
      <c r="AO41" s="419"/>
      <c r="AP41" s="419">
        <v>9</v>
      </c>
      <c r="AQ41" s="419"/>
      <c r="AR41" s="419"/>
      <c r="AS41" s="419"/>
      <c r="AT41" s="419"/>
      <c r="AU41" s="419">
        <v>3</v>
      </c>
      <c r="AV41" s="419"/>
      <c r="AW41" s="419"/>
      <c r="AX41" s="419"/>
      <c r="AY41" s="419"/>
      <c r="AZ41" s="419">
        <v>3</v>
      </c>
      <c r="BA41" s="419"/>
      <c r="BB41" s="419"/>
      <c r="BC41" s="419"/>
      <c r="BD41" s="419"/>
      <c r="BE41" s="419" t="s">
        <v>37</v>
      </c>
      <c r="BF41" s="419"/>
      <c r="BG41" s="419"/>
      <c r="BH41" s="419"/>
      <c r="BI41" s="419"/>
      <c r="BJ41" s="419">
        <v>166</v>
      </c>
      <c r="BK41" s="419"/>
      <c r="BL41" s="419"/>
      <c r="BM41" s="419"/>
      <c r="BN41" s="419"/>
      <c r="BO41" s="419">
        <v>99</v>
      </c>
      <c r="BP41" s="419"/>
      <c r="BQ41" s="419"/>
      <c r="BR41" s="419"/>
      <c r="BS41" s="419"/>
      <c r="BT41" s="419">
        <v>67</v>
      </c>
      <c r="BU41" s="419"/>
      <c r="BV41" s="419"/>
      <c r="BW41" s="419"/>
      <c r="BX41" s="419"/>
      <c r="BY41" s="419">
        <v>42</v>
      </c>
      <c r="BZ41" s="419"/>
      <c r="CA41" s="419"/>
      <c r="CB41" s="419"/>
      <c r="CC41" s="419"/>
      <c r="CD41" s="419">
        <v>30</v>
      </c>
      <c r="CE41" s="419"/>
      <c r="CF41" s="419"/>
      <c r="CG41" s="419"/>
      <c r="CH41" s="419"/>
      <c r="CI41" s="419">
        <v>31</v>
      </c>
      <c r="CJ41" s="419"/>
      <c r="CK41" s="419"/>
      <c r="CL41" s="419"/>
      <c r="CM41" s="419"/>
      <c r="CN41" s="419">
        <v>18</v>
      </c>
      <c r="CO41" s="419"/>
      <c r="CP41" s="419"/>
      <c r="CQ41" s="419"/>
      <c r="CR41" s="419"/>
      <c r="CS41" s="419">
        <v>12</v>
      </c>
      <c r="CT41" s="419"/>
      <c r="CU41" s="419"/>
      <c r="CV41" s="419"/>
      <c r="CW41" s="419"/>
      <c r="CX41" s="419">
        <v>12</v>
      </c>
      <c r="CY41" s="419"/>
      <c r="CZ41" s="419"/>
      <c r="DA41" s="419"/>
      <c r="DB41" s="419"/>
      <c r="DC41" s="419">
        <v>14</v>
      </c>
      <c r="DD41" s="419"/>
      <c r="DE41" s="419"/>
      <c r="DF41" s="419"/>
      <c r="DG41" s="419"/>
      <c r="DH41" s="419">
        <v>7</v>
      </c>
      <c r="DI41" s="419"/>
      <c r="DJ41" s="419"/>
      <c r="DK41" s="419"/>
      <c r="DL41" s="419"/>
      <c r="DM41" s="666">
        <v>30</v>
      </c>
      <c r="DN41" s="667"/>
      <c r="DO41" s="667"/>
      <c r="DP41" s="667"/>
      <c r="DQ41" s="667"/>
    </row>
    <row r="42" spans="1:121" s="6" customFormat="1" ht="17.25" customHeight="1">
      <c r="A42" s="667" t="s">
        <v>10</v>
      </c>
      <c r="B42" s="667"/>
      <c r="C42" s="667"/>
      <c r="D42" s="667" t="s">
        <v>9</v>
      </c>
      <c r="E42" s="667"/>
      <c r="F42" s="667"/>
      <c r="G42" s="95"/>
      <c r="H42" s="95"/>
      <c r="I42" s="94"/>
      <c r="J42" s="718">
        <v>1</v>
      </c>
      <c r="K42" s="419"/>
      <c r="L42" s="419"/>
      <c r="M42" s="419"/>
      <c r="N42" s="419"/>
      <c r="O42" s="419">
        <v>22</v>
      </c>
      <c r="P42" s="419"/>
      <c r="Q42" s="419"/>
      <c r="R42" s="419"/>
      <c r="S42" s="419"/>
      <c r="T42" s="419"/>
      <c r="U42" s="419">
        <v>15</v>
      </c>
      <c r="V42" s="419"/>
      <c r="W42" s="419"/>
      <c r="X42" s="419"/>
      <c r="Y42" s="419"/>
      <c r="Z42" s="419">
        <v>7</v>
      </c>
      <c r="AA42" s="419"/>
      <c r="AB42" s="419"/>
      <c r="AC42" s="419"/>
      <c r="AD42" s="419"/>
      <c r="AE42" s="419">
        <v>15</v>
      </c>
      <c r="AF42" s="419"/>
      <c r="AG42" s="419"/>
      <c r="AH42" s="419"/>
      <c r="AI42" s="419"/>
      <c r="AJ42" s="419"/>
      <c r="AK42" s="419">
        <v>7</v>
      </c>
      <c r="AL42" s="419"/>
      <c r="AM42" s="419"/>
      <c r="AN42" s="419"/>
      <c r="AO42" s="419"/>
      <c r="AP42" s="419">
        <v>8</v>
      </c>
      <c r="AQ42" s="419"/>
      <c r="AR42" s="419"/>
      <c r="AS42" s="419"/>
      <c r="AT42" s="419"/>
      <c r="AU42" s="419">
        <v>3</v>
      </c>
      <c r="AV42" s="419"/>
      <c r="AW42" s="419"/>
      <c r="AX42" s="419"/>
      <c r="AY42" s="419"/>
      <c r="AZ42" s="419">
        <v>3</v>
      </c>
      <c r="BA42" s="419"/>
      <c r="BB42" s="419"/>
      <c r="BC42" s="419"/>
      <c r="BD42" s="419"/>
      <c r="BE42" s="419" t="s">
        <v>37</v>
      </c>
      <c r="BF42" s="419"/>
      <c r="BG42" s="419"/>
      <c r="BH42" s="419"/>
      <c r="BI42" s="419"/>
      <c r="BJ42" s="419">
        <v>169</v>
      </c>
      <c r="BK42" s="419"/>
      <c r="BL42" s="419"/>
      <c r="BM42" s="419"/>
      <c r="BN42" s="419"/>
      <c r="BO42" s="419">
        <v>106</v>
      </c>
      <c r="BP42" s="419"/>
      <c r="BQ42" s="419"/>
      <c r="BR42" s="419"/>
      <c r="BS42" s="419"/>
      <c r="BT42" s="419">
        <v>63</v>
      </c>
      <c r="BU42" s="419"/>
      <c r="BV42" s="419"/>
      <c r="BW42" s="419"/>
      <c r="BX42" s="419"/>
      <c r="BY42" s="419">
        <v>45</v>
      </c>
      <c r="BZ42" s="419"/>
      <c r="CA42" s="419"/>
      <c r="CB42" s="419"/>
      <c r="CC42" s="419"/>
      <c r="CD42" s="419">
        <v>23</v>
      </c>
      <c r="CE42" s="419"/>
      <c r="CF42" s="419"/>
      <c r="CG42" s="419"/>
      <c r="CH42" s="419"/>
      <c r="CI42" s="419">
        <v>27</v>
      </c>
      <c r="CJ42" s="419"/>
      <c r="CK42" s="419"/>
      <c r="CL42" s="419"/>
      <c r="CM42" s="419"/>
      <c r="CN42" s="419">
        <v>14</v>
      </c>
      <c r="CO42" s="419"/>
      <c r="CP42" s="419"/>
      <c r="CQ42" s="419"/>
      <c r="CR42" s="419"/>
      <c r="CS42" s="419">
        <v>20</v>
      </c>
      <c r="CT42" s="419"/>
      <c r="CU42" s="419"/>
      <c r="CV42" s="419"/>
      <c r="CW42" s="419"/>
      <c r="CX42" s="419">
        <v>18</v>
      </c>
      <c r="CY42" s="419"/>
      <c r="CZ42" s="419"/>
      <c r="DA42" s="419"/>
      <c r="DB42" s="419"/>
      <c r="DC42" s="419">
        <v>14</v>
      </c>
      <c r="DD42" s="419"/>
      <c r="DE42" s="419"/>
      <c r="DF42" s="419"/>
      <c r="DG42" s="419"/>
      <c r="DH42" s="419">
        <v>8</v>
      </c>
      <c r="DI42" s="419"/>
      <c r="DJ42" s="419"/>
      <c r="DK42" s="419"/>
      <c r="DL42" s="419"/>
      <c r="DM42" s="666" t="s">
        <v>9</v>
      </c>
      <c r="DN42" s="667"/>
      <c r="DO42" s="667"/>
      <c r="DP42" s="667"/>
      <c r="DQ42" s="667"/>
    </row>
    <row r="43" spans="1:121" s="6" customFormat="1" ht="17.25" customHeight="1">
      <c r="A43" s="94" t="s">
        <v>3</v>
      </c>
      <c r="B43" s="94"/>
      <c r="C43" s="94"/>
      <c r="D43" s="667">
        <v>2</v>
      </c>
      <c r="E43" s="667"/>
      <c r="F43" s="667"/>
      <c r="G43" s="95"/>
      <c r="H43" s="95"/>
      <c r="I43" s="94"/>
      <c r="J43" s="718">
        <v>1</v>
      </c>
      <c r="K43" s="419"/>
      <c r="L43" s="419"/>
      <c r="M43" s="419"/>
      <c r="N43" s="419"/>
      <c r="O43" s="419">
        <v>20</v>
      </c>
      <c r="P43" s="419"/>
      <c r="Q43" s="419"/>
      <c r="R43" s="419"/>
      <c r="S43" s="419"/>
      <c r="T43" s="419"/>
      <c r="U43" s="419">
        <v>14</v>
      </c>
      <c r="V43" s="419"/>
      <c r="W43" s="419"/>
      <c r="X43" s="419"/>
      <c r="Y43" s="419"/>
      <c r="Z43" s="419">
        <v>6</v>
      </c>
      <c r="AA43" s="419"/>
      <c r="AB43" s="419"/>
      <c r="AC43" s="419"/>
      <c r="AD43" s="419"/>
      <c r="AE43" s="419">
        <v>14</v>
      </c>
      <c r="AF43" s="419"/>
      <c r="AG43" s="419"/>
      <c r="AH43" s="419"/>
      <c r="AI43" s="419"/>
      <c r="AJ43" s="419"/>
      <c r="AK43" s="419">
        <v>8</v>
      </c>
      <c r="AL43" s="419"/>
      <c r="AM43" s="419"/>
      <c r="AN43" s="419"/>
      <c r="AO43" s="419"/>
      <c r="AP43" s="419">
        <v>6</v>
      </c>
      <c r="AQ43" s="419"/>
      <c r="AR43" s="419"/>
      <c r="AS43" s="419"/>
      <c r="AT43" s="419"/>
      <c r="AU43" s="419">
        <v>3</v>
      </c>
      <c r="AV43" s="419"/>
      <c r="AW43" s="419"/>
      <c r="AX43" s="419"/>
      <c r="AY43" s="419"/>
      <c r="AZ43" s="419">
        <v>3</v>
      </c>
      <c r="BA43" s="419"/>
      <c r="BB43" s="419"/>
      <c r="BC43" s="419"/>
      <c r="BD43" s="419"/>
      <c r="BE43" s="419" t="s">
        <v>37</v>
      </c>
      <c r="BF43" s="419"/>
      <c r="BG43" s="419"/>
      <c r="BH43" s="419"/>
      <c r="BI43" s="419"/>
      <c r="BJ43" s="419">
        <v>171</v>
      </c>
      <c r="BK43" s="419"/>
      <c r="BL43" s="419"/>
      <c r="BM43" s="419"/>
      <c r="BN43" s="419"/>
      <c r="BO43" s="419">
        <v>100</v>
      </c>
      <c r="BP43" s="419"/>
      <c r="BQ43" s="419"/>
      <c r="BR43" s="419"/>
      <c r="BS43" s="419"/>
      <c r="BT43" s="419">
        <v>71</v>
      </c>
      <c r="BU43" s="419"/>
      <c r="BV43" s="419"/>
      <c r="BW43" s="419"/>
      <c r="BX43" s="419"/>
      <c r="BY43" s="419">
        <v>38</v>
      </c>
      <c r="BZ43" s="419"/>
      <c r="CA43" s="419"/>
      <c r="CB43" s="419"/>
      <c r="CC43" s="419"/>
      <c r="CD43" s="419">
        <v>31</v>
      </c>
      <c r="CE43" s="419"/>
      <c r="CF43" s="419"/>
      <c r="CG43" s="419"/>
      <c r="CH43" s="419"/>
      <c r="CI43" s="419">
        <v>22</v>
      </c>
      <c r="CJ43" s="419"/>
      <c r="CK43" s="419"/>
      <c r="CL43" s="419"/>
      <c r="CM43" s="419"/>
      <c r="CN43" s="419">
        <v>14</v>
      </c>
      <c r="CO43" s="419"/>
      <c r="CP43" s="419"/>
      <c r="CQ43" s="419"/>
      <c r="CR43" s="419"/>
      <c r="CS43" s="419">
        <v>22</v>
      </c>
      <c r="CT43" s="419"/>
      <c r="CU43" s="419"/>
      <c r="CV43" s="419"/>
      <c r="CW43" s="419"/>
      <c r="CX43" s="419">
        <v>14</v>
      </c>
      <c r="CY43" s="419"/>
      <c r="CZ43" s="419"/>
      <c r="DA43" s="419"/>
      <c r="DB43" s="419"/>
      <c r="DC43" s="419">
        <v>18</v>
      </c>
      <c r="DD43" s="419"/>
      <c r="DE43" s="419"/>
      <c r="DF43" s="419"/>
      <c r="DG43" s="419"/>
      <c r="DH43" s="419">
        <v>12</v>
      </c>
      <c r="DI43" s="419"/>
      <c r="DJ43" s="419"/>
      <c r="DK43" s="419"/>
      <c r="DL43" s="419"/>
      <c r="DM43" s="666">
        <v>2</v>
      </c>
      <c r="DN43" s="667"/>
      <c r="DO43" s="667"/>
      <c r="DP43" s="667"/>
      <c r="DQ43" s="667"/>
    </row>
    <row r="44" spans="1:121" s="6" customFormat="1" ht="17.25" customHeight="1">
      <c r="A44" s="92" t="s">
        <v>3</v>
      </c>
      <c r="B44" s="92"/>
      <c r="C44" s="92"/>
      <c r="D44" s="665">
        <v>3</v>
      </c>
      <c r="E44" s="665"/>
      <c r="F44" s="665"/>
      <c r="G44" s="93"/>
      <c r="H44" s="93"/>
      <c r="I44" s="92"/>
      <c r="J44" s="723">
        <v>1</v>
      </c>
      <c r="K44" s="414"/>
      <c r="L44" s="414"/>
      <c r="M44" s="414"/>
      <c r="N44" s="414"/>
      <c r="O44" s="414">
        <v>20</v>
      </c>
      <c r="P44" s="414"/>
      <c r="Q44" s="414"/>
      <c r="R44" s="414"/>
      <c r="S44" s="414"/>
      <c r="T44" s="414"/>
      <c r="U44" s="414">
        <v>13</v>
      </c>
      <c r="V44" s="414"/>
      <c r="W44" s="414"/>
      <c r="X44" s="414"/>
      <c r="Y44" s="414"/>
      <c r="Z44" s="414">
        <v>7</v>
      </c>
      <c r="AA44" s="414"/>
      <c r="AB44" s="414"/>
      <c r="AC44" s="414"/>
      <c r="AD44" s="414"/>
      <c r="AE44" s="414">
        <v>19</v>
      </c>
      <c r="AF44" s="414"/>
      <c r="AG44" s="414"/>
      <c r="AH44" s="414"/>
      <c r="AI44" s="414"/>
      <c r="AJ44" s="414"/>
      <c r="AK44" s="414">
        <v>13</v>
      </c>
      <c r="AL44" s="414"/>
      <c r="AM44" s="414"/>
      <c r="AN44" s="414"/>
      <c r="AO44" s="414"/>
      <c r="AP44" s="414">
        <v>6</v>
      </c>
      <c r="AQ44" s="414"/>
      <c r="AR44" s="414"/>
      <c r="AS44" s="414"/>
      <c r="AT44" s="414"/>
      <c r="AU44" s="414">
        <v>3</v>
      </c>
      <c r="AV44" s="414"/>
      <c r="AW44" s="414"/>
      <c r="AX44" s="414"/>
      <c r="AY44" s="414"/>
      <c r="AZ44" s="414">
        <v>2</v>
      </c>
      <c r="BA44" s="414"/>
      <c r="BB44" s="414"/>
      <c r="BC44" s="414"/>
      <c r="BD44" s="414"/>
      <c r="BE44" s="414">
        <v>1</v>
      </c>
      <c r="BF44" s="414"/>
      <c r="BG44" s="414"/>
      <c r="BH44" s="414"/>
      <c r="BI44" s="414"/>
      <c r="BJ44" s="414">
        <v>165</v>
      </c>
      <c r="BK44" s="414"/>
      <c r="BL44" s="414"/>
      <c r="BM44" s="414"/>
      <c r="BN44" s="414"/>
      <c r="BO44" s="414">
        <v>101</v>
      </c>
      <c r="BP44" s="414"/>
      <c r="BQ44" s="414"/>
      <c r="BR44" s="414"/>
      <c r="BS44" s="414"/>
      <c r="BT44" s="414">
        <v>64</v>
      </c>
      <c r="BU44" s="414"/>
      <c r="BV44" s="414"/>
      <c r="BW44" s="414"/>
      <c r="BX44" s="414"/>
      <c r="BY44" s="414">
        <v>41</v>
      </c>
      <c r="BZ44" s="414"/>
      <c r="CA44" s="414"/>
      <c r="CB44" s="414"/>
      <c r="CC44" s="414"/>
      <c r="CD44" s="414">
        <v>26</v>
      </c>
      <c r="CE44" s="414"/>
      <c r="CF44" s="414"/>
      <c r="CG44" s="414"/>
      <c r="CH44" s="414"/>
      <c r="CI44" s="414">
        <v>19</v>
      </c>
      <c r="CJ44" s="414"/>
      <c r="CK44" s="414"/>
      <c r="CL44" s="414"/>
      <c r="CM44" s="414"/>
      <c r="CN44" s="414">
        <v>14</v>
      </c>
      <c r="CO44" s="414"/>
      <c r="CP44" s="414"/>
      <c r="CQ44" s="414"/>
      <c r="CR44" s="414"/>
      <c r="CS44" s="414">
        <v>21</v>
      </c>
      <c r="CT44" s="414"/>
      <c r="CU44" s="414"/>
      <c r="CV44" s="414"/>
      <c r="CW44" s="414"/>
      <c r="CX44" s="414">
        <v>14</v>
      </c>
      <c r="CY44" s="414"/>
      <c r="CZ44" s="414"/>
      <c r="DA44" s="414"/>
      <c r="DB44" s="414"/>
      <c r="DC44" s="414">
        <v>20</v>
      </c>
      <c r="DD44" s="414"/>
      <c r="DE44" s="414"/>
      <c r="DF44" s="414"/>
      <c r="DG44" s="414"/>
      <c r="DH44" s="414">
        <v>10</v>
      </c>
      <c r="DI44" s="414"/>
      <c r="DJ44" s="414"/>
      <c r="DK44" s="414"/>
      <c r="DL44" s="414"/>
      <c r="DM44" s="664">
        <v>3</v>
      </c>
      <c r="DN44" s="665"/>
      <c r="DO44" s="665"/>
      <c r="DP44" s="665"/>
      <c r="DQ44" s="665"/>
    </row>
    <row r="45" spans="1:121" s="98" customFormat="1" ht="17.25" customHeight="1">
      <c r="A45" s="22" t="s">
        <v>1</v>
      </c>
      <c r="B45" s="61"/>
      <c r="C45" s="61"/>
      <c r="D45" s="3" t="s">
        <v>0</v>
      </c>
      <c r="E45" s="61"/>
      <c r="F45" s="61"/>
      <c r="G45" s="61"/>
      <c r="H45" s="61"/>
      <c r="I45" s="61"/>
      <c r="J45" s="61"/>
      <c r="K45" s="61"/>
      <c r="L45" s="61"/>
      <c r="M45" s="61"/>
      <c r="N45" s="61"/>
      <c r="O45" s="61"/>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61"/>
      <c r="BY45" s="61"/>
      <c r="BZ45" s="61"/>
      <c r="CA45" s="61"/>
      <c r="CB45" s="61"/>
      <c r="CC45" s="61"/>
      <c r="CD45" s="61"/>
      <c r="CE45" s="61"/>
      <c r="CF45" s="61"/>
      <c r="CG45" s="61"/>
      <c r="CH45" s="61"/>
      <c r="CI45" s="61"/>
      <c r="CJ45" s="61"/>
      <c r="CK45" s="61"/>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row>
    <row r="46" spans="1:121" s="98" customFormat="1" ht="17.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row>
    <row r="47" spans="1:121" s="98" customFormat="1" ht="17.25" customHeight="1">
      <c r="A47" s="699" t="s">
        <v>794</v>
      </c>
      <c r="B47" s="699"/>
      <c r="C47" s="699"/>
      <c r="D47" s="699"/>
      <c r="E47" s="699"/>
      <c r="F47" s="699"/>
      <c r="G47" s="699"/>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699"/>
      <c r="AY47" s="699"/>
      <c r="AZ47" s="699"/>
      <c r="BA47" s="699"/>
      <c r="BB47" s="699"/>
      <c r="BC47" s="699"/>
      <c r="BD47" s="699"/>
      <c r="BE47" s="699"/>
      <c r="BF47" s="699"/>
      <c r="BG47" s="699"/>
      <c r="BH47" s="699"/>
      <c r="BI47" s="699"/>
      <c r="BJ47" s="675" t="s">
        <v>178</v>
      </c>
      <c r="BK47" s="675"/>
      <c r="BL47" s="675"/>
      <c r="BM47" s="675"/>
      <c r="BN47" s="675"/>
      <c r="BO47" s="675"/>
      <c r="BP47" s="675"/>
      <c r="BQ47" s="675"/>
      <c r="BR47" s="675"/>
      <c r="BS47" s="675"/>
      <c r="BT47" s="675"/>
      <c r="BU47" s="675"/>
      <c r="BV47" s="675"/>
      <c r="BW47" s="675"/>
      <c r="BX47" s="675"/>
      <c r="BY47" s="675"/>
      <c r="BZ47" s="675"/>
      <c r="CA47" s="675"/>
      <c r="CB47" s="675"/>
      <c r="CC47" s="675"/>
      <c r="CD47" s="675"/>
      <c r="CE47" s="675"/>
      <c r="CF47" s="675"/>
      <c r="CG47" s="675"/>
      <c r="CH47" s="675"/>
      <c r="CI47" s="675"/>
      <c r="CJ47" s="675"/>
      <c r="CK47" s="675"/>
      <c r="CL47" s="675"/>
      <c r="CM47" s="675"/>
      <c r="CN47" s="675"/>
      <c r="CO47" s="675"/>
      <c r="CP47" s="675"/>
      <c r="CQ47" s="675"/>
      <c r="CR47" s="675"/>
      <c r="CS47" s="675"/>
      <c r="CT47" s="675"/>
      <c r="CU47" s="675"/>
      <c r="CV47" s="675"/>
      <c r="CW47" s="675"/>
      <c r="CX47" s="675"/>
      <c r="CY47" s="675"/>
      <c r="CZ47" s="675"/>
      <c r="DA47" s="675"/>
      <c r="DB47" s="675"/>
      <c r="DC47" s="675"/>
      <c r="DD47" s="675"/>
      <c r="DE47" s="675"/>
      <c r="DF47" s="675"/>
      <c r="DG47" s="675"/>
      <c r="DH47" s="675"/>
      <c r="DI47" s="675"/>
      <c r="DJ47" s="675"/>
      <c r="DK47" s="675"/>
      <c r="DL47" s="675"/>
      <c r="DM47" s="675"/>
      <c r="DN47" s="675"/>
      <c r="DO47" s="675"/>
      <c r="DP47" s="675"/>
      <c r="DQ47" s="675"/>
    </row>
    <row r="48" spans="1:121" s="98" customFormat="1" ht="17.25" customHeight="1">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100"/>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row>
    <row r="49" spans="1:121" s="22" customFormat="1">
      <c r="A49" s="713" t="s">
        <v>163</v>
      </c>
      <c r="B49" s="713"/>
      <c r="C49" s="713"/>
      <c r="D49" s="713"/>
      <c r="E49" s="713"/>
      <c r="F49" s="713"/>
      <c r="G49" s="713"/>
      <c r="H49" s="713"/>
      <c r="I49" s="714"/>
      <c r="J49" s="717" t="s">
        <v>177</v>
      </c>
      <c r="K49" s="717"/>
      <c r="L49" s="717"/>
      <c r="M49" s="717"/>
      <c r="N49" s="717"/>
      <c r="O49" s="717" t="s">
        <v>176</v>
      </c>
      <c r="P49" s="717"/>
      <c r="Q49" s="717"/>
      <c r="R49" s="717"/>
      <c r="S49" s="717"/>
      <c r="T49" s="717"/>
      <c r="U49" s="717"/>
      <c r="V49" s="717"/>
      <c r="W49" s="724" t="s">
        <v>30</v>
      </c>
      <c r="X49" s="713"/>
      <c r="Y49" s="713"/>
      <c r="Z49" s="713"/>
      <c r="AA49" s="713"/>
      <c r="AB49" s="713"/>
      <c r="AC49" s="713"/>
      <c r="AD49" s="713"/>
      <c r="AE49" s="713"/>
      <c r="AF49" s="713"/>
      <c r="AG49" s="713"/>
      <c r="AH49" s="713"/>
      <c r="AI49" s="713"/>
      <c r="AJ49" s="713"/>
      <c r="AK49" s="713"/>
      <c r="AL49" s="713"/>
      <c r="AM49" s="713"/>
      <c r="AN49" s="713"/>
      <c r="AO49" s="713"/>
      <c r="AP49" s="713"/>
      <c r="AQ49" s="713"/>
      <c r="AR49" s="713"/>
      <c r="AS49" s="713"/>
      <c r="AT49" s="713"/>
      <c r="AU49" s="713"/>
      <c r="AV49" s="714"/>
      <c r="AW49" s="729" t="s">
        <v>175</v>
      </c>
      <c r="AX49" s="729"/>
      <c r="AY49" s="729"/>
      <c r="AZ49" s="729"/>
      <c r="BA49" s="729"/>
      <c r="BB49" s="729"/>
      <c r="BC49" s="729"/>
      <c r="BD49" s="729"/>
      <c r="BE49" s="729"/>
      <c r="BF49" s="729"/>
      <c r="BG49" s="729"/>
      <c r="BH49" s="729"/>
      <c r="BI49" s="729"/>
      <c r="BJ49" s="630" t="s">
        <v>174</v>
      </c>
      <c r="BK49" s="630"/>
      <c r="BL49" s="630"/>
      <c r="BM49" s="630"/>
      <c r="BN49" s="630"/>
      <c r="BO49" s="630"/>
      <c r="BP49" s="630"/>
      <c r="BQ49" s="630"/>
      <c r="BR49" s="630"/>
      <c r="BS49" s="630"/>
      <c r="BT49" s="630"/>
      <c r="BU49" s="630"/>
      <c r="BV49" s="630"/>
      <c r="BW49" s="630"/>
      <c r="BX49" s="630"/>
      <c r="BY49" s="630"/>
      <c r="BZ49" s="630"/>
      <c r="CA49" s="630"/>
      <c r="CB49" s="630"/>
      <c r="CC49" s="630"/>
      <c r="CD49" s="630"/>
      <c r="CE49" s="630"/>
      <c r="CF49" s="630"/>
      <c r="CG49" s="630"/>
      <c r="CH49" s="630"/>
      <c r="CI49" s="630"/>
      <c r="CJ49" s="630"/>
      <c r="CK49" s="630"/>
      <c r="CL49" s="630"/>
      <c r="CM49" s="630"/>
      <c r="CN49" s="630"/>
      <c r="CO49" s="630"/>
      <c r="CP49" s="630"/>
      <c r="CQ49" s="630"/>
      <c r="CR49" s="630"/>
      <c r="CS49" s="630"/>
      <c r="CT49" s="630"/>
      <c r="CU49" s="630"/>
      <c r="CV49" s="630"/>
      <c r="CW49" s="630"/>
      <c r="CX49" s="630"/>
      <c r="CY49" s="630"/>
      <c r="CZ49" s="630"/>
      <c r="DA49" s="630"/>
      <c r="DB49" s="630"/>
      <c r="DC49" s="630"/>
      <c r="DD49" s="630"/>
      <c r="DE49" s="630"/>
      <c r="DF49" s="630"/>
      <c r="DG49" s="630"/>
      <c r="DH49" s="630"/>
      <c r="DI49" s="630"/>
      <c r="DJ49" s="630"/>
      <c r="DK49" s="630"/>
      <c r="DL49" s="631"/>
      <c r="DM49" s="472" t="s">
        <v>163</v>
      </c>
      <c r="DN49" s="473"/>
      <c r="DO49" s="473"/>
      <c r="DP49" s="473"/>
      <c r="DQ49" s="473"/>
    </row>
    <row r="50" spans="1:121">
      <c r="A50" s="715"/>
      <c r="B50" s="715"/>
      <c r="C50" s="715"/>
      <c r="D50" s="715"/>
      <c r="E50" s="715"/>
      <c r="F50" s="715"/>
      <c r="G50" s="715"/>
      <c r="H50" s="715"/>
      <c r="I50" s="716"/>
      <c r="J50" s="698"/>
      <c r="K50" s="698"/>
      <c r="L50" s="698"/>
      <c r="M50" s="698"/>
      <c r="N50" s="698"/>
      <c r="O50" s="698"/>
      <c r="P50" s="698"/>
      <c r="Q50" s="698"/>
      <c r="R50" s="698"/>
      <c r="S50" s="698"/>
      <c r="T50" s="698"/>
      <c r="U50" s="698"/>
      <c r="V50" s="698"/>
      <c r="W50" s="712"/>
      <c r="X50" s="673"/>
      <c r="Y50" s="673"/>
      <c r="Z50" s="673"/>
      <c r="AA50" s="673"/>
      <c r="AB50" s="673"/>
      <c r="AC50" s="673"/>
      <c r="AD50" s="673"/>
      <c r="AE50" s="673"/>
      <c r="AF50" s="673"/>
      <c r="AG50" s="673"/>
      <c r="AH50" s="673"/>
      <c r="AI50" s="673"/>
      <c r="AJ50" s="673"/>
      <c r="AK50" s="673"/>
      <c r="AL50" s="673"/>
      <c r="AM50" s="673"/>
      <c r="AN50" s="673"/>
      <c r="AO50" s="673"/>
      <c r="AP50" s="673"/>
      <c r="AQ50" s="673"/>
      <c r="AR50" s="673"/>
      <c r="AS50" s="673"/>
      <c r="AT50" s="673"/>
      <c r="AU50" s="673"/>
      <c r="AV50" s="674"/>
      <c r="AW50" s="730"/>
      <c r="AX50" s="730"/>
      <c r="AY50" s="730"/>
      <c r="AZ50" s="730"/>
      <c r="BA50" s="730"/>
      <c r="BB50" s="730"/>
      <c r="BC50" s="730"/>
      <c r="BD50" s="730"/>
      <c r="BE50" s="730"/>
      <c r="BF50" s="730"/>
      <c r="BG50" s="730"/>
      <c r="BH50" s="730"/>
      <c r="BI50" s="730"/>
      <c r="BJ50" s="628" t="s">
        <v>173</v>
      </c>
      <c r="BK50" s="628"/>
      <c r="BL50" s="628"/>
      <c r="BM50" s="628"/>
      <c r="BN50" s="628"/>
      <c r="BO50" s="628"/>
      <c r="BP50" s="628"/>
      <c r="BQ50" s="628"/>
      <c r="BR50" s="628"/>
      <c r="BS50" s="628"/>
      <c r="BT50" s="628"/>
      <c r="BU50" s="628"/>
      <c r="BV50" s="628"/>
      <c r="BW50" s="628"/>
      <c r="BX50" s="628"/>
      <c r="BY50" s="628"/>
      <c r="BZ50" s="628"/>
      <c r="CA50" s="628"/>
      <c r="CB50" s="628"/>
      <c r="CC50" s="628"/>
      <c r="CD50" s="628"/>
      <c r="CE50" s="628"/>
      <c r="CF50" s="628"/>
      <c r="CG50" s="628"/>
      <c r="CH50" s="628"/>
      <c r="CI50" s="628"/>
      <c r="CJ50" s="628"/>
      <c r="CK50" s="628"/>
      <c r="CL50" s="628"/>
      <c r="CM50" s="628"/>
      <c r="CN50" s="628"/>
      <c r="CO50" s="628"/>
      <c r="CP50" s="628"/>
      <c r="CQ50" s="628"/>
      <c r="CR50" s="628"/>
      <c r="CS50" s="628"/>
      <c r="CT50" s="628"/>
      <c r="CU50" s="628"/>
      <c r="CV50" s="628"/>
      <c r="CW50" s="628"/>
      <c r="CX50" s="628"/>
      <c r="CY50" s="628"/>
      <c r="CZ50" s="628"/>
      <c r="DA50" s="628"/>
      <c r="DB50" s="438"/>
      <c r="DC50" s="428" t="s">
        <v>172</v>
      </c>
      <c r="DD50" s="428"/>
      <c r="DE50" s="428"/>
      <c r="DF50" s="428"/>
      <c r="DG50" s="428"/>
      <c r="DH50" s="428"/>
      <c r="DI50" s="428"/>
      <c r="DJ50" s="428"/>
      <c r="DK50" s="428"/>
      <c r="DL50" s="428"/>
      <c r="DM50" s="632"/>
      <c r="DN50" s="633"/>
      <c r="DO50" s="633"/>
      <c r="DP50" s="633"/>
      <c r="DQ50" s="633"/>
    </row>
    <row r="51" spans="1:121" s="97" customFormat="1" ht="19.2">
      <c r="A51" s="715"/>
      <c r="B51" s="715"/>
      <c r="C51" s="715"/>
      <c r="D51" s="715"/>
      <c r="E51" s="715"/>
      <c r="F51" s="715"/>
      <c r="G51" s="715"/>
      <c r="H51" s="715"/>
      <c r="I51" s="716"/>
      <c r="J51" s="698"/>
      <c r="K51" s="698"/>
      <c r="L51" s="698"/>
      <c r="M51" s="698"/>
      <c r="N51" s="698"/>
      <c r="O51" s="698"/>
      <c r="P51" s="698"/>
      <c r="Q51" s="698"/>
      <c r="R51" s="698"/>
      <c r="S51" s="698"/>
      <c r="T51" s="698"/>
      <c r="U51" s="698"/>
      <c r="V51" s="698"/>
      <c r="W51" s="698" t="s">
        <v>162</v>
      </c>
      <c r="X51" s="698"/>
      <c r="Y51" s="698"/>
      <c r="Z51" s="698"/>
      <c r="AA51" s="698"/>
      <c r="AB51" s="698"/>
      <c r="AC51" s="698"/>
      <c r="AD51" s="698"/>
      <c r="AE51" s="698"/>
      <c r="AF51" s="698"/>
      <c r="AG51" s="698"/>
      <c r="AH51" s="698"/>
      <c r="AI51" s="698"/>
      <c r="AJ51" s="698" t="s">
        <v>161</v>
      </c>
      <c r="AK51" s="698"/>
      <c r="AL51" s="698"/>
      <c r="AM51" s="698"/>
      <c r="AN51" s="698"/>
      <c r="AO51" s="698"/>
      <c r="AP51" s="698"/>
      <c r="AQ51" s="698"/>
      <c r="AR51" s="698"/>
      <c r="AS51" s="698"/>
      <c r="AT51" s="698"/>
      <c r="AU51" s="698"/>
      <c r="AV51" s="698"/>
      <c r="AW51" s="730"/>
      <c r="AX51" s="730"/>
      <c r="AY51" s="730"/>
      <c r="AZ51" s="730"/>
      <c r="BA51" s="730"/>
      <c r="BB51" s="730"/>
      <c r="BC51" s="730"/>
      <c r="BD51" s="730"/>
      <c r="BE51" s="730"/>
      <c r="BF51" s="730"/>
      <c r="BG51" s="730"/>
      <c r="BH51" s="730"/>
      <c r="BI51" s="730"/>
      <c r="BJ51" s="438" t="s">
        <v>8</v>
      </c>
      <c r="BK51" s="428"/>
      <c r="BL51" s="428"/>
      <c r="BM51" s="428"/>
      <c r="BN51" s="428"/>
      <c r="BO51" s="428"/>
      <c r="BP51" s="428"/>
      <c r="BQ51" s="428"/>
      <c r="BR51" s="428"/>
      <c r="BS51" s="428"/>
      <c r="BT51" s="428"/>
      <c r="BU51" s="428"/>
      <c r="BV51" s="428"/>
      <c r="BW51" s="428"/>
      <c r="BX51" s="428"/>
      <c r="BY51" s="428" t="s">
        <v>171</v>
      </c>
      <c r="BZ51" s="428"/>
      <c r="CA51" s="428"/>
      <c r="CB51" s="428"/>
      <c r="CC51" s="428"/>
      <c r="CD51" s="428"/>
      <c r="CE51" s="428"/>
      <c r="CF51" s="428"/>
      <c r="CG51" s="428"/>
      <c r="CH51" s="428"/>
      <c r="CI51" s="428"/>
      <c r="CJ51" s="428"/>
      <c r="CK51" s="428"/>
      <c r="CL51" s="428"/>
      <c r="CM51" s="428"/>
      <c r="CN51" s="428"/>
      <c r="CO51" s="428"/>
      <c r="CP51" s="428"/>
      <c r="CQ51" s="428"/>
      <c r="CR51" s="428"/>
      <c r="CS51" s="428" t="s">
        <v>170</v>
      </c>
      <c r="CT51" s="428"/>
      <c r="CU51" s="428"/>
      <c r="CV51" s="428"/>
      <c r="CW51" s="428"/>
      <c r="CX51" s="428"/>
      <c r="CY51" s="428"/>
      <c r="CZ51" s="428"/>
      <c r="DA51" s="428"/>
      <c r="DB51" s="428"/>
      <c r="DC51" s="428"/>
      <c r="DD51" s="428"/>
      <c r="DE51" s="428"/>
      <c r="DF51" s="428"/>
      <c r="DG51" s="428"/>
      <c r="DH51" s="428"/>
      <c r="DI51" s="428"/>
      <c r="DJ51" s="428"/>
      <c r="DK51" s="428"/>
      <c r="DL51" s="428"/>
      <c r="DM51" s="632"/>
      <c r="DN51" s="633"/>
      <c r="DO51" s="633"/>
      <c r="DP51" s="633"/>
      <c r="DQ51" s="633"/>
    </row>
    <row r="52" spans="1:121" s="22" customFormat="1">
      <c r="A52" s="715"/>
      <c r="B52" s="715"/>
      <c r="C52" s="715"/>
      <c r="D52" s="715"/>
      <c r="E52" s="715"/>
      <c r="F52" s="715"/>
      <c r="G52" s="715"/>
      <c r="H52" s="715"/>
      <c r="I52" s="716"/>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8"/>
      <c r="AI52" s="698"/>
      <c r="AJ52" s="698"/>
      <c r="AK52" s="698"/>
      <c r="AL52" s="698"/>
      <c r="AM52" s="698"/>
      <c r="AN52" s="698"/>
      <c r="AO52" s="698"/>
      <c r="AP52" s="698"/>
      <c r="AQ52" s="698"/>
      <c r="AR52" s="698"/>
      <c r="AS52" s="698"/>
      <c r="AT52" s="698"/>
      <c r="AU52" s="698"/>
      <c r="AV52" s="698"/>
      <c r="AW52" s="730"/>
      <c r="AX52" s="730"/>
      <c r="AY52" s="730"/>
      <c r="AZ52" s="730"/>
      <c r="BA52" s="730"/>
      <c r="BB52" s="730"/>
      <c r="BC52" s="730"/>
      <c r="BD52" s="730"/>
      <c r="BE52" s="730"/>
      <c r="BF52" s="730"/>
      <c r="BG52" s="730"/>
      <c r="BH52" s="730"/>
      <c r="BI52" s="730"/>
      <c r="BJ52" s="438"/>
      <c r="BK52" s="428"/>
      <c r="BL52" s="428"/>
      <c r="BM52" s="428"/>
      <c r="BN52" s="428"/>
      <c r="BO52" s="428"/>
      <c r="BP52" s="428"/>
      <c r="BQ52" s="428"/>
      <c r="BR52" s="428"/>
      <c r="BS52" s="428"/>
      <c r="BT52" s="428"/>
      <c r="BU52" s="428"/>
      <c r="BV52" s="428"/>
      <c r="BW52" s="428"/>
      <c r="BX52" s="428"/>
      <c r="BY52" s="428" t="s">
        <v>169</v>
      </c>
      <c r="BZ52" s="428"/>
      <c r="CA52" s="428"/>
      <c r="CB52" s="428"/>
      <c r="CC52" s="428"/>
      <c r="CD52" s="428"/>
      <c r="CE52" s="428"/>
      <c r="CF52" s="428"/>
      <c r="CG52" s="428"/>
      <c r="CH52" s="428"/>
      <c r="CI52" s="428" t="s">
        <v>168</v>
      </c>
      <c r="CJ52" s="428"/>
      <c r="CK52" s="428"/>
      <c r="CL52" s="428"/>
      <c r="CM52" s="428"/>
      <c r="CN52" s="428"/>
      <c r="CO52" s="428"/>
      <c r="CP52" s="428"/>
      <c r="CQ52" s="428"/>
      <c r="CR52" s="428"/>
      <c r="CS52" s="428"/>
      <c r="CT52" s="428"/>
      <c r="CU52" s="428"/>
      <c r="CV52" s="428"/>
      <c r="CW52" s="428"/>
      <c r="CX52" s="428"/>
      <c r="CY52" s="428"/>
      <c r="CZ52" s="428"/>
      <c r="DA52" s="428"/>
      <c r="DB52" s="428"/>
      <c r="DC52" s="428"/>
      <c r="DD52" s="428"/>
      <c r="DE52" s="428"/>
      <c r="DF52" s="428"/>
      <c r="DG52" s="428"/>
      <c r="DH52" s="428"/>
      <c r="DI52" s="428"/>
      <c r="DJ52" s="428"/>
      <c r="DK52" s="428"/>
      <c r="DL52" s="428"/>
      <c r="DM52" s="632"/>
      <c r="DN52" s="633"/>
      <c r="DO52" s="633"/>
      <c r="DP52" s="633"/>
      <c r="DQ52" s="633"/>
    </row>
    <row r="53" spans="1:121" s="6" customFormat="1" ht="13.5" customHeight="1">
      <c r="A53" s="673"/>
      <c r="B53" s="673"/>
      <c r="C53" s="673"/>
      <c r="D53" s="673"/>
      <c r="E53" s="673"/>
      <c r="F53" s="673"/>
      <c r="G53" s="673"/>
      <c r="H53" s="673"/>
      <c r="I53" s="674"/>
      <c r="J53" s="698"/>
      <c r="K53" s="698"/>
      <c r="L53" s="698"/>
      <c r="M53" s="698"/>
      <c r="N53" s="698"/>
      <c r="O53" s="698" t="s">
        <v>169</v>
      </c>
      <c r="P53" s="698"/>
      <c r="Q53" s="698"/>
      <c r="R53" s="698"/>
      <c r="S53" s="698" t="s">
        <v>168</v>
      </c>
      <c r="T53" s="698"/>
      <c r="U53" s="698"/>
      <c r="V53" s="698"/>
      <c r="W53" s="698" t="s">
        <v>8</v>
      </c>
      <c r="X53" s="698"/>
      <c r="Y53" s="698"/>
      <c r="Z53" s="698"/>
      <c r="AA53" s="698"/>
      <c r="AB53" s="698" t="s">
        <v>17</v>
      </c>
      <c r="AC53" s="698"/>
      <c r="AD53" s="698"/>
      <c r="AE53" s="698"/>
      <c r="AF53" s="698" t="s">
        <v>16</v>
      </c>
      <c r="AG53" s="698"/>
      <c r="AH53" s="698"/>
      <c r="AI53" s="698"/>
      <c r="AJ53" s="698" t="s">
        <v>8</v>
      </c>
      <c r="AK53" s="698"/>
      <c r="AL53" s="698"/>
      <c r="AM53" s="698"/>
      <c r="AN53" s="698"/>
      <c r="AO53" s="698" t="s">
        <v>17</v>
      </c>
      <c r="AP53" s="698"/>
      <c r="AQ53" s="698"/>
      <c r="AR53" s="698"/>
      <c r="AS53" s="698" t="s">
        <v>16</v>
      </c>
      <c r="AT53" s="698"/>
      <c r="AU53" s="698"/>
      <c r="AV53" s="698"/>
      <c r="AW53" s="698" t="s">
        <v>8</v>
      </c>
      <c r="AX53" s="698"/>
      <c r="AY53" s="698"/>
      <c r="AZ53" s="698"/>
      <c r="BA53" s="698"/>
      <c r="BB53" s="698" t="s">
        <v>17</v>
      </c>
      <c r="BC53" s="698"/>
      <c r="BD53" s="698"/>
      <c r="BE53" s="698"/>
      <c r="BF53" s="698" t="s">
        <v>16</v>
      </c>
      <c r="BG53" s="698"/>
      <c r="BH53" s="698"/>
      <c r="BI53" s="698"/>
      <c r="BJ53" s="438" t="s">
        <v>8</v>
      </c>
      <c r="BK53" s="428"/>
      <c r="BL53" s="428"/>
      <c r="BM53" s="428"/>
      <c r="BN53" s="428"/>
      <c r="BO53" s="428" t="s">
        <v>17</v>
      </c>
      <c r="BP53" s="428"/>
      <c r="BQ53" s="428"/>
      <c r="BR53" s="428"/>
      <c r="BS53" s="428"/>
      <c r="BT53" s="428" t="s">
        <v>16</v>
      </c>
      <c r="BU53" s="428"/>
      <c r="BV53" s="428"/>
      <c r="BW53" s="428"/>
      <c r="BX53" s="428"/>
      <c r="BY53" s="428" t="s">
        <v>17</v>
      </c>
      <c r="BZ53" s="428"/>
      <c r="CA53" s="428"/>
      <c r="CB53" s="428"/>
      <c r="CC53" s="428"/>
      <c r="CD53" s="428" t="s">
        <v>16</v>
      </c>
      <c r="CE53" s="428"/>
      <c r="CF53" s="428"/>
      <c r="CG53" s="428"/>
      <c r="CH53" s="428"/>
      <c r="CI53" s="428" t="s">
        <v>17</v>
      </c>
      <c r="CJ53" s="428"/>
      <c r="CK53" s="428"/>
      <c r="CL53" s="428"/>
      <c r="CM53" s="428"/>
      <c r="CN53" s="428" t="s">
        <v>16</v>
      </c>
      <c r="CO53" s="428"/>
      <c r="CP53" s="428"/>
      <c r="CQ53" s="428"/>
      <c r="CR53" s="428"/>
      <c r="CS53" s="428" t="s">
        <v>17</v>
      </c>
      <c r="CT53" s="428"/>
      <c r="CU53" s="428"/>
      <c r="CV53" s="428"/>
      <c r="CW53" s="428"/>
      <c r="CX53" s="428" t="s">
        <v>16</v>
      </c>
      <c r="CY53" s="428"/>
      <c r="CZ53" s="428"/>
      <c r="DA53" s="428"/>
      <c r="DB53" s="428"/>
      <c r="DC53" s="428" t="s">
        <v>17</v>
      </c>
      <c r="DD53" s="428"/>
      <c r="DE53" s="428"/>
      <c r="DF53" s="428"/>
      <c r="DG53" s="428"/>
      <c r="DH53" s="428" t="s">
        <v>16</v>
      </c>
      <c r="DI53" s="428"/>
      <c r="DJ53" s="428"/>
      <c r="DK53" s="428"/>
      <c r="DL53" s="428"/>
      <c r="DM53" s="475"/>
      <c r="DN53" s="476"/>
      <c r="DO53" s="476"/>
      <c r="DP53" s="476"/>
      <c r="DQ53" s="476"/>
    </row>
    <row r="54" spans="1:121" s="6" customFormat="1" ht="17.25" customHeight="1">
      <c r="A54" s="715" t="s">
        <v>167</v>
      </c>
      <c r="B54" s="715"/>
      <c r="C54" s="715"/>
      <c r="D54" s="667">
        <v>29</v>
      </c>
      <c r="E54" s="667"/>
      <c r="F54" s="667"/>
      <c r="G54" s="731" t="s">
        <v>118</v>
      </c>
      <c r="H54" s="731"/>
      <c r="I54" s="732"/>
      <c r="J54" s="718">
        <v>1</v>
      </c>
      <c r="K54" s="419"/>
      <c r="L54" s="419"/>
      <c r="M54" s="419"/>
      <c r="N54" s="419"/>
      <c r="O54" s="419">
        <v>1</v>
      </c>
      <c r="P54" s="419"/>
      <c r="Q54" s="419"/>
      <c r="R54" s="419"/>
      <c r="S54" s="419" t="s">
        <v>37</v>
      </c>
      <c r="T54" s="419"/>
      <c r="U54" s="419"/>
      <c r="V54" s="419"/>
      <c r="W54" s="419">
        <v>18</v>
      </c>
      <c r="X54" s="419"/>
      <c r="Y54" s="419"/>
      <c r="Z54" s="419"/>
      <c r="AA54" s="419"/>
      <c r="AB54" s="419">
        <v>13</v>
      </c>
      <c r="AC54" s="419"/>
      <c r="AD54" s="419"/>
      <c r="AE54" s="419"/>
      <c r="AF54" s="419">
        <v>5</v>
      </c>
      <c r="AG54" s="419"/>
      <c r="AH54" s="419"/>
      <c r="AI54" s="419"/>
      <c r="AJ54" s="419">
        <v>199</v>
      </c>
      <c r="AK54" s="419"/>
      <c r="AL54" s="419"/>
      <c r="AM54" s="419"/>
      <c r="AN54" s="419"/>
      <c r="AO54" s="419">
        <v>89</v>
      </c>
      <c r="AP54" s="419"/>
      <c r="AQ54" s="419"/>
      <c r="AR54" s="419"/>
      <c r="AS54" s="419">
        <v>110</v>
      </c>
      <c r="AT54" s="419"/>
      <c r="AU54" s="419"/>
      <c r="AV54" s="419"/>
      <c r="AW54" s="419">
        <v>15</v>
      </c>
      <c r="AX54" s="419"/>
      <c r="AY54" s="419"/>
      <c r="AZ54" s="419"/>
      <c r="BA54" s="419"/>
      <c r="BB54" s="419">
        <v>5</v>
      </c>
      <c r="BC54" s="419"/>
      <c r="BD54" s="419"/>
      <c r="BE54" s="419"/>
      <c r="BF54" s="419">
        <v>10</v>
      </c>
      <c r="BG54" s="419"/>
      <c r="BH54" s="419"/>
      <c r="BI54" s="419"/>
      <c r="BJ54" s="419">
        <v>232</v>
      </c>
      <c r="BK54" s="419"/>
      <c r="BL54" s="419"/>
      <c r="BM54" s="419"/>
      <c r="BN54" s="419"/>
      <c r="BO54" s="419">
        <v>34</v>
      </c>
      <c r="BP54" s="419"/>
      <c r="BQ54" s="419"/>
      <c r="BR54" s="419"/>
      <c r="BS54" s="419"/>
      <c r="BT54" s="419">
        <v>198</v>
      </c>
      <c r="BU54" s="419"/>
      <c r="BV54" s="419"/>
      <c r="BW54" s="419"/>
      <c r="BX54" s="419"/>
      <c r="BY54" s="419">
        <v>34</v>
      </c>
      <c r="BZ54" s="419"/>
      <c r="CA54" s="419"/>
      <c r="CB54" s="419"/>
      <c r="CC54" s="419"/>
      <c r="CD54" s="419">
        <v>198</v>
      </c>
      <c r="CE54" s="419"/>
      <c r="CF54" s="419"/>
      <c r="CG54" s="419"/>
      <c r="CH54" s="419"/>
      <c r="CI54" s="419" t="s">
        <v>166</v>
      </c>
      <c r="CJ54" s="419"/>
      <c r="CK54" s="419"/>
      <c r="CL54" s="419"/>
      <c r="CM54" s="419"/>
      <c r="CN54" s="419" t="s">
        <v>166</v>
      </c>
      <c r="CO54" s="419"/>
      <c r="CP54" s="419"/>
      <c r="CQ54" s="419"/>
      <c r="CR54" s="419"/>
      <c r="CS54" s="419">
        <v>34</v>
      </c>
      <c r="CT54" s="419"/>
      <c r="CU54" s="419"/>
      <c r="CV54" s="419"/>
      <c r="CW54" s="419"/>
      <c r="CX54" s="419">
        <v>198</v>
      </c>
      <c r="CY54" s="419"/>
      <c r="CZ54" s="419"/>
      <c r="DA54" s="419"/>
      <c r="DB54" s="419"/>
      <c r="DC54" s="419">
        <v>1</v>
      </c>
      <c r="DD54" s="419"/>
      <c r="DE54" s="419"/>
      <c r="DF54" s="419"/>
      <c r="DG54" s="419"/>
      <c r="DH54" s="419">
        <v>6</v>
      </c>
      <c r="DI54" s="419"/>
      <c r="DJ54" s="419"/>
      <c r="DK54" s="419"/>
      <c r="DL54" s="424"/>
      <c r="DM54" s="663">
        <v>29</v>
      </c>
      <c r="DN54" s="626"/>
      <c r="DO54" s="626"/>
      <c r="DP54" s="626"/>
      <c r="DQ54" s="626"/>
    </row>
    <row r="55" spans="1:121" s="6" customFormat="1" ht="17.25" customHeight="1">
      <c r="A55" s="94"/>
      <c r="B55" s="94"/>
      <c r="C55" s="94"/>
      <c r="D55" s="667">
        <v>30</v>
      </c>
      <c r="E55" s="667"/>
      <c r="F55" s="667"/>
      <c r="G55" s="95"/>
      <c r="H55" s="94"/>
      <c r="I55" s="96"/>
      <c r="J55" s="718">
        <v>1</v>
      </c>
      <c r="K55" s="419"/>
      <c r="L55" s="419"/>
      <c r="M55" s="419"/>
      <c r="N55" s="419"/>
      <c r="O55" s="419">
        <v>1</v>
      </c>
      <c r="P55" s="419"/>
      <c r="Q55" s="419"/>
      <c r="R55" s="419"/>
      <c r="S55" s="419" t="s">
        <v>37</v>
      </c>
      <c r="T55" s="419"/>
      <c r="U55" s="419"/>
      <c r="V55" s="419"/>
      <c r="W55" s="419">
        <v>17</v>
      </c>
      <c r="X55" s="419"/>
      <c r="Y55" s="419"/>
      <c r="Z55" s="419"/>
      <c r="AA55" s="419"/>
      <c r="AB55" s="419">
        <v>11</v>
      </c>
      <c r="AC55" s="419"/>
      <c r="AD55" s="419"/>
      <c r="AE55" s="419"/>
      <c r="AF55" s="419">
        <v>6</v>
      </c>
      <c r="AG55" s="419"/>
      <c r="AH55" s="419"/>
      <c r="AI55" s="419"/>
      <c r="AJ55" s="419">
        <v>209</v>
      </c>
      <c r="AK55" s="419"/>
      <c r="AL55" s="419"/>
      <c r="AM55" s="419"/>
      <c r="AN55" s="419"/>
      <c r="AO55" s="419">
        <v>88</v>
      </c>
      <c r="AP55" s="419"/>
      <c r="AQ55" s="419"/>
      <c r="AR55" s="419"/>
      <c r="AS55" s="419">
        <v>121</v>
      </c>
      <c r="AT55" s="419"/>
      <c r="AU55" s="419"/>
      <c r="AV55" s="419"/>
      <c r="AW55" s="419">
        <v>16</v>
      </c>
      <c r="AX55" s="419"/>
      <c r="AY55" s="419"/>
      <c r="AZ55" s="419"/>
      <c r="BA55" s="419"/>
      <c r="BB55" s="419">
        <v>4</v>
      </c>
      <c r="BC55" s="419"/>
      <c r="BD55" s="419"/>
      <c r="BE55" s="419"/>
      <c r="BF55" s="419">
        <v>12</v>
      </c>
      <c r="BG55" s="419"/>
      <c r="BH55" s="419"/>
      <c r="BI55" s="419"/>
      <c r="BJ55" s="419">
        <v>243</v>
      </c>
      <c r="BK55" s="419"/>
      <c r="BL55" s="419"/>
      <c r="BM55" s="419"/>
      <c r="BN55" s="419"/>
      <c r="BO55" s="419">
        <v>31</v>
      </c>
      <c r="BP55" s="419"/>
      <c r="BQ55" s="419"/>
      <c r="BR55" s="419"/>
      <c r="BS55" s="419"/>
      <c r="BT55" s="419">
        <v>212</v>
      </c>
      <c r="BU55" s="419"/>
      <c r="BV55" s="419"/>
      <c r="BW55" s="419"/>
      <c r="BX55" s="419"/>
      <c r="BY55" s="419">
        <v>31</v>
      </c>
      <c r="BZ55" s="419"/>
      <c r="CA55" s="419"/>
      <c r="CB55" s="419"/>
      <c r="CC55" s="419"/>
      <c r="CD55" s="419">
        <v>212</v>
      </c>
      <c r="CE55" s="419"/>
      <c r="CF55" s="419"/>
      <c r="CG55" s="419"/>
      <c r="CH55" s="419"/>
      <c r="CI55" s="419" t="s">
        <v>37</v>
      </c>
      <c r="CJ55" s="419"/>
      <c r="CK55" s="419"/>
      <c r="CL55" s="419"/>
      <c r="CM55" s="419"/>
      <c r="CN55" s="419" t="s">
        <v>37</v>
      </c>
      <c r="CO55" s="419"/>
      <c r="CP55" s="419"/>
      <c r="CQ55" s="419"/>
      <c r="CR55" s="419"/>
      <c r="CS55" s="419">
        <v>31</v>
      </c>
      <c r="CT55" s="419"/>
      <c r="CU55" s="419"/>
      <c r="CV55" s="419"/>
      <c r="CW55" s="419"/>
      <c r="CX55" s="419">
        <v>212</v>
      </c>
      <c r="CY55" s="419"/>
      <c r="CZ55" s="419"/>
      <c r="DA55" s="419"/>
      <c r="DB55" s="419"/>
      <c r="DC55" s="419">
        <v>2</v>
      </c>
      <c r="DD55" s="419"/>
      <c r="DE55" s="419"/>
      <c r="DF55" s="419"/>
      <c r="DG55" s="419"/>
      <c r="DH55" s="419">
        <v>8</v>
      </c>
      <c r="DI55" s="419"/>
      <c r="DJ55" s="419"/>
      <c r="DK55" s="419"/>
      <c r="DL55" s="419"/>
      <c r="DM55" s="663">
        <v>30</v>
      </c>
      <c r="DN55" s="626"/>
      <c r="DO55" s="626"/>
      <c r="DP55" s="626"/>
      <c r="DQ55" s="626"/>
    </row>
    <row r="56" spans="1:121" s="6" customFormat="1" ht="17.25" customHeight="1">
      <c r="A56" s="667" t="s">
        <v>10</v>
      </c>
      <c r="B56" s="667"/>
      <c r="C56" s="667"/>
      <c r="D56" s="667" t="s">
        <v>9</v>
      </c>
      <c r="E56" s="667"/>
      <c r="F56" s="667"/>
      <c r="G56" s="95"/>
      <c r="H56" s="94"/>
      <c r="I56" s="94"/>
      <c r="J56" s="718">
        <v>1</v>
      </c>
      <c r="K56" s="419"/>
      <c r="L56" s="419"/>
      <c r="M56" s="419"/>
      <c r="N56" s="419"/>
      <c r="O56" s="419">
        <v>1</v>
      </c>
      <c r="P56" s="419"/>
      <c r="Q56" s="419"/>
      <c r="R56" s="419"/>
      <c r="S56" s="419" t="s">
        <v>37</v>
      </c>
      <c r="T56" s="419"/>
      <c r="U56" s="419"/>
      <c r="V56" s="419"/>
      <c r="W56" s="419">
        <v>18</v>
      </c>
      <c r="X56" s="419"/>
      <c r="Y56" s="419"/>
      <c r="Z56" s="419"/>
      <c r="AA56" s="419"/>
      <c r="AB56" s="419">
        <v>11</v>
      </c>
      <c r="AC56" s="419"/>
      <c r="AD56" s="419"/>
      <c r="AE56" s="419"/>
      <c r="AF56" s="419">
        <v>7</v>
      </c>
      <c r="AG56" s="419"/>
      <c r="AH56" s="419"/>
      <c r="AI56" s="419"/>
      <c r="AJ56" s="419">
        <v>204</v>
      </c>
      <c r="AK56" s="419"/>
      <c r="AL56" s="419"/>
      <c r="AM56" s="419"/>
      <c r="AN56" s="419"/>
      <c r="AO56" s="419">
        <v>90</v>
      </c>
      <c r="AP56" s="419"/>
      <c r="AQ56" s="419"/>
      <c r="AR56" s="419"/>
      <c r="AS56" s="419">
        <v>114</v>
      </c>
      <c r="AT56" s="419"/>
      <c r="AU56" s="419"/>
      <c r="AV56" s="419"/>
      <c r="AW56" s="419">
        <v>16</v>
      </c>
      <c r="AX56" s="419"/>
      <c r="AY56" s="419"/>
      <c r="AZ56" s="419"/>
      <c r="BA56" s="419"/>
      <c r="BB56" s="419">
        <v>4</v>
      </c>
      <c r="BC56" s="419"/>
      <c r="BD56" s="419"/>
      <c r="BE56" s="419"/>
      <c r="BF56" s="419">
        <v>12</v>
      </c>
      <c r="BG56" s="419"/>
      <c r="BH56" s="419"/>
      <c r="BI56" s="419"/>
      <c r="BJ56" s="419">
        <v>239</v>
      </c>
      <c r="BK56" s="419"/>
      <c r="BL56" s="419"/>
      <c r="BM56" s="419"/>
      <c r="BN56" s="419"/>
      <c r="BO56" s="419">
        <v>35</v>
      </c>
      <c r="BP56" s="419"/>
      <c r="BQ56" s="419"/>
      <c r="BR56" s="419"/>
      <c r="BS56" s="419"/>
      <c r="BT56" s="419">
        <v>204</v>
      </c>
      <c r="BU56" s="419"/>
      <c r="BV56" s="419"/>
      <c r="BW56" s="419"/>
      <c r="BX56" s="419"/>
      <c r="BY56" s="419">
        <v>35</v>
      </c>
      <c r="BZ56" s="419"/>
      <c r="CA56" s="419"/>
      <c r="CB56" s="419"/>
      <c r="CC56" s="419"/>
      <c r="CD56" s="419">
        <v>204</v>
      </c>
      <c r="CE56" s="419"/>
      <c r="CF56" s="419"/>
      <c r="CG56" s="419"/>
      <c r="CH56" s="419"/>
      <c r="CI56" s="419" t="s">
        <v>37</v>
      </c>
      <c r="CJ56" s="419"/>
      <c r="CK56" s="419"/>
      <c r="CL56" s="419"/>
      <c r="CM56" s="419"/>
      <c r="CN56" s="419" t="s">
        <v>37</v>
      </c>
      <c r="CO56" s="419"/>
      <c r="CP56" s="419"/>
      <c r="CQ56" s="419"/>
      <c r="CR56" s="419"/>
      <c r="CS56" s="419">
        <v>35</v>
      </c>
      <c r="CT56" s="419"/>
      <c r="CU56" s="419"/>
      <c r="CV56" s="419"/>
      <c r="CW56" s="419"/>
      <c r="CX56" s="419">
        <v>204</v>
      </c>
      <c r="CY56" s="419"/>
      <c r="CZ56" s="419"/>
      <c r="DA56" s="419"/>
      <c r="DB56" s="419"/>
      <c r="DC56" s="419">
        <v>1</v>
      </c>
      <c r="DD56" s="419"/>
      <c r="DE56" s="419"/>
      <c r="DF56" s="419"/>
      <c r="DG56" s="419"/>
      <c r="DH56" s="419">
        <v>6</v>
      </c>
      <c r="DI56" s="419"/>
      <c r="DJ56" s="419"/>
      <c r="DK56" s="419"/>
      <c r="DL56" s="419"/>
      <c r="DM56" s="663" t="s">
        <v>9</v>
      </c>
      <c r="DN56" s="626"/>
      <c r="DO56" s="626"/>
      <c r="DP56" s="626"/>
      <c r="DQ56" s="626"/>
    </row>
    <row r="57" spans="1:121" s="6" customFormat="1" ht="17.25" customHeight="1">
      <c r="A57" s="94"/>
      <c r="B57" s="94"/>
      <c r="C57" s="94"/>
      <c r="D57" s="667">
        <v>2</v>
      </c>
      <c r="E57" s="667"/>
      <c r="F57" s="667"/>
      <c r="G57" s="95"/>
      <c r="H57" s="94"/>
      <c r="I57" s="94"/>
      <c r="J57" s="718">
        <v>1</v>
      </c>
      <c r="K57" s="419"/>
      <c r="L57" s="419"/>
      <c r="M57" s="419"/>
      <c r="N57" s="419"/>
      <c r="O57" s="419">
        <v>1</v>
      </c>
      <c r="P57" s="419"/>
      <c r="Q57" s="419"/>
      <c r="R57" s="419"/>
      <c r="S57" s="419" t="s">
        <v>37</v>
      </c>
      <c r="T57" s="419"/>
      <c r="U57" s="419"/>
      <c r="V57" s="419"/>
      <c r="W57" s="419">
        <v>18</v>
      </c>
      <c r="X57" s="419"/>
      <c r="Y57" s="419"/>
      <c r="Z57" s="419"/>
      <c r="AA57" s="419"/>
      <c r="AB57" s="419">
        <v>11</v>
      </c>
      <c r="AC57" s="419"/>
      <c r="AD57" s="419"/>
      <c r="AE57" s="419"/>
      <c r="AF57" s="419">
        <v>7</v>
      </c>
      <c r="AG57" s="419"/>
      <c r="AH57" s="419"/>
      <c r="AI57" s="419"/>
      <c r="AJ57" s="419">
        <v>211</v>
      </c>
      <c r="AK57" s="419"/>
      <c r="AL57" s="419"/>
      <c r="AM57" s="419"/>
      <c r="AN57" s="419"/>
      <c r="AO57" s="419">
        <v>97</v>
      </c>
      <c r="AP57" s="419"/>
      <c r="AQ57" s="419"/>
      <c r="AR57" s="419"/>
      <c r="AS57" s="419">
        <v>114</v>
      </c>
      <c r="AT57" s="419"/>
      <c r="AU57" s="419"/>
      <c r="AV57" s="419"/>
      <c r="AW57" s="419">
        <v>16</v>
      </c>
      <c r="AX57" s="419"/>
      <c r="AY57" s="419"/>
      <c r="AZ57" s="419"/>
      <c r="BA57" s="419"/>
      <c r="BB57" s="419">
        <v>5</v>
      </c>
      <c r="BC57" s="419"/>
      <c r="BD57" s="419"/>
      <c r="BE57" s="419"/>
      <c r="BF57" s="419">
        <v>11</v>
      </c>
      <c r="BG57" s="419"/>
      <c r="BH57" s="419"/>
      <c r="BI57" s="419"/>
      <c r="BJ57" s="419">
        <v>221</v>
      </c>
      <c r="BK57" s="419"/>
      <c r="BL57" s="419"/>
      <c r="BM57" s="419"/>
      <c r="BN57" s="419"/>
      <c r="BO57" s="419">
        <v>48</v>
      </c>
      <c r="BP57" s="419"/>
      <c r="BQ57" s="419"/>
      <c r="BR57" s="419"/>
      <c r="BS57" s="419"/>
      <c r="BT57" s="419">
        <v>173</v>
      </c>
      <c r="BU57" s="419"/>
      <c r="BV57" s="419"/>
      <c r="BW57" s="419"/>
      <c r="BX57" s="419"/>
      <c r="BY57" s="419">
        <v>48</v>
      </c>
      <c r="BZ57" s="419"/>
      <c r="CA57" s="419"/>
      <c r="CB57" s="419"/>
      <c r="CC57" s="419"/>
      <c r="CD57" s="419">
        <v>173</v>
      </c>
      <c r="CE57" s="419"/>
      <c r="CF57" s="419"/>
      <c r="CG57" s="419"/>
      <c r="CH57" s="419"/>
      <c r="CI57" s="419" t="s">
        <v>37</v>
      </c>
      <c r="CJ57" s="419"/>
      <c r="CK57" s="419"/>
      <c r="CL57" s="419"/>
      <c r="CM57" s="419"/>
      <c r="CN57" s="419" t="s">
        <v>37</v>
      </c>
      <c r="CO57" s="419"/>
      <c r="CP57" s="419"/>
      <c r="CQ57" s="419"/>
      <c r="CR57" s="419"/>
      <c r="CS57" s="419">
        <v>48</v>
      </c>
      <c r="CT57" s="419"/>
      <c r="CU57" s="419"/>
      <c r="CV57" s="419"/>
      <c r="CW57" s="419"/>
      <c r="CX57" s="419">
        <v>173</v>
      </c>
      <c r="CY57" s="419"/>
      <c r="CZ57" s="419"/>
      <c r="DA57" s="419"/>
      <c r="DB57" s="419"/>
      <c r="DC57" s="419">
        <v>4</v>
      </c>
      <c r="DD57" s="419"/>
      <c r="DE57" s="419"/>
      <c r="DF57" s="419"/>
      <c r="DG57" s="419"/>
      <c r="DH57" s="419">
        <v>17</v>
      </c>
      <c r="DI57" s="419"/>
      <c r="DJ57" s="419"/>
      <c r="DK57" s="419"/>
      <c r="DL57" s="419"/>
      <c r="DM57" s="663">
        <v>2</v>
      </c>
      <c r="DN57" s="626"/>
      <c r="DO57" s="626"/>
      <c r="DP57" s="626"/>
      <c r="DQ57" s="626"/>
    </row>
    <row r="58" spans="1:121" s="6" customFormat="1" ht="17.25" customHeight="1">
      <c r="A58" s="92"/>
      <c r="B58" s="92"/>
      <c r="C58" s="92"/>
      <c r="D58" s="665">
        <v>3</v>
      </c>
      <c r="E58" s="665"/>
      <c r="F58" s="665"/>
      <c r="G58" s="93"/>
      <c r="H58" s="92"/>
      <c r="I58" s="91"/>
      <c r="J58" s="723">
        <v>1</v>
      </c>
      <c r="K58" s="414"/>
      <c r="L58" s="414"/>
      <c r="M58" s="414"/>
      <c r="N58" s="414"/>
      <c r="O58" s="414">
        <v>1</v>
      </c>
      <c r="P58" s="414"/>
      <c r="Q58" s="414"/>
      <c r="R58" s="414"/>
      <c r="S58" s="414" t="s">
        <v>37</v>
      </c>
      <c r="T58" s="414"/>
      <c r="U58" s="414"/>
      <c r="V58" s="414"/>
      <c r="W58" s="414">
        <v>18</v>
      </c>
      <c r="X58" s="414"/>
      <c r="Y58" s="414"/>
      <c r="Z58" s="414"/>
      <c r="AA58" s="414"/>
      <c r="AB58" s="414">
        <v>12</v>
      </c>
      <c r="AC58" s="414"/>
      <c r="AD58" s="414"/>
      <c r="AE58" s="414"/>
      <c r="AF58" s="414">
        <v>6</v>
      </c>
      <c r="AG58" s="414"/>
      <c r="AH58" s="414"/>
      <c r="AI58" s="414"/>
      <c r="AJ58" s="414">
        <v>210</v>
      </c>
      <c r="AK58" s="414"/>
      <c r="AL58" s="414"/>
      <c r="AM58" s="414"/>
      <c r="AN58" s="414"/>
      <c r="AO58" s="414">
        <v>97</v>
      </c>
      <c r="AP58" s="414"/>
      <c r="AQ58" s="414"/>
      <c r="AR58" s="414"/>
      <c r="AS58" s="414">
        <v>113</v>
      </c>
      <c r="AT58" s="414"/>
      <c r="AU58" s="414"/>
      <c r="AV58" s="414"/>
      <c r="AW58" s="414">
        <v>16</v>
      </c>
      <c r="AX58" s="414"/>
      <c r="AY58" s="414"/>
      <c r="AZ58" s="414"/>
      <c r="BA58" s="414"/>
      <c r="BB58" s="414">
        <v>5</v>
      </c>
      <c r="BC58" s="414"/>
      <c r="BD58" s="414"/>
      <c r="BE58" s="414"/>
      <c r="BF58" s="414">
        <v>11</v>
      </c>
      <c r="BG58" s="414"/>
      <c r="BH58" s="414"/>
      <c r="BI58" s="414"/>
      <c r="BJ58" s="414">
        <v>216</v>
      </c>
      <c r="BK58" s="414"/>
      <c r="BL58" s="414"/>
      <c r="BM58" s="414"/>
      <c r="BN58" s="414"/>
      <c r="BO58" s="414">
        <v>44</v>
      </c>
      <c r="BP58" s="414"/>
      <c r="BQ58" s="414"/>
      <c r="BR58" s="414"/>
      <c r="BS58" s="414"/>
      <c r="BT58" s="414">
        <v>172</v>
      </c>
      <c r="BU58" s="414"/>
      <c r="BV58" s="414"/>
      <c r="BW58" s="414"/>
      <c r="BX58" s="414"/>
      <c r="BY58" s="414">
        <v>44</v>
      </c>
      <c r="BZ58" s="414"/>
      <c r="CA58" s="414"/>
      <c r="CB58" s="414"/>
      <c r="CC58" s="414"/>
      <c r="CD58" s="414">
        <v>172</v>
      </c>
      <c r="CE58" s="414"/>
      <c r="CF58" s="414"/>
      <c r="CG58" s="414"/>
      <c r="CH58" s="414"/>
      <c r="CI58" s="414" t="s">
        <v>37</v>
      </c>
      <c r="CJ58" s="414"/>
      <c r="CK58" s="414"/>
      <c r="CL58" s="414"/>
      <c r="CM58" s="414"/>
      <c r="CN58" s="414" t="s">
        <v>37</v>
      </c>
      <c r="CO58" s="414"/>
      <c r="CP58" s="414"/>
      <c r="CQ58" s="414"/>
      <c r="CR58" s="414"/>
      <c r="CS58" s="414">
        <v>44</v>
      </c>
      <c r="CT58" s="414"/>
      <c r="CU58" s="414"/>
      <c r="CV58" s="414"/>
      <c r="CW58" s="414"/>
      <c r="CX58" s="414">
        <v>172</v>
      </c>
      <c r="CY58" s="414"/>
      <c r="CZ58" s="414"/>
      <c r="DA58" s="414"/>
      <c r="DB58" s="414"/>
      <c r="DC58" s="414">
        <v>3</v>
      </c>
      <c r="DD58" s="414"/>
      <c r="DE58" s="414"/>
      <c r="DF58" s="414"/>
      <c r="DG58" s="414"/>
      <c r="DH58" s="414">
        <v>14</v>
      </c>
      <c r="DI58" s="414"/>
      <c r="DJ58" s="414"/>
      <c r="DK58" s="414"/>
      <c r="DL58" s="414"/>
      <c r="DM58" s="662">
        <v>3</v>
      </c>
      <c r="DN58" s="608"/>
      <c r="DO58" s="608"/>
      <c r="DP58" s="608"/>
      <c r="DQ58" s="608"/>
    </row>
    <row r="59" spans="1:121" s="2" customFormat="1" ht="17.25" customHeight="1">
      <c r="A59" s="22" t="s">
        <v>1</v>
      </c>
      <c r="B59" s="61"/>
      <c r="C59" s="61"/>
      <c r="D59" s="3" t="s">
        <v>165</v>
      </c>
      <c r="E59" s="61"/>
      <c r="F59" s="61"/>
      <c r="G59" s="61"/>
      <c r="H59" s="61"/>
      <c r="I59" s="61"/>
      <c r="J59" s="61"/>
      <c r="K59" s="61"/>
      <c r="L59" s="61"/>
      <c r="M59" s="61"/>
      <c r="N59" s="61"/>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row>
    <row r="60" spans="1:121" s="2" customFormat="1" ht="17.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row>
    <row r="61" spans="1:121" s="2" customFormat="1" ht="17.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row>
    <row r="62" spans="1:121" s="2" customFormat="1" ht="17.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row>
    <row r="63" spans="1:121" s="22" customForma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row>
  </sheetData>
  <mergeCells count="787">
    <mergeCell ref="AF58:AI58"/>
    <mergeCell ref="D57:F57"/>
    <mergeCell ref="J57:N57"/>
    <mergeCell ref="O57:R57"/>
    <mergeCell ref="S57:V57"/>
    <mergeCell ref="W57:AA57"/>
    <mergeCell ref="A54:C54"/>
    <mergeCell ref="G54:I54"/>
    <mergeCell ref="D58:F58"/>
    <mergeCell ref="J58:N58"/>
    <mergeCell ref="O58:R58"/>
    <mergeCell ref="S58:V58"/>
    <mergeCell ref="D56:F56"/>
    <mergeCell ref="J56:N56"/>
    <mergeCell ref="O56:R56"/>
    <mergeCell ref="D55:F55"/>
    <mergeCell ref="A56:C56"/>
    <mergeCell ref="D54:F54"/>
    <mergeCell ref="J55:N55"/>
    <mergeCell ref="O55:R55"/>
    <mergeCell ref="S55:V55"/>
    <mergeCell ref="W55:AA55"/>
    <mergeCell ref="AB55:AE55"/>
    <mergeCell ref="J54:N54"/>
    <mergeCell ref="AU44:AY44"/>
    <mergeCell ref="AJ58:AN58"/>
    <mergeCell ref="AO58:AR58"/>
    <mergeCell ref="AS58:AV58"/>
    <mergeCell ref="AW58:BA58"/>
    <mergeCell ref="BB58:BE58"/>
    <mergeCell ref="BF58:BI58"/>
    <mergeCell ref="W58:AA58"/>
    <mergeCell ref="AB58:AE58"/>
    <mergeCell ref="O54:R54"/>
    <mergeCell ref="S54:V54"/>
    <mergeCell ref="W54:AA54"/>
    <mergeCell ref="AB54:AE54"/>
    <mergeCell ref="AW54:BA54"/>
    <mergeCell ref="AO54:AR54"/>
    <mergeCell ref="AS54:AV54"/>
    <mergeCell ref="W53:AA53"/>
    <mergeCell ref="BB53:BE53"/>
    <mergeCell ref="AB53:AE53"/>
    <mergeCell ref="AJ57:AN57"/>
    <mergeCell ref="AO57:AR57"/>
    <mergeCell ref="AS57:AV57"/>
    <mergeCell ref="AK43:AO43"/>
    <mergeCell ref="BB57:BE57"/>
    <mergeCell ref="BF57:BI57"/>
    <mergeCell ref="AS56:AV56"/>
    <mergeCell ref="AW56:BA56"/>
    <mergeCell ref="BB56:BE56"/>
    <mergeCell ref="BF56:BI56"/>
    <mergeCell ref="BF55:BI55"/>
    <mergeCell ref="BB55:BE55"/>
    <mergeCell ref="BB54:BE54"/>
    <mergeCell ref="BF54:BI54"/>
    <mergeCell ref="BF53:BI53"/>
    <mergeCell ref="AJ51:AV52"/>
    <mergeCell ref="W49:AV50"/>
    <mergeCell ref="AW49:BI52"/>
    <mergeCell ref="AP44:AT44"/>
    <mergeCell ref="AZ44:BD44"/>
    <mergeCell ref="BE44:BI44"/>
    <mergeCell ref="AU43:AY43"/>
    <mergeCell ref="AZ43:BD43"/>
    <mergeCell ref="BE43:BI43"/>
    <mergeCell ref="W51:AI52"/>
    <mergeCell ref="AF53:AI53"/>
    <mergeCell ref="AJ53:AN53"/>
    <mergeCell ref="BE40:BI40"/>
    <mergeCell ref="AK41:AO41"/>
    <mergeCell ref="AP41:AT41"/>
    <mergeCell ref="AU41:AY41"/>
    <mergeCell ref="AZ41:BD41"/>
    <mergeCell ref="BE41:BI41"/>
    <mergeCell ref="AE41:AJ41"/>
    <mergeCell ref="AQ29:AS29"/>
    <mergeCell ref="AT29:AY29"/>
    <mergeCell ref="AZ29:BD29"/>
    <mergeCell ref="AK40:AO40"/>
    <mergeCell ref="AP40:AT40"/>
    <mergeCell ref="AU40:AY40"/>
    <mergeCell ref="AZ40:BD40"/>
    <mergeCell ref="AZ39:BD39"/>
    <mergeCell ref="AP39:AT39"/>
    <mergeCell ref="AE39:AJ39"/>
    <mergeCell ref="AK39:AO39"/>
    <mergeCell ref="AZ42:BD42"/>
    <mergeCell ref="BE42:BI42"/>
    <mergeCell ref="AU42:AY42"/>
    <mergeCell ref="J40:N40"/>
    <mergeCell ref="AP43:AT43"/>
    <mergeCell ref="A12:C12"/>
    <mergeCell ref="F12:G12"/>
    <mergeCell ref="J27:L27"/>
    <mergeCell ref="M27:O27"/>
    <mergeCell ref="P27:S27"/>
    <mergeCell ref="T27:V27"/>
    <mergeCell ref="D24:E24"/>
    <mergeCell ref="J24:L24"/>
    <mergeCell ref="M24:O24"/>
    <mergeCell ref="P24:S24"/>
    <mergeCell ref="A20:C20"/>
    <mergeCell ref="F20:G20"/>
    <mergeCell ref="D20:E20"/>
    <mergeCell ref="J20:L20"/>
    <mergeCell ref="J17:L17"/>
    <mergeCell ref="J13:L13"/>
    <mergeCell ref="M13:O13"/>
    <mergeCell ref="P13:S13"/>
    <mergeCell ref="J29:L29"/>
    <mergeCell ref="J21:L21"/>
    <mergeCell ref="M21:O21"/>
    <mergeCell ref="P21:S21"/>
    <mergeCell ref="T21:V21"/>
    <mergeCell ref="T24:V24"/>
    <mergeCell ref="A40:C40"/>
    <mergeCell ref="G40:I40"/>
    <mergeCell ref="D44:F44"/>
    <mergeCell ref="J44:N44"/>
    <mergeCell ref="O44:T44"/>
    <mergeCell ref="U44:Y44"/>
    <mergeCell ref="O41:T41"/>
    <mergeCell ref="U41:Y41"/>
    <mergeCell ref="A42:C42"/>
    <mergeCell ref="J41:N41"/>
    <mergeCell ref="D43:F43"/>
    <mergeCell ref="J43:N43"/>
    <mergeCell ref="O43:T43"/>
    <mergeCell ref="U43:Y43"/>
    <mergeCell ref="U40:Y40"/>
    <mergeCell ref="J36:N39"/>
    <mergeCell ref="O36:AT36"/>
    <mergeCell ref="AT25:AY25"/>
    <mergeCell ref="AP42:AT42"/>
    <mergeCell ref="AE42:AJ42"/>
    <mergeCell ref="Z41:AD41"/>
    <mergeCell ref="AJ25:AM25"/>
    <mergeCell ref="O40:T40"/>
    <mergeCell ref="D41:F41"/>
    <mergeCell ref="AK42:AO42"/>
    <mergeCell ref="AK44:AO44"/>
    <mergeCell ref="T25:V25"/>
    <mergeCell ref="W25:Y25"/>
    <mergeCell ref="Z25:AC25"/>
    <mergeCell ref="AD25:AF25"/>
    <mergeCell ref="AJ28:AM28"/>
    <mergeCell ref="AN28:AP28"/>
    <mergeCell ref="Z42:AD42"/>
    <mergeCell ref="Z44:AD44"/>
    <mergeCell ref="AE44:AJ44"/>
    <mergeCell ref="Z43:AD43"/>
    <mergeCell ref="AE43:AJ43"/>
    <mergeCell ref="U39:Y39"/>
    <mergeCell ref="A36:I37"/>
    <mergeCell ref="D40:F40"/>
    <mergeCell ref="AN29:AP29"/>
    <mergeCell ref="Z40:AD40"/>
    <mergeCell ref="AE40:AJ40"/>
    <mergeCell ref="A49:I53"/>
    <mergeCell ref="J49:N53"/>
    <mergeCell ref="O49:V52"/>
    <mergeCell ref="O53:R53"/>
    <mergeCell ref="S53:V53"/>
    <mergeCell ref="D42:F42"/>
    <mergeCell ref="J42:N42"/>
    <mergeCell ref="O42:T42"/>
    <mergeCell ref="U42:Y42"/>
    <mergeCell ref="A47:BI47"/>
    <mergeCell ref="AW57:BA57"/>
    <mergeCell ref="S56:V56"/>
    <mergeCell ref="W56:AA56"/>
    <mergeCell ref="AB56:AE56"/>
    <mergeCell ref="AF56:AI56"/>
    <mergeCell ref="AJ56:AN56"/>
    <mergeCell ref="AO56:AR56"/>
    <mergeCell ref="AB57:AE57"/>
    <mergeCell ref="AF57:AI57"/>
    <mergeCell ref="AF55:AI55"/>
    <mergeCell ref="AJ55:AN55"/>
    <mergeCell ref="AO55:AR55"/>
    <mergeCell ref="AS55:AV55"/>
    <mergeCell ref="AW55:BA55"/>
    <mergeCell ref="AF54:AI54"/>
    <mergeCell ref="AJ54:AN54"/>
    <mergeCell ref="AO53:AR53"/>
    <mergeCell ref="AS53:AV53"/>
    <mergeCell ref="AW53:BA53"/>
    <mergeCell ref="AU36:BI38"/>
    <mergeCell ref="Z39:AD39"/>
    <mergeCell ref="P28:S28"/>
    <mergeCell ref="T28:V28"/>
    <mergeCell ref="W21:Y21"/>
    <mergeCell ref="AD29:AF29"/>
    <mergeCell ref="A38:I39"/>
    <mergeCell ref="O39:T39"/>
    <mergeCell ref="J25:L25"/>
    <mergeCell ref="M25:O25"/>
    <mergeCell ref="P25:S25"/>
    <mergeCell ref="W28:Y28"/>
    <mergeCell ref="Z28:AC28"/>
    <mergeCell ref="J23:L23"/>
    <mergeCell ref="M23:O23"/>
    <mergeCell ref="P23:S23"/>
    <mergeCell ref="T23:V23"/>
    <mergeCell ref="W23:Y23"/>
    <mergeCell ref="Z23:AC23"/>
    <mergeCell ref="AD23:AF23"/>
    <mergeCell ref="O37:AD38"/>
    <mergeCell ref="AE37:AT38"/>
    <mergeCell ref="AD24:AF24"/>
    <mergeCell ref="AQ25:AS25"/>
    <mergeCell ref="AG25:AI25"/>
    <mergeCell ref="W27:Y27"/>
    <mergeCell ref="Z27:AC27"/>
    <mergeCell ref="AD27:AF27"/>
    <mergeCell ref="AG24:AI24"/>
    <mergeCell ref="AJ24:AM24"/>
    <mergeCell ref="AN24:AP24"/>
    <mergeCell ref="AQ24:AS24"/>
    <mergeCell ref="AT24:AY24"/>
    <mergeCell ref="AN25:AP25"/>
    <mergeCell ref="W24:Y24"/>
    <mergeCell ref="Z24:AC24"/>
    <mergeCell ref="AG23:AI23"/>
    <mergeCell ref="AJ23:AM23"/>
    <mergeCell ref="AN23:AP23"/>
    <mergeCell ref="BE23:BI23"/>
    <mergeCell ref="AU39:AY39"/>
    <mergeCell ref="BE24:BI24"/>
    <mergeCell ref="AZ25:BD25"/>
    <mergeCell ref="BE39:BI39"/>
    <mergeCell ref="AZ23:BD23"/>
    <mergeCell ref="AQ23:AS23"/>
    <mergeCell ref="AT23:AY23"/>
    <mergeCell ref="BE25:BI25"/>
    <mergeCell ref="AZ28:BD28"/>
    <mergeCell ref="BE28:BI28"/>
    <mergeCell ref="AJ29:AM29"/>
    <mergeCell ref="BE29:BI29"/>
    <mergeCell ref="AZ27:BD27"/>
    <mergeCell ref="AN27:AP27"/>
    <mergeCell ref="AQ27:AS27"/>
    <mergeCell ref="AT27:AY27"/>
    <mergeCell ref="AT28:AY28"/>
    <mergeCell ref="AZ24:BD24"/>
    <mergeCell ref="AQ28:AS28"/>
    <mergeCell ref="A32:BI32"/>
    <mergeCell ref="D28:E28"/>
    <mergeCell ref="J28:L28"/>
    <mergeCell ref="M28:O28"/>
    <mergeCell ref="BE27:BI27"/>
    <mergeCell ref="AG29:AI29"/>
    <mergeCell ref="AD28:AF28"/>
    <mergeCell ref="AG28:AI28"/>
    <mergeCell ref="AG27:AI27"/>
    <mergeCell ref="AJ27:AM27"/>
    <mergeCell ref="M29:O29"/>
    <mergeCell ref="P29:S29"/>
    <mergeCell ref="T29:V29"/>
    <mergeCell ref="W29:Y29"/>
    <mergeCell ref="Z29:AC29"/>
    <mergeCell ref="J19:L19"/>
    <mergeCell ref="M19:O19"/>
    <mergeCell ref="P19:S19"/>
    <mergeCell ref="T19:V19"/>
    <mergeCell ref="W19:Y19"/>
    <mergeCell ref="BE21:BI21"/>
    <mergeCell ref="Z21:AC21"/>
    <mergeCell ref="AD21:AF21"/>
    <mergeCell ref="AQ21:AS21"/>
    <mergeCell ref="AZ21:BD21"/>
    <mergeCell ref="AG21:AI21"/>
    <mergeCell ref="AJ21:AM21"/>
    <mergeCell ref="AN21:AP21"/>
    <mergeCell ref="AT21:AY21"/>
    <mergeCell ref="AZ20:BD20"/>
    <mergeCell ref="BE20:BI20"/>
    <mergeCell ref="AQ20:AS20"/>
    <mergeCell ref="AD19:AF19"/>
    <mergeCell ref="AG19:AI19"/>
    <mergeCell ref="AJ19:AM19"/>
    <mergeCell ref="AZ19:BD19"/>
    <mergeCell ref="BE19:BI19"/>
    <mergeCell ref="AN19:AP19"/>
    <mergeCell ref="AQ19:AS19"/>
    <mergeCell ref="AD17:AF17"/>
    <mergeCell ref="AD16:AF16"/>
    <mergeCell ref="AT19:AY19"/>
    <mergeCell ref="AJ16:AM16"/>
    <mergeCell ref="AN16:AP16"/>
    <mergeCell ref="M20:O20"/>
    <mergeCell ref="P20:S20"/>
    <mergeCell ref="T20:V20"/>
    <mergeCell ref="W20:Y20"/>
    <mergeCell ref="Z19:AC19"/>
    <mergeCell ref="AT20:AY20"/>
    <mergeCell ref="AQ16:AS16"/>
    <mergeCell ref="AT16:AY16"/>
    <mergeCell ref="AG17:AI17"/>
    <mergeCell ref="Z17:AC17"/>
    <mergeCell ref="M17:O17"/>
    <mergeCell ref="P17:S17"/>
    <mergeCell ref="T17:V17"/>
    <mergeCell ref="W17:Y17"/>
    <mergeCell ref="Z20:AC20"/>
    <mergeCell ref="AD20:AF20"/>
    <mergeCell ref="AG20:AI20"/>
    <mergeCell ref="AJ20:AM20"/>
    <mergeCell ref="AN20:AP20"/>
    <mergeCell ref="BE16:BI16"/>
    <mergeCell ref="BE15:BI15"/>
    <mergeCell ref="AJ17:AM17"/>
    <mergeCell ref="AN17:AP17"/>
    <mergeCell ref="AQ17:AS17"/>
    <mergeCell ref="AT17:AY17"/>
    <mergeCell ref="AZ17:BD17"/>
    <mergeCell ref="BE17:BI17"/>
    <mergeCell ref="AJ15:AM15"/>
    <mergeCell ref="AN15:AP15"/>
    <mergeCell ref="AQ15:AS15"/>
    <mergeCell ref="AT15:AY15"/>
    <mergeCell ref="AZ15:BD15"/>
    <mergeCell ref="AZ16:BD16"/>
    <mergeCell ref="AG15:AI15"/>
    <mergeCell ref="AG16:AI16"/>
    <mergeCell ref="D16:E16"/>
    <mergeCell ref="J16:L16"/>
    <mergeCell ref="M16:O16"/>
    <mergeCell ref="P16:S16"/>
    <mergeCell ref="T16:V16"/>
    <mergeCell ref="W16:Y16"/>
    <mergeCell ref="Z16:AC16"/>
    <mergeCell ref="J15:L15"/>
    <mergeCell ref="M15:O15"/>
    <mergeCell ref="P15:S15"/>
    <mergeCell ref="T15:V15"/>
    <mergeCell ref="W15:Y15"/>
    <mergeCell ref="Z15:AC15"/>
    <mergeCell ref="AD15:AF15"/>
    <mergeCell ref="W13:Y13"/>
    <mergeCell ref="Z13:AC13"/>
    <mergeCell ref="AD13:AF13"/>
    <mergeCell ref="D12:E12"/>
    <mergeCell ref="J12:L12"/>
    <mergeCell ref="M12:O12"/>
    <mergeCell ref="P12:S12"/>
    <mergeCell ref="T12:V12"/>
    <mergeCell ref="W12:Y12"/>
    <mergeCell ref="Z12:AC12"/>
    <mergeCell ref="AD12:AF12"/>
    <mergeCell ref="T13:V13"/>
    <mergeCell ref="BE13:BI13"/>
    <mergeCell ref="AG13:AI13"/>
    <mergeCell ref="AJ13:AM13"/>
    <mergeCell ref="AN13:AP13"/>
    <mergeCell ref="AQ13:AS13"/>
    <mergeCell ref="AT13:AY13"/>
    <mergeCell ref="AZ13:BD13"/>
    <mergeCell ref="BE12:BI12"/>
    <mergeCell ref="AG12:AI12"/>
    <mergeCell ref="AJ12:AM12"/>
    <mergeCell ref="AN12:AP12"/>
    <mergeCell ref="AQ12:AS12"/>
    <mergeCell ref="AZ12:BD12"/>
    <mergeCell ref="AT12:AY12"/>
    <mergeCell ref="J11:L11"/>
    <mergeCell ref="M11:O11"/>
    <mergeCell ref="P11:S11"/>
    <mergeCell ref="T11:V11"/>
    <mergeCell ref="W11:Y11"/>
    <mergeCell ref="Z11:AC11"/>
    <mergeCell ref="BE11:BI11"/>
    <mergeCell ref="AG11:AI11"/>
    <mergeCell ref="AJ11:AM11"/>
    <mergeCell ref="AN11:AP11"/>
    <mergeCell ref="AQ11:AS11"/>
    <mergeCell ref="AT11:AY11"/>
    <mergeCell ref="AZ11:BD11"/>
    <mergeCell ref="AD11:AF11"/>
    <mergeCell ref="AT8:BI9"/>
    <mergeCell ref="AJ10:AM10"/>
    <mergeCell ref="AN10:AP10"/>
    <mergeCell ref="AQ10:AS10"/>
    <mergeCell ref="AT10:AY10"/>
    <mergeCell ref="AZ10:BD10"/>
    <mergeCell ref="A1:C1"/>
    <mergeCell ref="A7:L10"/>
    <mergeCell ref="M7:O10"/>
    <mergeCell ref="P7:AI7"/>
    <mergeCell ref="AJ7:AS9"/>
    <mergeCell ref="P8:Y9"/>
    <mergeCell ref="Z8:AI9"/>
    <mergeCell ref="P10:S10"/>
    <mergeCell ref="T10:V10"/>
    <mergeCell ref="W10:Y10"/>
    <mergeCell ref="Z10:AC10"/>
    <mergeCell ref="AD10:AF10"/>
    <mergeCell ref="AG10:AI10"/>
    <mergeCell ref="BE10:BI10"/>
    <mergeCell ref="A3:BI3"/>
    <mergeCell ref="DO1:DQ1"/>
    <mergeCell ref="BJ7:DI7"/>
    <mergeCell ref="DJ7:DQ10"/>
    <mergeCell ref="BJ8:CE8"/>
    <mergeCell ref="CF8:DI8"/>
    <mergeCell ref="BJ9:BQ9"/>
    <mergeCell ref="BR9:BW9"/>
    <mergeCell ref="BX9:CE9"/>
    <mergeCell ref="CF9:CO9"/>
    <mergeCell ref="CP9:CY9"/>
    <mergeCell ref="CZ9:DI9"/>
    <mergeCell ref="BJ10:BM10"/>
    <mergeCell ref="BN10:BQ10"/>
    <mergeCell ref="BR10:BT10"/>
    <mergeCell ref="BU10:BW10"/>
    <mergeCell ref="BX10:CA10"/>
    <mergeCell ref="CB10:CE10"/>
    <mergeCell ref="CF10:CJ10"/>
    <mergeCell ref="CK10:CO10"/>
    <mergeCell ref="CP10:CT10"/>
    <mergeCell ref="CU10:CY10"/>
    <mergeCell ref="CZ10:DD10"/>
    <mergeCell ref="DE10:DI10"/>
    <mergeCell ref="BJ3:DQ3"/>
    <mergeCell ref="BJ11:BM11"/>
    <mergeCell ref="BN11:BQ11"/>
    <mergeCell ref="BR11:BT11"/>
    <mergeCell ref="BU11:BW11"/>
    <mergeCell ref="BX11:CA11"/>
    <mergeCell ref="CB11:CE11"/>
    <mergeCell ref="CF11:CJ11"/>
    <mergeCell ref="CP12:CT12"/>
    <mergeCell ref="BX13:CA13"/>
    <mergeCell ref="CB13:CE13"/>
    <mergeCell ref="CF13:CJ13"/>
    <mergeCell ref="CK13:CO13"/>
    <mergeCell ref="CP13:CT13"/>
    <mergeCell ref="CK11:CO11"/>
    <mergeCell ref="CP11:CT11"/>
    <mergeCell ref="BJ12:BM12"/>
    <mergeCell ref="BN12:BQ12"/>
    <mergeCell ref="BR12:BT12"/>
    <mergeCell ref="BU12:BW12"/>
    <mergeCell ref="BX12:CA12"/>
    <mergeCell ref="CB12:CE12"/>
    <mergeCell ref="CF12:CJ12"/>
    <mergeCell ref="CK12:CO12"/>
    <mergeCell ref="BJ13:BM13"/>
    <mergeCell ref="CU11:CY11"/>
    <mergeCell ref="CZ11:DD11"/>
    <mergeCell ref="DE11:DI11"/>
    <mergeCell ref="DO11:DP11"/>
    <mergeCell ref="CU12:CY12"/>
    <mergeCell ref="CZ12:DD12"/>
    <mergeCell ref="DE12:DI12"/>
    <mergeCell ref="DK12:DL12"/>
    <mergeCell ref="DO12:DP12"/>
    <mergeCell ref="BN13:BQ13"/>
    <mergeCell ref="BR13:BT13"/>
    <mergeCell ref="BU13:BW13"/>
    <mergeCell ref="CU16:CY16"/>
    <mergeCell ref="CZ16:DD16"/>
    <mergeCell ref="DE16:DI16"/>
    <mergeCell ref="DK16:DL16"/>
    <mergeCell ref="DO16:DP16"/>
    <mergeCell ref="DO13:DP13"/>
    <mergeCell ref="CF16:CJ16"/>
    <mergeCell ref="CK16:CO16"/>
    <mergeCell ref="CP16:CT16"/>
    <mergeCell ref="CU13:CY13"/>
    <mergeCell ref="CZ13:DD13"/>
    <mergeCell ref="DE13:DI13"/>
    <mergeCell ref="CU15:CY15"/>
    <mergeCell ref="CZ15:DD15"/>
    <mergeCell ref="DE15:DI15"/>
    <mergeCell ref="DO15:DP15"/>
    <mergeCell ref="BJ15:BM15"/>
    <mergeCell ref="BN15:BQ15"/>
    <mergeCell ref="BR15:BT15"/>
    <mergeCell ref="BU15:BW15"/>
    <mergeCell ref="BX15:CA15"/>
    <mergeCell ref="CB15:CE15"/>
    <mergeCell ref="CF15:CJ15"/>
    <mergeCell ref="CK15:CO15"/>
    <mergeCell ref="CP15:CT15"/>
    <mergeCell ref="DO17:DP17"/>
    <mergeCell ref="BJ16:BM16"/>
    <mergeCell ref="BN16:BQ16"/>
    <mergeCell ref="BR16:BT16"/>
    <mergeCell ref="BU16:BW16"/>
    <mergeCell ref="BX16:CA16"/>
    <mergeCell ref="CB16:CE16"/>
    <mergeCell ref="CF17:CJ17"/>
    <mergeCell ref="CK17:CO17"/>
    <mergeCell ref="CP17:CT17"/>
    <mergeCell ref="CU17:CY17"/>
    <mergeCell ref="CZ17:DD17"/>
    <mergeCell ref="DE17:DI17"/>
    <mergeCell ref="BJ17:BM17"/>
    <mergeCell ref="BN17:BQ17"/>
    <mergeCell ref="BR17:BT17"/>
    <mergeCell ref="BU17:BW17"/>
    <mergeCell ref="BX17:CA17"/>
    <mergeCell ref="CB17:CE17"/>
    <mergeCell ref="BJ20:BM20"/>
    <mergeCell ref="BN20:BQ20"/>
    <mergeCell ref="BR20:BT20"/>
    <mergeCell ref="BU20:BW20"/>
    <mergeCell ref="BX20:CA20"/>
    <mergeCell ref="CB20:CE20"/>
    <mergeCell ref="CF20:CJ20"/>
    <mergeCell ref="BJ19:BM19"/>
    <mergeCell ref="BN19:BQ19"/>
    <mergeCell ref="BR19:BT19"/>
    <mergeCell ref="BU19:BW19"/>
    <mergeCell ref="BX19:CA19"/>
    <mergeCell ref="CB19:CE19"/>
    <mergeCell ref="DO19:DP19"/>
    <mergeCell ref="CU20:CY20"/>
    <mergeCell ref="CZ20:DD20"/>
    <mergeCell ref="DE20:DI20"/>
    <mergeCell ref="DK20:DL20"/>
    <mergeCell ref="DO20:DP20"/>
    <mergeCell ref="CK20:CO20"/>
    <mergeCell ref="CP20:CT20"/>
    <mergeCell ref="BX21:CA21"/>
    <mergeCell ref="CB21:CE21"/>
    <mergeCell ref="CF21:CJ21"/>
    <mergeCell ref="CK21:CO21"/>
    <mergeCell ref="CP21:CT21"/>
    <mergeCell ref="CF19:CJ19"/>
    <mergeCell ref="CK19:CO19"/>
    <mergeCell ref="CP19:CT19"/>
    <mergeCell ref="CU21:CY21"/>
    <mergeCell ref="CZ21:DD21"/>
    <mergeCell ref="DE21:DI21"/>
    <mergeCell ref="CU23:CY23"/>
    <mergeCell ref="CZ23:DD23"/>
    <mergeCell ref="DE23:DI23"/>
    <mergeCell ref="CU19:CY19"/>
    <mergeCell ref="CZ19:DD19"/>
    <mergeCell ref="DE19:DI19"/>
    <mergeCell ref="CB25:CE25"/>
    <mergeCell ref="DO23:DP23"/>
    <mergeCell ref="BJ21:BM21"/>
    <mergeCell ref="BN21:BQ21"/>
    <mergeCell ref="BR21:BT21"/>
    <mergeCell ref="BU21:BW21"/>
    <mergeCell ref="CU24:CY24"/>
    <mergeCell ref="CZ24:DD24"/>
    <mergeCell ref="DE24:DI24"/>
    <mergeCell ref="DK24:DL24"/>
    <mergeCell ref="DO24:DP24"/>
    <mergeCell ref="DO21:DP21"/>
    <mergeCell ref="BJ23:BM23"/>
    <mergeCell ref="BN23:BQ23"/>
    <mergeCell ref="BR23:BT23"/>
    <mergeCell ref="BU23:BW23"/>
    <mergeCell ref="BX23:CA23"/>
    <mergeCell ref="CB23:CE23"/>
    <mergeCell ref="CF23:CJ23"/>
    <mergeCell ref="CK23:CO23"/>
    <mergeCell ref="CP23:CT23"/>
    <mergeCell ref="CF24:CJ24"/>
    <mergeCell ref="CK24:CO24"/>
    <mergeCell ref="CP24:CT24"/>
    <mergeCell ref="BN28:BQ28"/>
    <mergeCell ref="BR28:BT28"/>
    <mergeCell ref="BU28:BW28"/>
    <mergeCell ref="BX28:CA28"/>
    <mergeCell ref="CB28:CE28"/>
    <mergeCell ref="CF28:CJ28"/>
    <mergeCell ref="DO25:DP25"/>
    <mergeCell ref="BJ24:BM24"/>
    <mergeCell ref="BN24:BQ24"/>
    <mergeCell ref="BR24:BT24"/>
    <mergeCell ref="BU24:BW24"/>
    <mergeCell ref="BX24:CA24"/>
    <mergeCell ref="CB24:CE24"/>
    <mergeCell ref="CF25:CJ25"/>
    <mergeCell ref="CK25:CO25"/>
    <mergeCell ref="CP25:CT25"/>
    <mergeCell ref="CU25:CY25"/>
    <mergeCell ref="CZ25:DD25"/>
    <mergeCell ref="DE25:DI25"/>
    <mergeCell ref="BJ25:BM25"/>
    <mergeCell ref="BN25:BQ25"/>
    <mergeCell ref="BR25:BT25"/>
    <mergeCell ref="BU25:BW25"/>
    <mergeCell ref="BX25:CA25"/>
    <mergeCell ref="DO28:DP28"/>
    <mergeCell ref="BJ27:BM27"/>
    <mergeCell ref="BN27:BQ27"/>
    <mergeCell ref="BR27:BT27"/>
    <mergeCell ref="BU27:BW27"/>
    <mergeCell ref="BX27:CA27"/>
    <mergeCell ref="CB27:CE27"/>
    <mergeCell ref="CF27:CJ27"/>
    <mergeCell ref="CK28:CO28"/>
    <mergeCell ref="CP28:CT28"/>
    <mergeCell ref="CU28:CY28"/>
    <mergeCell ref="CZ28:DD28"/>
    <mergeCell ref="DE28:DI28"/>
    <mergeCell ref="DK28:DL28"/>
    <mergeCell ref="CZ27:DD27"/>
    <mergeCell ref="DE27:DI27"/>
    <mergeCell ref="DO27:DP27"/>
    <mergeCell ref="BJ28:BM28"/>
    <mergeCell ref="DM36:DQ39"/>
    <mergeCell ref="BJ37:BX38"/>
    <mergeCell ref="BY37:DL37"/>
    <mergeCell ref="BY38:CH38"/>
    <mergeCell ref="CI38:CR38"/>
    <mergeCell ref="CS38:DB38"/>
    <mergeCell ref="CK29:CO29"/>
    <mergeCell ref="CP29:CT29"/>
    <mergeCell ref="CU27:CY27"/>
    <mergeCell ref="CK27:CO27"/>
    <mergeCell ref="CP27:CT27"/>
    <mergeCell ref="CU29:CY29"/>
    <mergeCell ref="BJ32:DQ32"/>
    <mergeCell ref="BJ29:BM29"/>
    <mergeCell ref="CZ29:DD29"/>
    <mergeCell ref="DE29:DI29"/>
    <mergeCell ref="DO29:DP29"/>
    <mergeCell ref="BJ36:DL36"/>
    <mergeCell ref="BN29:BQ29"/>
    <mergeCell ref="BR29:BT29"/>
    <mergeCell ref="BU29:BW29"/>
    <mergeCell ref="BX29:CA29"/>
    <mergeCell ref="CB29:CE29"/>
    <mergeCell ref="CF29:CJ29"/>
    <mergeCell ref="BT40:BX40"/>
    <mergeCell ref="BY40:CC40"/>
    <mergeCell ref="DC38:DL38"/>
    <mergeCell ref="BJ39:BN39"/>
    <mergeCell ref="BO39:BS39"/>
    <mergeCell ref="BT39:BX39"/>
    <mergeCell ref="BY39:CC39"/>
    <mergeCell ref="CD39:CH39"/>
    <mergeCell ref="CI39:CM39"/>
    <mergeCell ref="CN39:CR39"/>
    <mergeCell ref="CS39:CW39"/>
    <mergeCell ref="CX39:DB39"/>
    <mergeCell ref="DM41:DQ41"/>
    <mergeCell ref="BJ41:BN41"/>
    <mergeCell ref="BO41:BS41"/>
    <mergeCell ref="BT41:BX41"/>
    <mergeCell ref="BY41:CC41"/>
    <mergeCell ref="CD41:CH41"/>
    <mergeCell ref="CI41:CM41"/>
    <mergeCell ref="DC39:DG39"/>
    <mergeCell ref="DH39:DL39"/>
    <mergeCell ref="CD40:CH40"/>
    <mergeCell ref="CI40:CM40"/>
    <mergeCell ref="CN40:CR40"/>
    <mergeCell ref="CS40:CW40"/>
    <mergeCell ref="CX40:DB40"/>
    <mergeCell ref="CN41:CR41"/>
    <mergeCell ref="CS41:CW41"/>
    <mergeCell ref="CX41:DB41"/>
    <mergeCell ref="DC41:DG41"/>
    <mergeCell ref="DH41:DL41"/>
    <mergeCell ref="DC40:DG40"/>
    <mergeCell ref="DH40:DL40"/>
    <mergeCell ref="DM40:DQ40"/>
    <mergeCell ref="BJ40:BN40"/>
    <mergeCell ref="BO40:BS40"/>
    <mergeCell ref="DM44:DQ44"/>
    <mergeCell ref="BO44:BS44"/>
    <mergeCell ref="BT44:BX44"/>
    <mergeCell ref="BY44:CC44"/>
    <mergeCell ref="CD44:CH44"/>
    <mergeCell ref="CI44:CM44"/>
    <mergeCell ref="CN44:CR44"/>
    <mergeCell ref="DM42:DQ42"/>
    <mergeCell ref="BJ43:BN43"/>
    <mergeCell ref="BO43:BS43"/>
    <mergeCell ref="BT43:BX43"/>
    <mergeCell ref="BY43:CC43"/>
    <mergeCell ref="CD43:CH43"/>
    <mergeCell ref="CI43:CM43"/>
    <mergeCell ref="CN43:CR43"/>
    <mergeCell ref="CS43:CW43"/>
    <mergeCell ref="CX43:DB43"/>
    <mergeCell ref="DH43:DL43"/>
    <mergeCell ref="DM43:DQ43"/>
    <mergeCell ref="DH42:DL42"/>
    <mergeCell ref="CS42:CW42"/>
    <mergeCell ref="CX42:DB42"/>
    <mergeCell ref="BJ44:BN44"/>
    <mergeCell ref="CS44:CW44"/>
    <mergeCell ref="DM49:DQ53"/>
    <mergeCell ref="BJ50:DB50"/>
    <mergeCell ref="DC50:DL52"/>
    <mergeCell ref="BJ51:BX52"/>
    <mergeCell ref="BY51:CR51"/>
    <mergeCell ref="CS51:DB52"/>
    <mergeCell ref="BY52:CH52"/>
    <mergeCell ref="CI52:CR52"/>
    <mergeCell ref="BJ53:BN53"/>
    <mergeCell ref="CS53:CW53"/>
    <mergeCell ref="CX53:DB53"/>
    <mergeCell ref="DC53:DG53"/>
    <mergeCell ref="DH53:DL53"/>
    <mergeCell ref="BJ49:DL49"/>
    <mergeCell ref="BJ42:BN42"/>
    <mergeCell ref="BO42:BS42"/>
    <mergeCell ref="CS54:CW54"/>
    <mergeCell ref="CX54:DB54"/>
    <mergeCell ref="BO53:BS53"/>
    <mergeCell ref="BT53:BX53"/>
    <mergeCell ref="BY53:CC53"/>
    <mergeCell ref="CD53:CH53"/>
    <mergeCell ref="CI53:CM53"/>
    <mergeCell ref="CN53:CR53"/>
    <mergeCell ref="BJ47:DQ47"/>
    <mergeCell ref="DC42:DG42"/>
    <mergeCell ref="DC43:DG43"/>
    <mergeCell ref="BT42:BX42"/>
    <mergeCell ref="BY42:CC42"/>
    <mergeCell ref="CD42:CH42"/>
    <mergeCell ref="CI42:CM42"/>
    <mergeCell ref="CN42:CR42"/>
    <mergeCell ref="DC44:DG44"/>
    <mergeCell ref="DH44:DL44"/>
    <mergeCell ref="CX44:DB44"/>
    <mergeCell ref="DC55:DG55"/>
    <mergeCell ref="DH55:DL55"/>
    <mergeCell ref="DM55:DQ55"/>
    <mergeCell ref="BJ54:BN54"/>
    <mergeCell ref="BO54:BS54"/>
    <mergeCell ref="BT54:BX54"/>
    <mergeCell ref="BY54:CC54"/>
    <mergeCell ref="CD54:CH54"/>
    <mergeCell ref="CI54:CM54"/>
    <mergeCell ref="CN54:CR54"/>
    <mergeCell ref="DM54:DQ54"/>
    <mergeCell ref="BJ55:BN55"/>
    <mergeCell ref="BO55:BS55"/>
    <mergeCell ref="BT55:BX55"/>
    <mergeCell ref="BY55:CC55"/>
    <mergeCell ref="CD55:CH55"/>
    <mergeCell ref="CI55:CM55"/>
    <mergeCell ref="CN55:CR55"/>
    <mergeCell ref="CS55:CW55"/>
    <mergeCell ref="CX55:DB55"/>
    <mergeCell ref="DC54:DG54"/>
    <mergeCell ref="DH54:DL54"/>
    <mergeCell ref="BJ56:BN56"/>
    <mergeCell ref="BO56:BS56"/>
    <mergeCell ref="BT56:BX56"/>
    <mergeCell ref="BY56:CC56"/>
    <mergeCell ref="CD56:CH56"/>
    <mergeCell ref="DC56:DG56"/>
    <mergeCell ref="DH56:DL56"/>
    <mergeCell ref="DM56:DQ56"/>
    <mergeCell ref="BJ57:BN57"/>
    <mergeCell ref="BO57:BS57"/>
    <mergeCell ref="BT57:BX57"/>
    <mergeCell ref="BY57:CC57"/>
    <mergeCell ref="CD57:CH57"/>
    <mergeCell ref="CI57:CM57"/>
    <mergeCell ref="CN57:CR57"/>
    <mergeCell ref="CI56:CM56"/>
    <mergeCell ref="CN56:CR56"/>
    <mergeCell ref="CS56:CW56"/>
    <mergeCell ref="CX56:DB56"/>
    <mergeCell ref="DC58:DG58"/>
    <mergeCell ref="DH58:DL58"/>
    <mergeCell ref="CS57:CW57"/>
    <mergeCell ref="CX57:DB57"/>
    <mergeCell ref="DC57:DG57"/>
    <mergeCell ref="DH57:DL57"/>
    <mergeCell ref="DM58:DQ58"/>
    <mergeCell ref="BJ58:BN58"/>
    <mergeCell ref="BO58:BS58"/>
    <mergeCell ref="BT58:BX58"/>
    <mergeCell ref="BY58:CC58"/>
    <mergeCell ref="CD58:CH58"/>
    <mergeCell ref="CI58:CM58"/>
    <mergeCell ref="CN58:CR58"/>
    <mergeCell ref="CS58:CW58"/>
    <mergeCell ref="CX58:DB58"/>
    <mergeCell ref="DM57:DQ57"/>
  </mergeCells>
  <phoneticPr fontId="3"/>
  <printOptions horizontalCentered="1"/>
  <pageMargins left="0" right="0" top="0.59055118110236227" bottom="0.59055118110236227" header="0.51181102362204722" footer="0.51181102362204722"/>
  <pageSetup paperSize="9" scale="88" fitToHeight="0" orientation="portrait" r:id="rId1"/>
  <headerFooter alignWithMargins="0"/>
  <colBreaks count="1" manualBreakCount="1">
    <brk id="61" max="5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54"/>
  <sheetViews>
    <sheetView view="pageBreakPreview" topLeftCell="BF1" zoomScale="90" zoomScaleNormal="85" zoomScaleSheetLayoutView="90" workbookViewId="0">
      <selection activeCell="CD14" sqref="CD14:CJ14"/>
    </sheetView>
  </sheetViews>
  <sheetFormatPr defaultColWidth="1.6640625" defaultRowHeight="12"/>
  <cols>
    <col min="1" max="16384" width="1.6640625" style="1"/>
  </cols>
  <sheetData>
    <row r="1" spans="1:120">
      <c r="A1" s="459">
        <v>164</v>
      </c>
      <c r="B1" s="459"/>
      <c r="C1" s="459"/>
      <c r="D1" s="37" t="s">
        <v>42</v>
      </c>
      <c r="DM1" s="36" t="s">
        <v>42</v>
      </c>
      <c r="DN1" s="446">
        <v>165</v>
      </c>
      <c r="DO1" s="446"/>
      <c r="DP1" s="446"/>
    </row>
    <row r="2" spans="1:120" s="22" customFormat="1" ht="9.6"/>
    <row r="3" spans="1:120" ht="19.2">
      <c r="A3" s="752" t="s">
        <v>795</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2"/>
      <c r="AS3" s="752"/>
      <c r="AT3" s="752"/>
      <c r="AU3" s="752"/>
      <c r="AV3" s="752"/>
      <c r="AW3" s="752"/>
      <c r="AX3" s="752"/>
      <c r="AY3" s="752"/>
      <c r="AZ3" s="752"/>
      <c r="BA3" s="752"/>
      <c r="BB3" s="752"/>
      <c r="BC3" s="752"/>
      <c r="BD3" s="752"/>
      <c r="BE3" s="752"/>
      <c r="BF3" s="752"/>
      <c r="BG3" s="752"/>
      <c r="BH3" s="752"/>
      <c r="BI3" s="752" t="s">
        <v>216</v>
      </c>
      <c r="BJ3" s="752"/>
      <c r="BK3" s="752"/>
      <c r="BL3" s="752"/>
      <c r="BM3" s="752"/>
      <c r="BN3" s="752"/>
      <c r="BO3" s="752"/>
      <c r="BP3" s="752"/>
      <c r="BQ3" s="752"/>
      <c r="BR3" s="752"/>
      <c r="BS3" s="752"/>
      <c r="BT3" s="752"/>
      <c r="BU3" s="752"/>
      <c r="BV3" s="752"/>
      <c r="BW3" s="752"/>
      <c r="BX3" s="752"/>
      <c r="BY3" s="752"/>
      <c r="BZ3" s="752"/>
      <c r="CA3" s="752"/>
      <c r="CB3" s="752"/>
      <c r="CC3" s="752"/>
      <c r="CD3" s="752"/>
      <c r="CE3" s="752"/>
      <c r="CF3" s="752"/>
      <c r="CG3" s="752"/>
      <c r="CH3" s="752"/>
      <c r="CI3" s="752"/>
      <c r="CJ3" s="752"/>
      <c r="CK3" s="752"/>
      <c r="CL3" s="752"/>
      <c r="CM3" s="752"/>
      <c r="CN3" s="752"/>
      <c r="CO3" s="752"/>
      <c r="CP3" s="752"/>
      <c r="CQ3" s="752"/>
      <c r="CR3" s="752"/>
      <c r="CS3" s="752"/>
      <c r="CT3" s="752"/>
      <c r="CU3" s="752"/>
      <c r="CV3" s="752"/>
      <c r="CW3" s="752"/>
      <c r="CX3" s="752"/>
      <c r="CY3" s="752"/>
      <c r="CZ3" s="752"/>
      <c r="DA3" s="752"/>
      <c r="DB3" s="752"/>
      <c r="DC3" s="752"/>
      <c r="DD3" s="752"/>
      <c r="DE3" s="752"/>
      <c r="DF3" s="752"/>
      <c r="DG3" s="752"/>
      <c r="DH3" s="752"/>
      <c r="DI3" s="752"/>
      <c r="DJ3" s="752"/>
      <c r="DK3" s="752"/>
      <c r="DL3" s="752"/>
      <c r="DM3" s="752"/>
      <c r="DN3" s="752"/>
      <c r="DO3" s="752"/>
      <c r="DP3" s="752"/>
    </row>
    <row r="4" spans="1:120" s="22" customFormat="1" ht="9.6"/>
    <row r="5" spans="1:120" s="6" customFormat="1" ht="15" customHeight="1">
      <c r="A5" s="473" t="s">
        <v>163</v>
      </c>
      <c r="B5" s="473"/>
      <c r="C5" s="473"/>
      <c r="D5" s="473"/>
      <c r="E5" s="473"/>
      <c r="F5" s="473"/>
      <c r="G5" s="473"/>
      <c r="H5" s="474"/>
      <c r="I5" s="472" t="s">
        <v>130</v>
      </c>
      <c r="J5" s="473"/>
      <c r="K5" s="473"/>
      <c r="L5" s="473"/>
      <c r="M5" s="473"/>
      <c r="N5" s="473"/>
      <c r="O5" s="473"/>
      <c r="P5" s="474"/>
      <c r="Q5" s="681" t="s">
        <v>215</v>
      </c>
      <c r="R5" s="681"/>
      <c r="S5" s="681"/>
      <c r="T5" s="681"/>
      <c r="U5" s="681"/>
      <c r="V5" s="681"/>
      <c r="W5" s="681"/>
      <c r="X5" s="681"/>
      <c r="Y5" s="472" t="s">
        <v>30</v>
      </c>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4"/>
      <c r="BI5" s="735" t="s">
        <v>195</v>
      </c>
      <c r="BJ5" s="473"/>
      <c r="BK5" s="473"/>
      <c r="BL5" s="473"/>
      <c r="BM5" s="473"/>
      <c r="BN5" s="473"/>
      <c r="BO5" s="473"/>
      <c r="BP5" s="473"/>
      <c r="BQ5" s="473"/>
      <c r="BR5" s="473"/>
      <c r="BS5" s="473"/>
      <c r="BT5" s="473"/>
      <c r="BU5" s="473"/>
      <c r="BV5" s="473"/>
      <c r="BW5" s="473"/>
      <c r="BX5" s="473"/>
      <c r="BY5" s="473"/>
      <c r="BZ5" s="473"/>
      <c r="CA5" s="473"/>
      <c r="CB5" s="473"/>
      <c r="CC5" s="474"/>
      <c r="CD5" s="629" t="s">
        <v>174</v>
      </c>
      <c r="CE5" s="630"/>
      <c r="CF5" s="630"/>
      <c r="CG5" s="630"/>
      <c r="CH5" s="630"/>
      <c r="CI5" s="630"/>
      <c r="CJ5" s="630"/>
      <c r="CK5" s="630"/>
      <c r="CL5" s="630"/>
      <c r="CM5" s="630"/>
      <c r="CN5" s="630"/>
      <c r="CO5" s="630"/>
      <c r="CP5" s="630"/>
      <c r="CQ5" s="630"/>
      <c r="CR5" s="630"/>
      <c r="CS5" s="630"/>
      <c r="CT5" s="630"/>
      <c r="CU5" s="630"/>
      <c r="CV5" s="630"/>
      <c r="CW5" s="630"/>
      <c r="CX5" s="630"/>
      <c r="CY5" s="630"/>
      <c r="CZ5" s="630"/>
      <c r="DA5" s="630"/>
      <c r="DB5" s="630"/>
      <c r="DC5" s="630"/>
      <c r="DD5" s="630"/>
      <c r="DE5" s="630"/>
      <c r="DF5" s="630"/>
      <c r="DG5" s="630"/>
      <c r="DH5" s="630"/>
      <c r="DI5" s="630"/>
      <c r="DJ5" s="630"/>
      <c r="DK5" s="630"/>
      <c r="DL5" s="631"/>
      <c r="DM5" s="472" t="s">
        <v>181</v>
      </c>
      <c r="DN5" s="473"/>
      <c r="DO5" s="473"/>
      <c r="DP5" s="473"/>
    </row>
    <row r="6" spans="1:120" s="6" customFormat="1" ht="15" customHeight="1">
      <c r="A6" s="633"/>
      <c r="B6" s="633"/>
      <c r="C6" s="633"/>
      <c r="D6" s="633"/>
      <c r="E6" s="633"/>
      <c r="F6" s="633"/>
      <c r="G6" s="633"/>
      <c r="H6" s="634"/>
      <c r="I6" s="632"/>
      <c r="J6" s="633"/>
      <c r="K6" s="633"/>
      <c r="L6" s="633"/>
      <c r="M6" s="633"/>
      <c r="N6" s="633"/>
      <c r="O6" s="633"/>
      <c r="P6" s="634"/>
      <c r="Q6" s="428"/>
      <c r="R6" s="428"/>
      <c r="S6" s="428"/>
      <c r="T6" s="428"/>
      <c r="U6" s="428"/>
      <c r="V6" s="428"/>
      <c r="W6" s="428"/>
      <c r="X6" s="428"/>
      <c r="Y6" s="475"/>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7"/>
      <c r="BI6" s="633"/>
      <c r="BJ6" s="633"/>
      <c r="BK6" s="633"/>
      <c r="BL6" s="633"/>
      <c r="BM6" s="633"/>
      <c r="BN6" s="633"/>
      <c r="BO6" s="633"/>
      <c r="BP6" s="633"/>
      <c r="BQ6" s="633"/>
      <c r="BR6" s="633"/>
      <c r="BS6" s="633"/>
      <c r="BT6" s="633"/>
      <c r="BU6" s="633"/>
      <c r="BV6" s="633"/>
      <c r="BW6" s="633"/>
      <c r="BX6" s="633"/>
      <c r="BY6" s="633"/>
      <c r="BZ6" s="633"/>
      <c r="CA6" s="633"/>
      <c r="CB6" s="633"/>
      <c r="CC6" s="634"/>
      <c r="CD6" s="686" t="s">
        <v>214</v>
      </c>
      <c r="CE6" s="687"/>
      <c r="CF6" s="687"/>
      <c r="CG6" s="687"/>
      <c r="CH6" s="687"/>
      <c r="CI6" s="687"/>
      <c r="CJ6" s="687"/>
      <c r="CK6" s="687"/>
      <c r="CL6" s="687"/>
      <c r="CM6" s="687"/>
      <c r="CN6" s="687"/>
      <c r="CO6" s="687"/>
      <c r="CP6" s="687"/>
      <c r="CQ6" s="688"/>
      <c r="CR6" s="627" t="s">
        <v>213</v>
      </c>
      <c r="CS6" s="628"/>
      <c r="CT6" s="628"/>
      <c r="CU6" s="628"/>
      <c r="CV6" s="628"/>
      <c r="CW6" s="628"/>
      <c r="CX6" s="628"/>
      <c r="CY6" s="628"/>
      <c r="CZ6" s="628"/>
      <c r="DA6" s="628"/>
      <c r="DB6" s="628"/>
      <c r="DC6" s="628"/>
      <c r="DD6" s="628"/>
      <c r="DE6" s="628"/>
      <c r="DF6" s="628"/>
      <c r="DG6" s="628"/>
      <c r="DH6" s="628"/>
      <c r="DI6" s="628"/>
      <c r="DJ6" s="628"/>
      <c r="DK6" s="628"/>
      <c r="DL6" s="438"/>
      <c r="DM6" s="632"/>
      <c r="DN6" s="633"/>
      <c r="DO6" s="633"/>
      <c r="DP6" s="633"/>
    </row>
    <row r="7" spans="1:120" s="6" customFormat="1" ht="15" customHeight="1">
      <c r="A7" s="633"/>
      <c r="B7" s="633"/>
      <c r="C7" s="633"/>
      <c r="D7" s="633"/>
      <c r="E7" s="633"/>
      <c r="F7" s="633"/>
      <c r="G7" s="633"/>
      <c r="H7" s="634"/>
      <c r="I7" s="632"/>
      <c r="J7" s="633"/>
      <c r="K7" s="633"/>
      <c r="L7" s="633"/>
      <c r="M7" s="633"/>
      <c r="N7" s="633"/>
      <c r="O7" s="633"/>
      <c r="P7" s="634"/>
      <c r="Q7" s="428"/>
      <c r="R7" s="428"/>
      <c r="S7" s="428"/>
      <c r="T7" s="428"/>
      <c r="U7" s="428"/>
      <c r="V7" s="428"/>
      <c r="W7" s="428"/>
      <c r="X7" s="428"/>
      <c r="Y7" s="428" t="s">
        <v>162</v>
      </c>
      <c r="Z7" s="428"/>
      <c r="AA7" s="428"/>
      <c r="AB7" s="428"/>
      <c r="AC7" s="428"/>
      <c r="AD7" s="428"/>
      <c r="AE7" s="428"/>
      <c r="AF7" s="428"/>
      <c r="AG7" s="428"/>
      <c r="AH7" s="428"/>
      <c r="AI7" s="428"/>
      <c r="AJ7" s="428"/>
      <c r="AK7" s="428"/>
      <c r="AL7" s="428"/>
      <c r="AM7" s="428"/>
      <c r="AN7" s="428"/>
      <c r="AO7" s="428"/>
      <c r="AP7" s="428"/>
      <c r="AQ7" s="428" t="s">
        <v>161</v>
      </c>
      <c r="AR7" s="428"/>
      <c r="AS7" s="428"/>
      <c r="AT7" s="428"/>
      <c r="AU7" s="428"/>
      <c r="AV7" s="428"/>
      <c r="AW7" s="428"/>
      <c r="AX7" s="428"/>
      <c r="AY7" s="428"/>
      <c r="AZ7" s="428"/>
      <c r="BA7" s="428"/>
      <c r="BB7" s="428"/>
      <c r="BC7" s="428"/>
      <c r="BD7" s="428"/>
      <c r="BE7" s="428"/>
      <c r="BF7" s="428"/>
      <c r="BG7" s="428"/>
      <c r="BH7" s="428"/>
      <c r="BI7" s="633"/>
      <c r="BJ7" s="633"/>
      <c r="BK7" s="633"/>
      <c r="BL7" s="633"/>
      <c r="BM7" s="633"/>
      <c r="BN7" s="633"/>
      <c r="BO7" s="633"/>
      <c r="BP7" s="633"/>
      <c r="BQ7" s="633"/>
      <c r="BR7" s="633"/>
      <c r="BS7" s="633"/>
      <c r="BT7" s="633"/>
      <c r="BU7" s="633"/>
      <c r="BV7" s="633"/>
      <c r="BW7" s="633"/>
      <c r="BX7" s="633"/>
      <c r="BY7" s="633"/>
      <c r="BZ7" s="633"/>
      <c r="CA7" s="633"/>
      <c r="CB7" s="633"/>
      <c r="CC7" s="634"/>
      <c r="CD7" s="632"/>
      <c r="CE7" s="633"/>
      <c r="CF7" s="633"/>
      <c r="CG7" s="633"/>
      <c r="CH7" s="633"/>
      <c r="CI7" s="633"/>
      <c r="CJ7" s="633"/>
      <c r="CK7" s="633"/>
      <c r="CL7" s="633"/>
      <c r="CM7" s="633"/>
      <c r="CN7" s="633"/>
      <c r="CO7" s="633"/>
      <c r="CP7" s="633"/>
      <c r="CQ7" s="634"/>
      <c r="CR7" s="137"/>
      <c r="CS7" s="135"/>
      <c r="CT7" s="135"/>
      <c r="CU7" s="135"/>
      <c r="CV7" s="135"/>
      <c r="CW7" s="135"/>
      <c r="CX7" s="135"/>
      <c r="CY7" s="753" t="s">
        <v>15</v>
      </c>
      <c r="CZ7" s="753"/>
      <c r="DA7" s="753"/>
      <c r="DB7" s="753"/>
      <c r="DC7" s="753"/>
      <c r="DD7" s="753"/>
      <c r="DE7" s="753"/>
      <c r="DF7" s="136" t="s">
        <v>212</v>
      </c>
      <c r="DG7" s="135"/>
      <c r="DH7" s="135"/>
      <c r="DI7" s="135"/>
      <c r="DJ7" s="135"/>
      <c r="DK7" s="135"/>
      <c r="DL7" s="134"/>
      <c r="DM7" s="632"/>
      <c r="DN7" s="633"/>
      <c r="DO7" s="633"/>
      <c r="DP7" s="633"/>
    </row>
    <row r="8" spans="1:120" s="6" customFormat="1" ht="15" customHeight="1">
      <c r="A8" s="633"/>
      <c r="B8" s="633"/>
      <c r="C8" s="633"/>
      <c r="D8" s="633"/>
      <c r="E8" s="633"/>
      <c r="F8" s="633"/>
      <c r="G8" s="633"/>
      <c r="H8" s="634"/>
      <c r="I8" s="632"/>
      <c r="J8" s="633"/>
      <c r="K8" s="633"/>
      <c r="L8" s="633"/>
      <c r="M8" s="633"/>
      <c r="N8" s="633"/>
      <c r="O8" s="633"/>
      <c r="P8" s="634"/>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428"/>
      <c r="BD8" s="428"/>
      <c r="BE8" s="428"/>
      <c r="BF8" s="428"/>
      <c r="BG8" s="428"/>
      <c r="BH8" s="428"/>
      <c r="BI8" s="476"/>
      <c r="BJ8" s="476"/>
      <c r="BK8" s="476"/>
      <c r="BL8" s="476"/>
      <c r="BM8" s="476"/>
      <c r="BN8" s="476"/>
      <c r="BO8" s="476"/>
      <c r="BP8" s="476"/>
      <c r="BQ8" s="476"/>
      <c r="BR8" s="476"/>
      <c r="BS8" s="476"/>
      <c r="BT8" s="476"/>
      <c r="BU8" s="476"/>
      <c r="BV8" s="476"/>
      <c r="BW8" s="476"/>
      <c r="BX8" s="476"/>
      <c r="BY8" s="476"/>
      <c r="BZ8" s="476"/>
      <c r="CA8" s="476"/>
      <c r="CB8" s="476"/>
      <c r="CC8" s="477"/>
      <c r="CD8" s="475"/>
      <c r="CE8" s="476"/>
      <c r="CF8" s="476"/>
      <c r="CG8" s="476"/>
      <c r="CH8" s="476"/>
      <c r="CI8" s="476"/>
      <c r="CJ8" s="476"/>
      <c r="CK8" s="476"/>
      <c r="CL8" s="476"/>
      <c r="CM8" s="476"/>
      <c r="CN8" s="476"/>
      <c r="CO8" s="476"/>
      <c r="CP8" s="476"/>
      <c r="CQ8" s="477"/>
      <c r="CR8" s="133"/>
      <c r="CS8" s="132"/>
      <c r="CT8" s="132"/>
      <c r="CU8" s="132"/>
      <c r="CV8" s="132"/>
      <c r="CW8" s="132"/>
      <c r="CX8" s="132"/>
      <c r="CY8" s="754"/>
      <c r="CZ8" s="754"/>
      <c r="DA8" s="754"/>
      <c r="DB8" s="754"/>
      <c r="DC8" s="754"/>
      <c r="DD8" s="754"/>
      <c r="DE8" s="754"/>
      <c r="DF8" s="132"/>
      <c r="DG8" s="132"/>
      <c r="DH8" s="132"/>
      <c r="DI8" s="132"/>
      <c r="DJ8" s="132"/>
      <c r="DK8" s="132"/>
      <c r="DL8" s="131"/>
      <c r="DM8" s="632"/>
      <c r="DN8" s="633"/>
      <c r="DO8" s="633"/>
      <c r="DP8" s="633"/>
    </row>
    <row r="9" spans="1:120" s="6" customFormat="1" ht="15" customHeight="1">
      <c r="A9" s="476"/>
      <c r="B9" s="476"/>
      <c r="C9" s="476"/>
      <c r="D9" s="476"/>
      <c r="E9" s="476"/>
      <c r="F9" s="476"/>
      <c r="G9" s="476"/>
      <c r="H9" s="477"/>
      <c r="I9" s="475"/>
      <c r="J9" s="476"/>
      <c r="K9" s="476"/>
      <c r="L9" s="476"/>
      <c r="M9" s="476"/>
      <c r="N9" s="476"/>
      <c r="O9" s="476"/>
      <c r="P9" s="477"/>
      <c r="Q9" s="428" t="s">
        <v>169</v>
      </c>
      <c r="R9" s="428"/>
      <c r="S9" s="428"/>
      <c r="T9" s="428"/>
      <c r="U9" s="428" t="s">
        <v>168</v>
      </c>
      <c r="V9" s="428"/>
      <c r="W9" s="428"/>
      <c r="X9" s="428"/>
      <c r="Y9" s="428" t="s">
        <v>8</v>
      </c>
      <c r="Z9" s="428"/>
      <c r="AA9" s="428"/>
      <c r="AB9" s="428"/>
      <c r="AC9" s="428"/>
      <c r="AD9" s="428"/>
      <c r="AE9" s="428" t="s">
        <v>17</v>
      </c>
      <c r="AF9" s="428"/>
      <c r="AG9" s="428"/>
      <c r="AH9" s="428"/>
      <c r="AI9" s="428"/>
      <c r="AJ9" s="428"/>
      <c r="AK9" s="428" t="s">
        <v>16</v>
      </c>
      <c r="AL9" s="428"/>
      <c r="AM9" s="428"/>
      <c r="AN9" s="428"/>
      <c r="AO9" s="428"/>
      <c r="AP9" s="428"/>
      <c r="AQ9" s="428" t="s">
        <v>8</v>
      </c>
      <c r="AR9" s="428"/>
      <c r="AS9" s="428"/>
      <c r="AT9" s="428"/>
      <c r="AU9" s="428"/>
      <c r="AV9" s="428"/>
      <c r="AW9" s="428" t="s">
        <v>17</v>
      </c>
      <c r="AX9" s="428"/>
      <c r="AY9" s="428"/>
      <c r="AZ9" s="428"/>
      <c r="BA9" s="428"/>
      <c r="BB9" s="428"/>
      <c r="BC9" s="428" t="s">
        <v>16</v>
      </c>
      <c r="BD9" s="428"/>
      <c r="BE9" s="428"/>
      <c r="BF9" s="428"/>
      <c r="BG9" s="428"/>
      <c r="BH9" s="428"/>
      <c r="BI9" s="438" t="s">
        <v>8</v>
      </c>
      <c r="BJ9" s="428"/>
      <c r="BK9" s="428"/>
      <c r="BL9" s="428"/>
      <c r="BM9" s="428"/>
      <c r="BN9" s="428"/>
      <c r="BO9" s="428"/>
      <c r="BP9" s="428" t="s">
        <v>17</v>
      </c>
      <c r="BQ9" s="428"/>
      <c r="BR9" s="428"/>
      <c r="BS9" s="428"/>
      <c r="BT9" s="428"/>
      <c r="BU9" s="428"/>
      <c r="BV9" s="428"/>
      <c r="BW9" s="428" t="s">
        <v>16</v>
      </c>
      <c r="BX9" s="428"/>
      <c r="BY9" s="428"/>
      <c r="BZ9" s="428"/>
      <c r="CA9" s="428"/>
      <c r="CB9" s="428"/>
      <c r="CC9" s="428"/>
      <c r="CD9" s="740" t="s">
        <v>17</v>
      </c>
      <c r="CE9" s="741"/>
      <c r="CF9" s="741"/>
      <c r="CG9" s="741"/>
      <c r="CH9" s="741"/>
      <c r="CI9" s="741"/>
      <c r="CJ9" s="742"/>
      <c r="CK9" s="740" t="s">
        <v>16</v>
      </c>
      <c r="CL9" s="741"/>
      <c r="CM9" s="741"/>
      <c r="CN9" s="741"/>
      <c r="CO9" s="741"/>
      <c r="CP9" s="741"/>
      <c r="CQ9" s="742"/>
      <c r="CR9" s="627" t="s">
        <v>8</v>
      </c>
      <c r="CS9" s="628"/>
      <c r="CT9" s="628"/>
      <c r="CU9" s="628"/>
      <c r="CV9" s="628"/>
      <c r="CW9" s="628"/>
      <c r="CX9" s="438"/>
      <c r="CY9" s="740" t="s">
        <v>17</v>
      </c>
      <c r="CZ9" s="741"/>
      <c r="DA9" s="741"/>
      <c r="DB9" s="741"/>
      <c r="DC9" s="741"/>
      <c r="DD9" s="741"/>
      <c r="DE9" s="742"/>
      <c r="DF9" s="740" t="s">
        <v>16</v>
      </c>
      <c r="DG9" s="741"/>
      <c r="DH9" s="741"/>
      <c r="DI9" s="741"/>
      <c r="DJ9" s="741"/>
      <c r="DK9" s="741"/>
      <c r="DL9" s="742"/>
      <c r="DM9" s="475"/>
      <c r="DN9" s="476"/>
      <c r="DO9" s="476"/>
      <c r="DP9" s="476"/>
    </row>
    <row r="10" spans="1:120" s="6" customFormat="1" ht="19.5" customHeight="1">
      <c r="A10" s="633" t="s">
        <v>167</v>
      </c>
      <c r="B10" s="633"/>
      <c r="C10" s="633"/>
      <c r="D10" s="626">
        <v>29</v>
      </c>
      <c r="E10" s="626"/>
      <c r="F10" s="626"/>
      <c r="G10" s="721" t="s">
        <v>118</v>
      </c>
      <c r="H10" s="722"/>
      <c r="I10" s="718">
        <v>2</v>
      </c>
      <c r="J10" s="419"/>
      <c r="K10" s="419"/>
      <c r="L10" s="419"/>
      <c r="M10" s="419"/>
      <c r="N10" s="419"/>
      <c r="O10" s="419"/>
      <c r="P10" s="419"/>
      <c r="Q10" s="419">
        <v>6</v>
      </c>
      <c r="R10" s="419"/>
      <c r="S10" s="419"/>
      <c r="T10" s="419"/>
      <c r="U10" s="419" t="s">
        <v>166</v>
      </c>
      <c r="V10" s="419"/>
      <c r="W10" s="419"/>
      <c r="X10" s="419"/>
      <c r="Y10" s="444">
        <v>908</v>
      </c>
      <c r="Z10" s="444"/>
      <c r="AA10" s="444"/>
      <c r="AB10" s="444"/>
      <c r="AC10" s="444"/>
      <c r="AD10" s="444"/>
      <c r="AE10" s="419">
        <v>783</v>
      </c>
      <c r="AF10" s="419"/>
      <c r="AG10" s="419"/>
      <c r="AH10" s="419"/>
      <c r="AI10" s="419"/>
      <c r="AJ10" s="419"/>
      <c r="AK10" s="419">
        <v>125</v>
      </c>
      <c r="AL10" s="419"/>
      <c r="AM10" s="419"/>
      <c r="AN10" s="419"/>
      <c r="AO10" s="419"/>
      <c r="AP10" s="419"/>
      <c r="AQ10" s="444">
        <v>729</v>
      </c>
      <c r="AR10" s="444"/>
      <c r="AS10" s="444"/>
      <c r="AT10" s="444"/>
      <c r="AU10" s="444"/>
      <c r="AV10" s="444"/>
      <c r="AW10" s="419">
        <v>470</v>
      </c>
      <c r="AX10" s="419"/>
      <c r="AY10" s="419"/>
      <c r="AZ10" s="419"/>
      <c r="BA10" s="419"/>
      <c r="BB10" s="419"/>
      <c r="BC10" s="419">
        <v>259</v>
      </c>
      <c r="BD10" s="419"/>
      <c r="BE10" s="419"/>
      <c r="BF10" s="419"/>
      <c r="BG10" s="419"/>
      <c r="BH10" s="419"/>
      <c r="BI10" s="444">
        <v>329</v>
      </c>
      <c r="BJ10" s="444"/>
      <c r="BK10" s="444"/>
      <c r="BL10" s="444"/>
      <c r="BM10" s="444"/>
      <c r="BN10" s="444"/>
      <c r="BO10" s="444"/>
      <c r="BP10" s="444">
        <v>148</v>
      </c>
      <c r="BQ10" s="444"/>
      <c r="BR10" s="444"/>
      <c r="BS10" s="444"/>
      <c r="BT10" s="444"/>
      <c r="BU10" s="444"/>
      <c r="BV10" s="444"/>
      <c r="BW10" s="444">
        <v>181</v>
      </c>
      <c r="BX10" s="444"/>
      <c r="BY10" s="444"/>
      <c r="BZ10" s="444"/>
      <c r="CA10" s="444"/>
      <c r="CB10" s="444"/>
      <c r="CC10" s="444"/>
      <c r="CD10" s="444">
        <v>2000</v>
      </c>
      <c r="CE10" s="444"/>
      <c r="CF10" s="444"/>
      <c r="CG10" s="444"/>
      <c r="CH10" s="444"/>
      <c r="CI10" s="444"/>
      <c r="CJ10" s="444"/>
      <c r="CK10" s="444">
        <v>871</v>
      </c>
      <c r="CL10" s="444"/>
      <c r="CM10" s="444"/>
      <c r="CN10" s="444"/>
      <c r="CO10" s="444"/>
      <c r="CP10" s="444"/>
      <c r="CQ10" s="444"/>
      <c r="CR10" s="444">
        <v>6735</v>
      </c>
      <c r="CS10" s="444"/>
      <c r="CT10" s="444"/>
      <c r="CU10" s="444"/>
      <c r="CV10" s="444"/>
      <c r="CW10" s="444"/>
      <c r="CX10" s="444"/>
      <c r="CY10" s="444">
        <v>4541</v>
      </c>
      <c r="CZ10" s="444"/>
      <c r="DA10" s="444"/>
      <c r="DB10" s="444"/>
      <c r="DC10" s="444"/>
      <c r="DD10" s="444"/>
      <c r="DE10" s="444"/>
      <c r="DF10" s="444">
        <v>2194</v>
      </c>
      <c r="DG10" s="444"/>
      <c r="DH10" s="444"/>
      <c r="DI10" s="444"/>
      <c r="DJ10" s="444"/>
      <c r="DK10" s="444"/>
      <c r="DL10" s="445"/>
      <c r="DM10" s="663">
        <v>29</v>
      </c>
      <c r="DN10" s="626"/>
      <c r="DO10" s="626"/>
      <c r="DP10" s="626"/>
    </row>
    <row r="11" spans="1:120" s="6" customFormat="1" ht="19.5" customHeight="1">
      <c r="D11" s="626">
        <v>30</v>
      </c>
      <c r="E11" s="626"/>
      <c r="F11" s="626"/>
      <c r="G11" s="90"/>
      <c r="H11" s="130"/>
      <c r="I11" s="718">
        <v>2</v>
      </c>
      <c r="J11" s="419"/>
      <c r="K11" s="419"/>
      <c r="L11" s="419"/>
      <c r="M11" s="419"/>
      <c r="N11" s="419"/>
      <c r="O11" s="419"/>
      <c r="P11" s="419"/>
      <c r="Q11" s="419">
        <v>6</v>
      </c>
      <c r="R11" s="419"/>
      <c r="S11" s="419"/>
      <c r="T11" s="419"/>
      <c r="U11" s="419" t="s">
        <v>37</v>
      </c>
      <c r="V11" s="419"/>
      <c r="W11" s="419"/>
      <c r="X11" s="419"/>
      <c r="Y11" s="444">
        <v>913</v>
      </c>
      <c r="Z11" s="444"/>
      <c r="AA11" s="444"/>
      <c r="AB11" s="444"/>
      <c r="AC11" s="444"/>
      <c r="AD11" s="444"/>
      <c r="AE11" s="419">
        <v>760</v>
      </c>
      <c r="AF11" s="419"/>
      <c r="AG11" s="419"/>
      <c r="AH11" s="419"/>
      <c r="AI11" s="419"/>
      <c r="AJ11" s="419"/>
      <c r="AK11" s="419">
        <v>153</v>
      </c>
      <c r="AL11" s="419"/>
      <c r="AM11" s="419"/>
      <c r="AN11" s="419"/>
      <c r="AO11" s="419"/>
      <c r="AP11" s="419"/>
      <c r="AQ11" s="444">
        <v>725</v>
      </c>
      <c r="AR11" s="444"/>
      <c r="AS11" s="444"/>
      <c r="AT11" s="444"/>
      <c r="AU11" s="444"/>
      <c r="AV11" s="444"/>
      <c r="AW11" s="419">
        <v>459</v>
      </c>
      <c r="AX11" s="419"/>
      <c r="AY11" s="419"/>
      <c r="AZ11" s="419"/>
      <c r="BA11" s="419"/>
      <c r="BB11" s="419"/>
      <c r="BC11" s="419">
        <v>266</v>
      </c>
      <c r="BD11" s="419"/>
      <c r="BE11" s="419"/>
      <c r="BF11" s="419"/>
      <c r="BG11" s="419"/>
      <c r="BH11" s="419"/>
      <c r="BI11" s="444">
        <v>329</v>
      </c>
      <c r="BJ11" s="444"/>
      <c r="BK11" s="444"/>
      <c r="BL11" s="444"/>
      <c r="BM11" s="444"/>
      <c r="BN11" s="444"/>
      <c r="BO11" s="444"/>
      <c r="BP11" s="444">
        <v>152</v>
      </c>
      <c r="BQ11" s="444"/>
      <c r="BR11" s="444"/>
      <c r="BS11" s="444"/>
      <c r="BT11" s="444"/>
      <c r="BU11" s="444"/>
      <c r="BV11" s="444"/>
      <c r="BW11" s="444">
        <v>177</v>
      </c>
      <c r="BX11" s="444"/>
      <c r="BY11" s="444"/>
      <c r="BZ11" s="444"/>
      <c r="CA11" s="444"/>
      <c r="CB11" s="444"/>
      <c r="CC11" s="444"/>
      <c r="CD11" s="444">
        <v>2023</v>
      </c>
      <c r="CE11" s="444"/>
      <c r="CF11" s="444"/>
      <c r="CG11" s="444"/>
      <c r="CH11" s="444"/>
      <c r="CI11" s="444"/>
      <c r="CJ11" s="444"/>
      <c r="CK11" s="444">
        <v>905</v>
      </c>
      <c r="CL11" s="444"/>
      <c r="CM11" s="444"/>
      <c r="CN11" s="444"/>
      <c r="CO11" s="444"/>
      <c r="CP11" s="444"/>
      <c r="CQ11" s="444"/>
      <c r="CR11" s="444">
        <v>6713</v>
      </c>
      <c r="CS11" s="444"/>
      <c r="CT11" s="444"/>
      <c r="CU11" s="444"/>
      <c r="CV11" s="444"/>
      <c r="CW11" s="444"/>
      <c r="CX11" s="444"/>
      <c r="CY11" s="444">
        <v>4514</v>
      </c>
      <c r="CZ11" s="444"/>
      <c r="DA11" s="444"/>
      <c r="DB11" s="444"/>
      <c r="DC11" s="444"/>
      <c r="DD11" s="444"/>
      <c r="DE11" s="444"/>
      <c r="DF11" s="444">
        <v>2199</v>
      </c>
      <c r="DG11" s="444"/>
      <c r="DH11" s="444"/>
      <c r="DI11" s="444"/>
      <c r="DJ11" s="444"/>
      <c r="DK11" s="444"/>
      <c r="DL11" s="444"/>
      <c r="DM11" s="663">
        <v>30</v>
      </c>
      <c r="DN11" s="626"/>
      <c r="DO11" s="626"/>
      <c r="DP11" s="626"/>
    </row>
    <row r="12" spans="1:120" s="6" customFormat="1" ht="19.5" customHeight="1">
      <c r="A12" s="626" t="s">
        <v>10</v>
      </c>
      <c r="B12" s="626"/>
      <c r="C12" s="626"/>
      <c r="D12" s="626" t="s">
        <v>9</v>
      </c>
      <c r="E12" s="626"/>
      <c r="F12" s="626"/>
      <c r="G12" s="90"/>
      <c r="I12" s="718">
        <v>2</v>
      </c>
      <c r="J12" s="419"/>
      <c r="K12" s="419"/>
      <c r="L12" s="419"/>
      <c r="M12" s="419"/>
      <c r="N12" s="419"/>
      <c r="O12" s="419"/>
      <c r="P12" s="419"/>
      <c r="Q12" s="419">
        <v>6</v>
      </c>
      <c r="R12" s="419"/>
      <c r="S12" s="419"/>
      <c r="T12" s="419"/>
      <c r="U12" s="419" t="s">
        <v>37</v>
      </c>
      <c r="V12" s="419"/>
      <c r="W12" s="419"/>
      <c r="X12" s="419"/>
      <c r="Y12" s="444">
        <v>910</v>
      </c>
      <c r="Z12" s="444"/>
      <c r="AA12" s="444"/>
      <c r="AB12" s="444"/>
      <c r="AC12" s="444"/>
      <c r="AD12" s="444"/>
      <c r="AE12" s="419">
        <v>761</v>
      </c>
      <c r="AF12" s="419"/>
      <c r="AG12" s="419"/>
      <c r="AH12" s="419"/>
      <c r="AI12" s="419"/>
      <c r="AJ12" s="419"/>
      <c r="AK12" s="419">
        <v>149</v>
      </c>
      <c r="AL12" s="419"/>
      <c r="AM12" s="419"/>
      <c r="AN12" s="419"/>
      <c r="AO12" s="419"/>
      <c r="AP12" s="419"/>
      <c r="AQ12" s="444">
        <v>739</v>
      </c>
      <c r="AR12" s="444"/>
      <c r="AS12" s="444"/>
      <c r="AT12" s="444"/>
      <c r="AU12" s="444"/>
      <c r="AV12" s="444"/>
      <c r="AW12" s="419">
        <v>459</v>
      </c>
      <c r="AX12" s="419"/>
      <c r="AY12" s="419"/>
      <c r="AZ12" s="419"/>
      <c r="BA12" s="419"/>
      <c r="BB12" s="419"/>
      <c r="BC12" s="419">
        <v>280</v>
      </c>
      <c r="BD12" s="419"/>
      <c r="BE12" s="419"/>
      <c r="BF12" s="419"/>
      <c r="BG12" s="419"/>
      <c r="BH12" s="419"/>
      <c r="BI12" s="444">
        <v>322</v>
      </c>
      <c r="BJ12" s="444"/>
      <c r="BK12" s="444"/>
      <c r="BL12" s="444"/>
      <c r="BM12" s="444"/>
      <c r="BN12" s="444"/>
      <c r="BO12" s="444"/>
      <c r="BP12" s="444">
        <v>143</v>
      </c>
      <c r="BQ12" s="444"/>
      <c r="BR12" s="444"/>
      <c r="BS12" s="444"/>
      <c r="BT12" s="444"/>
      <c r="BU12" s="444"/>
      <c r="BV12" s="444"/>
      <c r="BW12" s="444">
        <v>179</v>
      </c>
      <c r="BX12" s="444"/>
      <c r="BY12" s="444"/>
      <c r="BZ12" s="444"/>
      <c r="CA12" s="444"/>
      <c r="CB12" s="444"/>
      <c r="CC12" s="444"/>
      <c r="CD12" s="444">
        <v>2064</v>
      </c>
      <c r="CE12" s="444"/>
      <c r="CF12" s="444"/>
      <c r="CG12" s="444"/>
      <c r="CH12" s="444"/>
      <c r="CI12" s="444"/>
      <c r="CJ12" s="444"/>
      <c r="CK12" s="444">
        <v>921</v>
      </c>
      <c r="CL12" s="444"/>
      <c r="CM12" s="444"/>
      <c r="CN12" s="444"/>
      <c r="CO12" s="444"/>
      <c r="CP12" s="444"/>
      <c r="CQ12" s="444"/>
      <c r="CR12" s="444">
        <v>6812</v>
      </c>
      <c r="CS12" s="444"/>
      <c r="CT12" s="444"/>
      <c r="CU12" s="444"/>
      <c r="CV12" s="444"/>
      <c r="CW12" s="444"/>
      <c r="CX12" s="444"/>
      <c r="CY12" s="444">
        <v>4622</v>
      </c>
      <c r="CZ12" s="444"/>
      <c r="DA12" s="444"/>
      <c r="DB12" s="444"/>
      <c r="DC12" s="444"/>
      <c r="DD12" s="444"/>
      <c r="DE12" s="444"/>
      <c r="DF12" s="444">
        <v>2190</v>
      </c>
      <c r="DG12" s="444"/>
      <c r="DH12" s="444"/>
      <c r="DI12" s="444"/>
      <c r="DJ12" s="444"/>
      <c r="DK12" s="444"/>
      <c r="DL12" s="445"/>
      <c r="DM12" s="663" t="s">
        <v>9</v>
      </c>
      <c r="DN12" s="626"/>
      <c r="DO12" s="626"/>
      <c r="DP12" s="626"/>
    </row>
    <row r="13" spans="1:120" s="6" customFormat="1" ht="19.5" customHeight="1">
      <c r="D13" s="626">
        <v>2</v>
      </c>
      <c r="E13" s="626"/>
      <c r="F13" s="626"/>
      <c r="I13" s="718">
        <v>2</v>
      </c>
      <c r="J13" s="419"/>
      <c r="K13" s="419"/>
      <c r="L13" s="419"/>
      <c r="M13" s="419"/>
      <c r="N13" s="419"/>
      <c r="O13" s="419"/>
      <c r="P13" s="419"/>
      <c r="Q13" s="419">
        <v>6</v>
      </c>
      <c r="R13" s="419"/>
      <c r="S13" s="419"/>
      <c r="T13" s="419"/>
      <c r="U13" s="419" t="s">
        <v>37</v>
      </c>
      <c r="V13" s="419"/>
      <c r="W13" s="419"/>
      <c r="X13" s="419"/>
      <c r="Y13" s="444">
        <v>920</v>
      </c>
      <c r="Z13" s="444"/>
      <c r="AA13" s="444"/>
      <c r="AB13" s="444"/>
      <c r="AC13" s="444"/>
      <c r="AD13" s="444"/>
      <c r="AE13" s="419">
        <v>755</v>
      </c>
      <c r="AF13" s="419"/>
      <c r="AG13" s="419"/>
      <c r="AH13" s="419"/>
      <c r="AI13" s="419"/>
      <c r="AJ13" s="419"/>
      <c r="AK13" s="419">
        <v>165</v>
      </c>
      <c r="AL13" s="419"/>
      <c r="AM13" s="419"/>
      <c r="AN13" s="419"/>
      <c r="AO13" s="419"/>
      <c r="AP13" s="419"/>
      <c r="AQ13" s="444">
        <v>722</v>
      </c>
      <c r="AR13" s="444"/>
      <c r="AS13" s="444"/>
      <c r="AT13" s="444"/>
      <c r="AU13" s="444"/>
      <c r="AV13" s="444"/>
      <c r="AW13" s="419">
        <v>439</v>
      </c>
      <c r="AX13" s="419"/>
      <c r="AY13" s="419"/>
      <c r="AZ13" s="419"/>
      <c r="BA13" s="419"/>
      <c r="BB13" s="419"/>
      <c r="BC13" s="419">
        <v>283</v>
      </c>
      <c r="BD13" s="419"/>
      <c r="BE13" s="419"/>
      <c r="BF13" s="419"/>
      <c r="BG13" s="419"/>
      <c r="BH13" s="419"/>
      <c r="BI13" s="444">
        <v>309</v>
      </c>
      <c r="BJ13" s="444"/>
      <c r="BK13" s="444"/>
      <c r="BL13" s="444"/>
      <c r="BM13" s="444"/>
      <c r="BN13" s="444"/>
      <c r="BO13" s="444"/>
      <c r="BP13" s="444">
        <v>130</v>
      </c>
      <c r="BQ13" s="444"/>
      <c r="BR13" s="444"/>
      <c r="BS13" s="444"/>
      <c r="BT13" s="444"/>
      <c r="BU13" s="444"/>
      <c r="BV13" s="444"/>
      <c r="BW13" s="444">
        <v>179</v>
      </c>
      <c r="BX13" s="444"/>
      <c r="BY13" s="444"/>
      <c r="BZ13" s="444"/>
      <c r="CA13" s="444"/>
      <c r="CB13" s="444"/>
      <c r="CC13" s="444"/>
      <c r="CD13" s="444">
        <v>2116</v>
      </c>
      <c r="CE13" s="444"/>
      <c r="CF13" s="444"/>
      <c r="CG13" s="444"/>
      <c r="CH13" s="444"/>
      <c r="CI13" s="444"/>
      <c r="CJ13" s="444"/>
      <c r="CK13" s="444">
        <v>1075</v>
      </c>
      <c r="CL13" s="444"/>
      <c r="CM13" s="444"/>
      <c r="CN13" s="444"/>
      <c r="CO13" s="444"/>
      <c r="CP13" s="444"/>
      <c r="CQ13" s="444"/>
      <c r="CR13" s="444">
        <v>6789</v>
      </c>
      <c r="CS13" s="444"/>
      <c r="CT13" s="444"/>
      <c r="CU13" s="444"/>
      <c r="CV13" s="444"/>
      <c r="CW13" s="444"/>
      <c r="CX13" s="444"/>
      <c r="CY13" s="444">
        <v>4673</v>
      </c>
      <c r="CZ13" s="444"/>
      <c r="DA13" s="444"/>
      <c r="DB13" s="444"/>
      <c r="DC13" s="444"/>
      <c r="DD13" s="444"/>
      <c r="DE13" s="444"/>
      <c r="DF13" s="444">
        <v>2116</v>
      </c>
      <c r="DG13" s="444"/>
      <c r="DH13" s="444"/>
      <c r="DI13" s="444"/>
      <c r="DJ13" s="444"/>
      <c r="DK13" s="444"/>
      <c r="DL13" s="444"/>
      <c r="DM13" s="663">
        <v>2</v>
      </c>
      <c r="DN13" s="626"/>
      <c r="DO13" s="626"/>
      <c r="DP13" s="626"/>
    </row>
    <row r="14" spans="1:120" s="6" customFormat="1" ht="19.5" customHeight="1">
      <c r="D14" s="625">
        <v>3</v>
      </c>
      <c r="E14" s="625"/>
      <c r="F14" s="625"/>
      <c r="I14" s="723">
        <v>2</v>
      </c>
      <c r="J14" s="414"/>
      <c r="K14" s="414"/>
      <c r="L14" s="414"/>
      <c r="M14" s="414"/>
      <c r="N14" s="414"/>
      <c r="O14" s="414"/>
      <c r="P14" s="414"/>
      <c r="Q14" s="417">
        <f>5+1</f>
        <v>6</v>
      </c>
      <c r="R14" s="417"/>
      <c r="S14" s="417"/>
      <c r="T14" s="417"/>
      <c r="U14" s="417" t="s">
        <v>37</v>
      </c>
      <c r="V14" s="417"/>
      <c r="W14" s="417"/>
      <c r="X14" s="417"/>
      <c r="Y14" s="439">
        <f>893+35</f>
        <v>928</v>
      </c>
      <c r="Z14" s="439"/>
      <c r="AA14" s="439"/>
      <c r="AB14" s="439"/>
      <c r="AC14" s="439"/>
      <c r="AD14" s="439"/>
      <c r="AE14" s="417">
        <f>721+22</f>
        <v>743</v>
      </c>
      <c r="AF14" s="417"/>
      <c r="AG14" s="417"/>
      <c r="AH14" s="417"/>
      <c r="AI14" s="417"/>
      <c r="AJ14" s="417"/>
      <c r="AK14" s="417">
        <f>172+13</f>
        <v>185</v>
      </c>
      <c r="AL14" s="417"/>
      <c r="AM14" s="417"/>
      <c r="AN14" s="417"/>
      <c r="AO14" s="417"/>
      <c r="AP14" s="417"/>
      <c r="AQ14" s="439">
        <f>352+403</f>
        <v>755</v>
      </c>
      <c r="AR14" s="439"/>
      <c r="AS14" s="439"/>
      <c r="AT14" s="439"/>
      <c r="AU14" s="439"/>
      <c r="AV14" s="439"/>
      <c r="AW14" s="417">
        <f>259+215</f>
        <v>474</v>
      </c>
      <c r="AX14" s="417"/>
      <c r="AY14" s="417"/>
      <c r="AZ14" s="417"/>
      <c r="BA14" s="417"/>
      <c r="BB14" s="417"/>
      <c r="BC14" s="417">
        <f>93+188</f>
        <v>281</v>
      </c>
      <c r="BD14" s="417"/>
      <c r="BE14" s="417"/>
      <c r="BF14" s="417"/>
      <c r="BG14" s="417"/>
      <c r="BH14" s="417"/>
      <c r="BI14" s="441">
        <f>257+49</f>
        <v>306</v>
      </c>
      <c r="BJ14" s="441"/>
      <c r="BK14" s="441"/>
      <c r="BL14" s="441"/>
      <c r="BM14" s="441"/>
      <c r="BN14" s="441"/>
      <c r="BO14" s="441"/>
      <c r="BP14" s="441">
        <f>109+19</f>
        <v>128</v>
      </c>
      <c r="BQ14" s="441"/>
      <c r="BR14" s="441"/>
      <c r="BS14" s="441"/>
      <c r="BT14" s="441"/>
      <c r="BU14" s="441"/>
      <c r="BV14" s="441"/>
      <c r="BW14" s="441">
        <f>148+30</f>
        <v>178</v>
      </c>
      <c r="BX14" s="441"/>
      <c r="BY14" s="441"/>
      <c r="BZ14" s="441"/>
      <c r="CA14" s="441"/>
      <c r="CB14" s="441"/>
      <c r="CC14" s="441"/>
      <c r="CD14" s="441">
        <f>2058+12</f>
        <v>2070</v>
      </c>
      <c r="CE14" s="441"/>
      <c r="CF14" s="441"/>
      <c r="CG14" s="441"/>
      <c r="CH14" s="441"/>
      <c r="CI14" s="441"/>
      <c r="CJ14" s="441"/>
      <c r="CK14" s="441">
        <f>1049+25</f>
        <v>1074</v>
      </c>
      <c r="CL14" s="441"/>
      <c r="CM14" s="441"/>
      <c r="CN14" s="441"/>
      <c r="CO14" s="441"/>
      <c r="CP14" s="441"/>
      <c r="CQ14" s="441"/>
      <c r="CR14" s="441">
        <f>5933+790</f>
        <v>6723</v>
      </c>
      <c r="CS14" s="441"/>
      <c r="CT14" s="441"/>
      <c r="CU14" s="441"/>
      <c r="CV14" s="441"/>
      <c r="CW14" s="441"/>
      <c r="CX14" s="441"/>
      <c r="CY14" s="441">
        <f>4465+221</f>
        <v>4686</v>
      </c>
      <c r="CZ14" s="441"/>
      <c r="DA14" s="441"/>
      <c r="DB14" s="441"/>
      <c r="DC14" s="441"/>
      <c r="DD14" s="441"/>
      <c r="DE14" s="441"/>
      <c r="DF14" s="441">
        <f>1468+569</f>
        <v>2037</v>
      </c>
      <c r="DG14" s="441"/>
      <c r="DH14" s="441"/>
      <c r="DI14" s="441"/>
      <c r="DJ14" s="441"/>
      <c r="DK14" s="441"/>
      <c r="DL14" s="442"/>
      <c r="DM14" s="662">
        <v>3</v>
      </c>
      <c r="DN14" s="608"/>
      <c r="DO14" s="608"/>
      <c r="DP14" s="608"/>
    </row>
    <row r="15" spans="1:120" s="6" customFormat="1" ht="15" customHeight="1">
      <c r="A15" s="473" t="s">
        <v>163</v>
      </c>
      <c r="B15" s="473"/>
      <c r="C15" s="473"/>
      <c r="D15" s="473"/>
      <c r="E15" s="473"/>
      <c r="F15" s="473"/>
      <c r="G15" s="473"/>
      <c r="H15" s="474"/>
      <c r="I15" s="755" t="s">
        <v>211</v>
      </c>
      <c r="J15" s="745"/>
      <c r="K15" s="745"/>
      <c r="L15" s="745"/>
      <c r="M15" s="745"/>
      <c r="N15" s="745"/>
      <c r="O15" s="745"/>
      <c r="P15" s="745"/>
      <c r="Q15" s="745"/>
      <c r="R15" s="745"/>
      <c r="S15" s="745"/>
      <c r="T15" s="745"/>
      <c r="U15" s="745"/>
      <c r="V15" s="745"/>
      <c r="W15" s="745"/>
      <c r="X15" s="745"/>
      <c r="Y15" s="745"/>
      <c r="Z15" s="745"/>
      <c r="AA15" s="745"/>
      <c r="AB15" s="745"/>
      <c r="AC15" s="745"/>
      <c r="AD15" s="745"/>
      <c r="AE15" s="745"/>
      <c r="AF15" s="745"/>
      <c r="AG15" s="745"/>
      <c r="AH15" s="745"/>
      <c r="AI15" s="745"/>
      <c r="AJ15" s="745"/>
      <c r="AK15" s="745"/>
      <c r="AL15" s="745"/>
      <c r="AM15" s="745"/>
      <c r="AN15" s="745"/>
      <c r="AO15" s="745"/>
      <c r="AP15" s="745"/>
      <c r="AQ15" s="745"/>
      <c r="AR15" s="745"/>
      <c r="AS15" s="745"/>
      <c r="AT15" s="745"/>
      <c r="AU15" s="745"/>
      <c r="AV15" s="745"/>
      <c r="AW15" s="745"/>
      <c r="AX15" s="745"/>
      <c r="AY15" s="745"/>
      <c r="AZ15" s="745"/>
      <c r="BA15" s="745"/>
      <c r="BB15" s="745"/>
      <c r="BC15" s="745"/>
      <c r="BD15" s="745"/>
      <c r="BE15" s="745"/>
      <c r="BF15" s="745"/>
      <c r="BG15" s="745"/>
      <c r="BH15" s="745"/>
      <c r="BI15" s="745" t="s">
        <v>210</v>
      </c>
      <c r="BJ15" s="745"/>
      <c r="BK15" s="745"/>
      <c r="BL15" s="745"/>
      <c r="BM15" s="745"/>
      <c r="BN15" s="745"/>
      <c r="BO15" s="745"/>
      <c r="BP15" s="745"/>
      <c r="BQ15" s="745"/>
      <c r="BR15" s="745"/>
      <c r="BS15" s="745"/>
      <c r="BT15" s="745"/>
      <c r="BU15" s="745"/>
      <c r="BV15" s="745"/>
      <c r="BW15" s="745"/>
      <c r="BX15" s="745"/>
      <c r="BY15" s="745"/>
      <c r="BZ15" s="745"/>
      <c r="CA15" s="745"/>
      <c r="CB15" s="745"/>
      <c r="CC15" s="745"/>
      <c r="CD15" s="745"/>
      <c r="CE15" s="745"/>
      <c r="CF15" s="745"/>
      <c r="CG15" s="745"/>
      <c r="CH15" s="745"/>
      <c r="CI15" s="745"/>
      <c r="CJ15" s="745"/>
      <c r="CK15" s="745"/>
      <c r="CL15" s="745"/>
      <c r="CM15" s="745"/>
      <c r="CN15" s="745"/>
      <c r="CO15" s="745"/>
      <c r="CP15" s="745"/>
      <c r="CQ15" s="745"/>
      <c r="CR15" s="745"/>
      <c r="CS15" s="745"/>
      <c r="CT15" s="745"/>
      <c r="CU15" s="745"/>
      <c r="CV15" s="745"/>
      <c r="CW15" s="745"/>
      <c r="CX15" s="745"/>
      <c r="CY15" s="745"/>
      <c r="CZ15" s="745"/>
      <c r="DA15" s="745"/>
      <c r="DB15" s="745"/>
      <c r="DC15" s="745"/>
      <c r="DD15" s="745"/>
      <c r="DE15" s="745"/>
      <c r="DF15" s="745"/>
      <c r="DG15" s="745"/>
      <c r="DH15" s="745"/>
      <c r="DI15" s="745"/>
      <c r="DJ15" s="745"/>
      <c r="DK15" s="745"/>
      <c r="DL15" s="746"/>
      <c r="DM15" s="473" t="s">
        <v>181</v>
      </c>
      <c r="DN15" s="473"/>
      <c r="DO15" s="473"/>
      <c r="DP15" s="473"/>
    </row>
    <row r="16" spans="1:120" s="6" customFormat="1" ht="15" customHeight="1">
      <c r="A16" s="633"/>
      <c r="B16" s="633"/>
      <c r="C16" s="633"/>
      <c r="D16" s="633"/>
      <c r="E16" s="633"/>
      <c r="F16" s="633"/>
      <c r="G16" s="633"/>
      <c r="H16" s="634"/>
      <c r="I16" s="698" t="s">
        <v>171</v>
      </c>
      <c r="J16" s="698"/>
      <c r="K16" s="698"/>
      <c r="L16" s="698"/>
      <c r="M16" s="698"/>
      <c r="N16" s="698"/>
      <c r="O16" s="698"/>
      <c r="P16" s="698"/>
      <c r="Q16" s="698"/>
      <c r="R16" s="698"/>
      <c r="S16" s="698"/>
      <c r="T16" s="698"/>
      <c r="U16" s="698"/>
      <c r="V16" s="698"/>
      <c r="W16" s="698"/>
      <c r="X16" s="698"/>
      <c r="Y16" s="698"/>
      <c r="Z16" s="698"/>
      <c r="AA16" s="698"/>
      <c r="AB16" s="698"/>
      <c r="AC16" s="698"/>
      <c r="AD16" s="698"/>
      <c r="AE16" s="756" t="s">
        <v>209</v>
      </c>
      <c r="AF16" s="747"/>
      <c r="AG16" s="747"/>
      <c r="AH16" s="747"/>
      <c r="AI16" s="747"/>
      <c r="AJ16" s="747"/>
      <c r="AK16" s="747"/>
      <c r="AL16" s="747"/>
      <c r="AM16" s="747"/>
      <c r="AN16" s="747"/>
      <c r="AO16" s="747"/>
      <c r="AP16" s="747"/>
      <c r="AQ16" s="747"/>
      <c r="AR16" s="747"/>
      <c r="AS16" s="747"/>
      <c r="AT16" s="747"/>
      <c r="AU16" s="747"/>
      <c r="AV16" s="747"/>
      <c r="AW16" s="747"/>
      <c r="AX16" s="747"/>
      <c r="AY16" s="747"/>
      <c r="AZ16" s="747"/>
      <c r="BA16" s="747"/>
      <c r="BB16" s="747"/>
      <c r="BC16" s="747"/>
      <c r="BD16" s="747"/>
      <c r="BE16" s="747"/>
      <c r="BF16" s="747"/>
      <c r="BG16" s="747"/>
      <c r="BH16" s="747"/>
      <c r="BI16" s="747" t="s">
        <v>208</v>
      </c>
      <c r="BJ16" s="747"/>
      <c r="BK16" s="747"/>
      <c r="BL16" s="747"/>
      <c r="BM16" s="747"/>
      <c r="BN16" s="747"/>
      <c r="BO16" s="747"/>
      <c r="BP16" s="747"/>
      <c r="BQ16" s="747"/>
      <c r="BR16" s="747"/>
      <c r="BS16" s="747"/>
      <c r="BT16" s="747"/>
      <c r="BU16" s="747"/>
      <c r="BV16" s="747"/>
      <c r="BW16" s="747"/>
      <c r="BX16" s="747"/>
      <c r="BY16" s="747"/>
      <c r="BZ16" s="747"/>
      <c r="CA16" s="747"/>
      <c r="CB16" s="747"/>
      <c r="CC16" s="747"/>
      <c r="CD16" s="747"/>
      <c r="CE16" s="747"/>
      <c r="CF16" s="747"/>
      <c r="CG16" s="747"/>
      <c r="CH16" s="747"/>
      <c r="CI16" s="747"/>
      <c r="CJ16" s="747"/>
      <c r="CK16" s="747"/>
      <c r="CL16" s="747"/>
      <c r="CM16" s="747"/>
      <c r="CN16" s="747"/>
      <c r="CO16" s="747"/>
      <c r="CP16" s="747"/>
      <c r="CQ16" s="747"/>
      <c r="CR16" s="747"/>
      <c r="CS16" s="747"/>
      <c r="CT16" s="747"/>
      <c r="CU16" s="747"/>
      <c r="CV16" s="747"/>
      <c r="CW16" s="747"/>
      <c r="CX16" s="748"/>
      <c r="CY16" s="711" t="s">
        <v>207</v>
      </c>
      <c r="CZ16" s="671"/>
      <c r="DA16" s="671"/>
      <c r="DB16" s="671"/>
      <c r="DC16" s="671"/>
      <c r="DD16" s="671"/>
      <c r="DE16" s="671"/>
      <c r="DF16" s="671"/>
      <c r="DG16" s="671"/>
      <c r="DH16" s="671"/>
      <c r="DI16" s="671"/>
      <c r="DJ16" s="671"/>
      <c r="DK16" s="671"/>
      <c r="DL16" s="672"/>
      <c r="DM16" s="633"/>
      <c r="DN16" s="633"/>
      <c r="DO16" s="633"/>
      <c r="DP16" s="633"/>
    </row>
    <row r="17" spans="1:120" s="6" customFormat="1" ht="15" customHeight="1">
      <c r="A17" s="633"/>
      <c r="B17" s="633"/>
      <c r="C17" s="633"/>
      <c r="D17" s="633"/>
      <c r="E17" s="633"/>
      <c r="F17" s="633"/>
      <c r="G17" s="633"/>
      <c r="H17" s="634"/>
      <c r="I17" s="698" t="s">
        <v>169</v>
      </c>
      <c r="J17" s="698"/>
      <c r="K17" s="698"/>
      <c r="L17" s="698"/>
      <c r="M17" s="698"/>
      <c r="N17" s="698"/>
      <c r="O17" s="698"/>
      <c r="P17" s="698"/>
      <c r="Q17" s="698"/>
      <c r="R17" s="698"/>
      <c r="S17" s="698"/>
      <c r="T17" s="698"/>
      <c r="U17" s="698" t="s">
        <v>168</v>
      </c>
      <c r="V17" s="698"/>
      <c r="W17" s="698"/>
      <c r="X17" s="698"/>
      <c r="Y17" s="698"/>
      <c r="Z17" s="698"/>
      <c r="AA17" s="698"/>
      <c r="AB17" s="698"/>
      <c r="AC17" s="698"/>
      <c r="AD17" s="698"/>
      <c r="AE17" s="698" t="s">
        <v>206</v>
      </c>
      <c r="AF17" s="698"/>
      <c r="AG17" s="698"/>
      <c r="AH17" s="698"/>
      <c r="AI17" s="698"/>
      <c r="AJ17" s="698"/>
      <c r="AK17" s="698"/>
      <c r="AL17" s="698"/>
      <c r="AM17" s="698"/>
      <c r="AN17" s="698"/>
      <c r="AO17" s="698" t="s">
        <v>205</v>
      </c>
      <c r="AP17" s="698"/>
      <c r="AQ17" s="698"/>
      <c r="AR17" s="698"/>
      <c r="AS17" s="698"/>
      <c r="AT17" s="698"/>
      <c r="AU17" s="698"/>
      <c r="AV17" s="698"/>
      <c r="AW17" s="698"/>
      <c r="AX17" s="698"/>
      <c r="AY17" s="698" t="s">
        <v>204</v>
      </c>
      <c r="AZ17" s="698"/>
      <c r="BA17" s="698"/>
      <c r="BB17" s="698"/>
      <c r="BC17" s="698"/>
      <c r="BD17" s="698"/>
      <c r="BE17" s="698"/>
      <c r="BF17" s="698"/>
      <c r="BG17" s="698"/>
      <c r="BH17" s="698"/>
      <c r="BI17" s="670" t="s">
        <v>203</v>
      </c>
      <c r="BJ17" s="698"/>
      <c r="BK17" s="698"/>
      <c r="BL17" s="698"/>
      <c r="BM17" s="698"/>
      <c r="BN17" s="698"/>
      <c r="BO17" s="698"/>
      <c r="BP17" s="698"/>
      <c r="BQ17" s="698"/>
      <c r="BR17" s="698"/>
      <c r="BS17" s="698"/>
      <c r="BT17" s="698"/>
      <c r="BU17" s="698"/>
      <c r="BV17" s="698"/>
      <c r="BW17" s="668" t="s">
        <v>202</v>
      </c>
      <c r="BX17" s="669"/>
      <c r="BY17" s="669"/>
      <c r="BZ17" s="669"/>
      <c r="CA17" s="669"/>
      <c r="CB17" s="669"/>
      <c r="CC17" s="669"/>
      <c r="CD17" s="669"/>
      <c r="CE17" s="669"/>
      <c r="CF17" s="669"/>
      <c r="CG17" s="669"/>
      <c r="CH17" s="669"/>
      <c r="CI17" s="669"/>
      <c r="CJ17" s="670"/>
      <c r="CK17" s="669" t="s">
        <v>170</v>
      </c>
      <c r="CL17" s="669"/>
      <c r="CM17" s="669"/>
      <c r="CN17" s="669"/>
      <c r="CO17" s="669"/>
      <c r="CP17" s="669"/>
      <c r="CQ17" s="669"/>
      <c r="CR17" s="669"/>
      <c r="CS17" s="669"/>
      <c r="CT17" s="669"/>
      <c r="CU17" s="669"/>
      <c r="CV17" s="669"/>
      <c r="CW17" s="669"/>
      <c r="CX17" s="669"/>
      <c r="CY17" s="712" t="s">
        <v>201</v>
      </c>
      <c r="CZ17" s="673"/>
      <c r="DA17" s="673"/>
      <c r="DB17" s="673"/>
      <c r="DC17" s="673"/>
      <c r="DD17" s="673"/>
      <c r="DE17" s="673"/>
      <c r="DF17" s="673"/>
      <c r="DG17" s="673"/>
      <c r="DH17" s="673"/>
      <c r="DI17" s="673"/>
      <c r="DJ17" s="673"/>
      <c r="DK17" s="673"/>
      <c r="DL17" s="674"/>
      <c r="DM17" s="633"/>
      <c r="DN17" s="633"/>
      <c r="DO17" s="633"/>
      <c r="DP17" s="633"/>
    </row>
    <row r="18" spans="1:120" s="6" customFormat="1" ht="15" customHeight="1">
      <c r="A18" s="476"/>
      <c r="B18" s="476"/>
      <c r="C18" s="476"/>
      <c r="D18" s="476"/>
      <c r="E18" s="476"/>
      <c r="F18" s="476"/>
      <c r="G18" s="476"/>
      <c r="H18" s="477"/>
      <c r="I18" s="698" t="s">
        <v>17</v>
      </c>
      <c r="J18" s="698"/>
      <c r="K18" s="698"/>
      <c r="L18" s="698"/>
      <c r="M18" s="698"/>
      <c r="N18" s="698"/>
      <c r="O18" s="698" t="s">
        <v>16</v>
      </c>
      <c r="P18" s="698"/>
      <c r="Q18" s="698"/>
      <c r="R18" s="698"/>
      <c r="S18" s="698"/>
      <c r="T18" s="698"/>
      <c r="U18" s="698" t="s">
        <v>17</v>
      </c>
      <c r="V18" s="698"/>
      <c r="W18" s="698"/>
      <c r="X18" s="698"/>
      <c r="Y18" s="698"/>
      <c r="Z18" s="698" t="s">
        <v>16</v>
      </c>
      <c r="AA18" s="698"/>
      <c r="AB18" s="698"/>
      <c r="AC18" s="698"/>
      <c r="AD18" s="698"/>
      <c r="AE18" s="698" t="s">
        <v>17</v>
      </c>
      <c r="AF18" s="698"/>
      <c r="AG18" s="698"/>
      <c r="AH18" s="698"/>
      <c r="AI18" s="698"/>
      <c r="AJ18" s="698" t="s">
        <v>16</v>
      </c>
      <c r="AK18" s="698"/>
      <c r="AL18" s="698"/>
      <c r="AM18" s="698"/>
      <c r="AN18" s="698"/>
      <c r="AO18" s="698" t="s">
        <v>17</v>
      </c>
      <c r="AP18" s="698"/>
      <c r="AQ18" s="698"/>
      <c r="AR18" s="698"/>
      <c r="AS18" s="698"/>
      <c r="AT18" s="698" t="s">
        <v>16</v>
      </c>
      <c r="AU18" s="698"/>
      <c r="AV18" s="698"/>
      <c r="AW18" s="698"/>
      <c r="AX18" s="698"/>
      <c r="AY18" s="698" t="s">
        <v>17</v>
      </c>
      <c r="AZ18" s="698"/>
      <c r="BA18" s="698"/>
      <c r="BB18" s="698"/>
      <c r="BC18" s="698"/>
      <c r="BD18" s="698" t="s">
        <v>16</v>
      </c>
      <c r="BE18" s="698"/>
      <c r="BF18" s="698"/>
      <c r="BG18" s="698"/>
      <c r="BH18" s="698"/>
      <c r="BI18" s="670" t="s">
        <v>17</v>
      </c>
      <c r="BJ18" s="698"/>
      <c r="BK18" s="698"/>
      <c r="BL18" s="698"/>
      <c r="BM18" s="698"/>
      <c r="BN18" s="698"/>
      <c r="BO18" s="698"/>
      <c r="BP18" s="698" t="s">
        <v>16</v>
      </c>
      <c r="BQ18" s="698"/>
      <c r="BR18" s="698"/>
      <c r="BS18" s="698"/>
      <c r="BT18" s="698"/>
      <c r="BU18" s="698"/>
      <c r="BV18" s="698"/>
      <c r="BW18" s="698" t="s">
        <v>17</v>
      </c>
      <c r="BX18" s="698"/>
      <c r="BY18" s="698"/>
      <c r="BZ18" s="698"/>
      <c r="CA18" s="698"/>
      <c r="CB18" s="698"/>
      <c r="CC18" s="698"/>
      <c r="CD18" s="749" t="s">
        <v>16</v>
      </c>
      <c r="CE18" s="750"/>
      <c r="CF18" s="750"/>
      <c r="CG18" s="750"/>
      <c r="CH18" s="750"/>
      <c r="CI18" s="750"/>
      <c r="CJ18" s="751"/>
      <c r="CK18" s="749" t="s">
        <v>17</v>
      </c>
      <c r="CL18" s="750"/>
      <c r="CM18" s="750"/>
      <c r="CN18" s="750"/>
      <c r="CO18" s="750"/>
      <c r="CP18" s="750"/>
      <c r="CQ18" s="751"/>
      <c r="CR18" s="698" t="s">
        <v>16</v>
      </c>
      <c r="CS18" s="698"/>
      <c r="CT18" s="698"/>
      <c r="CU18" s="698"/>
      <c r="CV18" s="698"/>
      <c r="CW18" s="698"/>
      <c r="CX18" s="698"/>
      <c r="CY18" s="668" t="s">
        <v>17</v>
      </c>
      <c r="CZ18" s="669"/>
      <c r="DA18" s="669"/>
      <c r="DB18" s="669"/>
      <c r="DC18" s="669"/>
      <c r="DD18" s="669"/>
      <c r="DE18" s="670"/>
      <c r="DF18" s="668" t="s">
        <v>16</v>
      </c>
      <c r="DG18" s="669"/>
      <c r="DH18" s="669"/>
      <c r="DI18" s="669"/>
      <c r="DJ18" s="669"/>
      <c r="DK18" s="669"/>
      <c r="DL18" s="670"/>
      <c r="DM18" s="476"/>
      <c r="DN18" s="476"/>
      <c r="DO18" s="476"/>
      <c r="DP18" s="476"/>
    </row>
    <row r="19" spans="1:120" s="6" customFormat="1" ht="19.5" customHeight="1">
      <c r="A19" s="633" t="s">
        <v>167</v>
      </c>
      <c r="B19" s="633"/>
      <c r="C19" s="633"/>
      <c r="D19" s="626">
        <v>29</v>
      </c>
      <c r="E19" s="626"/>
      <c r="F19" s="626"/>
      <c r="G19" s="721" t="s">
        <v>118</v>
      </c>
      <c r="H19" s="722"/>
      <c r="I19" s="454">
        <v>4541</v>
      </c>
      <c r="J19" s="444"/>
      <c r="K19" s="444"/>
      <c r="L19" s="444"/>
      <c r="M19" s="444"/>
      <c r="N19" s="444"/>
      <c r="O19" s="444">
        <v>2194</v>
      </c>
      <c r="P19" s="444"/>
      <c r="Q19" s="444"/>
      <c r="R19" s="444"/>
      <c r="S19" s="444"/>
      <c r="T19" s="444"/>
      <c r="U19" s="444" t="s">
        <v>166</v>
      </c>
      <c r="V19" s="444"/>
      <c r="W19" s="444"/>
      <c r="X19" s="444"/>
      <c r="Y19" s="444"/>
      <c r="Z19" s="444" t="s">
        <v>166</v>
      </c>
      <c r="AA19" s="444"/>
      <c r="AB19" s="444"/>
      <c r="AC19" s="444"/>
      <c r="AD19" s="444"/>
      <c r="AE19" s="444">
        <v>329</v>
      </c>
      <c r="AF19" s="444"/>
      <c r="AG19" s="444"/>
      <c r="AH19" s="444"/>
      <c r="AI19" s="444"/>
      <c r="AJ19" s="444">
        <v>449</v>
      </c>
      <c r="AK19" s="444"/>
      <c r="AL19" s="444"/>
      <c r="AM19" s="444"/>
      <c r="AN19" s="444"/>
      <c r="AO19" s="444">
        <v>678</v>
      </c>
      <c r="AP19" s="444"/>
      <c r="AQ19" s="444"/>
      <c r="AR19" s="444"/>
      <c r="AS19" s="444"/>
      <c r="AT19" s="444">
        <v>415</v>
      </c>
      <c r="AU19" s="444"/>
      <c r="AV19" s="444"/>
      <c r="AW19" s="444"/>
      <c r="AX19" s="444"/>
      <c r="AY19" s="444">
        <v>755</v>
      </c>
      <c r="AZ19" s="444"/>
      <c r="BA19" s="444"/>
      <c r="BB19" s="444"/>
      <c r="BC19" s="444"/>
      <c r="BD19" s="444">
        <v>255</v>
      </c>
      <c r="BE19" s="444"/>
      <c r="BF19" s="444"/>
      <c r="BG19" s="444"/>
      <c r="BH19" s="444"/>
      <c r="BI19" s="444">
        <v>890</v>
      </c>
      <c r="BJ19" s="444"/>
      <c r="BK19" s="444"/>
      <c r="BL19" s="444"/>
      <c r="BM19" s="444"/>
      <c r="BN19" s="444"/>
      <c r="BO19" s="444"/>
      <c r="BP19" s="444">
        <v>280</v>
      </c>
      <c r="BQ19" s="444"/>
      <c r="BR19" s="444"/>
      <c r="BS19" s="444"/>
      <c r="BT19" s="444"/>
      <c r="BU19" s="444"/>
      <c r="BV19" s="444"/>
      <c r="BW19" s="444">
        <v>1748</v>
      </c>
      <c r="BX19" s="444"/>
      <c r="BY19" s="444"/>
      <c r="BZ19" s="444"/>
      <c r="CA19" s="444"/>
      <c r="CB19" s="444"/>
      <c r="CC19" s="444"/>
      <c r="CD19" s="444">
        <v>189</v>
      </c>
      <c r="CE19" s="444"/>
      <c r="CF19" s="444"/>
      <c r="CG19" s="444"/>
      <c r="CH19" s="444"/>
      <c r="CI19" s="444"/>
      <c r="CJ19" s="444"/>
      <c r="CK19" s="444">
        <v>141</v>
      </c>
      <c r="CL19" s="444"/>
      <c r="CM19" s="444"/>
      <c r="CN19" s="444"/>
      <c r="CO19" s="444"/>
      <c r="CP19" s="444"/>
      <c r="CQ19" s="444"/>
      <c r="CR19" s="444">
        <v>606</v>
      </c>
      <c r="CS19" s="444"/>
      <c r="CT19" s="444"/>
      <c r="CU19" s="444"/>
      <c r="CV19" s="444"/>
      <c r="CW19" s="444"/>
      <c r="CX19" s="444"/>
      <c r="CY19" s="444">
        <v>5</v>
      </c>
      <c r="CZ19" s="444"/>
      <c r="DA19" s="444"/>
      <c r="DB19" s="444"/>
      <c r="DC19" s="444"/>
      <c r="DD19" s="444"/>
      <c r="DE19" s="444"/>
      <c r="DF19" s="444">
        <v>20</v>
      </c>
      <c r="DG19" s="444"/>
      <c r="DH19" s="444"/>
      <c r="DI19" s="444"/>
      <c r="DJ19" s="444"/>
      <c r="DK19" s="444"/>
      <c r="DL19" s="445"/>
      <c r="DM19" s="663">
        <v>29</v>
      </c>
      <c r="DN19" s="626"/>
      <c r="DO19" s="626"/>
      <c r="DP19" s="626"/>
    </row>
    <row r="20" spans="1:120" s="6" customFormat="1" ht="19.5" customHeight="1">
      <c r="D20" s="626">
        <v>30</v>
      </c>
      <c r="E20" s="626"/>
      <c r="F20" s="626"/>
      <c r="G20" s="90"/>
      <c r="I20" s="454">
        <v>4514</v>
      </c>
      <c r="J20" s="444"/>
      <c r="K20" s="444"/>
      <c r="L20" s="444"/>
      <c r="M20" s="444"/>
      <c r="N20" s="444"/>
      <c r="O20" s="444">
        <v>2199</v>
      </c>
      <c r="P20" s="444"/>
      <c r="Q20" s="444"/>
      <c r="R20" s="444"/>
      <c r="S20" s="444"/>
      <c r="T20" s="444"/>
      <c r="U20" s="444" t="s">
        <v>37</v>
      </c>
      <c r="V20" s="444"/>
      <c r="W20" s="444"/>
      <c r="X20" s="444"/>
      <c r="Y20" s="444"/>
      <c r="Z20" s="444" t="s">
        <v>37</v>
      </c>
      <c r="AA20" s="444"/>
      <c r="AB20" s="444"/>
      <c r="AC20" s="444"/>
      <c r="AD20" s="444"/>
      <c r="AE20" s="444">
        <v>313</v>
      </c>
      <c r="AF20" s="444"/>
      <c r="AG20" s="444"/>
      <c r="AH20" s="444"/>
      <c r="AI20" s="444"/>
      <c r="AJ20" s="444">
        <v>459</v>
      </c>
      <c r="AK20" s="444"/>
      <c r="AL20" s="444"/>
      <c r="AM20" s="444"/>
      <c r="AN20" s="444"/>
      <c r="AO20" s="444">
        <v>647</v>
      </c>
      <c r="AP20" s="444"/>
      <c r="AQ20" s="444"/>
      <c r="AR20" s="444"/>
      <c r="AS20" s="444"/>
      <c r="AT20" s="444">
        <v>432</v>
      </c>
      <c r="AU20" s="444"/>
      <c r="AV20" s="444"/>
      <c r="AW20" s="444"/>
      <c r="AX20" s="444"/>
      <c r="AY20" s="444">
        <v>752</v>
      </c>
      <c r="AZ20" s="444"/>
      <c r="BA20" s="444"/>
      <c r="BB20" s="444"/>
      <c r="BC20" s="444"/>
      <c r="BD20" s="444">
        <v>248</v>
      </c>
      <c r="BE20" s="444"/>
      <c r="BF20" s="444"/>
      <c r="BG20" s="444"/>
      <c r="BH20" s="444"/>
      <c r="BI20" s="444">
        <v>881</v>
      </c>
      <c r="BJ20" s="444"/>
      <c r="BK20" s="444"/>
      <c r="BL20" s="444"/>
      <c r="BM20" s="444"/>
      <c r="BN20" s="444"/>
      <c r="BO20" s="444"/>
      <c r="BP20" s="444">
        <v>263</v>
      </c>
      <c r="BQ20" s="444"/>
      <c r="BR20" s="444"/>
      <c r="BS20" s="444"/>
      <c r="BT20" s="444"/>
      <c r="BU20" s="444"/>
      <c r="BV20" s="444"/>
      <c r="BW20" s="444">
        <v>1762</v>
      </c>
      <c r="BX20" s="444"/>
      <c r="BY20" s="444"/>
      <c r="BZ20" s="444"/>
      <c r="CA20" s="444"/>
      <c r="CB20" s="444"/>
      <c r="CC20" s="444"/>
      <c r="CD20" s="444">
        <v>199</v>
      </c>
      <c r="CE20" s="444"/>
      <c r="CF20" s="444"/>
      <c r="CG20" s="444"/>
      <c r="CH20" s="444"/>
      <c r="CI20" s="444"/>
      <c r="CJ20" s="444"/>
      <c r="CK20" s="444">
        <v>159</v>
      </c>
      <c r="CL20" s="444"/>
      <c r="CM20" s="444"/>
      <c r="CN20" s="444"/>
      <c r="CO20" s="444"/>
      <c r="CP20" s="444"/>
      <c r="CQ20" s="444"/>
      <c r="CR20" s="444">
        <v>598</v>
      </c>
      <c r="CS20" s="444"/>
      <c r="CT20" s="444"/>
      <c r="CU20" s="444"/>
      <c r="CV20" s="444"/>
      <c r="CW20" s="444"/>
      <c r="CX20" s="444"/>
      <c r="CY20" s="444">
        <v>7</v>
      </c>
      <c r="CZ20" s="444"/>
      <c r="DA20" s="444"/>
      <c r="DB20" s="444"/>
      <c r="DC20" s="444"/>
      <c r="DD20" s="444"/>
      <c r="DE20" s="444"/>
      <c r="DF20" s="444">
        <v>17</v>
      </c>
      <c r="DG20" s="444"/>
      <c r="DH20" s="444"/>
      <c r="DI20" s="444"/>
      <c r="DJ20" s="444"/>
      <c r="DK20" s="444"/>
      <c r="DL20" s="444"/>
      <c r="DM20" s="663">
        <v>30</v>
      </c>
      <c r="DN20" s="626"/>
      <c r="DO20" s="626"/>
      <c r="DP20" s="626"/>
    </row>
    <row r="21" spans="1:120" s="6" customFormat="1" ht="19.5" customHeight="1">
      <c r="A21" s="626" t="s">
        <v>10</v>
      </c>
      <c r="B21" s="626"/>
      <c r="C21" s="626"/>
      <c r="D21" s="626" t="s">
        <v>9</v>
      </c>
      <c r="E21" s="626"/>
      <c r="F21" s="626"/>
      <c r="G21" s="90"/>
      <c r="I21" s="454">
        <v>4622</v>
      </c>
      <c r="J21" s="444"/>
      <c r="K21" s="444"/>
      <c r="L21" s="444"/>
      <c r="M21" s="444"/>
      <c r="N21" s="444"/>
      <c r="O21" s="444">
        <v>2190</v>
      </c>
      <c r="P21" s="444"/>
      <c r="Q21" s="444"/>
      <c r="R21" s="444"/>
      <c r="S21" s="444"/>
      <c r="T21" s="444"/>
      <c r="U21" s="444" t="s">
        <v>37</v>
      </c>
      <c r="V21" s="444"/>
      <c r="W21" s="444"/>
      <c r="X21" s="444"/>
      <c r="Y21" s="444"/>
      <c r="Z21" s="444" t="s">
        <v>37</v>
      </c>
      <c r="AA21" s="444"/>
      <c r="AB21" s="444"/>
      <c r="AC21" s="444"/>
      <c r="AD21" s="444"/>
      <c r="AE21" s="444">
        <v>312</v>
      </c>
      <c r="AF21" s="444"/>
      <c r="AG21" s="444"/>
      <c r="AH21" s="444"/>
      <c r="AI21" s="444"/>
      <c r="AJ21" s="444">
        <v>476</v>
      </c>
      <c r="AK21" s="444"/>
      <c r="AL21" s="444"/>
      <c r="AM21" s="444"/>
      <c r="AN21" s="444"/>
      <c r="AO21" s="444">
        <v>676</v>
      </c>
      <c r="AP21" s="444"/>
      <c r="AQ21" s="444"/>
      <c r="AR21" s="444"/>
      <c r="AS21" s="444"/>
      <c r="AT21" s="444">
        <v>418</v>
      </c>
      <c r="AU21" s="444"/>
      <c r="AV21" s="444"/>
      <c r="AW21" s="444"/>
      <c r="AX21" s="444"/>
      <c r="AY21" s="444">
        <v>756</v>
      </c>
      <c r="AZ21" s="444"/>
      <c r="BA21" s="444"/>
      <c r="BB21" s="444"/>
      <c r="BC21" s="444"/>
      <c r="BD21" s="444">
        <v>250</v>
      </c>
      <c r="BE21" s="444"/>
      <c r="BF21" s="444"/>
      <c r="BG21" s="444"/>
      <c r="BH21" s="444"/>
      <c r="BI21" s="444">
        <v>907</v>
      </c>
      <c r="BJ21" s="444"/>
      <c r="BK21" s="444"/>
      <c r="BL21" s="444"/>
      <c r="BM21" s="444"/>
      <c r="BN21" s="444"/>
      <c r="BO21" s="444"/>
      <c r="BP21" s="444">
        <v>248</v>
      </c>
      <c r="BQ21" s="444"/>
      <c r="BR21" s="444"/>
      <c r="BS21" s="444"/>
      <c r="BT21" s="444"/>
      <c r="BU21" s="444"/>
      <c r="BV21" s="444"/>
      <c r="BW21" s="444">
        <v>1775</v>
      </c>
      <c r="BX21" s="444"/>
      <c r="BY21" s="444"/>
      <c r="BZ21" s="444"/>
      <c r="CA21" s="444"/>
      <c r="CB21" s="444"/>
      <c r="CC21" s="444"/>
      <c r="CD21" s="444">
        <v>196</v>
      </c>
      <c r="CE21" s="444"/>
      <c r="CF21" s="444"/>
      <c r="CG21" s="444"/>
      <c r="CH21" s="444"/>
      <c r="CI21" s="444"/>
      <c r="CJ21" s="444"/>
      <c r="CK21" s="444">
        <v>196</v>
      </c>
      <c r="CL21" s="444"/>
      <c r="CM21" s="444"/>
      <c r="CN21" s="444"/>
      <c r="CO21" s="444"/>
      <c r="CP21" s="444"/>
      <c r="CQ21" s="444"/>
      <c r="CR21" s="444">
        <v>602</v>
      </c>
      <c r="CS21" s="444"/>
      <c r="CT21" s="444"/>
      <c r="CU21" s="444"/>
      <c r="CV21" s="444"/>
      <c r="CW21" s="444"/>
      <c r="CX21" s="444"/>
      <c r="CY21" s="444">
        <v>1</v>
      </c>
      <c r="CZ21" s="444"/>
      <c r="DA21" s="444"/>
      <c r="DB21" s="444"/>
      <c r="DC21" s="444"/>
      <c r="DD21" s="444"/>
      <c r="DE21" s="444"/>
      <c r="DF21" s="444">
        <v>14</v>
      </c>
      <c r="DG21" s="444"/>
      <c r="DH21" s="444"/>
      <c r="DI21" s="444"/>
      <c r="DJ21" s="444"/>
      <c r="DK21" s="444"/>
      <c r="DL21" s="445"/>
      <c r="DM21" s="663" t="s">
        <v>9</v>
      </c>
      <c r="DN21" s="626"/>
      <c r="DO21" s="626"/>
      <c r="DP21" s="626"/>
    </row>
    <row r="22" spans="1:120" s="6" customFormat="1" ht="19.5" customHeight="1">
      <c r="A22" s="626"/>
      <c r="B22" s="626"/>
      <c r="C22" s="626"/>
      <c r="D22" s="626">
        <v>2</v>
      </c>
      <c r="E22" s="626"/>
      <c r="F22" s="626"/>
      <c r="G22" s="90"/>
      <c r="I22" s="454">
        <v>4673</v>
      </c>
      <c r="J22" s="444"/>
      <c r="K22" s="444"/>
      <c r="L22" s="444"/>
      <c r="M22" s="444"/>
      <c r="N22" s="444"/>
      <c r="O22" s="444">
        <v>2116</v>
      </c>
      <c r="P22" s="444"/>
      <c r="Q22" s="444"/>
      <c r="R22" s="444"/>
      <c r="S22" s="444"/>
      <c r="T22" s="444"/>
      <c r="U22" s="444" t="s">
        <v>37</v>
      </c>
      <c r="V22" s="444"/>
      <c r="W22" s="444"/>
      <c r="X22" s="444"/>
      <c r="Y22" s="444"/>
      <c r="Z22" s="444" t="s">
        <v>37</v>
      </c>
      <c r="AA22" s="444"/>
      <c r="AB22" s="444"/>
      <c r="AC22" s="444"/>
      <c r="AD22" s="444"/>
      <c r="AE22" s="444">
        <v>328</v>
      </c>
      <c r="AF22" s="444"/>
      <c r="AG22" s="444"/>
      <c r="AH22" s="444"/>
      <c r="AI22" s="444"/>
      <c r="AJ22" s="444">
        <v>452</v>
      </c>
      <c r="AK22" s="444"/>
      <c r="AL22" s="444"/>
      <c r="AM22" s="444"/>
      <c r="AN22" s="444"/>
      <c r="AO22" s="444">
        <v>680</v>
      </c>
      <c r="AP22" s="444"/>
      <c r="AQ22" s="444"/>
      <c r="AR22" s="444"/>
      <c r="AS22" s="444"/>
      <c r="AT22" s="444">
        <v>416</v>
      </c>
      <c r="AU22" s="444"/>
      <c r="AV22" s="444"/>
      <c r="AW22" s="444"/>
      <c r="AX22" s="444"/>
      <c r="AY22" s="444">
        <v>772</v>
      </c>
      <c r="AZ22" s="444"/>
      <c r="BA22" s="444"/>
      <c r="BB22" s="444"/>
      <c r="BC22" s="444"/>
      <c r="BD22" s="444">
        <v>252</v>
      </c>
      <c r="BE22" s="444"/>
      <c r="BF22" s="444"/>
      <c r="BG22" s="444"/>
      <c r="BH22" s="444"/>
      <c r="BI22" s="444">
        <v>911</v>
      </c>
      <c r="BJ22" s="444"/>
      <c r="BK22" s="444"/>
      <c r="BL22" s="444"/>
      <c r="BM22" s="444"/>
      <c r="BN22" s="444"/>
      <c r="BO22" s="444"/>
      <c r="BP22" s="444">
        <v>229</v>
      </c>
      <c r="BQ22" s="444"/>
      <c r="BR22" s="444"/>
      <c r="BS22" s="444"/>
      <c r="BT22" s="444"/>
      <c r="BU22" s="444"/>
      <c r="BV22" s="444"/>
      <c r="BW22" s="444">
        <v>1774</v>
      </c>
      <c r="BX22" s="444"/>
      <c r="BY22" s="444"/>
      <c r="BZ22" s="444"/>
      <c r="CA22" s="444"/>
      <c r="CB22" s="444"/>
      <c r="CC22" s="444"/>
      <c r="CD22" s="444">
        <v>178</v>
      </c>
      <c r="CE22" s="444"/>
      <c r="CF22" s="444"/>
      <c r="CG22" s="444"/>
      <c r="CH22" s="444"/>
      <c r="CI22" s="444"/>
      <c r="CJ22" s="444"/>
      <c r="CK22" s="444">
        <v>208</v>
      </c>
      <c r="CL22" s="444"/>
      <c r="CM22" s="444"/>
      <c r="CN22" s="444"/>
      <c r="CO22" s="444"/>
      <c r="CP22" s="444"/>
      <c r="CQ22" s="444"/>
      <c r="CR22" s="444">
        <v>589</v>
      </c>
      <c r="CS22" s="444"/>
      <c r="CT22" s="444"/>
      <c r="CU22" s="444"/>
      <c r="CV22" s="444"/>
      <c r="CW22" s="444"/>
      <c r="CX22" s="444"/>
      <c r="CY22" s="444">
        <v>2</v>
      </c>
      <c r="CZ22" s="444"/>
      <c r="DA22" s="444"/>
      <c r="DB22" s="444"/>
      <c r="DC22" s="444"/>
      <c r="DD22" s="444"/>
      <c r="DE22" s="444"/>
      <c r="DF22" s="444">
        <v>9</v>
      </c>
      <c r="DG22" s="444"/>
      <c r="DH22" s="444"/>
      <c r="DI22" s="444"/>
      <c r="DJ22" s="444"/>
      <c r="DK22" s="444"/>
      <c r="DL22" s="444"/>
      <c r="DM22" s="663">
        <v>2</v>
      </c>
      <c r="DN22" s="626"/>
      <c r="DO22" s="626"/>
      <c r="DP22" s="626"/>
    </row>
    <row r="23" spans="1:120" s="6" customFormat="1" ht="19.5" customHeight="1">
      <c r="A23" s="608"/>
      <c r="B23" s="608"/>
      <c r="C23" s="608"/>
      <c r="D23" s="608">
        <v>3</v>
      </c>
      <c r="E23" s="608"/>
      <c r="F23" s="608"/>
      <c r="G23" s="129"/>
      <c r="H23" s="7"/>
      <c r="I23" s="481">
        <f>4465+221</f>
        <v>4686</v>
      </c>
      <c r="J23" s="441"/>
      <c r="K23" s="441"/>
      <c r="L23" s="441"/>
      <c r="M23" s="441"/>
      <c r="N23" s="441"/>
      <c r="O23" s="441">
        <f>1468+569</f>
        <v>2037</v>
      </c>
      <c r="P23" s="441"/>
      <c r="Q23" s="441"/>
      <c r="R23" s="441"/>
      <c r="S23" s="441"/>
      <c r="T23" s="441"/>
      <c r="U23" s="441" t="s">
        <v>37</v>
      </c>
      <c r="V23" s="441"/>
      <c r="W23" s="441"/>
      <c r="X23" s="441"/>
      <c r="Y23" s="441"/>
      <c r="Z23" s="441" t="s">
        <v>37</v>
      </c>
      <c r="AA23" s="441"/>
      <c r="AB23" s="441"/>
      <c r="AC23" s="441"/>
      <c r="AD23" s="441"/>
      <c r="AE23" s="441">
        <v>323</v>
      </c>
      <c r="AF23" s="441"/>
      <c r="AG23" s="441"/>
      <c r="AH23" s="441"/>
      <c r="AI23" s="441"/>
      <c r="AJ23" s="441">
        <v>431</v>
      </c>
      <c r="AK23" s="441"/>
      <c r="AL23" s="441"/>
      <c r="AM23" s="441"/>
      <c r="AN23" s="441"/>
      <c r="AO23" s="441">
        <v>685</v>
      </c>
      <c r="AP23" s="441"/>
      <c r="AQ23" s="441"/>
      <c r="AR23" s="441"/>
      <c r="AS23" s="441"/>
      <c r="AT23" s="441">
        <v>399</v>
      </c>
      <c r="AU23" s="441"/>
      <c r="AV23" s="441"/>
      <c r="AW23" s="441"/>
      <c r="AX23" s="441"/>
      <c r="AY23" s="441">
        <v>750</v>
      </c>
      <c r="AZ23" s="441"/>
      <c r="BA23" s="441"/>
      <c r="BB23" s="441"/>
      <c r="BC23" s="441"/>
      <c r="BD23" s="441">
        <v>246</v>
      </c>
      <c r="BE23" s="441"/>
      <c r="BF23" s="441"/>
      <c r="BG23" s="441"/>
      <c r="BH23" s="441"/>
      <c r="BI23" s="441">
        <v>935</v>
      </c>
      <c r="BJ23" s="441"/>
      <c r="BK23" s="441"/>
      <c r="BL23" s="441"/>
      <c r="BM23" s="441"/>
      <c r="BN23" s="441"/>
      <c r="BO23" s="441"/>
      <c r="BP23" s="441">
        <v>211</v>
      </c>
      <c r="BQ23" s="441"/>
      <c r="BR23" s="441"/>
      <c r="BS23" s="441"/>
      <c r="BT23" s="441"/>
      <c r="BU23" s="441"/>
      <c r="BV23" s="441"/>
      <c r="BW23" s="441">
        <v>1772</v>
      </c>
      <c r="BX23" s="441"/>
      <c r="BY23" s="441"/>
      <c r="BZ23" s="441"/>
      <c r="CA23" s="441"/>
      <c r="CB23" s="441"/>
      <c r="CC23" s="441"/>
      <c r="CD23" s="441">
        <v>181</v>
      </c>
      <c r="CE23" s="441"/>
      <c r="CF23" s="441"/>
      <c r="CG23" s="441"/>
      <c r="CH23" s="441"/>
      <c r="CI23" s="441"/>
      <c r="CJ23" s="441"/>
      <c r="CK23" s="441">
        <v>221</v>
      </c>
      <c r="CL23" s="441"/>
      <c r="CM23" s="441"/>
      <c r="CN23" s="441"/>
      <c r="CO23" s="441"/>
      <c r="CP23" s="441"/>
      <c r="CQ23" s="441"/>
      <c r="CR23" s="441">
        <v>569</v>
      </c>
      <c r="CS23" s="441"/>
      <c r="CT23" s="441"/>
      <c r="CU23" s="441"/>
      <c r="CV23" s="441"/>
      <c r="CW23" s="441"/>
      <c r="CX23" s="441"/>
      <c r="CY23" s="441">
        <v>1</v>
      </c>
      <c r="CZ23" s="441"/>
      <c r="DA23" s="441"/>
      <c r="DB23" s="441"/>
      <c r="DC23" s="441"/>
      <c r="DD23" s="441"/>
      <c r="DE23" s="441"/>
      <c r="DF23" s="441">
        <v>21</v>
      </c>
      <c r="DG23" s="441"/>
      <c r="DH23" s="441"/>
      <c r="DI23" s="441"/>
      <c r="DJ23" s="441"/>
      <c r="DK23" s="441"/>
      <c r="DL23" s="442"/>
      <c r="DM23" s="662">
        <v>3</v>
      </c>
      <c r="DN23" s="608"/>
      <c r="DO23" s="608"/>
      <c r="DP23" s="608"/>
    </row>
    <row r="24" spans="1:120" s="22" customFormat="1" ht="9.6">
      <c r="A24" s="757" t="s">
        <v>200</v>
      </c>
      <c r="B24" s="757"/>
      <c r="C24" s="757"/>
      <c r="D24" s="126" t="s">
        <v>199</v>
      </c>
      <c r="E24" s="125"/>
      <c r="F24" s="125"/>
      <c r="G24" s="125"/>
      <c r="H24" s="125"/>
      <c r="I24" s="125"/>
      <c r="J24" s="125"/>
      <c r="K24" s="125"/>
      <c r="L24" s="125"/>
      <c r="M24" s="125"/>
      <c r="N24" s="125"/>
      <c r="BJ24" s="125"/>
      <c r="BK24" s="125"/>
      <c r="BL24" s="125"/>
      <c r="BM24" s="125"/>
      <c r="BN24" s="125"/>
      <c r="BO24" s="125"/>
      <c r="BP24" s="125"/>
      <c r="BQ24" s="125"/>
      <c r="BR24" s="125"/>
      <c r="BW24" s="125"/>
      <c r="BX24" s="125"/>
      <c r="BY24" s="125"/>
      <c r="BZ24" s="125"/>
      <c r="CA24" s="125"/>
      <c r="CB24" s="125"/>
      <c r="CC24" s="125"/>
      <c r="CD24" s="125"/>
      <c r="CE24" s="125"/>
    </row>
    <row r="25" spans="1:120" s="22" customFormat="1" ht="9.6">
      <c r="A25" s="22" t="s">
        <v>1</v>
      </c>
      <c r="B25" s="125"/>
      <c r="C25" s="125"/>
      <c r="D25" s="126" t="s">
        <v>198</v>
      </c>
      <c r="E25" s="125"/>
      <c r="F25" s="125"/>
      <c r="G25" s="125"/>
      <c r="H25" s="125"/>
      <c r="I25" s="125"/>
      <c r="J25" s="128"/>
      <c r="K25" s="128"/>
      <c r="L25" s="128"/>
      <c r="M25" s="128"/>
      <c r="N25" s="128"/>
      <c r="O25" s="99"/>
    </row>
    <row r="26" spans="1:120" s="22" customFormat="1" ht="9.6">
      <c r="BH26" s="26"/>
    </row>
    <row r="27" spans="1:120" s="103" customFormat="1" ht="19.2">
      <c r="A27" s="693" t="s">
        <v>796</v>
      </c>
      <c r="B27" s="693"/>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693"/>
      <c r="AD27" s="693"/>
      <c r="AE27" s="693"/>
      <c r="AF27" s="693"/>
      <c r="AG27" s="693"/>
      <c r="AH27" s="693"/>
      <c r="AI27" s="693"/>
      <c r="AJ27" s="693"/>
      <c r="AK27" s="693"/>
      <c r="AL27" s="693"/>
      <c r="AM27" s="693"/>
      <c r="AN27" s="693"/>
      <c r="AO27" s="693"/>
      <c r="AP27" s="693"/>
      <c r="AQ27" s="693"/>
      <c r="AR27" s="693"/>
      <c r="AS27" s="693"/>
      <c r="AT27" s="693"/>
      <c r="AU27" s="693"/>
      <c r="AV27" s="693"/>
      <c r="AW27" s="693"/>
      <c r="AX27" s="693"/>
      <c r="AY27" s="693"/>
      <c r="AZ27" s="693"/>
      <c r="BA27" s="693"/>
      <c r="BB27" s="693"/>
      <c r="BC27" s="693"/>
      <c r="BD27" s="693"/>
      <c r="BE27" s="693"/>
      <c r="BF27" s="693"/>
      <c r="BG27" s="693"/>
      <c r="BH27" s="693"/>
      <c r="BI27" s="685" t="s">
        <v>178</v>
      </c>
      <c r="BJ27" s="685"/>
      <c r="BK27" s="685"/>
      <c r="BL27" s="685"/>
      <c r="BM27" s="685"/>
      <c r="BN27" s="685"/>
      <c r="BO27" s="685"/>
      <c r="BP27" s="685"/>
      <c r="BQ27" s="685"/>
      <c r="BR27" s="685"/>
      <c r="BS27" s="685"/>
      <c r="BT27" s="685"/>
      <c r="BU27" s="685"/>
      <c r="BV27" s="685"/>
      <c r="BW27" s="685"/>
      <c r="BX27" s="685"/>
      <c r="BY27" s="685"/>
      <c r="BZ27" s="685"/>
      <c r="CA27" s="685"/>
      <c r="CB27" s="685"/>
      <c r="CC27" s="685"/>
      <c r="CD27" s="685"/>
      <c r="CE27" s="685"/>
      <c r="CF27" s="685"/>
      <c r="CG27" s="685"/>
      <c r="CH27" s="685"/>
      <c r="CI27" s="685"/>
      <c r="CJ27" s="685"/>
      <c r="CK27" s="685"/>
      <c r="CL27" s="685"/>
      <c r="CM27" s="685"/>
      <c r="CN27" s="685"/>
      <c r="CO27" s="685"/>
      <c r="CP27" s="685"/>
      <c r="CQ27" s="685"/>
      <c r="CR27" s="685"/>
      <c r="CS27" s="685"/>
      <c r="CT27" s="685"/>
      <c r="CU27" s="685"/>
      <c r="CV27" s="685"/>
      <c r="CW27" s="685"/>
      <c r="CX27" s="685"/>
      <c r="CY27" s="685"/>
      <c r="CZ27" s="685"/>
      <c r="DA27" s="685"/>
      <c r="DB27" s="685"/>
      <c r="DC27" s="685"/>
      <c r="DD27" s="685"/>
      <c r="DE27" s="685"/>
      <c r="DF27" s="685"/>
      <c r="DG27" s="685"/>
      <c r="DH27" s="685"/>
      <c r="DI27" s="685"/>
      <c r="DJ27" s="685"/>
      <c r="DK27" s="685"/>
      <c r="DL27" s="685"/>
      <c r="DM27" s="685"/>
      <c r="DN27" s="685"/>
      <c r="DO27" s="685"/>
      <c r="DP27" s="685"/>
    </row>
    <row r="28" spans="1:120" s="22" customFormat="1" ht="9.6">
      <c r="A28" s="127"/>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row>
    <row r="29" spans="1:120" s="22" customFormat="1" ht="9.6">
      <c r="BH29" s="26" t="s">
        <v>196</v>
      </c>
      <c r="BI29" s="22" t="s">
        <v>131</v>
      </c>
    </row>
    <row r="30" spans="1:120" s="22" customFormat="1" ht="9.6"/>
    <row r="31" spans="1:120" s="6" customFormat="1" ht="18" customHeight="1">
      <c r="A31" s="631" t="s">
        <v>163</v>
      </c>
      <c r="B31" s="681"/>
      <c r="C31" s="681"/>
      <c r="D31" s="681"/>
      <c r="E31" s="681"/>
      <c r="F31" s="681"/>
      <c r="G31" s="681"/>
      <c r="H31" s="681"/>
      <c r="I31" s="472" t="s">
        <v>130</v>
      </c>
      <c r="J31" s="473"/>
      <c r="K31" s="473"/>
      <c r="L31" s="474"/>
      <c r="M31" s="629" t="s">
        <v>30</v>
      </c>
      <c r="N31" s="630"/>
      <c r="O31" s="630"/>
      <c r="P31" s="630"/>
      <c r="Q31" s="630"/>
      <c r="R31" s="630"/>
      <c r="S31" s="630"/>
      <c r="T31" s="630"/>
      <c r="U31" s="630"/>
      <c r="V31" s="630"/>
      <c r="W31" s="630"/>
      <c r="X31" s="630"/>
      <c r="Y31" s="630"/>
      <c r="Z31" s="630"/>
      <c r="AA31" s="630"/>
      <c r="AB31" s="630"/>
      <c r="AC31" s="630"/>
      <c r="AD31" s="630"/>
      <c r="AE31" s="630"/>
      <c r="AF31" s="630"/>
      <c r="AG31" s="630"/>
      <c r="AH31" s="630"/>
      <c r="AI31" s="630"/>
      <c r="AJ31" s="630"/>
      <c r="AK31" s="630"/>
      <c r="AL31" s="630"/>
      <c r="AM31" s="630"/>
      <c r="AN31" s="630"/>
      <c r="AO31" s="630"/>
      <c r="AP31" s="630"/>
      <c r="AQ31" s="630"/>
      <c r="AR31" s="630"/>
      <c r="AS31" s="630"/>
      <c r="AT31" s="630"/>
      <c r="AU31" s="630"/>
      <c r="AV31" s="630"/>
      <c r="AW31" s="630"/>
      <c r="AX31" s="630"/>
      <c r="AY31" s="630"/>
      <c r="AZ31" s="630"/>
      <c r="BA31" s="630"/>
      <c r="BB31" s="630"/>
      <c r="BC31" s="630"/>
      <c r="BD31" s="630"/>
      <c r="BE31" s="630"/>
      <c r="BF31" s="630"/>
      <c r="BG31" s="630"/>
      <c r="BH31" s="631"/>
      <c r="BI31" s="744" t="s">
        <v>197</v>
      </c>
      <c r="BJ31" s="681"/>
      <c r="BK31" s="681"/>
      <c r="BL31" s="681"/>
      <c r="BM31" s="681"/>
      <c r="BN31" s="681"/>
      <c r="BO31" s="681"/>
      <c r="BP31" s="681"/>
      <c r="BQ31" s="681"/>
      <c r="BR31" s="681"/>
      <c r="BS31" s="681"/>
      <c r="BT31" s="681"/>
      <c r="BU31" s="681"/>
      <c r="BV31" s="681"/>
      <c r="BW31" s="681"/>
      <c r="BX31" s="681"/>
      <c r="BY31" s="681"/>
      <c r="BZ31" s="681"/>
      <c r="CA31" s="681"/>
      <c r="CB31" s="681"/>
      <c r="CC31" s="681"/>
      <c r="CD31" s="681"/>
      <c r="CE31" s="681"/>
      <c r="CF31" s="681"/>
      <c r="CG31" s="681"/>
      <c r="CH31" s="681"/>
      <c r="CI31" s="681"/>
      <c r="CJ31" s="681"/>
      <c r="CK31" s="472" t="s">
        <v>156</v>
      </c>
      <c r="CL31" s="473"/>
      <c r="CM31" s="473"/>
      <c r="CN31" s="473"/>
      <c r="CO31" s="473"/>
      <c r="CP31" s="473"/>
      <c r="CQ31" s="473"/>
      <c r="CR31" s="473"/>
      <c r="CS31" s="473"/>
      <c r="CT31" s="473"/>
      <c r="CU31" s="473"/>
      <c r="CV31" s="473"/>
      <c r="CW31" s="473"/>
      <c r="CX31" s="473"/>
      <c r="CY31" s="473"/>
      <c r="CZ31" s="473"/>
      <c r="DA31" s="473"/>
      <c r="DB31" s="473"/>
      <c r="DC31" s="473"/>
      <c r="DD31" s="473"/>
      <c r="DE31" s="473"/>
      <c r="DF31" s="473"/>
      <c r="DG31" s="473"/>
      <c r="DH31" s="473"/>
      <c r="DI31" s="473"/>
      <c r="DJ31" s="473"/>
      <c r="DK31" s="473"/>
      <c r="DL31" s="474"/>
      <c r="DM31" s="681" t="s">
        <v>163</v>
      </c>
      <c r="DN31" s="681"/>
      <c r="DO31" s="681"/>
      <c r="DP31" s="629"/>
    </row>
    <row r="32" spans="1:120" s="6" customFormat="1" ht="18" customHeight="1">
      <c r="A32" s="438"/>
      <c r="B32" s="428"/>
      <c r="C32" s="428"/>
      <c r="D32" s="428"/>
      <c r="E32" s="428"/>
      <c r="F32" s="428"/>
      <c r="G32" s="428"/>
      <c r="H32" s="428"/>
      <c r="I32" s="632"/>
      <c r="J32" s="633"/>
      <c r="K32" s="633"/>
      <c r="L32" s="634"/>
      <c r="M32" s="627" t="s">
        <v>128</v>
      </c>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438"/>
      <c r="AK32" s="627" t="s">
        <v>25</v>
      </c>
      <c r="AL32" s="628"/>
      <c r="AM32" s="628"/>
      <c r="AN32" s="628"/>
      <c r="AO32" s="628"/>
      <c r="AP32" s="628"/>
      <c r="AQ32" s="628"/>
      <c r="AR32" s="628"/>
      <c r="AS32" s="628"/>
      <c r="AT32" s="628"/>
      <c r="AU32" s="628"/>
      <c r="AV32" s="628"/>
      <c r="AW32" s="628"/>
      <c r="AX32" s="628"/>
      <c r="AY32" s="628"/>
      <c r="AZ32" s="628"/>
      <c r="BA32" s="628"/>
      <c r="BB32" s="628"/>
      <c r="BC32" s="628"/>
      <c r="BD32" s="628"/>
      <c r="BE32" s="628"/>
      <c r="BF32" s="628"/>
      <c r="BG32" s="628"/>
      <c r="BH32" s="438"/>
      <c r="BI32" s="438"/>
      <c r="BJ32" s="428"/>
      <c r="BK32" s="428"/>
      <c r="BL32" s="428"/>
      <c r="BM32" s="428"/>
      <c r="BN32" s="428"/>
      <c r="BO32" s="428"/>
      <c r="BP32" s="428"/>
      <c r="BQ32" s="428"/>
      <c r="BR32" s="428"/>
      <c r="BS32" s="428"/>
      <c r="BT32" s="428"/>
      <c r="BU32" s="428"/>
      <c r="BV32" s="428"/>
      <c r="BW32" s="428"/>
      <c r="BX32" s="428"/>
      <c r="BY32" s="428"/>
      <c r="BZ32" s="428"/>
      <c r="CA32" s="428"/>
      <c r="CB32" s="428"/>
      <c r="CC32" s="428"/>
      <c r="CD32" s="428"/>
      <c r="CE32" s="428"/>
      <c r="CF32" s="428"/>
      <c r="CG32" s="428"/>
      <c r="CH32" s="428"/>
      <c r="CI32" s="428"/>
      <c r="CJ32" s="428"/>
      <c r="CK32" s="475"/>
      <c r="CL32" s="476"/>
      <c r="CM32" s="476"/>
      <c r="CN32" s="476"/>
      <c r="CO32" s="476"/>
      <c r="CP32" s="476"/>
      <c r="CQ32" s="476"/>
      <c r="CR32" s="476"/>
      <c r="CS32" s="476"/>
      <c r="CT32" s="476"/>
      <c r="CU32" s="476"/>
      <c r="CV32" s="476"/>
      <c r="CW32" s="476"/>
      <c r="CX32" s="476"/>
      <c r="CY32" s="476"/>
      <c r="CZ32" s="476"/>
      <c r="DA32" s="476"/>
      <c r="DB32" s="476"/>
      <c r="DC32" s="476"/>
      <c r="DD32" s="476"/>
      <c r="DE32" s="476"/>
      <c r="DF32" s="476"/>
      <c r="DG32" s="476"/>
      <c r="DH32" s="476"/>
      <c r="DI32" s="476"/>
      <c r="DJ32" s="476"/>
      <c r="DK32" s="476"/>
      <c r="DL32" s="477"/>
      <c r="DM32" s="428"/>
      <c r="DN32" s="428"/>
      <c r="DO32" s="428"/>
      <c r="DP32" s="627"/>
    </row>
    <row r="33" spans="1:121" s="6" customFormat="1" ht="18" customHeight="1">
      <c r="A33" s="438"/>
      <c r="B33" s="428"/>
      <c r="C33" s="428"/>
      <c r="D33" s="428"/>
      <c r="E33" s="428"/>
      <c r="F33" s="428"/>
      <c r="G33" s="428"/>
      <c r="H33" s="428"/>
      <c r="I33" s="475"/>
      <c r="J33" s="476"/>
      <c r="K33" s="476"/>
      <c r="L33" s="477"/>
      <c r="M33" s="428" t="s">
        <v>8</v>
      </c>
      <c r="N33" s="428"/>
      <c r="O33" s="428"/>
      <c r="P33" s="428"/>
      <c r="Q33" s="428"/>
      <c r="R33" s="428"/>
      <c r="S33" s="428"/>
      <c r="T33" s="428"/>
      <c r="U33" s="428" t="s">
        <v>17</v>
      </c>
      <c r="V33" s="428"/>
      <c r="W33" s="428"/>
      <c r="X33" s="428"/>
      <c r="Y33" s="428"/>
      <c r="Z33" s="428"/>
      <c r="AA33" s="428"/>
      <c r="AB33" s="428"/>
      <c r="AC33" s="428" t="s">
        <v>16</v>
      </c>
      <c r="AD33" s="428"/>
      <c r="AE33" s="428"/>
      <c r="AF33" s="428"/>
      <c r="AG33" s="428"/>
      <c r="AH33" s="428"/>
      <c r="AI33" s="428"/>
      <c r="AJ33" s="428"/>
      <c r="AK33" s="428" t="s">
        <v>8</v>
      </c>
      <c r="AL33" s="428"/>
      <c r="AM33" s="428"/>
      <c r="AN33" s="428"/>
      <c r="AO33" s="428"/>
      <c r="AP33" s="428"/>
      <c r="AQ33" s="428"/>
      <c r="AR33" s="428"/>
      <c r="AS33" s="428" t="s">
        <v>17</v>
      </c>
      <c r="AT33" s="428"/>
      <c r="AU33" s="428"/>
      <c r="AV33" s="428"/>
      <c r="AW33" s="428"/>
      <c r="AX33" s="428"/>
      <c r="AY33" s="428"/>
      <c r="AZ33" s="428"/>
      <c r="BA33" s="428" t="s">
        <v>16</v>
      </c>
      <c r="BB33" s="428"/>
      <c r="BC33" s="428"/>
      <c r="BD33" s="428"/>
      <c r="BE33" s="428"/>
      <c r="BF33" s="428"/>
      <c r="BG33" s="428"/>
      <c r="BH33" s="428"/>
      <c r="BI33" s="628" t="s">
        <v>8</v>
      </c>
      <c r="BJ33" s="628"/>
      <c r="BK33" s="628"/>
      <c r="BL33" s="628"/>
      <c r="BM33" s="628"/>
      <c r="BN33" s="628"/>
      <c r="BO33" s="628"/>
      <c r="BP33" s="628"/>
      <c r="BQ33" s="628"/>
      <c r="BR33" s="438"/>
      <c r="BS33" s="739" t="s">
        <v>17</v>
      </c>
      <c r="BT33" s="739"/>
      <c r="BU33" s="739"/>
      <c r="BV33" s="739"/>
      <c r="BW33" s="739"/>
      <c r="BX33" s="739"/>
      <c r="BY33" s="739"/>
      <c r="BZ33" s="739"/>
      <c r="CA33" s="739"/>
      <c r="CB33" s="739" t="s">
        <v>16</v>
      </c>
      <c r="CC33" s="739"/>
      <c r="CD33" s="739"/>
      <c r="CE33" s="739"/>
      <c r="CF33" s="739"/>
      <c r="CG33" s="739"/>
      <c r="CH33" s="739"/>
      <c r="CI33" s="739"/>
      <c r="CJ33" s="739"/>
      <c r="CK33" s="627" t="s">
        <v>8</v>
      </c>
      <c r="CL33" s="628"/>
      <c r="CM33" s="628"/>
      <c r="CN33" s="628"/>
      <c r="CO33" s="628"/>
      <c r="CP33" s="628"/>
      <c r="CQ33" s="628"/>
      <c r="CR33" s="628"/>
      <c r="CS33" s="628"/>
      <c r="CT33" s="438"/>
      <c r="CU33" s="739" t="s">
        <v>17</v>
      </c>
      <c r="CV33" s="739"/>
      <c r="CW33" s="739"/>
      <c r="CX33" s="739"/>
      <c r="CY33" s="739"/>
      <c r="CZ33" s="739"/>
      <c r="DA33" s="739"/>
      <c r="DB33" s="739"/>
      <c r="DC33" s="739"/>
      <c r="DD33" s="739" t="s">
        <v>16</v>
      </c>
      <c r="DE33" s="739"/>
      <c r="DF33" s="739"/>
      <c r="DG33" s="739"/>
      <c r="DH33" s="739"/>
      <c r="DI33" s="739"/>
      <c r="DJ33" s="739"/>
      <c r="DK33" s="739"/>
      <c r="DL33" s="739"/>
      <c r="DM33" s="428"/>
      <c r="DN33" s="428"/>
      <c r="DO33" s="428"/>
      <c r="DP33" s="627"/>
    </row>
    <row r="34" spans="1:121" s="98" customFormat="1" ht="19.5" customHeight="1">
      <c r="A34" s="633" t="s">
        <v>167</v>
      </c>
      <c r="B34" s="633"/>
      <c r="C34" s="633"/>
      <c r="D34" s="667">
        <v>29</v>
      </c>
      <c r="E34" s="667"/>
      <c r="F34" s="667"/>
      <c r="G34" s="721" t="s">
        <v>118</v>
      </c>
      <c r="H34" s="722"/>
      <c r="I34" s="718">
        <v>1</v>
      </c>
      <c r="J34" s="419"/>
      <c r="K34" s="419"/>
      <c r="L34" s="419"/>
      <c r="M34" s="419">
        <v>12</v>
      </c>
      <c r="N34" s="419"/>
      <c r="O34" s="419"/>
      <c r="P34" s="419"/>
      <c r="Q34" s="419"/>
      <c r="R34" s="419"/>
      <c r="S34" s="419"/>
      <c r="T34" s="419"/>
      <c r="U34" s="419">
        <v>11</v>
      </c>
      <c r="V34" s="419"/>
      <c r="W34" s="419"/>
      <c r="X34" s="419"/>
      <c r="Y34" s="419"/>
      <c r="Z34" s="419"/>
      <c r="AA34" s="419"/>
      <c r="AB34" s="419"/>
      <c r="AC34" s="419">
        <v>1</v>
      </c>
      <c r="AD34" s="419"/>
      <c r="AE34" s="419"/>
      <c r="AF34" s="419"/>
      <c r="AG34" s="419"/>
      <c r="AH34" s="419"/>
      <c r="AI34" s="419"/>
      <c r="AJ34" s="419"/>
      <c r="AK34" s="419">
        <v>72</v>
      </c>
      <c r="AL34" s="419"/>
      <c r="AM34" s="419"/>
      <c r="AN34" s="419"/>
      <c r="AO34" s="419"/>
      <c r="AP34" s="419"/>
      <c r="AQ34" s="419"/>
      <c r="AR34" s="419"/>
      <c r="AS34" s="419">
        <v>60</v>
      </c>
      <c r="AT34" s="419"/>
      <c r="AU34" s="419"/>
      <c r="AV34" s="419"/>
      <c r="AW34" s="419"/>
      <c r="AX34" s="419"/>
      <c r="AY34" s="419"/>
      <c r="AZ34" s="419"/>
      <c r="BA34" s="419">
        <v>12</v>
      </c>
      <c r="BB34" s="419"/>
      <c r="BC34" s="419"/>
      <c r="BD34" s="419"/>
      <c r="BE34" s="419"/>
      <c r="BF34" s="419"/>
      <c r="BG34" s="419"/>
      <c r="BH34" s="419"/>
      <c r="BI34" s="733">
        <v>57</v>
      </c>
      <c r="BJ34" s="733"/>
      <c r="BK34" s="733"/>
      <c r="BL34" s="733"/>
      <c r="BM34" s="733"/>
      <c r="BN34" s="733"/>
      <c r="BO34" s="733"/>
      <c r="BP34" s="733"/>
      <c r="BQ34" s="733"/>
      <c r="BR34" s="733"/>
      <c r="BS34" s="733">
        <v>30</v>
      </c>
      <c r="BT34" s="733"/>
      <c r="BU34" s="733"/>
      <c r="BV34" s="733"/>
      <c r="BW34" s="733"/>
      <c r="BX34" s="733"/>
      <c r="BY34" s="733"/>
      <c r="BZ34" s="733"/>
      <c r="CA34" s="733"/>
      <c r="CB34" s="733">
        <v>27</v>
      </c>
      <c r="CC34" s="733"/>
      <c r="CD34" s="733"/>
      <c r="CE34" s="733"/>
      <c r="CF34" s="733"/>
      <c r="CG34" s="733"/>
      <c r="CH34" s="733"/>
      <c r="CI34" s="733"/>
      <c r="CJ34" s="733"/>
      <c r="CK34" s="733">
        <v>903</v>
      </c>
      <c r="CL34" s="733"/>
      <c r="CM34" s="733"/>
      <c r="CN34" s="733"/>
      <c r="CO34" s="733"/>
      <c r="CP34" s="733"/>
      <c r="CQ34" s="733"/>
      <c r="CR34" s="733"/>
      <c r="CS34" s="733"/>
      <c r="CT34" s="733"/>
      <c r="CU34" s="733">
        <v>649</v>
      </c>
      <c r="CV34" s="733"/>
      <c r="CW34" s="733"/>
      <c r="CX34" s="733"/>
      <c r="CY34" s="733"/>
      <c r="CZ34" s="733"/>
      <c r="DA34" s="733"/>
      <c r="DB34" s="733"/>
      <c r="DC34" s="733"/>
      <c r="DD34" s="733">
        <v>254</v>
      </c>
      <c r="DE34" s="733"/>
      <c r="DF34" s="733"/>
      <c r="DG34" s="733"/>
      <c r="DH34" s="733"/>
      <c r="DI34" s="733"/>
      <c r="DJ34" s="733"/>
      <c r="DK34" s="733"/>
      <c r="DL34" s="743"/>
      <c r="DM34" s="666">
        <v>29</v>
      </c>
      <c r="DN34" s="667"/>
      <c r="DO34" s="667"/>
      <c r="DP34" s="667"/>
    </row>
    <row r="35" spans="1:121" s="98" customFormat="1" ht="19.5" customHeight="1">
      <c r="A35" s="94"/>
      <c r="B35" s="94"/>
      <c r="C35" s="94"/>
      <c r="D35" s="667">
        <v>30</v>
      </c>
      <c r="E35" s="667"/>
      <c r="F35" s="667"/>
      <c r="G35" s="94"/>
      <c r="H35" s="94"/>
      <c r="I35" s="718">
        <v>1</v>
      </c>
      <c r="J35" s="419"/>
      <c r="K35" s="419"/>
      <c r="L35" s="419"/>
      <c r="M35" s="419">
        <v>12</v>
      </c>
      <c r="N35" s="419"/>
      <c r="O35" s="419"/>
      <c r="P35" s="419"/>
      <c r="Q35" s="419"/>
      <c r="R35" s="419"/>
      <c r="S35" s="419"/>
      <c r="T35" s="419"/>
      <c r="U35" s="419">
        <v>11</v>
      </c>
      <c r="V35" s="419"/>
      <c r="W35" s="419"/>
      <c r="X35" s="419"/>
      <c r="Y35" s="419"/>
      <c r="Z35" s="419"/>
      <c r="AA35" s="419"/>
      <c r="AB35" s="419"/>
      <c r="AC35" s="419">
        <v>1</v>
      </c>
      <c r="AD35" s="419"/>
      <c r="AE35" s="419"/>
      <c r="AF35" s="419"/>
      <c r="AG35" s="419"/>
      <c r="AH35" s="419"/>
      <c r="AI35" s="419"/>
      <c r="AJ35" s="419"/>
      <c r="AK35" s="419">
        <v>72</v>
      </c>
      <c r="AL35" s="419"/>
      <c r="AM35" s="419"/>
      <c r="AN35" s="419"/>
      <c r="AO35" s="419"/>
      <c r="AP35" s="419"/>
      <c r="AQ35" s="419"/>
      <c r="AR35" s="419"/>
      <c r="AS35" s="419">
        <v>60</v>
      </c>
      <c r="AT35" s="419"/>
      <c r="AU35" s="419"/>
      <c r="AV35" s="419"/>
      <c r="AW35" s="419"/>
      <c r="AX35" s="419"/>
      <c r="AY35" s="419"/>
      <c r="AZ35" s="419"/>
      <c r="BA35" s="419">
        <v>12</v>
      </c>
      <c r="BB35" s="419"/>
      <c r="BC35" s="419"/>
      <c r="BD35" s="419"/>
      <c r="BE35" s="419"/>
      <c r="BF35" s="419"/>
      <c r="BG35" s="419"/>
      <c r="BH35" s="419"/>
      <c r="BI35" s="733">
        <v>54</v>
      </c>
      <c r="BJ35" s="733"/>
      <c r="BK35" s="733"/>
      <c r="BL35" s="733"/>
      <c r="BM35" s="733"/>
      <c r="BN35" s="733"/>
      <c r="BO35" s="733"/>
      <c r="BP35" s="733"/>
      <c r="BQ35" s="733"/>
      <c r="BR35" s="733"/>
      <c r="BS35" s="733">
        <v>31</v>
      </c>
      <c r="BT35" s="733"/>
      <c r="BU35" s="733"/>
      <c r="BV35" s="733"/>
      <c r="BW35" s="733"/>
      <c r="BX35" s="733"/>
      <c r="BY35" s="733"/>
      <c r="BZ35" s="733"/>
      <c r="CA35" s="733"/>
      <c r="CB35" s="733">
        <v>23</v>
      </c>
      <c r="CC35" s="733"/>
      <c r="CD35" s="733"/>
      <c r="CE35" s="733"/>
      <c r="CF35" s="733"/>
      <c r="CG35" s="733"/>
      <c r="CH35" s="733"/>
      <c r="CI35" s="733"/>
      <c r="CJ35" s="733"/>
      <c r="CK35" s="733">
        <v>912</v>
      </c>
      <c r="CL35" s="733"/>
      <c r="CM35" s="733"/>
      <c r="CN35" s="733"/>
      <c r="CO35" s="733"/>
      <c r="CP35" s="733"/>
      <c r="CQ35" s="733"/>
      <c r="CR35" s="733"/>
      <c r="CS35" s="733"/>
      <c r="CT35" s="733"/>
      <c r="CU35" s="733">
        <v>655</v>
      </c>
      <c r="CV35" s="733"/>
      <c r="CW35" s="733"/>
      <c r="CX35" s="733"/>
      <c r="CY35" s="733"/>
      <c r="CZ35" s="733"/>
      <c r="DA35" s="733"/>
      <c r="DB35" s="733"/>
      <c r="DC35" s="733"/>
      <c r="DD35" s="733">
        <v>257</v>
      </c>
      <c r="DE35" s="733"/>
      <c r="DF35" s="733"/>
      <c r="DG35" s="733"/>
      <c r="DH35" s="733"/>
      <c r="DI35" s="733"/>
      <c r="DJ35" s="733"/>
      <c r="DK35" s="733"/>
      <c r="DL35" s="733"/>
      <c r="DM35" s="666">
        <v>30</v>
      </c>
      <c r="DN35" s="667"/>
      <c r="DO35" s="667"/>
      <c r="DP35" s="667"/>
    </row>
    <row r="36" spans="1:121" s="94" customFormat="1" ht="19.5" customHeight="1">
      <c r="A36" s="626" t="s">
        <v>10</v>
      </c>
      <c r="B36" s="626"/>
      <c r="C36" s="626"/>
      <c r="D36" s="626" t="s">
        <v>9</v>
      </c>
      <c r="E36" s="626"/>
      <c r="F36" s="626"/>
      <c r="H36" s="96"/>
      <c r="I36" s="718">
        <v>1</v>
      </c>
      <c r="J36" s="419"/>
      <c r="K36" s="419"/>
      <c r="L36" s="419"/>
      <c r="M36" s="419">
        <v>12</v>
      </c>
      <c r="N36" s="419"/>
      <c r="O36" s="419"/>
      <c r="P36" s="419"/>
      <c r="Q36" s="419"/>
      <c r="R36" s="419"/>
      <c r="S36" s="419"/>
      <c r="T36" s="419"/>
      <c r="U36" s="419">
        <v>11</v>
      </c>
      <c r="V36" s="419"/>
      <c r="W36" s="419"/>
      <c r="X36" s="419"/>
      <c r="Y36" s="419"/>
      <c r="Z36" s="419"/>
      <c r="AA36" s="419"/>
      <c r="AB36" s="419"/>
      <c r="AC36" s="419">
        <v>1</v>
      </c>
      <c r="AD36" s="419"/>
      <c r="AE36" s="419"/>
      <c r="AF36" s="419"/>
      <c r="AG36" s="419"/>
      <c r="AH36" s="419"/>
      <c r="AI36" s="419"/>
      <c r="AJ36" s="419"/>
      <c r="AK36" s="419">
        <v>72</v>
      </c>
      <c r="AL36" s="419"/>
      <c r="AM36" s="419"/>
      <c r="AN36" s="419"/>
      <c r="AO36" s="419"/>
      <c r="AP36" s="419"/>
      <c r="AQ36" s="419"/>
      <c r="AR36" s="419"/>
      <c r="AS36" s="419">
        <v>60</v>
      </c>
      <c r="AT36" s="419"/>
      <c r="AU36" s="419"/>
      <c r="AV36" s="419"/>
      <c r="AW36" s="419"/>
      <c r="AX36" s="419"/>
      <c r="AY36" s="419"/>
      <c r="AZ36" s="419"/>
      <c r="BA36" s="419">
        <v>12</v>
      </c>
      <c r="BB36" s="419"/>
      <c r="BC36" s="419"/>
      <c r="BD36" s="419"/>
      <c r="BE36" s="419"/>
      <c r="BF36" s="419"/>
      <c r="BG36" s="419"/>
      <c r="BH36" s="419"/>
      <c r="BI36" s="733">
        <v>56</v>
      </c>
      <c r="BJ36" s="733"/>
      <c r="BK36" s="733"/>
      <c r="BL36" s="733"/>
      <c r="BM36" s="733"/>
      <c r="BN36" s="733"/>
      <c r="BO36" s="733"/>
      <c r="BP36" s="733"/>
      <c r="BQ36" s="733"/>
      <c r="BR36" s="733"/>
      <c r="BS36" s="733">
        <v>28</v>
      </c>
      <c r="BT36" s="733"/>
      <c r="BU36" s="733"/>
      <c r="BV36" s="733"/>
      <c r="BW36" s="733"/>
      <c r="BX36" s="733"/>
      <c r="BY36" s="733"/>
      <c r="BZ36" s="733"/>
      <c r="CA36" s="733"/>
      <c r="CB36" s="733">
        <v>28</v>
      </c>
      <c r="CC36" s="733"/>
      <c r="CD36" s="733"/>
      <c r="CE36" s="733"/>
      <c r="CF36" s="733"/>
      <c r="CG36" s="733"/>
      <c r="CH36" s="733"/>
      <c r="CI36" s="733"/>
      <c r="CJ36" s="733"/>
      <c r="CK36" s="733">
        <v>906</v>
      </c>
      <c r="CL36" s="733"/>
      <c r="CM36" s="733"/>
      <c r="CN36" s="733"/>
      <c r="CO36" s="733"/>
      <c r="CP36" s="733"/>
      <c r="CQ36" s="733"/>
      <c r="CR36" s="733"/>
      <c r="CS36" s="733"/>
      <c r="CT36" s="733"/>
      <c r="CU36" s="733">
        <v>653</v>
      </c>
      <c r="CV36" s="733"/>
      <c r="CW36" s="733"/>
      <c r="CX36" s="733"/>
      <c r="CY36" s="733"/>
      <c r="CZ36" s="733"/>
      <c r="DA36" s="733"/>
      <c r="DB36" s="733"/>
      <c r="DC36" s="733"/>
      <c r="DD36" s="733">
        <v>253</v>
      </c>
      <c r="DE36" s="733"/>
      <c r="DF36" s="733"/>
      <c r="DG36" s="733"/>
      <c r="DH36" s="733"/>
      <c r="DI36" s="733"/>
      <c r="DJ36" s="733"/>
      <c r="DK36" s="733"/>
      <c r="DL36" s="733"/>
      <c r="DM36" s="666" t="s">
        <v>9</v>
      </c>
      <c r="DN36" s="667"/>
      <c r="DO36" s="667"/>
      <c r="DP36" s="667"/>
    </row>
    <row r="37" spans="1:121" s="98" customFormat="1" ht="19.5" customHeight="1">
      <c r="A37" s="626"/>
      <c r="B37" s="626"/>
      <c r="C37" s="626"/>
      <c r="D37" s="626">
        <v>2</v>
      </c>
      <c r="E37" s="626"/>
      <c r="F37" s="626"/>
      <c r="G37" s="94"/>
      <c r="H37" s="94"/>
      <c r="I37" s="718">
        <v>1</v>
      </c>
      <c r="J37" s="419"/>
      <c r="K37" s="419"/>
      <c r="L37" s="419"/>
      <c r="M37" s="419">
        <v>12</v>
      </c>
      <c r="N37" s="419"/>
      <c r="O37" s="419"/>
      <c r="P37" s="419"/>
      <c r="Q37" s="419"/>
      <c r="R37" s="419"/>
      <c r="S37" s="419"/>
      <c r="T37" s="419"/>
      <c r="U37" s="419">
        <v>11</v>
      </c>
      <c r="V37" s="419"/>
      <c r="W37" s="419"/>
      <c r="X37" s="419"/>
      <c r="Y37" s="419"/>
      <c r="Z37" s="419"/>
      <c r="AA37" s="419"/>
      <c r="AB37" s="419"/>
      <c r="AC37" s="419">
        <v>1</v>
      </c>
      <c r="AD37" s="419"/>
      <c r="AE37" s="419"/>
      <c r="AF37" s="419"/>
      <c r="AG37" s="419"/>
      <c r="AH37" s="419"/>
      <c r="AI37" s="419"/>
      <c r="AJ37" s="419"/>
      <c r="AK37" s="419">
        <v>72</v>
      </c>
      <c r="AL37" s="419"/>
      <c r="AM37" s="419"/>
      <c r="AN37" s="419"/>
      <c r="AO37" s="419"/>
      <c r="AP37" s="419"/>
      <c r="AQ37" s="419"/>
      <c r="AR37" s="419"/>
      <c r="AS37" s="419">
        <v>60</v>
      </c>
      <c r="AT37" s="419"/>
      <c r="AU37" s="419"/>
      <c r="AV37" s="419"/>
      <c r="AW37" s="419"/>
      <c r="AX37" s="419"/>
      <c r="AY37" s="419"/>
      <c r="AZ37" s="419"/>
      <c r="BA37" s="419">
        <v>12</v>
      </c>
      <c r="BB37" s="419"/>
      <c r="BC37" s="419"/>
      <c r="BD37" s="419"/>
      <c r="BE37" s="419"/>
      <c r="BF37" s="419"/>
      <c r="BG37" s="419"/>
      <c r="BH37" s="419"/>
      <c r="BI37" s="733">
        <v>49</v>
      </c>
      <c r="BJ37" s="733"/>
      <c r="BK37" s="733"/>
      <c r="BL37" s="733"/>
      <c r="BM37" s="733"/>
      <c r="BN37" s="733"/>
      <c r="BO37" s="733"/>
      <c r="BP37" s="733"/>
      <c r="BQ37" s="733"/>
      <c r="BR37" s="733"/>
      <c r="BS37" s="733">
        <v>25</v>
      </c>
      <c r="BT37" s="733"/>
      <c r="BU37" s="733"/>
      <c r="BV37" s="733"/>
      <c r="BW37" s="733"/>
      <c r="BX37" s="733"/>
      <c r="BY37" s="733"/>
      <c r="BZ37" s="733"/>
      <c r="CA37" s="733"/>
      <c r="CB37" s="733">
        <v>24</v>
      </c>
      <c r="CC37" s="733"/>
      <c r="CD37" s="733"/>
      <c r="CE37" s="733"/>
      <c r="CF37" s="733"/>
      <c r="CG37" s="733"/>
      <c r="CH37" s="733"/>
      <c r="CI37" s="733"/>
      <c r="CJ37" s="733"/>
      <c r="CK37" s="733">
        <v>896</v>
      </c>
      <c r="CL37" s="733"/>
      <c r="CM37" s="733"/>
      <c r="CN37" s="733"/>
      <c r="CO37" s="733"/>
      <c r="CP37" s="733"/>
      <c r="CQ37" s="733"/>
      <c r="CR37" s="733"/>
      <c r="CS37" s="733"/>
      <c r="CT37" s="733"/>
      <c r="CU37" s="733">
        <v>648</v>
      </c>
      <c r="CV37" s="733"/>
      <c r="CW37" s="733"/>
      <c r="CX37" s="733"/>
      <c r="CY37" s="733"/>
      <c r="CZ37" s="733"/>
      <c r="DA37" s="733"/>
      <c r="DB37" s="733"/>
      <c r="DC37" s="733"/>
      <c r="DD37" s="733">
        <v>248</v>
      </c>
      <c r="DE37" s="733"/>
      <c r="DF37" s="733"/>
      <c r="DG37" s="733"/>
      <c r="DH37" s="733"/>
      <c r="DI37" s="733"/>
      <c r="DJ37" s="733"/>
      <c r="DK37" s="733"/>
      <c r="DL37" s="733"/>
      <c r="DM37" s="666">
        <v>2</v>
      </c>
      <c r="DN37" s="667"/>
      <c r="DO37" s="667"/>
      <c r="DP37" s="667"/>
    </row>
    <row r="38" spans="1:121" s="98" customFormat="1" ht="19.5" customHeight="1">
      <c r="A38" s="608"/>
      <c r="B38" s="608"/>
      <c r="C38" s="608"/>
      <c r="D38" s="608">
        <v>3</v>
      </c>
      <c r="E38" s="608"/>
      <c r="F38" s="608"/>
      <c r="G38" s="92"/>
      <c r="H38" s="91"/>
      <c r="I38" s="723">
        <v>1</v>
      </c>
      <c r="J38" s="414"/>
      <c r="K38" s="414"/>
      <c r="L38" s="414"/>
      <c r="M38" s="414">
        <v>12</v>
      </c>
      <c r="N38" s="414"/>
      <c r="O38" s="414"/>
      <c r="P38" s="414"/>
      <c r="Q38" s="414"/>
      <c r="R38" s="414"/>
      <c r="S38" s="414"/>
      <c r="T38" s="414"/>
      <c r="U38" s="414">
        <v>11</v>
      </c>
      <c r="V38" s="414"/>
      <c r="W38" s="414"/>
      <c r="X38" s="414"/>
      <c r="Y38" s="414"/>
      <c r="Z38" s="414"/>
      <c r="AA38" s="414"/>
      <c r="AB38" s="414"/>
      <c r="AC38" s="414">
        <v>1</v>
      </c>
      <c r="AD38" s="414"/>
      <c r="AE38" s="414"/>
      <c r="AF38" s="414"/>
      <c r="AG38" s="414"/>
      <c r="AH38" s="414"/>
      <c r="AI38" s="414"/>
      <c r="AJ38" s="414"/>
      <c r="AK38" s="414">
        <v>72</v>
      </c>
      <c r="AL38" s="414"/>
      <c r="AM38" s="414"/>
      <c r="AN38" s="414"/>
      <c r="AO38" s="414"/>
      <c r="AP38" s="414"/>
      <c r="AQ38" s="414"/>
      <c r="AR38" s="414"/>
      <c r="AS38" s="414">
        <v>60</v>
      </c>
      <c r="AT38" s="414"/>
      <c r="AU38" s="414"/>
      <c r="AV38" s="414"/>
      <c r="AW38" s="414"/>
      <c r="AX38" s="414"/>
      <c r="AY38" s="414"/>
      <c r="AZ38" s="414"/>
      <c r="BA38" s="414">
        <v>12</v>
      </c>
      <c r="BB38" s="414"/>
      <c r="BC38" s="414"/>
      <c r="BD38" s="414"/>
      <c r="BE38" s="414"/>
      <c r="BF38" s="414"/>
      <c r="BG38" s="414"/>
      <c r="BH38" s="414"/>
      <c r="BI38" s="734">
        <v>56</v>
      </c>
      <c r="BJ38" s="734"/>
      <c r="BK38" s="734"/>
      <c r="BL38" s="734"/>
      <c r="BM38" s="734"/>
      <c r="BN38" s="734"/>
      <c r="BO38" s="734"/>
      <c r="BP38" s="734"/>
      <c r="BQ38" s="734"/>
      <c r="BR38" s="734"/>
      <c r="BS38" s="734">
        <v>26</v>
      </c>
      <c r="BT38" s="734"/>
      <c r="BU38" s="734"/>
      <c r="BV38" s="734"/>
      <c r="BW38" s="734"/>
      <c r="BX38" s="734"/>
      <c r="BY38" s="734"/>
      <c r="BZ38" s="734"/>
      <c r="CA38" s="734"/>
      <c r="CB38" s="734">
        <v>30</v>
      </c>
      <c r="CC38" s="734"/>
      <c r="CD38" s="734"/>
      <c r="CE38" s="734"/>
      <c r="CF38" s="734"/>
      <c r="CG38" s="734"/>
      <c r="CH38" s="734"/>
      <c r="CI38" s="734"/>
      <c r="CJ38" s="734"/>
      <c r="CK38" s="734">
        <v>893</v>
      </c>
      <c r="CL38" s="734"/>
      <c r="CM38" s="734"/>
      <c r="CN38" s="734"/>
      <c r="CO38" s="734"/>
      <c r="CP38" s="734"/>
      <c r="CQ38" s="734"/>
      <c r="CR38" s="734"/>
      <c r="CS38" s="734"/>
      <c r="CT38" s="734"/>
      <c r="CU38" s="734">
        <v>634</v>
      </c>
      <c r="CV38" s="734"/>
      <c r="CW38" s="734"/>
      <c r="CX38" s="734"/>
      <c r="CY38" s="734"/>
      <c r="CZ38" s="734"/>
      <c r="DA38" s="734"/>
      <c r="DB38" s="734"/>
      <c r="DC38" s="734"/>
      <c r="DD38" s="734">
        <v>259</v>
      </c>
      <c r="DE38" s="734"/>
      <c r="DF38" s="734"/>
      <c r="DG38" s="734"/>
      <c r="DH38" s="734"/>
      <c r="DI38" s="734"/>
      <c r="DJ38" s="734"/>
      <c r="DK38" s="734"/>
      <c r="DL38" s="734"/>
      <c r="DM38" s="664">
        <v>3</v>
      </c>
      <c r="DN38" s="665"/>
      <c r="DO38" s="665"/>
      <c r="DP38" s="665"/>
    </row>
    <row r="39" spans="1:121" s="5" customFormat="1" ht="9.6">
      <c r="A39" s="22" t="s">
        <v>1</v>
      </c>
      <c r="B39" s="125"/>
      <c r="C39" s="125"/>
      <c r="D39" s="126" t="s">
        <v>0</v>
      </c>
      <c r="E39" s="125"/>
      <c r="F39" s="125"/>
      <c r="G39" s="125"/>
      <c r="H39" s="125"/>
      <c r="I39" s="125"/>
      <c r="J39" s="125"/>
      <c r="K39" s="125"/>
      <c r="L39" s="125"/>
      <c r="M39" s="125"/>
      <c r="N39" s="125"/>
      <c r="O39" s="125"/>
      <c r="P39" s="125"/>
      <c r="Q39" s="125"/>
    </row>
    <row r="40" spans="1:121" ht="11.25" customHeight="1"/>
    <row r="41" spans="1:121" s="120" customFormat="1" ht="19.2">
      <c r="A41" s="693" t="s">
        <v>797</v>
      </c>
      <c r="B41" s="693"/>
      <c r="C41" s="693"/>
      <c r="D41" s="693"/>
      <c r="E41" s="693"/>
      <c r="F41" s="693"/>
      <c r="G41" s="693"/>
      <c r="H41" s="693"/>
      <c r="I41" s="693"/>
      <c r="J41" s="693"/>
      <c r="K41" s="693"/>
      <c r="L41" s="693"/>
      <c r="M41" s="693"/>
      <c r="N41" s="693"/>
      <c r="O41" s="693"/>
      <c r="P41" s="693"/>
      <c r="Q41" s="693"/>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3"/>
      <c r="AO41" s="693"/>
      <c r="AP41" s="693"/>
      <c r="AQ41" s="693"/>
      <c r="AR41" s="693"/>
      <c r="AS41" s="693"/>
      <c r="AT41" s="693"/>
      <c r="AU41" s="693"/>
      <c r="AV41" s="693"/>
      <c r="AW41" s="693"/>
      <c r="AX41" s="693"/>
      <c r="AY41" s="693"/>
      <c r="AZ41" s="693"/>
      <c r="BA41" s="693"/>
      <c r="BB41" s="693"/>
      <c r="BC41" s="693"/>
      <c r="BD41" s="693"/>
      <c r="BE41" s="693"/>
      <c r="BF41" s="693"/>
      <c r="BG41" s="693"/>
      <c r="BH41" s="693"/>
      <c r="BI41" s="685" t="s">
        <v>178</v>
      </c>
      <c r="BJ41" s="685"/>
      <c r="BK41" s="685"/>
      <c r="BL41" s="685"/>
      <c r="BM41" s="685"/>
      <c r="BN41" s="685"/>
      <c r="BO41" s="685"/>
      <c r="BP41" s="685"/>
      <c r="BQ41" s="685"/>
      <c r="BR41" s="685"/>
      <c r="BS41" s="685"/>
      <c r="BT41" s="685"/>
      <c r="BU41" s="685"/>
      <c r="BV41" s="685"/>
      <c r="BW41" s="685"/>
      <c r="BX41" s="685"/>
      <c r="BY41" s="685"/>
      <c r="BZ41" s="685"/>
      <c r="CA41" s="685"/>
      <c r="CB41" s="685"/>
      <c r="CC41" s="685"/>
      <c r="CD41" s="685"/>
      <c r="CE41" s="685"/>
      <c r="CF41" s="685"/>
      <c r="CG41" s="685"/>
      <c r="CH41" s="685"/>
      <c r="CI41" s="685"/>
      <c r="CJ41" s="685"/>
      <c r="CK41" s="685"/>
      <c r="CL41" s="685"/>
      <c r="CM41" s="685"/>
      <c r="CN41" s="685"/>
      <c r="CO41" s="685"/>
      <c r="CP41" s="685"/>
      <c r="CQ41" s="685"/>
      <c r="CR41" s="685"/>
      <c r="CS41" s="685"/>
      <c r="CT41" s="685"/>
      <c r="CU41" s="685"/>
      <c r="CV41" s="685"/>
      <c r="CW41" s="685"/>
      <c r="CX41" s="685"/>
      <c r="CY41" s="685"/>
      <c r="CZ41" s="685"/>
      <c r="DA41" s="685"/>
      <c r="DB41" s="685"/>
      <c r="DC41" s="685"/>
      <c r="DD41" s="685"/>
      <c r="DE41" s="685"/>
      <c r="DF41" s="685"/>
      <c r="DG41" s="685"/>
      <c r="DH41" s="685"/>
      <c r="DI41" s="685"/>
      <c r="DJ41" s="685"/>
      <c r="DK41" s="685"/>
      <c r="DL41" s="685"/>
      <c r="DM41" s="685"/>
      <c r="DN41" s="685"/>
      <c r="DO41" s="685"/>
      <c r="DP41" s="685"/>
      <c r="DQ41" s="685"/>
    </row>
    <row r="42" spans="1:121" s="120" customFormat="1" ht="10.5" customHeight="1">
      <c r="BH42" s="119"/>
      <c r="BI42" s="103"/>
    </row>
    <row r="43" spans="1:121" s="22" customFormat="1" ht="9.6">
      <c r="BH43" s="26" t="s">
        <v>196</v>
      </c>
      <c r="BI43" s="22" t="s">
        <v>131</v>
      </c>
    </row>
    <row r="44" spans="1:121" s="22" customFormat="1" ht="9.6">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124"/>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row>
    <row r="45" spans="1:121" ht="18" customHeight="1">
      <c r="A45" s="631" t="s">
        <v>163</v>
      </c>
      <c r="B45" s="681"/>
      <c r="C45" s="681"/>
      <c r="D45" s="681"/>
      <c r="E45" s="681"/>
      <c r="F45" s="681"/>
      <c r="G45" s="681"/>
      <c r="H45" s="681"/>
      <c r="I45" s="472" t="s">
        <v>130</v>
      </c>
      <c r="J45" s="473"/>
      <c r="K45" s="473"/>
      <c r="L45" s="474"/>
      <c r="M45" s="475" t="s">
        <v>30</v>
      </c>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476"/>
      <c r="BB45" s="476"/>
      <c r="BC45" s="476"/>
      <c r="BD45" s="476"/>
      <c r="BE45" s="476"/>
      <c r="BF45" s="476"/>
      <c r="BG45" s="476"/>
      <c r="BH45" s="477"/>
      <c r="BI45" s="735" t="s">
        <v>195</v>
      </c>
      <c r="BJ45" s="735"/>
      <c r="BK45" s="735"/>
      <c r="BL45" s="735"/>
      <c r="BM45" s="735"/>
      <c r="BN45" s="735"/>
      <c r="BO45" s="735"/>
      <c r="BP45" s="735"/>
      <c r="BQ45" s="735"/>
      <c r="BR45" s="735"/>
      <c r="BS45" s="735"/>
      <c r="BT45" s="735"/>
      <c r="BU45" s="735"/>
      <c r="BV45" s="735"/>
      <c r="BW45" s="735"/>
      <c r="BX45" s="735"/>
      <c r="BY45" s="735"/>
      <c r="BZ45" s="735"/>
      <c r="CA45" s="735"/>
      <c r="CB45" s="735"/>
      <c r="CC45" s="735"/>
      <c r="CD45" s="735"/>
      <c r="CE45" s="735"/>
      <c r="CF45" s="735"/>
      <c r="CG45" s="735"/>
      <c r="CH45" s="735"/>
      <c r="CI45" s="735"/>
      <c r="CJ45" s="736"/>
      <c r="CK45" s="632" t="s">
        <v>156</v>
      </c>
      <c r="CL45" s="633"/>
      <c r="CM45" s="633"/>
      <c r="CN45" s="633"/>
      <c r="CO45" s="633"/>
      <c r="CP45" s="633"/>
      <c r="CQ45" s="633"/>
      <c r="CR45" s="633"/>
      <c r="CS45" s="633"/>
      <c r="CT45" s="633"/>
      <c r="CU45" s="633"/>
      <c r="CV45" s="633"/>
      <c r="CW45" s="633"/>
      <c r="CX45" s="633"/>
      <c r="CY45" s="633"/>
      <c r="CZ45" s="633"/>
      <c r="DA45" s="633"/>
      <c r="DB45" s="633"/>
      <c r="DC45" s="633"/>
      <c r="DD45" s="633"/>
      <c r="DE45" s="633"/>
      <c r="DF45" s="633"/>
      <c r="DG45" s="633"/>
      <c r="DH45" s="633"/>
      <c r="DI45" s="633"/>
      <c r="DJ45" s="633"/>
      <c r="DK45" s="633"/>
      <c r="DL45" s="634"/>
      <c r="DM45" s="681" t="s">
        <v>163</v>
      </c>
      <c r="DN45" s="681"/>
      <c r="DO45" s="681"/>
      <c r="DP45" s="629"/>
    </row>
    <row r="46" spans="1:121" ht="18" customHeight="1">
      <c r="A46" s="438"/>
      <c r="B46" s="428"/>
      <c r="C46" s="428"/>
      <c r="D46" s="428"/>
      <c r="E46" s="428"/>
      <c r="F46" s="428"/>
      <c r="G46" s="428"/>
      <c r="H46" s="428"/>
      <c r="I46" s="632"/>
      <c r="J46" s="633"/>
      <c r="K46" s="633"/>
      <c r="L46" s="634"/>
      <c r="M46" s="475" t="s">
        <v>128</v>
      </c>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7"/>
      <c r="AK46" s="475" t="s">
        <v>25</v>
      </c>
      <c r="AL46" s="476"/>
      <c r="AM46" s="476"/>
      <c r="AN46" s="476"/>
      <c r="AO46" s="476"/>
      <c r="AP46" s="476"/>
      <c r="AQ46" s="476"/>
      <c r="AR46" s="476"/>
      <c r="AS46" s="476"/>
      <c r="AT46" s="476"/>
      <c r="AU46" s="476"/>
      <c r="AV46" s="476"/>
      <c r="AW46" s="476"/>
      <c r="AX46" s="476"/>
      <c r="AY46" s="476"/>
      <c r="AZ46" s="476"/>
      <c r="BA46" s="476"/>
      <c r="BB46" s="476"/>
      <c r="BC46" s="476"/>
      <c r="BD46" s="476"/>
      <c r="BE46" s="476"/>
      <c r="BF46" s="476"/>
      <c r="BG46" s="476"/>
      <c r="BH46" s="477"/>
      <c r="BI46" s="737"/>
      <c r="BJ46" s="737"/>
      <c r="BK46" s="737"/>
      <c r="BL46" s="737"/>
      <c r="BM46" s="737"/>
      <c r="BN46" s="737"/>
      <c r="BO46" s="737"/>
      <c r="BP46" s="737"/>
      <c r="BQ46" s="737"/>
      <c r="BR46" s="737"/>
      <c r="BS46" s="737"/>
      <c r="BT46" s="737"/>
      <c r="BU46" s="737"/>
      <c r="BV46" s="737"/>
      <c r="BW46" s="737"/>
      <c r="BX46" s="737"/>
      <c r="BY46" s="737"/>
      <c r="BZ46" s="737"/>
      <c r="CA46" s="737"/>
      <c r="CB46" s="737"/>
      <c r="CC46" s="737"/>
      <c r="CD46" s="737"/>
      <c r="CE46" s="737"/>
      <c r="CF46" s="737"/>
      <c r="CG46" s="737"/>
      <c r="CH46" s="737"/>
      <c r="CI46" s="737"/>
      <c r="CJ46" s="738"/>
      <c r="CK46" s="475"/>
      <c r="CL46" s="476"/>
      <c r="CM46" s="476"/>
      <c r="CN46" s="476"/>
      <c r="CO46" s="476"/>
      <c r="CP46" s="476"/>
      <c r="CQ46" s="476"/>
      <c r="CR46" s="476"/>
      <c r="CS46" s="476"/>
      <c r="CT46" s="476"/>
      <c r="CU46" s="476"/>
      <c r="CV46" s="476"/>
      <c r="CW46" s="476"/>
      <c r="CX46" s="476"/>
      <c r="CY46" s="476"/>
      <c r="CZ46" s="476"/>
      <c r="DA46" s="476"/>
      <c r="DB46" s="476"/>
      <c r="DC46" s="476"/>
      <c r="DD46" s="476"/>
      <c r="DE46" s="476"/>
      <c r="DF46" s="476"/>
      <c r="DG46" s="476"/>
      <c r="DH46" s="476"/>
      <c r="DI46" s="476"/>
      <c r="DJ46" s="476"/>
      <c r="DK46" s="476"/>
      <c r="DL46" s="477"/>
      <c r="DM46" s="428"/>
      <c r="DN46" s="428"/>
      <c r="DO46" s="428"/>
      <c r="DP46" s="627"/>
    </row>
    <row r="47" spans="1:121" ht="18" customHeight="1">
      <c r="A47" s="438"/>
      <c r="B47" s="428"/>
      <c r="C47" s="428"/>
      <c r="D47" s="428"/>
      <c r="E47" s="428"/>
      <c r="F47" s="428"/>
      <c r="G47" s="428"/>
      <c r="H47" s="428"/>
      <c r="I47" s="475"/>
      <c r="J47" s="476"/>
      <c r="K47" s="476"/>
      <c r="L47" s="477"/>
      <c r="M47" s="627" t="s">
        <v>8</v>
      </c>
      <c r="N47" s="628"/>
      <c r="O47" s="628"/>
      <c r="P47" s="628"/>
      <c r="Q47" s="628"/>
      <c r="R47" s="628"/>
      <c r="S47" s="628"/>
      <c r="T47" s="438"/>
      <c r="U47" s="740" t="s">
        <v>17</v>
      </c>
      <c r="V47" s="741"/>
      <c r="W47" s="741"/>
      <c r="X47" s="741"/>
      <c r="Y47" s="741"/>
      <c r="Z47" s="741"/>
      <c r="AA47" s="741"/>
      <c r="AB47" s="742"/>
      <c r="AC47" s="740" t="s">
        <v>16</v>
      </c>
      <c r="AD47" s="741"/>
      <c r="AE47" s="741"/>
      <c r="AF47" s="741"/>
      <c r="AG47" s="741"/>
      <c r="AH47" s="741"/>
      <c r="AI47" s="741"/>
      <c r="AJ47" s="742"/>
      <c r="AK47" s="627" t="s">
        <v>8</v>
      </c>
      <c r="AL47" s="628"/>
      <c r="AM47" s="628"/>
      <c r="AN47" s="628"/>
      <c r="AO47" s="628"/>
      <c r="AP47" s="628"/>
      <c r="AQ47" s="628"/>
      <c r="AR47" s="438"/>
      <c r="AS47" s="740" t="s">
        <v>17</v>
      </c>
      <c r="AT47" s="741"/>
      <c r="AU47" s="741"/>
      <c r="AV47" s="741"/>
      <c r="AW47" s="741"/>
      <c r="AX47" s="741"/>
      <c r="AY47" s="741"/>
      <c r="AZ47" s="742"/>
      <c r="BA47" s="740" t="s">
        <v>16</v>
      </c>
      <c r="BB47" s="741"/>
      <c r="BC47" s="741"/>
      <c r="BD47" s="741"/>
      <c r="BE47" s="741"/>
      <c r="BF47" s="741"/>
      <c r="BG47" s="741"/>
      <c r="BH47" s="742"/>
      <c r="BI47" s="628" t="s">
        <v>8</v>
      </c>
      <c r="BJ47" s="628"/>
      <c r="BK47" s="628"/>
      <c r="BL47" s="628"/>
      <c r="BM47" s="628"/>
      <c r="BN47" s="628"/>
      <c r="BO47" s="628"/>
      <c r="BP47" s="628"/>
      <c r="BQ47" s="628"/>
      <c r="BR47" s="438"/>
      <c r="BS47" s="739" t="s">
        <v>17</v>
      </c>
      <c r="BT47" s="739"/>
      <c r="BU47" s="739"/>
      <c r="BV47" s="739"/>
      <c r="BW47" s="739"/>
      <c r="BX47" s="739"/>
      <c r="BY47" s="739"/>
      <c r="BZ47" s="739"/>
      <c r="CA47" s="739"/>
      <c r="CB47" s="739" t="s">
        <v>16</v>
      </c>
      <c r="CC47" s="739"/>
      <c r="CD47" s="739"/>
      <c r="CE47" s="739"/>
      <c r="CF47" s="739"/>
      <c r="CG47" s="739"/>
      <c r="CH47" s="739"/>
      <c r="CI47" s="739"/>
      <c r="CJ47" s="739"/>
      <c r="CK47" s="627" t="s">
        <v>8</v>
      </c>
      <c r="CL47" s="628"/>
      <c r="CM47" s="628"/>
      <c r="CN47" s="628"/>
      <c r="CO47" s="628"/>
      <c r="CP47" s="628"/>
      <c r="CQ47" s="628"/>
      <c r="CR47" s="628"/>
      <c r="CS47" s="628"/>
      <c r="CT47" s="438"/>
      <c r="CU47" s="740" t="s">
        <v>17</v>
      </c>
      <c r="CV47" s="741"/>
      <c r="CW47" s="741"/>
      <c r="CX47" s="741"/>
      <c r="CY47" s="741"/>
      <c r="CZ47" s="741"/>
      <c r="DA47" s="741"/>
      <c r="DB47" s="741"/>
      <c r="DC47" s="742"/>
      <c r="DD47" s="740" t="s">
        <v>16</v>
      </c>
      <c r="DE47" s="741"/>
      <c r="DF47" s="741"/>
      <c r="DG47" s="741"/>
      <c r="DH47" s="741"/>
      <c r="DI47" s="741"/>
      <c r="DJ47" s="741"/>
      <c r="DK47" s="741"/>
      <c r="DL47" s="742"/>
      <c r="DM47" s="428"/>
      <c r="DN47" s="428"/>
      <c r="DO47" s="428"/>
      <c r="DP47" s="627"/>
    </row>
    <row r="48" spans="1:121" s="122" customFormat="1" ht="20.100000000000001" customHeight="1">
      <c r="A48" s="633" t="s">
        <v>167</v>
      </c>
      <c r="B48" s="633"/>
      <c r="C48" s="633"/>
      <c r="D48" s="667">
        <v>29</v>
      </c>
      <c r="E48" s="667"/>
      <c r="F48" s="667"/>
      <c r="G48" s="721" t="s">
        <v>118</v>
      </c>
      <c r="H48" s="722"/>
      <c r="I48" s="718">
        <v>5</v>
      </c>
      <c r="J48" s="419"/>
      <c r="K48" s="419"/>
      <c r="L48" s="419"/>
      <c r="M48" s="419">
        <v>57</v>
      </c>
      <c r="N48" s="419"/>
      <c r="O48" s="419"/>
      <c r="P48" s="419"/>
      <c r="Q48" s="419"/>
      <c r="R48" s="419"/>
      <c r="S48" s="419"/>
      <c r="T48" s="419"/>
      <c r="U48" s="758">
        <v>12</v>
      </c>
      <c r="V48" s="758"/>
      <c r="W48" s="758"/>
      <c r="X48" s="758"/>
      <c r="Y48" s="758"/>
      <c r="Z48" s="758"/>
      <c r="AA48" s="758"/>
      <c r="AB48" s="758"/>
      <c r="AC48" s="419">
        <v>45</v>
      </c>
      <c r="AD48" s="419"/>
      <c r="AE48" s="419"/>
      <c r="AF48" s="419"/>
      <c r="AG48" s="419"/>
      <c r="AH48" s="419"/>
      <c r="AI48" s="419"/>
      <c r="AJ48" s="419"/>
      <c r="AK48" s="419">
        <v>307</v>
      </c>
      <c r="AL48" s="419"/>
      <c r="AM48" s="419"/>
      <c r="AN48" s="419"/>
      <c r="AO48" s="419"/>
      <c r="AP48" s="419"/>
      <c r="AQ48" s="419"/>
      <c r="AR48" s="419"/>
      <c r="AS48" s="419">
        <v>156</v>
      </c>
      <c r="AT48" s="419"/>
      <c r="AU48" s="419"/>
      <c r="AV48" s="419"/>
      <c r="AW48" s="419"/>
      <c r="AX48" s="419"/>
      <c r="AY48" s="419"/>
      <c r="AZ48" s="419"/>
      <c r="BA48" s="419">
        <v>151</v>
      </c>
      <c r="BB48" s="419"/>
      <c r="BC48" s="419"/>
      <c r="BD48" s="419"/>
      <c r="BE48" s="419"/>
      <c r="BF48" s="419"/>
      <c r="BG48" s="419"/>
      <c r="BH48" s="419"/>
      <c r="BI48" s="444">
        <v>36</v>
      </c>
      <c r="BJ48" s="444"/>
      <c r="BK48" s="444"/>
      <c r="BL48" s="444"/>
      <c r="BM48" s="444"/>
      <c r="BN48" s="444"/>
      <c r="BO48" s="444"/>
      <c r="BP48" s="444"/>
      <c r="BQ48" s="444"/>
      <c r="BR48" s="444"/>
      <c r="BS48" s="733">
        <v>15</v>
      </c>
      <c r="BT48" s="733"/>
      <c r="BU48" s="733"/>
      <c r="BV48" s="733"/>
      <c r="BW48" s="733"/>
      <c r="BX48" s="733"/>
      <c r="BY48" s="733"/>
      <c r="BZ48" s="733"/>
      <c r="CA48" s="733"/>
      <c r="CB48" s="733">
        <v>21</v>
      </c>
      <c r="CC48" s="733"/>
      <c r="CD48" s="733"/>
      <c r="CE48" s="733"/>
      <c r="CF48" s="733"/>
      <c r="CG48" s="733"/>
      <c r="CH48" s="733"/>
      <c r="CI48" s="733"/>
      <c r="CJ48" s="733"/>
      <c r="CK48" s="444">
        <v>1647</v>
      </c>
      <c r="CL48" s="444"/>
      <c r="CM48" s="444"/>
      <c r="CN48" s="444"/>
      <c r="CO48" s="444"/>
      <c r="CP48" s="444"/>
      <c r="CQ48" s="444"/>
      <c r="CR48" s="444"/>
      <c r="CS48" s="444"/>
      <c r="CT48" s="444"/>
      <c r="CU48" s="444">
        <v>557</v>
      </c>
      <c r="CV48" s="444"/>
      <c r="CW48" s="444"/>
      <c r="CX48" s="444"/>
      <c r="CY48" s="444"/>
      <c r="CZ48" s="444"/>
      <c r="DA48" s="444"/>
      <c r="DB48" s="444"/>
      <c r="DC48" s="444"/>
      <c r="DD48" s="444">
        <v>1090</v>
      </c>
      <c r="DE48" s="444"/>
      <c r="DF48" s="444"/>
      <c r="DG48" s="444"/>
      <c r="DH48" s="444"/>
      <c r="DI48" s="444"/>
      <c r="DJ48" s="444"/>
      <c r="DK48" s="444"/>
      <c r="DL48" s="445"/>
      <c r="DM48" s="666">
        <v>29</v>
      </c>
      <c r="DN48" s="667"/>
      <c r="DO48" s="667"/>
      <c r="DP48" s="667"/>
    </row>
    <row r="49" spans="1:120" s="122" customFormat="1" ht="20.100000000000001" customHeight="1">
      <c r="A49" s="94"/>
      <c r="B49" s="94"/>
      <c r="C49" s="94"/>
      <c r="D49" s="667">
        <v>30</v>
      </c>
      <c r="E49" s="667"/>
      <c r="F49" s="667"/>
      <c r="G49" s="94"/>
      <c r="H49" s="94"/>
      <c r="I49" s="718">
        <v>4</v>
      </c>
      <c r="J49" s="419"/>
      <c r="K49" s="419"/>
      <c r="L49" s="419"/>
      <c r="M49" s="419">
        <v>50</v>
      </c>
      <c r="N49" s="419"/>
      <c r="O49" s="419"/>
      <c r="P49" s="419"/>
      <c r="Q49" s="419"/>
      <c r="R49" s="419"/>
      <c r="S49" s="419"/>
      <c r="T49" s="419"/>
      <c r="U49" s="419">
        <v>12</v>
      </c>
      <c r="V49" s="419"/>
      <c r="W49" s="419"/>
      <c r="X49" s="419"/>
      <c r="Y49" s="419"/>
      <c r="Z49" s="419"/>
      <c r="AA49" s="419"/>
      <c r="AB49" s="419"/>
      <c r="AC49" s="419">
        <v>38</v>
      </c>
      <c r="AD49" s="419"/>
      <c r="AE49" s="419"/>
      <c r="AF49" s="419"/>
      <c r="AG49" s="419"/>
      <c r="AH49" s="419"/>
      <c r="AI49" s="419"/>
      <c r="AJ49" s="419"/>
      <c r="AK49" s="419">
        <v>299</v>
      </c>
      <c r="AL49" s="419"/>
      <c r="AM49" s="419"/>
      <c r="AN49" s="419"/>
      <c r="AO49" s="419"/>
      <c r="AP49" s="419"/>
      <c r="AQ49" s="419"/>
      <c r="AR49" s="419"/>
      <c r="AS49" s="419">
        <v>152</v>
      </c>
      <c r="AT49" s="419"/>
      <c r="AU49" s="419"/>
      <c r="AV49" s="419"/>
      <c r="AW49" s="419"/>
      <c r="AX49" s="419"/>
      <c r="AY49" s="419"/>
      <c r="AZ49" s="419"/>
      <c r="BA49" s="419">
        <v>147</v>
      </c>
      <c r="BB49" s="419"/>
      <c r="BC49" s="419"/>
      <c r="BD49" s="419"/>
      <c r="BE49" s="419"/>
      <c r="BF49" s="419"/>
      <c r="BG49" s="419"/>
      <c r="BH49" s="419"/>
      <c r="BI49" s="444">
        <v>35</v>
      </c>
      <c r="BJ49" s="444"/>
      <c r="BK49" s="444"/>
      <c r="BL49" s="444"/>
      <c r="BM49" s="444"/>
      <c r="BN49" s="444"/>
      <c r="BO49" s="444"/>
      <c r="BP49" s="444"/>
      <c r="BQ49" s="444"/>
      <c r="BR49" s="444"/>
      <c r="BS49" s="733">
        <v>18</v>
      </c>
      <c r="BT49" s="733"/>
      <c r="BU49" s="733"/>
      <c r="BV49" s="733"/>
      <c r="BW49" s="733"/>
      <c r="BX49" s="733"/>
      <c r="BY49" s="733"/>
      <c r="BZ49" s="733"/>
      <c r="CA49" s="733"/>
      <c r="CB49" s="733">
        <v>17</v>
      </c>
      <c r="CC49" s="733"/>
      <c r="CD49" s="733"/>
      <c r="CE49" s="733"/>
      <c r="CF49" s="733"/>
      <c r="CG49" s="733"/>
      <c r="CH49" s="733"/>
      <c r="CI49" s="733"/>
      <c r="CJ49" s="733"/>
      <c r="CK49" s="444">
        <v>1665</v>
      </c>
      <c r="CL49" s="444"/>
      <c r="CM49" s="444"/>
      <c r="CN49" s="444"/>
      <c r="CO49" s="444"/>
      <c r="CP49" s="444"/>
      <c r="CQ49" s="444"/>
      <c r="CR49" s="444"/>
      <c r="CS49" s="444"/>
      <c r="CT49" s="444"/>
      <c r="CU49" s="444">
        <v>558</v>
      </c>
      <c r="CV49" s="444"/>
      <c r="CW49" s="444"/>
      <c r="CX49" s="444"/>
      <c r="CY49" s="444"/>
      <c r="CZ49" s="444"/>
      <c r="DA49" s="444"/>
      <c r="DB49" s="444"/>
      <c r="DC49" s="444"/>
      <c r="DD49" s="444">
        <v>1107</v>
      </c>
      <c r="DE49" s="444"/>
      <c r="DF49" s="444"/>
      <c r="DG49" s="444"/>
      <c r="DH49" s="444"/>
      <c r="DI49" s="444"/>
      <c r="DJ49" s="444"/>
      <c r="DK49" s="444"/>
      <c r="DL49" s="444"/>
      <c r="DM49" s="666">
        <v>30</v>
      </c>
      <c r="DN49" s="667"/>
      <c r="DO49" s="667"/>
      <c r="DP49" s="667"/>
    </row>
    <row r="50" spans="1:120" s="123" customFormat="1" ht="20.100000000000001" customHeight="1">
      <c r="A50" s="626" t="s">
        <v>10</v>
      </c>
      <c r="B50" s="626"/>
      <c r="C50" s="626"/>
      <c r="D50" s="626" t="s">
        <v>9</v>
      </c>
      <c r="E50" s="626"/>
      <c r="F50" s="626"/>
      <c r="G50" s="94"/>
      <c r="H50" s="96"/>
      <c r="I50" s="718">
        <v>4</v>
      </c>
      <c r="J50" s="419"/>
      <c r="K50" s="419"/>
      <c r="L50" s="419"/>
      <c r="M50" s="419">
        <v>50</v>
      </c>
      <c r="N50" s="419"/>
      <c r="O50" s="419"/>
      <c r="P50" s="419"/>
      <c r="Q50" s="419"/>
      <c r="R50" s="419"/>
      <c r="S50" s="419"/>
      <c r="T50" s="419"/>
      <c r="U50" s="419">
        <v>10</v>
      </c>
      <c r="V50" s="419"/>
      <c r="W50" s="419"/>
      <c r="X50" s="419"/>
      <c r="Y50" s="419"/>
      <c r="Z50" s="419"/>
      <c r="AA50" s="419"/>
      <c r="AB50" s="419"/>
      <c r="AC50" s="419">
        <v>40</v>
      </c>
      <c r="AD50" s="419"/>
      <c r="AE50" s="419"/>
      <c r="AF50" s="419"/>
      <c r="AG50" s="419"/>
      <c r="AH50" s="419"/>
      <c r="AI50" s="419"/>
      <c r="AJ50" s="419"/>
      <c r="AK50" s="419">
        <v>275</v>
      </c>
      <c r="AL50" s="419"/>
      <c r="AM50" s="419"/>
      <c r="AN50" s="419"/>
      <c r="AO50" s="419"/>
      <c r="AP50" s="419"/>
      <c r="AQ50" s="419"/>
      <c r="AR50" s="419"/>
      <c r="AS50" s="419">
        <v>134</v>
      </c>
      <c r="AT50" s="419"/>
      <c r="AU50" s="419"/>
      <c r="AV50" s="419"/>
      <c r="AW50" s="419"/>
      <c r="AX50" s="419"/>
      <c r="AY50" s="419"/>
      <c r="AZ50" s="419"/>
      <c r="BA50" s="419">
        <v>141</v>
      </c>
      <c r="BB50" s="419"/>
      <c r="BC50" s="419"/>
      <c r="BD50" s="419"/>
      <c r="BE50" s="419"/>
      <c r="BF50" s="419"/>
      <c r="BG50" s="419"/>
      <c r="BH50" s="419"/>
      <c r="BI50" s="444">
        <v>35</v>
      </c>
      <c r="BJ50" s="444"/>
      <c r="BK50" s="444"/>
      <c r="BL50" s="444"/>
      <c r="BM50" s="444"/>
      <c r="BN50" s="444"/>
      <c r="BO50" s="444"/>
      <c r="BP50" s="444"/>
      <c r="BQ50" s="444"/>
      <c r="BR50" s="444"/>
      <c r="BS50" s="733">
        <v>18</v>
      </c>
      <c r="BT50" s="733"/>
      <c r="BU50" s="733"/>
      <c r="BV50" s="733"/>
      <c r="BW50" s="733"/>
      <c r="BX50" s="733"/>
      <c r="BY50" s="733"/>
      <c r="BZ50" s="733"/>
      <c r="CA50" s="733"/>
      <c r="CB50" s="733">
        <v>17</v>
      </c>
      <c r="CC50" s="733"/>
      <c r="CD50" s="733"/>
      <c r="CE50" s="733"/>
      <c r="CF50" s="733"/>
      <c r="CG50" s="733"/>
      <c r="CH50" s="733"/>
      <c r="CI50" s="733"/>
      <c r="CJ50" s="733"/>
      <c r="CK50" s="444">
        <v>1591</v>
      </c>
      <c r="CL50" s="444"/>
      <c r="CM50" s="444"/>
      <c r="CN50" s="444"/>
      <c r="CO50" s="444"/>
      <c r="CP50" s="444"/>
      <c r="CQ50" s="444"/>
      <c r="CR50" s="444"/>
      <c r="CS50" s="444"/>
      <c r="CT50" s="444"/>
      <c r="CU50" s="444">
        <v>485</v>
      </c>
      <c r="CV50" s="444"/>
      <c r="CW50" s="444"/>
      <c r="CX50" s="444"/>
      <c r="CY50" s="444"/>
      <c r="CZ50" s="444"/>
      <c r="DA50" s="444"/>
      <c r="DB50" s="444"/>
      <c r="DC50" s="444"/>
      <c r="DD50" s="444">
        <v>1106</v>
      </c>
      <c r="DE50" s="444"/>
      <c r="DF50" s="444"/>
      <c r="DG50" s="444"/>
      <c r="DH50" s="444"/>
      <c r="DI50" s="444"/>
      <c r="DJ50" s="444"/>
      <c r="DK50" s="444"/>
      <c r="DL50" s="445"/>
      <c r="DM50" s="666" t="s">
        <v>9</v>
      </c>
      <c r="DN50" s="667"/>
      <c r="DO50" s="667"/>
      <c r="DP50" s="667"/>
    </row>
    <row r="51" spans="1:120" s="122" customFormat="1" ht="20.100000000000001" customHeight="1">
      <c r="A51" s="626"/>
      <c r="B51" s="626"/>
      <c r="C51" s="626"/>
      <c r="D51" s="626">
        <v>2</v>
      </c>
      <c r="E51" s="626"/>
      <c r="F51" s="626"/>
      <c r="G51" s="94"/>
      <c r="H51" s="94"/>
      <c r="I51" s="718">
        <v>4</v>
      </c>
      <c r="J51" s="419"/>
      <c r="K51" s="419"/>
      <c r="L51" s="419"/>
      <c r="M51" s="419">
        <v>49</v>
      </c>
      <c r="N51" s="419"/>
      <c r="O51" s="419"/>
      <c r="P51" s="419"/>
      <c r="Q51" s="419"/>
      <c r="R51" s="419"/>
      <c r="S51" s="419"/>
      <c r="T51" s="419"/>
      <c r="U51" s="419">
        <v>8</v>
      </c>
      <c r="V51" s="419"/>
      <c r="W51" s="419"/>
      <c r="X51" s="419"/>
      <c r="Y51" s="419"/>
      <c r="Z51" s="419"/>
      <c r="AA51" s="419"/>
      <c r="AB51" s="419"/>
      <c r="AC51" s="419">
        <v>41</v>
      </c>
      <c r="AD51" s="419"/>
      <c r="AE51" s="419"/>
      <c r="AF51" s="419"/>
      <c r="AG51" s="419"/>
      <c r="AH51" s="419"/>
      <c r="AI51" s="419"/>
      <c r="AJ51" s="419"/>
      <c r="AK51" s="419">
        <v>293</v>
      </c>
      <c r="AL51" s="419"/>
      <c r="AM51" s="419"/>
      <c r="AN51" s="419"/>
      <c r="AO51" s="419"/>
      <c r="AP51" s="419"/>
      <c r="AQ51" s="419"/>
      <c r="AR51" s="419"/>
      <c r="AS51" s="419">
        <v>147</v>
      </c>
      <c r="AT51" s="419"/>
      <c r="AU51" s="419"/>
      <c r="AV51" s="419"/>
      <c r="AW51" s="419"/>
      <c r="AX51" s="419"/>
      <c r="AY51" s="419"/>
      <c r="AZ51" s="419"/>
      <c r="BA51" s="419">
        <v>146</v>
      </c>
      <c r="BB51" s="419"/>
      <c r="BC51" s="419"/>
      <c r="BD51" s="419"/>
      <c r="BE51" s="419"/>
      <c r="BF51" s="419"/>
      <c r="BG51" s="419"/>
      <c r="BH51" s="419"/>
      <c r="BI51" s="444">
        <v>36</v>
      </c>
      <c r="BJ51" s="444"/>
      <c r="BK51" s="444"/>
      <c r="BL51" s="444"/>
      <c r="BM51" s="444"/>
      <c r="BN51" s="444"/>
      <c r="BO51" s="444"/>
      <c r="BP51" s="444"/>
      <c r="BQ51" s="444"/>
      <c r="BR51" s="444"/>
      <c r="BS51" s="733">
        <v>15</v>
      </c>
      <c r="BT51" s="733"/>
      <c r="BU51" s="733"/>
      <c r="BV51" s="733"/>
      <c r="BW51" s="733"/>
      <c r="BX51" s="733"/>
      <c r="BY51" s="733"/>
      <c r="BZ51" s="733"/>
      <c r="CA51" s="733"/>
      <c r="CB51" s="733">
        <v>21</v>
      </c>
      <c r="CC51" s="733"/>
      <c r="CD51" s="733"/>
      <c r="CE51" s="733"/>
      <c r="CF51" s="733"/>
      <c r="CG51" s="733"/>
      <c r="CH51" s="733"/>
      <c r="CI51" s="733"/>
      <c r="CJ51" s="733"/>
      <c r="CK51" s="444">
        <v>1548</v>
      </c>
      <c r="CL51" s="444"/>
      <c r="CM51" s="444"/>
      <c r="CN51" s="444"/>
      <c r="CO51" s="444"/>
      <c r="CP51" s="444"/>
      <c r="CQ51" s="444"/>
      <c r="CR51" s="444"/>
      <c r="CS51" s="444"/>
      <c r="CT51" s="444"/>
      <c r="CU51" s="444">
        <v>449</v>
      </c>
      <c r="CV51" s="444"/>
      <c r="CW51" s="444"/>
      <c r="CX51" s="444"/>
      <c r="CY51" s="444"/>
      <c r="CZ51" s="444"/>
      <c r="DA51" s="444"/>
      <c r="DB51" s="444"/>
      <c r="DC51" s="444"/>
      <c r="DD51" s="444">
        <v>1099</v>
      </c>
      <c r="DE51" s="444"/>
      <c r="DF51" s="444"/>
      <c r="DG51" s="444"/>
      <c r="DH51" s="444"/>
      <c r="DI51" s="444"/>
      <c r="DJ51" s="444"/>
      <c r="DK51" s="444"/>
      <c r="DL51" s="444"/>
      <c r="DM51" s="666">
        <v>2</v>
      </c>
      <c r="DN51" s="667"/>
      <c r="DO51" s="667"/>
      <c r="DP51" s="667"/>
    </row>
    <row r="52" spans="1:120" s="122" customFormat="1" ht="20.100000000000001" customHeight="1">
      <c r="A52" s="608"/>
      <c r="B52" s="608"/>
      <c r="C52" s="608"/>
      <c r="D52" s="608">
        <v>3</v>
      </c>
      <c r="E52" s="608"/>
      <c r="F52" s="608"/>
      <c r="G52" s="92"/>
      <c r="H52" s="91"/>
      <c r="I52" s="723">
        <v>4</v>
      </c>
      <c r="J52" s="414"/>
      <c r="K52" s="414"/>
      <c r="L52" s="414"/>
      <c r="M52" s="414">
        <v>50</v>
      </c>
      <c r="N52" s="414"/>
      <c r="O52" s="414"/>
      <c r="P52" s="414"/>
      <c r="Q52" s="414"/>
      <c r="R52" s="414"/>
      <c r="S52" s="414"/>
      <c r="T52" s="414"/>
      <c r="U52" s="414">
        <v>10</v>
      </c>
      <c r="V52" s="414"/>
      <c r="W52" s="414"/>
      <c r="X52" s="414"/>
      <c r="Y52" s="414"/>
      <c r="Z52" s="414"/>
      <c r="AA52" s="414"/>
      <c r="AB52" s="414"/>
      <c r="AC52" s="414">
        <v>40</v>
      </c>
      <c r="AD52" s="414"/>
      <c r="AE52" s="414"/>
      <c r="AF52" s="414"/>
      <c r="AG52" s="414"/>
      <c r="AH52" s="414"/>
      <c r="AI52" s="414"/>
      <c r="AJ52" s="414"/>
      <c r="AK52" s="414">
        <v>258</v>
      </c>
      <c r="AL52" s="414"/>
      <c r="AM52" s="414"/>
      <c r="AN52" s="414"/>
      <c r="AO52" s="414"/>
      <c r="AP52" s="414"/>
      <c r="AQ52" s="414"/>
      <c r="AR52" s="414"/>
      <c r="AS52" s="414">
        <v>124</v>
      </c>
      <c r="AT52" s="414"/>
      <c r="AU52" s="414"/>
      <c r="AV52" s="414"/>
      <c r="AW52" s="414"/>
      <c r="AX52" s="414"/>
      <c r="AY52" s="414"/>
      <c r="AZ52" s="414"/>
      <c r="BA52" s="414">
        <v>134</v>
      </c>
      <c r="BB52" s="414"/>
      <c r="BC52" s="414"/>
      <c r="BD52" s="414"/>
      <c r="BE52" s="414"/>
      <c r="BF52" s="414"/>
      <c r="BG52" s="414"/>
      <c r="BH52" s="414"/>
      <c r="BI52" s="441">
        <v>37</v>
      </c>
      <c r="BJ52" s="441"/>
      <c r="BK52" s="441"/>
      <c r="BL52" s="441"/>
      <c r="BM52" s="441"/>
      <c r="BN52" s="441"/>
      <c r="BO52" s="441"/>
      <c r="BP52" s="441"/>
      <c r="BQ52" s="441"/>
      <c r="BR52" s="441"/>
      <c r="BS52" s="734">
        <v>17</v>
      </c>
      <c r="BT52" s="734"/>
      <c r="BU52" s="734"/>
      <c r="BV52" s="734"/>
      <c r="BW52" s="734"/>
      <c r="BX52" s="734"/>
      <c r="BY52" s="734"/>
      <c r="BZ52" s="734"/>
      <c r="CA52" s="734"/>
      <c r="CB52" s="734">
        <v>20</v>
      </c>
      <c r="CC52" s="734"/>
      <c r="CD52" s="734"/>
      <c r="CE52" s="734"/>
      <c r="CF52" s="734"/>
      <c r="CG52" s="734"/>
      <c r="CH52" s="734"/>
      <c r="CI52" s="734"/>
      <c r="CJ52" s="734"/>
      <c r="CK52" s="441">
        <v>1426</v>
      </c>
      <c r="CL52" s="441"/>
      <c r="CM52" s="441"/>
      <c r="CN52" s="441"/>
      <c r="CO52" s="441"/>
      <c r="CP52" s="441"/>
      <c r="CQ52" s="441"/>
      <c r="CR52" s="441"/>
      <c r="CS52" s="441"/>
      <c r="CT52" s="441"/>
      <c r="CU52" s="441">
        <v>408</v>
      </c>
      <c r="CV52" s="441"/>
      <c r="CW52" s="441"/>
      <c r="CX52" s="441"/>
      <c r="CY52" s="441"/>
      <c r="CZ52" s="441"/>
      <c r="DA52" s="441"/>
      <c r="DB52" s="441"/>
      <c r="DC52" s="441"/>
      <c r="DD52" s="441">
        <v>1018</v>
      </c>
      <c r="DE52" s="441"/>
      <c r="DF52" s="441"/>
      <c r="DG52" s="441"/>
      <c r="DH52" s="441"/>
      <c r="DI52" s="441"/>
      <c r="DJ52" s="441"/>
      <c r="DK52" s="441"/>
      <c r="DL52" s="442"/>
      <c r="DM52" s="664">
        <v>3</v>
      </c>
      <c r="DN52" s="665"/>
      <c r="DO52" s="665"/>
      <c r="DP52" s="665"/>
    </row>
    <row r="53" spans="1:120" s="22" customFormat="1" ht="9.6">
      <c r="A53" s="22" t="s">
        <v>1</v>
      </c>
      <c r="B53" s="121"/>
      <c r="C53" s="121"/>
      <c r="D53" s="3" t="s">
        <v>194</v>
      </c>
      <c r="I53" s="61"/>
      <c r="J53" s="61"/>
      <c r="K53" s="61"/>
      <c r="L53" s="61"/>
      <c r="M53" s="61"/>
      <c r="N53" s="61"/>
      <c r="O53" s="61"/>
      <c r="P53" s="61"/>
      <c r="Q53" s="61"/>
      <c r="R53" s="61"/>
      <c r="CD53" s="121"/>
      <c r="CE53" s="121"/>
      <c r="CF53" s="121"/>
      <c r="CG53" s="121"/>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21"/>
      <c r="DH53" s="121"/>
      <c r="DI53" s="121"/>
      <c r="DJ53" s="121"/>
      <c r="DK53" s="121"/>
      <c r="DL53" s="121"/>
      <c r="DM53" s="121"/>
    </row>
    <row r="54" spans="1:120" s="22" customFormat="1" ht="9.6">
      <c r="I54" s="61"/>
      <c r="J54" s="61"/>
      <c r="K54" s="61"/>
      <c r="L54" s="61"/>
      <c r="M54" s="61"/>
      <c r="N54" s="61"/>
      <c r="O54" s="61"/>
      <c r="P54" s="61"/>
      <c r="Q54" s="61"/>
      <c r="R54" s="61"/>
      <c r="BQ54" s="61"/>
      <c r="BR54" s="61"/>
      <c r="BS54" s="61"/>
      <c r="BT54" s="61"/>
      <c r="BU54" s="61"/>
      <c r="BV54" s="61"/>
      <c r="BW54" s="61"/>
      <c r="BX54" s="61"/>
      <c r="BY54" s="61"/>
      <c r="BZ54" s="61"/>
    </row>
  </sheetData>
  <mergeCells count="475">
    <mergeCell ref="A41:BH41"/>
    <mergeCell ref="BI41:DQ41"/>
    <mergeCell ref="AW13:BB13"/>
    <mergeCell ref="BC13:BH13"/>
    <mergeCell ref="AE22:AI22"/>
    <mergeCell ref="AJ22:AN22"/>
    <mergeCell ref="D48:F48"/>
    <mergeCell ref="I48:L48"/>
    <mergeCell ref="M48:T48"/>
    <mergeCell ref="U48:AB48"/>
    <mergeCell ref="AC48:AJ48"/>
    <mergeCell ref="AK48:AR48"/>
    <mergeCell ref="BA47:BH47"/>
    <mergeCell ref="AK37:AR37"/>
    <mergeCell ref="AS37:AZ37"/>
    <mergeCell ref="BA37:BH37"/>
    <mergeCell ref="D19:F19"/>
    <mergeCell ref="I19:N19"/>
    <mergeCell ref="O19:T19"/>
    <mergeCell ref="AO22:AS22"/>
    <mergeCell ref="Z21:AD21"/>
    <mergeCell ref="M33:T33"/>
    <mergeCell ref="AK36:AR36"/>
    <mergeCell ref="AS36:AZ36"/>
    <mergeCell ref="D20:F20"/>
    <mergeCell ref="AS34:AZ34"/>
    <mergeCell ref="BA51:BH51"/>
    <mergeCell ref="D36:F36"/>
    <mergeCell ref="I36:L36"/>
    <mergeCell ref="M45:BH45"/>
    <mergeCell ref="M46:AJ46"/>
    <mergeCell ref="D50:F50"/>
    <mergeCell ref="I50:L50"/>
    <mergeCell ref="M50:T50"/>
    <mergeCell ref="U50:AB50"/>
    <mergeCell ref="AC49:AJ49"/>
    <mergeCell ref="AK49:AR49"/>
    <mergeCell ref="BA36:BH36"/>
    <mergeCell ref="BA38:BH38"/>
    <mergeCell ref="AK47:AR47"/>
    <mergeCell ref="AS47:AZ47"/>
    <mergeCell ref="D49:F49"/>
    <mergeCell ref="AK51:AR51"/>
    <mergeCell ref="AS51:AZ51"/>
    <mergeCell ref="AC50:AJ50"/>
    <mergeCell ref="AK50:AR50"/>
    <mergeCell ref="M36:T36"/>
    <mergeCell ref="U36:AB36"/>
    <mergeCell ref="AS50:AZ50"/>
    <mergeCell ref="BA50:BH50"/>
    <mergeCell ref="A21:C21"/>
    <mergeCell ref="D21:F21"/>
    <mergeCell ref="I21:N21"/>
    <mergeCell ref="O21:T21"/>
    <mergeCell ref="U21:Y21"/>
    <mergeCell ref="A22:C22"/>
    <mergeCell ref="D22:F22"/>
    <mergeCell ref="I22:N22"/>
    <mergeCell ref="O22:T22"/>
    <mergeCell ref="U22:Y22"/>
    <mergeCell ref="A24:C24"/>
    <mergeCell ref="A31:H33"/>
    <mergeCell ref="I31:L33"/>
    <mergeCell ref="M31:BH31"/>
    <mergeCell ref="M32:AJ32"/>
    <mergeCell ref="AK32:BH32"/>
    <mergeCell ref="U47:AB47"/>
    <mergeCell ref="AS33:AZ33"/>
    <mergeCell ref="BA33:BH33"/>
    <mergeCell ref="A37:C37"/>
    <mergeCell ref="D37:F37"/>
    <mergeCell ref="I37:L37"/>
    <mergeCell ref="AC36:AJ36"/>
    <mergeCell ref="D35:F35"/>
    <mergeCell ref="I35:L35"/>
    <mergeCell ref="M35:T35"/>
    <mergeCell ref="U35:AB35"/>
    <mergeCell ref="AC35:AJ35"/>
    <mergeCell ref="AK35:AR35"/>
    <mergeCell ref="BA35:BH35"/>
    <mergeCell ref="AS35:AZ35"/>
    <mergeCell ref="BA34:BH34"/>
    <mergeCell ref="U33:AB33"/>
    <mergeCell ref="AC33:AJ33"/>
    <mergeCell ref="AK33:AR33"/>
    <mergeCell ref="AE21:AI21"/>
    <mergeCell ref="AJ21:AN21"/>
    <mergeCell ref="AO21:AS21"/>
    <mergeCell ref="AJ23:AN23"/>
    <mergeCell ref="AT22:AX22"/>
    <mergeCell ref="AY22:BC22"/>
    <mergeCell ref="Z22:AD22"/>
    <mergeCell ref="AT21:AX21"/>
    <mergeCell ref="AY21:BC21"/>
    <mergeCell ref="A27:BH27"/>
    <mergeCell ref="AW12:BB12"/>
    <mergeCell ref="BC12:BH12"/>
    <mergeCell ref="D11:F11"/>
    <mergeCell ref="I11:P11"/>
    <mergeCell ref="Q11:T11"/>
    <mergeCell ref="U11:X11"/>
    <mergeCell ref="Y11:AD11"/>
    <mergeCell ref="AQ10:AV10"/>
    <mergeCell ref="AW10:BB10"/>
    <mergeCell ref="BC10:BH10"/>
    <mergeCell ref="BC11:BH11"/>
    <mergeCell ref="AE11:AJ11"/>
    <mergeCell ref="AK11:AP11"/>
    <mergeCell ref="AQ11:AV11"/>
    <mergeCell ref="AW11:BB11"/>
    <mergeCell ref="AE12:AJ12"/>
    <mergeCell ref="AK12:AP12"/>
    <mergeCell ref="D10:F10"/>
    <mergeCell ref="I10:P10"/>
    <mergeCell ref="Q10:T10"/>
    <mergeCell ref="U10:X10"/>
    <mergeCell ref="Y10:AD10"/>
    <mergeCell ref="AE10:AJ10"/>
    <mergeCell ref="D12:F12"/>
    <mergeCell ref="BC9:BH9"/>
    <mergeCell ref="A1:C1"/>
    <mergeCell ref="A3:BH3"/>
    <mergeCell ref="A5:H9"/>
    <mergeCell ref="I5:P9"/>
    <mergeCell ref="Q5:X8"/>
    <mergeCell ref="Y5:BH6"/>
    <mergeCell ref="Y7:AP8"/>
    <mergeCell ref="AQ7:BH8"/>
    <mergeCell ref="Q9:T9"/>
    <mergeCell ref="Y9:AD9"/>
    <mergeCell ref="AE9:AJ9"/>
    <mergeCell ref="AK9:AP9"/>
    <mergeCell ref="AQ9:AV9"/>
    <mergeCell ref="AW9:BB9"/>
    <mergeCell ref="AK10:AP10"/>
    <mergeCell ref="U9:X9"/>
    <mergeCell ref="A10:C10"/>
    <mergeCell ref="G10:H10"/>
    <mergeCell ref="U13:X13"/>
    <mergeCell ref="Y13:AD13"/>
    <mergeCell ref="AE13:AJ13"/>
    <mergeCell ref="AK13:AP13"/>
    <mergeCell ref="AQ14:AV14"/>
    <mergeCell ref="AQ12:AV12"/>
    <mergeCell ref="A12:C12"/>
    <mergeCell ref="I12:P12"/>
    <mergeCell ref="Q12:T12"/>
    <mergeCell ref="U12:X12"/>
    <mergeCell ref="Y12:AD12"/>
    <mergeCell ref="D13:F13"/>
    <mergeCell ref="I13:P13"/>
    <mergeCell ref="Q13:T13"/>
    <mergeCell ref="U14:X14"/>
    <mergeCell ref="AQ13:AV13"/>
    <mergeCell ref="BC14:BH14"/>
    <mergeCell ref="A19:C19"/>
    <mergeCell ref="G19:H19"/>
    <mergeCell ref="A23:C23"/>
    <mergeCell ref="D23:F23"/>
    <mergeCell ref="I23:N23"/>
    <mergeCell ref="O23:T23"/>
    <mergeCell ref="U23:Y23"/>
    <mergeCell ref="Z23:AD23"/>
    <mergeCell ref="AE23:AI23"/>
    <mergeCell ref="D14:F14"/>
    <mergeCell ref="I14:P14"/>
    <mergeCell ref="Q14:T14"/>
    <mergeCell ref="AE18:AI18"/>
    <mergeCell ref="AJ18:AN18"/>
    <mergeCell ref="AY18:BC18"/>
    <mergeCell ref="BD18:BH18"/>
    <mergeCell ref="AE17:AN17"/>
    <mergeCell ref="AO17:AX17"/>
    <mergeCell ref="I18:N18"/>
    <mergeCell ref="BD22:BH22"/>
    <mergeCell ref="AO23:AS23"/>
    <mergeCell ref="AT23:AX23"/>
    <mergeCell ref="BD21:BH21"/>
    <mergeCell ref="O18:T18"/>
    <mergeCell ref="U18:Y18"/>
    <mergeCell ref="Z18:AD18"/>
    <mergeCell ref="U17:AD17"/>
    <mergeCell ref="I20:N20"/>
    <mergeCell ref="O20:T20"/>
    <mergeCell ref="U20:Y20"/>
    <mergeCell ref="AW14:BB14"/>
    <mergeCell ref="Y14:AD14"/>
    <mergeCell ref="AE14:AJ14"/>
    <mergeCell ref="AK14:AP14"/>
    <mergeCell ref="AT18:AX18"/>
    <mergeCell ref="U19:Y19"/>
    <mergeCell ref="Z19:AD19"/>
    <mergeCell ref="Z20:AD20"/>
    <mergeCell ref="AE20:AI20"/>
    <mergeCell ref="AJ20:AN20"/>
    <mergeCell ref="AE19:AI19"/>
    <mergeCell ref="AJ19:AN19"/>
    <mergeCell ref="AO19:AS19"/>
    <mergeCell ref="AT19:AX19"/>
    <mergeCell ref="BA52:BH52"/>
    <mergeCell ref="U52:AB52"/>
    <mergeCell ref="AC52:AJ52"/>
    <mergeCell ref="AK52:AR52"/>
    <mergeCell ref="AC51:AJ51"/>
    <mergeCell ref="A34:C34"/>
    <mergeCell ref="G34:H34"/>
    <mergeCell ref="A38:C38"/>
    <mergeCell ref="D38:F38"/>
    <mergeCell ref="I38:L38"/>
    <mergeCell ref="M38:T38"/>
    <mergeCell ref="AC37:AJ37"/>
    <mergeCell ref="A36:C36"/>
    <mergeCell ref="M47:T47"/>
    <mergeCell ref="AC47:AJ47"/>
    <mergeCell ref="AS49:AZ49"/>
    <mergeCell ref="BA49:BH49"/>
    <mergeCell ref="A51:C51"/>
    <mergeCell ref="D51:F51"/>
    <mergeCell ref="I51:L51"/>
    <mergeCell ref="M51:T51"/>
    <mergeCell ref="U51:AB51"/>
    <mergeCell ref="M37:T37"/>
    <mergeCell ref="U37:AB37"/>
    <mergeCell ref="A52:C52"/>
    <mergeCell ref="D52:F52"/>
    <mergeCell ref="I52:L52"/>
    <mergeCell ref="M52:T52"/>
    <mergeCell ref="AC38:AJ38"/>
    <mergeCell ref="AK38:AR38"/>
    <mergeCell ref="D34:F34"/>
    <mergeCell ref="I34:L34"/>
    <mergeCell ref="AS52:AZ52"/>
    <mergeCell ref="I49:L49"/>
    <mergeCell ref="M49:T49"/>
    <mergeCell ref="U49:AB49"/>
    <mergeCell ref="AS48:AZ48"/>
    <mergeCell ref="U38:AB38"/>
    <mergeCell ref="M34:T34"/>
    <mergeCell ref="U34:AB34"/>
    <mergeCell ref="AC34:AJ34"/>
    <mergeCell ref="AK34:AR34"/>
    <mergeCell ref="A45:H47"/>
    <mergeCell ref="I45:L47"/>
    <mergeCell ref="AK46:BH46"/>
    <mergeCell ref="AS38:AZ38"/>
    <mergeCell ref="BA48:BH48"/>
    <mergeCell ref="A50:C50"/>
    <mergeCell ref="A48:C48"/>
    <mergeCell ref="G48:H48"/>
    <mergeCell ref="BW9:CC9"/>
    <mergeCell ref="BI12:BO12"/>
    <mergeCell ref="BP12:BV12"/>
    <mergeCell ref="BW12:CC12"/>
    <mergeCell ref="BI21:BO21"/>
    <mergeCell ref="BP21:BV21"/>
    <mergeCell ref="BW21:CC21"/>
    <mergeCell ref="AO20:AS20"/>
    <mergeCell ref="AT20:AX20"/>
    <mergeCell ref="AY17:BH17"/>
    <mergeCell ref="AY19:BC19"/>
    <mergeCell ref="BD19:BH19"/>
    <mergeCell ref="AY20:BC20"/>
    <mergeCell ref="BD20:BH20"/>
    <mergeCell ref="AY23:BC23"/>
    <mergeCell ref="BD23:BH23"/>
    <mergeCell ref="A15:H18"/>
    <mergeCell ref="I15:BH15"/>
    <mergeCell ref="I16:AD16"/>
    <mergeCell ref="AE16:BH16"/>
    <mergeCell ref="I17:T17"/>
    <mergeCell ref="AO18:AS18"/>
    <mergeCell ref="CD9:CJ9"/>
    <mergeCell ref="CK9:CQ9"/>
    <mergeCell ref="CR9:CX9"/>
    <mergeCell ref="CY9:DE9"/>
    <mergeCell ref="DF9:DL9"/>
    <mergeCell ref="DN1:DP1"/>
    <mergeCell ref="BI3:DP3"/>
    <mergeCell ref="BI5:CC8"/>
    <mergeCell ref="CD5:DL5"/>
    <mergeCell ref="DM5:DP9"/>
    <mergeCell ref="CD6:CQ8"/>
    <mergeCell ref="CR6:DL6"/>
    <mergeCell ref="CY7:DE8"/>
    <mergeCell ref="BI9:BO9"/>
    <mergeCell ref="BP9:BV9"/>
    <mergeCell ref="CY10:DE10"/>
    <mergeCell ref="DF10:DL10"/>
    <mergeCell ref="DM10:DP10"/>
    <mergeCell ref="BI11:BO11"/>
    <mergeCell ref="BP11:BV11"/>
    <mergeCell ref="BW11:CC11"/>
    <mergeCell ref="CD11:CJ11"/>
    <mergeCell ref="CK11:CQ11"/>
    <mergeCell ref="CR11:CX11"/>
    <mergeCell ref="CY11:DE11"/>
    <mergeCell ref="BI10:BO10"/>
    <mergeCell ref="BP10:BV10"/>
    <mergeCell ref="BW10:CC10"/>
    <mergeCell ref="CD10:CJ10"/>
    <mergeCell ref="CK10:CQ10"/>
    <mergeCell ref="CR10:CX10"/>
    <mergeCell ref="DF11:DL11"/>
    <mergeCell ref="DM11:DP11"/>
    <mergeCell ref="CD12:CJ12"/>
    <mergeCell ref="CK12:CQ12"/>
    <mergeCell ref="CR12:CX12"/>
    <mergeCell ref="CY12:DE12"/>
    <mergeCell ref="DF12:DL12"/>
    <mergeCell ref="DM12:DP12"/>
    <mergeCell ref="BI13:BO13"/>
    <mergeCell ref="BP13:BV13"/>
    <mergeCell ref="BW13:CC13"/>
    <mergeCell ref="CD13:CJ13"/>
    <mergeCell ref="CK13:CQ13"/>
    <mergeCell ref="CR13:CX13"/>
    <mergeCell ref="CY13:DE13"/>
    <mergeCell ref="DF13:DL13"/>
    <mergeCell ref="DM13:DP13"/>
    <mergeCell ref="CY14:DE14"/>
    <mergeCell ref="DF14:DL14"/>
    <mergeCell ref="DM14:DP14"/>
    <mergeCell ref="BI15:DL15"/>
    <mergeCell ref="DM15:DP18"/>
    <mergeCell ref="BI16:CX16"/>
    <mergeCell ref="CY16:DL16"/>
    <mergeCell ref="BI17:BV17"/>
    <mergeCell ref="BW17:CJ17"/>
    <mergeCell ref="CK17:CX17"/>
    <mergeCell ref="BI14:BO14"/>
    <mergeCell ref="BP14:BV14"/>
    <mergeCell ref="BW14:CC14"/>
    <mergeCell ref="CD14:CJ14"/>
    <mergeCell ref="CK14:CQ14"/>
    <mergeCell ref="CR14:CX14"/>
    <mergeCell ref="CY17:DL17"/>
    <mergeCell ref="BI18:BO18"/>
    <mergeCell ref="BP18:BV18"/>
    <mergeCell ref="BW18:CC18"/>
    <mergeCell ref="CD18:CJ18"/>
    <mergeCell ref="CK18:CQ18"/>
    <mergeCell ref="CR18:CX18"/>
    <mergeCell ref="CY18:DE18"/>
    <mergeCell ref="DF18:DL18"/>
    <mergeCell ref="CY19:DE19"/>
    <mergeCell ref="DF19:DL19"/>
    <mergeCell ref="DM19:DP19"/>
    <mergeCell ref="BI20:BO20"/>
    <mergeCell ref="BP20:BV20"/>
    <mergeCell ref="BW20:CC20"/>
    <mergeCell ref="CD20:CJ20"/>
    <mergeCell ref="CK20:CQ20"/>
    <mergeCell ref="CR20:CX20"/>
    <mergeCell ref="CY20:DE20"/>
    <mergeCell ref="BI19:BO19"/>
    <mergeCell ref="BP19:BV19"/>
    <mergeCell ref="BW19:CC19"/>
    <mergeCell ref="CD19:CJ19"/>
    <mergeCell ref="CK19:CQ19"/>
    <mergeCell ref="CR19:CX19"/>
    <mergeCell ref="DF20:DL20"/>
    <mergeCell ref="DM20:DP20"/>
    <mergeCell ref="CD21:CJ21"/>
    <mergeCell ref="CK21:CQ21"/>
    <mergeCell ref="CR21:CX21"/>
    <mergeCell ref="CY21:DE21"/>
    <mergeCell ref="DF21:DL21"/>
    <mergeCell ref="DM21:DP21"/>
    <mergeCell ref="BI22:BO22"/>
    <mergeCell ref="BP22:BV22"/>
    <mergeCell ref="BW22:CC22"/>
    <mergeCell ref="CD22:CJ22"/>
    <mergeCell ref="CK22:CQ22"/>
    <mergeCell ref="CR22:CX22"/>
    <mergeCell ref="CY22:DE22"/>
    <mergeCell ref="DF22:DL22"/>
    <mergeCell ref="DM22:DP22"/>
    <mergeCell ref="CY23:DE23"/>
    <mergeCell ref="DF23:DL23"/>
    <mergeCell ref="DM23:DP23"/>
    <mergeCell ref="BI31:CJ32"/>
    <mergeCell ref="CK31:DL32"/>
    <mergeCell ref="DM31:DP33"/>
    <mergeCell ref="BI33:BR33"/>
    <mergeCell ref="BS33:CA33"/>
    <mergeCell ref="CB33:CJ33"/>
    <mergeCell ref="CK33:CT33"/>
    <mergeCell ref="BI23:BO23"/>
    <mergeCell ref="BP23:BV23"/>
    <mergeCell ref="BW23:CC23"/>
    <mergeCell ref="CD23:CJ23"/>
    <mergeCell ref="CK23:CQ23"/>
    <mergeCell ref="CR23:CX23"/>
    <mergeCell ref="BI27:DP27"/>
    <mergeCell ref="DM34:DP34"/>
    <mergeCell ref="BI35:BR35"/>
    <mergeCell ref="BS35:CA35"/>
    <mergeCell ref="CB35:CJ35"/>
    <mergeCell ref="CK35:CT35"/>
    <mergeCell ref="CU35:DC35"/>
    <mergeCell ref="DD35:DL35"/>
    <mergeCell ref="DM35:DP35"/>
    <mergeCell ref="CU33:DC33"/>
    <mergeCell ref="DD33:DL33"/>
    <mergeCell ref="BI34:BR34"/>
    <mergeCell ref="BS34:CA34"/>
    <mergeCell ref="CB34:CJ34"/>
    <mergeCell ref="CK34:CT34"/>
    <mergeCell ref="CU34:DC34"/>
    <mergeCell ref="DD34:DL34"/>
    <mergeCell ref="DM36:DP36"/>
    <mergeCell ref="BI37:BR37"/>
    <mergeCell ref="BS37:CA37"/>
    <mergeCell ref="CB37:CJ37"/>
    <mergeCell ref="CK37:CT37"/>
    <mergeCell ref="CU37:DC37"/>
    <mergeCell ref="DD37:DL37"/>
    <mergeCell ref="DM37:DP37"/>
    <mergeCell ref="BI36:BR36"/>
    <mergeCell ref="BS36:CA36"/>
    <mergeCell ref="CB36:CJ36"/>
    <mergeCell ref="CK36:CT36"/>
    <mergeCell ref="CU36:DC36"/>
    <mergeCell ref="DD36:DL36"/>
    <mergeCell ref="DM38:DP38"/>
    <mergeCell ref="BI45:CJ46"/>
    <mergeCell ref="CK45:DL46"/>
    <mergeCell ref="DM45:DP47"/>
    <mergeCell ref="BI47:BR47"/>
    <mergeCell ref="BS47:CA47"/>
    <mergeCell ref="CB47:CJ47"/>
    <mergeCell ref="CK47:CT47"/>
    <mergeCell ref="CU47:DC47"/>
    <mergeCell ref="DD47:DL47"/>
    <mergeCell ref="BI38:BR38"/>
    <mergeCell ref="BS38:CA38"/>
    <mergeCell ref="CB38:CJ38"/>
    <mergeCell ref="CK38:CT38"/>
    <mergeCell ref="CU38:DC38"/>
    <mergeCell ref="DD38:DL38"/>
    <mergeCell ref="DM48:DP48"/>
    <mergeCell ref="BI49:BR49"/>
    <mergeCell ref="BS49:CA49"/>
    <mergeCell ref="CB49:CJ49"/>
    <mergeCell ref="CK49:CT49"/>
    <mergeCell ref="CU49:DC49"/>
    <mergeCell ref="DD49:DL49"/>
    <mergeCell ref="DM49:DP49"/>
    <mergeCell ref="BI48:BR48"/>
    <mergeCell ref="BS48:CA48"/>
    <mergeCell ref="CB48:CJ48"/>
    <mergeCell ref="CK48:CT48"/>
    <mergeCell ref="CU48:DC48"/>
    <mergeCell ref="DD48:DL48"/>
    <mergeCell ref="CB51:CJ51"/>
    <mergeCell ref="CK51:CT51"/>
    <mergeCell ref="CU51:DC51"/>
    <mergeCell ref="DD51:DL51"/>
    <mergeCell ref="DM51:DP51"/>
    <mergeCell ref="DM52:DP52"/>
    <mergeCell ref="BI50:BR50"/>
    <mergeCell ref="BS50:CA50"/>
    <mergeCell ref="CB50:CJ50"/>
    <mergeCell ref="CK50:CT50"/>
    <mergeCell ref="CU50:DC50"/>
    <mergeCell ref="DD50:DL50"/>
    <mergeCell ref="DM50:DP50"/>
    <mergeCell ref="BI51:BR51"/>
    <mergeCell ref="BS51:CA51"/>
    <mergeCell ref="BI52:BR52"/>
    <mergeCell ref="BS52:CA52"/>
    <mergeCell ref="CB52:CJ52"/>
    <mergeCell ref="CK52:CT52"/>
    <mergeCell ref="CU52:DC52"/>
    <mergeCell ref="DD52:DL52"/>
  </mergeCells>
  <phoneticPr fontId="3"/>
  <printOptions horizontalCentered="1"/>
  <pageMargins left="0" right="0" top="0.59055118110236227" bottom="0.59055118110236227" header="0.51181102362204722" footer="0.51181102362204722"/>
  <pageSetup paperSize="9" scale="94" fitToHeight="0" orientation="portrait" r:id="rId1"/>
  <headerFooter alignWithMargins="0"/>
  <colBreaks count="1" manualBreakCount="1">
    <brk id="60" max="5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9"/>
  <sheetViews>
    <sheetView view="pageBreakPreview" zoomScale="90" zoomScaleNormal="100" zoomScaleSheetLayoutView="90" workbookViewId="0">
      <selection sqref="A1:C1"/>
    </sheetView>
  </sheetViews>
  <sheetFormatPr defaultColWidth="1.6640625" defaultRowHeight="12"/>
  <cols>
    <col min="1" max="26" width="1.6640625" style="123"/>
    <col min="27" max="27" width="1.6640625" style="123" customWidth="1"/>
    <col min="28" max="16384" width="1.6640625" style="123"/>
  </cols>
  <sheetData>
    <row r="1" spans="1:60">
      <c r="A1" s="783">
        <v>166</v>
      </c>
      <c r="B1" s="783"/>
      <c r="C1" s="783"/>
      <c r="D1" s="142" t="s">
        <v>42</v>
      </c>
    </row>
    <row r="2" spans="1:60" s="99" customFormat="1" ht="9.6"/>
    <row r="3" spans="1:60" ht="19.2">
      <c r="A3" s="760" t="s">
        <v>798</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c r="AI3" s="760"/>
      <c r="AJ3" s="760"/>
      <c r="AK3" s="760"/>
      <c r="AL3" s="760"/>
      <c r="AM3" s="760"/>
      <c r="AN3" s="760"/>
      <c r="AO3" s="760"/>
      <c r="AP3" s="760"/>
      <c r="AQ3" s="760"/>
      <c r="AR3" s="760"/>
      <c r="AS3" s="760"/>
      <c r="AT3" s="760"/>
      <c r="AU3" s="760"/>
      <c r="AV3" s="760"/>
      <c r="AW3" s="760"/>
      <c r="AX3" s="760"/>
      <c r="AY3" s="760"/>
      <c r="AZ3" s="760"/>
      <c r="BA3" s="760"/>
      <c r="BB3" s="760"/>
      <c r="BC3" s="760"/>
      <c r="BD3" s="760"/>
      <c r="BE3" s="760"/>
      <c r="BF3" s="760"/>
      <c r="BG3" s="760"/>
      <c r="BH3" s="760"/>
    </row>
    <row r="4" spans="1:60" s="99" customFormat="1" ht="9.6"/>
    <row r="5" spans="1:60" s="105" customFormat="1" ht="9.6">
      <c r="A5" s="138"/>
      <c r="B5" s="138"/>
      <c r="C5" s="138"/>
      <c r="D5" s="138"/>
      <c r="E5" s="138"/>
      <c r="F5" s="138"/>
      <c r="G5" s="138"/>
      <c r="H5" s="138"/>
      <c r="I5" s="138"/>
      <c r="J5" s="138"/>
      <c r="L5" s="138"/>
      <c r="M5" s="138" t="s">
        <v>786</v>
      </c>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row>
    <row r="6" spans="1:60" s="105" customFormat="1" ht="9.6">
      <c r="A6" s="138"/>
      <c r="B6" s="138"/>
      <c r="C6" s="138"/>
      <c r="D6" s="138"/>
      <c r="E6" s="138"/>
      <c r="F6" s="138"/>
      <c r="G6" s="138"/>
      <c r="H6" s="138"/>
      <c r="I6" s="138"/>
      <c r="J6" s="138"/>
      <c r="L6" s="138"/>
      <c r="M6" s="138" t="s">
        <v>253</v>
      </c>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row>
    <row r="7" spans="1:60" s="99" customFormat="1" ht="9.6"/>
    <row r="8" spans="1:60" s="94" customFormat="1" ht="15.75" customHeight="1">
      <c r="A8" s="676" t="s">
        <v>112</v>
      </c>
      <c r="B8" s="676"/>
      <c r="C8" s="676"/>
      <c r="D8" s="676"/>
      <c r="E8" s="676"/>
      <c r="F8" s="676"/>
      <c r="G8" s="676"/>
      <c r="H8" s="676"/>
      <c r="I8" s="676"/>
      <c r="J8" s="676"/>
      <c r="K8" s="676"/>
      <c r="L8" s="676"/>
      <c r="M8" s="676"/>
      <c r="N8" s="676"/>
      <c r="O8" s="676"/>
      <c r="P8" s="676"/>
      <c r="Q8" s="676"/>
      <c r="R8" s="676"/>
      <c r="S8" s="676"/>
      <c r="T8" s="676"/>
      <c r="U8" s="676"/>
      <c r="V8" s="676"/>
      <c r="W8" s="676"/>
      <c r="X8" s="676"/>
      <c r="Y8" s="677"/>
      <c r="Z8" s="677" t="s">
        <v>8</v>
      </c>
      <c r="AA8" s="717"/>
      <c r="AB8" s="717"/>
      <c r="AC8" s="717"/>
      <c r="AD8" s="717"/>
      <c r="AE8" s="717"/>
      <c r="AF8" s="717"/>
      <c r="AG8" s="717"/>
      <c r="AH8" s="717"/>
      <c r="AI8" s="717"/>
      <c r="AJ8" s="717"/>
      <c r="AK8" s="717"/>
      <c r="AL8" s="717"/>
      <c r="AM8" s="717"/>
      <c r="AN8" s="717"/>
      <c r="AO8" s="717" t="s">
        <v>6</v>
      </c>
      <c r="AP8" s="717"/>
      <c r="AQ8" s="717"/>
      <c r="AR8" s="717"/>
      <c r="AS8" s="717"/>
      <c r="AT8" s="717"/>
      <c r="AU8" s="717"/>
      <c r="AV8" s="717"/>
      <c r="AW8" s="717"/>
      <c r="AX8" s="717"/>
      <c r="AY8" s="717" t="s">
        <v>4</v>
      </c>
      <c r="AZ8" s="717"/>
      <c r="BA8" s="717"/>
      <c r="BB8" s="717"/>
      <c r="BC8" s="717"/>
      <c r="BD8" s="717"/>
      <c r="BE8" s="717"/>
      <c r="BF8" s="717"/>
      <c r="BG8" s="717"/>
      <c r="BH8" s="726"/>
    </row>
    <row r="9" spans="1:60" s="94" customFormat="1" ht="15.75" customHeight="1">
      <c r="A9" s="669"/>
      <c r="B9" s="669"/>
      <c r="C9" s="669"/>
      <c r="D9" s="669"/>
      <c r="E9" s="669"/>
      <c r="F9" s="669"/>
      <c r="G9" s="669"/>
      <c r="H9" s="669"/>
      <c r="I9" s="669"/>
      <c r="J9" s="669"/>
      <c r="K9" s="669"/>
      <c r="L9" s="669"/>
      <c r="M9" s="669"/>
      <c r="N9" s="669"/>
      <c r="O9" s="669"/>
      <c r="P9" s="669"/>
      <c r="Q9" s="669"/>
      <c r="R9" s="669"/>
      <c r="S9" s="669"/>
      <c r="T9" s="669"/>
      <c r="U9" s="669"/>
      <c r="V9" s="669"/>
      <c r="W9" s="669"/>
      <c r="X9" s="669"/>
      <c r="Y9" s="670"/>
      <c r="Z9" s="670" t="s">
        <v>8</v>
      </c>
      <c r="AA9" s="698"/>
      <c r="AB9" s="698"/>
      <c r="AC9" s="698"/>
      <c r="AD9" s="698"/>
      <c r="AE9" s="698" t="s">
        <v>17</v>
      </c>
      <c r="AF9" s="698"/>
      <c r="AG9" s="698"/>
      <c r="AH9" s="698"/>
      <c r="AI9" s="698"/>
      <c r="AJ9" s="698" t="s">
        <v>16</v>
      </c>
      <c r="AK9" s="698"/>
      <c r="AL9" s="698"/>
      <c r="AM9" s="698"/>
      <c r="AN9" s="698"/>
      <c r="AO9" s="698" t="s">
        <v>17</v>
      </c>
      <c r="AP9" s="698"/>
      <c r="AQ9" s="698"/>
      <c r="AR9" s="698"/>
      <c r="AS9" s="698"/>
      <c r="AT9" s="698" t="s">
        <v>16</v>
      </c>
      <c r="AU9" s="698"/>
      <c r="AV9" s="698"/>
      <c r="AW9" s="698"/>
      <c r="AX9" s="698"/>
      <c r="AY9" s="698" t="s">
        <v>17</v>
      </c>
      <c r="AZ9" s="698"/>
      <c r="BA9" s="698"/>
      <c r="BB9" s="698"/>
      <c r="BC9" s="698"/>
      <c r="BD9" s="698" t="s">
        <v>16</v>
      </c>
      <c r="BE9" s="698"/>
      <c r="BF9" s="698"/>
      <c r="BG9" s="698"/>
      <c r="BH9" s="668"/>
    </row>
    <row r="10" spans="1:60" s="94" customFormat="1" ht="15.75" customHeight="1">
      <c r="A10" s="770" t="s">
        <v>252</v>
      </c>
      <c r="B10" s="770"/>
      <c r="C10" s="770"/>
      <c r="D10" s="770"/>
      <c r="E10" s="770"/>
      <c r="F10" s="770"/>
      <c r="G10" s="770"/>
      <c r="H10" s="770"/>
      <c r="I10" s="770"/>
      <c r="J10" s="770"/>
      <c r="K10" s="770"/>
      <c r="L10" s="770"/>
      <c r="M10" s="770"/>
      <c r="N10" s="770"/>
      <c r="O10" s="770"/>
      <c r="P10" s="770"/>
      <c r="Q10" s="770"/>
      <c r="R10" s="770"/>
      <c r="S10" s="770"/>
      <c r="T10" s="770"/>
      <c r="U10" s="770"/>
      <c r="V10" s="770"/>
      <c r="W10" s="770"/>
      <c r="X10" s="770"/>
      <c r="Y10" s="771"/>
      <c r="Z10" s="439">
        <v>3384</v>
      </c>
      <c r="AA10" s="439"/>
      <c r="AB10" s="439"/>
      <c r="AC10" s="439"/>
      <c r="AD10" s="439"/>
      <c r="AE10" s="759">
        <v>1689</v>
      </c>
      <c r="AF10" s="759"/>
      <c r="AG10" s="759"/>
      <c r="AH10" s="759"/>
      <c r="AI10" s="759"/>
      <c r="AJ10" s="759">
        <v>1695</v>
      </c>
      <c r="AK10" s="759"/>
      <c r="AL10" s="759"/>
      <c r="AM10" s="759"/>
      <c r="AN10" s="759"/>
      <c r="AO10" s="759">
        <v>1595</v>
      </c>
      <c r="AP10" s="759"/>
      <c r="AQ10" s="759"/>
      <c r="AR10" s="759"/>
      <c r="AS10" s="759"/>
      <c r="AT10" s="759">
        <v>1554</v>
      </c>
      <c r="AU10" s="759"/>
      <c r="AV10" s="759"/>
      <c r="AW10" s="759"/>
      <c r="AX10" s="759"/>
      <c r="AY10" s="759">
        <v>94</v>
      </c>
      <c r="AZ10" s="759"/>
      <c r="BA10" s="759"/>
      <c r="BB10" s="759"/>
      <c r="BC10" s="759"/>
      <c r="BD10" s="759">
        <v>141</v>
      </c>
      <c r="BE10" s="759"/>
      <c r="BF10" s="759"/>
      <c r="BG10" s="759"/>
      <c r="BH10" s="759"/>
    </row>
    <row r="11" spans="1:60" s="94" customFormat="1" ht="15.75" customHeight="1">
      <c r="A11" s="772"/>
      <c r="B11" s="772"/>
      <c r="C11" s="772"/>
      <c r="D11" s="772"/>
      <c r="E11" s="772"/>
      <c r="F11" s="772"/>
      <c r="G11" s="772"/>
      <c r="H11" s="772"/>
      <c r="I11" s="772"/>
      <c r="J11" s="772"/>
      <c r="K11" s="772"/>
      <c r="L11" s="772"/>
      <c r="M11" s="772"/>
      <c r="N11" s="772"/>
      <c r="O11" s="772"/>
      <c r="P11" s="772"/>
      <c r="Q11" s="772"/>
      <c r="R11" s="772"/>
      <c r="S11" s="772"/>
      <c r="T11" s="772"/>
      <c r="U11" s="772"/>
      <c r="V11" s="772"/>
      <c r="W11" s="772"/>
      <c r="X11" s="772"/>
      <c r="Y11" s="773"/>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c r="AZ11" s="439"/>
      <c r="BA11" s="439"/>
      <c r="BB11" s="439"/>
      <c r="BC11" s="439"/>
      <c r="BD11" s="439"/>
      <c r="BE11" s="439"/>
      <c r="BF11" s="439"/>
      <c r="BG11" s="439"/>
      <c r="BH11" s="439"/>
    </row>
    <row r="12" spans="1:60" s="94" customFormat="1" ht="15.75" customHeight="1">
      <c r="B12" s="763" t="s">
        <v>224</v>
      </c>
      <c r="C12" s="763"/>
      <c r="D12" s="761" t="s">
        <v>251</v>
      </c>
      <c r="E12" s="761"/>
      <c r="F12" s="761"/>
      <c r="G12" s="761"/>
      <c r="H12" s="761"/>
      <c r="I12" s="761"/>
      <c r="J12" s="761"/>
      <c r="K12" s="761"/>
      <c r="L12" s="761"/>
      <c r="M12" s="761"/>
      <c r="N12" s="761"/>
      <c r="O12" s="761"/>
      <c r="P12" s="761"/>
      <c r="Q12" s="761"/>
      <c r="R12" s="761"/>
      <c r="S12" s="761"/>
      <c r="T12" s="761"/>
      <c r="U12" s="761"/>
      <c r="V12" s="761"/>
      <c r="W12" s="761"/>
      <c r="X12" s="761"/>
      <c r="Y12" s="762"/>
      <c r="Z12" s="444">
        <v>3362</v>
      </c>
      <c r="AA12" s="444"/>
      <c r="AB12" s="444"/>
      <c r="AC12" s="444"/>
      <c r="AD12" s="444"/>
      <c r="AE12" s="444">
        <v>1678</v>
      </c>
      <c r="AF12" s="444"/>
      <c r="AG12" s="444"/>
      <c r="AH12" s="444"/>
      <c r="AI12" s="444"/>
      <c r="AJ12" s="444">
        <v>1684</v>
      </c>
      <c r="AK12" s="444"/>
      <c r="AL12" s="444"/>
      <c r="AM12" s="444"/>
      <c r="AN12" s="444"/>
      <c r="AO12" s="444">
        <v>1587</v>
      </c>
      <c r="AP12" s="444"/>
      <c r="AQ12" s="444"/>
      <c r="AR12" s="444"/>
      <c r="AS12" s="444"/>
      <c r="AT12" s="444">
        <v>1544</v>
      </c>
      <c r="AU12" s="444"/>
      <c r="AV12" s="444"/>
      <c r="AW12" s="444"/>
      <c r="AX12" s="444"/>
      <c r="AY12" s="444">
        <v>91</v>
      </c>
      <c r="AZ12" s="444"/>
      <c r="BA12" s="444"/>
      <c r="BB12" s="444"/>
      <c r="BC12" s="444"/>
      <c r="BD12" s="444">
        <v>140</v>
      </c>
      <c r="BE12" s="444"/>
      <c r="BF12" s="444"/>
      <c r="BG12" s="444"/>
      <c r="BH12" s="444"/>
    </row>
    <row r="13" spans="1:60" s="94" customFormat="1" ht="15.75" customHeight="1">
      <c r="B13" s="763"/>
      <c r="C13" s="763"/>
      <c r="D13" s="141" t="s">
        <v>250</v>
      </c>
      <c r="E13" s="141"/>
      <c r="F13" s="141"/>
      <c r="G13" s="141"/>
      <c r="H13" s="141"/>
      <c r="I13" s="141"/>
      <c r="J13" s="141"/>
      <c r="K13" s="141"/>
      <c r="L13" s="141"/>
      <c r="M13" s="141"/>
      <c r="N13" s="141"/>
      <c r="O13" s="141"/>
      <c r="P13" s="141"/>
      <c r="Q13" s="141"/>
      <c r="R13" s="141"/>
      <c r="S13" s="141"/>
      <c r="T13" s="141"/>
      <c r="U13" s="141"/>
      <c r="V13" s="141"/>
      <c r="W13" s="141"/>
      <c r="X13" s="141"/>
      <c r="Y13" s="140"/>
      <c r="Z13" s="444"/>
      <c r="AA13" s="444"/>
      <c r="AB13" s="444"/>
      <c r="AC13" s="444"/>
      <c r="AD13" s="444"/>
      <c r="AE13" s="444"/>
      <c r="AF13" s="444"/>
      <c r="AG13" s="444"/>
      <c r="AH13" s="444"/>
      <c r="AI13" s="444"/>
      <c r="AJ13" s="444"/>
      <c r="AK13" s="444"/>
      <c r="AL13" s="444"/>
      <c r="AM13" s="444"/>
      <c r="AN13" s="444"/>
      <c r="AO13" s="444"/>
      <c r="AP13" s="444"/>
      <c r="AQ13" s="444"/>
      <c r="AR13" s="444"/>
      <c r="AS13" s="444"/>
      <c r="AT13" s="444"/>
      <c r="AU13" s="444"/>
      <c r="AV13" s="444"/>
      <c r="AW13" s="444"/>
      <c r="AX13" s="444"/>
      <c r="AY13" s="444"/>
      <c r="AZ13" s="444"/>
      <c r="BA13" s="444"/>
      <c r="BB13" s="444"/>
      <c r="BC13" s="444"/>
      <c r="BD13" s="444"/>
      <c r="BE13" s="444"/>
      <c r="BF13" s="444"/>
      <c r="BG13" s="444"/>
      <c r="BH13" s="444"/>
    </row>
    <row r="14" spans="1:60" s="94" customFormat="1" ht="15.75" customHeight="1">
      <c r="B14" s="763" t="s">
        <v>222</v>
      </c>
      <c r="C14" s="763"/>
      <c r="D14" s="766" t="s">
        <v>249</v>
      </c>
      <c r="E14" s="766"/>
      <c r="F14" s="766"/>
      <c r="G14" s="766"/>
      <c r="H14" s="766"/>
      <c r="I14" s="766"/>
      <c r="J14" s="766"/>
      <c r="K14" s="766"/>
      <c r="L14" s="766"/>
      <c r="M14" s="766"/>
      <c r="N14" s="766"/>
      <c r="O14" s="766"/>
      <c r="P14" s="766"/>
      <c r="Q14" s="766"/>
      <c r="R14" s="766"/>
      <c r="S14" s="766"/>
      <c r="T14" s="766"/>
      <c r="U14" s="766"/>
      <c r="V14" s="766"/>
      <c r="W14" s="766"/>
      <c r="X14" s="766"/>
      <c r="Y14" s="767"/>
      <c r="Z14" s="444">
        <v>5</v>
      </c>
      <c r="AA14" s="444"/>
      <c r="AB14" s="444"/>
      <c r="AC14" s="444"/>
      <c r="AD14" s="444"/>
      <c r="AE14" s="444">
        <v>2</v>
      </c>
      <c r="AF14" s="444"/>
      <c r="AG14" s="444"/>
      <c r="AH14" s="444"/>
      <c r="AI14" s="444"/>
      <c r="AJ14" s="444">
        <v>3</v>
      </c>
      <c r="AK14" s="444"/>
      <c r="AL14" s="444"/>
      <c r="AM14" s="444"/>
      <c r="AN14" s="444"/>
      <c r="AO14" s="444">
        <v>2</v>
      </c>
      <c r="AP14" s="444"/>
      <c r="AQ14" s="444"/>
      <c r="AR14" s="444"/>
      <c r="AS14" s="444"/>
      <c r="AT14" s="444">
        <v>3</v>
      </c>
      <c r="AU14" s="444"/>
      <c r="AV14" s="444"/>
      <c r="AW14" s="444"/>
      <c r="AX14" s="444"/>
      <c r="AY14" s="444" t="s">
        <v>778</v>
      </c>
      <c r="AZ14" s="444"/>
      <c r="BA14" s="444"/>
      <c r="BB14" s="444"/>
      <c r="BC14" s="444"/>
      <c r="BD14" s="444" t="s">
        <v>778</v>
      </c>
      <c r="BE14" s="444"/>
      <c r="BF14" s="444"/>
      <c r="BG14" s="444"/>
      <c r="BH14" s="444"/>
    </row>
    <row r="15" spans="1:60" s="94" customFormat="1" ht="15.75" customHeight="1">
      <c r="B15" s="763"/>
      <c r="C15" s="763"/>
      <c r="D15" s="768" t="s">
        <v>248</v>
      </c>
      <c r="E15" s="768"/>
      <c r="F15" s="768"/>
      <c r="G15" s="768"/>
      <c r="H15" s="768"/>
      <c r="I15" s="768"/>
      <c r="J15" s="768"/>
      <c r="K15" s="768"/>
      <c r="L15" s="768"/>
      <c r="M15" s="768"/>
      <c r="N15" s="768"/>
      <c r="O15" s="768"/>
      <c r="P15" s="768"/>
      <c r="Q15" s="768"/>
      <c r="R15" s="768"/>
      <c r="S15" s="768"/>
      <c r="T15" s="768"/>
      <c r="U15" s="768"/>
      <c r="V15" s="768"/>
      <c r="W15" s="768"/>
      <c r="X15" s="768"/>
      <c r="Y15" s="769"/>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4"/>
      <c r="AY15" s="444"/>
      <c r="AZ15" s="444"/>
      <c r="BA15" s="444"/>
      <c r="BB15" s="444"/>
      <c r="BC15" s="444"/>
      <c r="BD15" s="444"/>
      <c r="BE15" s="444"/>
      <c r="BF15" s="444"/>
      <c r="BG15" s="444"/>
      <c r="BH15" s="444"/>
    </row>
    <row r="16" spans="1:60" s="94" customFormat="1" ht="15.75" customHeight="1">
      <c r="B16" s="763" t="s">
        <v>220</v>
      </c>
      <c r="C16" s="763"/>
      <c r="D16" s="761" t="s">
        <v>781</v>
      </c>
      <c r="E16" s="761"/>
      <c r="F16" s="761"/>
      <c r="G16" s="761"/>
      <c r="H16" s="761"/>
      <c r="I16" s="761"/>
      <c r="J16" s="761"/>
      <c r="K16" s="761"/>
      <c r="L16" s="761"/>
      <c r="M16" s="761"/>
      <c r="N16" s="761"/>
      <c r="O16" s="761"/>
      <c r="P16" s="761"/>
      <c r="Q16" s="761"/>
      <c r="R16" s="761"/>
      <c r="S16" s="761"/>
      <c r="T16" s="761"/>
      <c r="U16" s="761"/>
      <c r="V16" s="761"/>
      <c r="W16" s="761"/>
      <c r="X16" s="761"/>
      <c r="Y16" s="762"/>
      <c r="Z16" s="444">
        <v>5</v>
      </c>
      <c r="AA16" s="444"/>
      <c r="AB16" s="444"/>
      <c r="AC16" s="444"/>
      <c r="AD16" s="444"/>
      <c r="AE16" s="444">
        <v>3</v>
      </c>
      <c r="AF16" s="444"/>
      <c r="AG16" s="444"/>
      <c r="AH16" s="444"/>
      <c r="AI16" s="444"/>
      <c r="AJ16" s="444">
        <v>2</v>
      </c>
      <c r="AK16" s="444"/>
      <c r="AL16" s="444"/>
      <c r="AM16" s="444"/>
      <c r="AN16" s="444"/>
      <c r="AO16" s="444">
        <v>3</v>
      </c>
      <c r="AP16" s="444"/>
      <c r="AQ16" s="444"/>
      <c r="AR16" s="444"/>
      <c r="AS16" s="444"/>
      <c r="AT16" s="444">
        <v>2</v>
      </c>
      <c r="AU16" s="444"/>
      <c r="AV16" s="444"/>
      <c r="AW16" s="444"/>
      <c r="AX16" s="444"/>
      <c r="AY16" s="444" t="s">
        <v>778</v>
      </c>
      <c r="AZ16" s="444"/>
      <c r="BA16" s="444"/>
      <c r="BB16" s="444"/>
      <c r="BC16" s="444"/>
      <c r="BD16" s="444" t="s">
        <v>778</v>
      </c>
      <c r="BE16" s="444"/>
      <c r="BF16" s="444"/>
      <c r="BG16" s="444"/>
      <c r="BH16" s="444"/>
    </row>
    <row r="17" spans="1:72" s="94" customFormat="1" ht="15.75" customHeight="1">
      <c r="B17" s="763"/>
      <c r="C17" s="763"/>
      <c r="D17" s="141" t="s">
        <v>246</v>
      </c>
      <c r="E17" s="141"/>
      <c r="F17" s="141"/>
      <c r="G17" s="141"/>
      <c r="H17" s="141"/>
      <c r="I17" s="141"/>
      <c r="J17" s="141"/>
      <c r="K17" s="141"/>
      <c r="L17" s="141"/>
      <c r="M17" s="141"/>
      <c r="N17" s="141"/>
      <c r="O17" s="141"/>
      <c r="P17" s="141"/>
      <c r="Q17" s="141"/>
      <c r="R17" s="141"/>
      <c r="S17" s="141"/>
      <c r="T17" s="141"/>
      <c r="U17" s="141"/>
      <c r="V17" s="141"/>
      <c r="W17" s="141"/>
      <c r="X17" s="141"/>
      <c r="Y17" s="140"/>
      <c r="Z17" s="444"/>
      <c r="AA17" s="444"/>
      <c r="AB17" s="444"/>
      <c r="AC17" s="444"/>
      <c r="AD17" s="444"/>
      <c r="AE17" s="444"/>
      <c r="AF17" s="444"/>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row>
    <row r="18" spans="1:72" s="94" customFormat="1" ht="15.75" customHeight="1">
      <c r="B18" s="763" t="s">
        <v>245</v>
      </c>
      <c r="C18" s="763"/>
      <c r="D18" s="764" t="s">
        <v>244</v>
      </c>
      <c r="E18" s="764"/>
      <c r="F18" s="764"/>
      <c r="G18" s="764"/>
      <c r="H18" s="764"/>
      <c r="I18" s="764"/>
      <c r="J18" s="764"/>
      <c r="K18" s="764"/>
      <c r="L18" s="764"/>
      <c r="M18" s="764"/>
      <c r="N18" s="764"/>
      <c r="O18" s="764"/>
      <c r="P18" s="764"/>
      <c r="Q18" s="764"/>
      <c r="R18" s="764"/>
      <c r="S18" s="764"/>
      <c r="T18" s="764"/>
      <c r="U18" s="764"/>
      <c r="V18" s="764"/>
      <c r="W18" s="764"/>
      <c r="X18" s="764"/>
      <c r="Y18" s="765"/>
      <c r="Z18" s="444">
        <v>3</v>
      </c>
      <c r="AA18" s="444"/>
      <c r="AB18" s="444"/>
      <c r="AC18" s="444"/>
      <c r="AD18" s="444"/>
      <c r="AE18" s="444">
        <v>2</v>
      </c>
      <c r="AF18" s="444"/>
      <c r="AG18" s="444"/>
      <c r="AH18" s="444"/>
      <c r="AI18" s="444"/>
      <c r="AJ18" s="444">
        <v>1</v>
      </c>
      <c r="AK18" s="444"/>
      <c r="AL18" s="444"/>
      <c r="AM18" s="444"/>
      <c r="AN18" s="444"/>
      <c r="AO18" s="444">
        <v>2</v>
      </c>
      <c r="AP18" s="444"/>
      <c r="AQ18" s="444"/>
      <c r="AR18" s="444"/>
      <c r="AS18" s="444"/>
      <c r="AT18" s="444">
        <v>1</v>
      </c>
      <c r="AU18" s="444"/>
      <c r="AV18" s="444"/>
      <c r="AW18" s="444"/>
      <c r="AX18" s="444"/>
      <c r="AY18" s="444" t="s">
        <v>778</v>
      </c>
      <c r="AZ18" s="444"/>
      <c r="BA18" s="444"/>
      <c r="BB18" s="444"/>
      <c r="BC18" s="444"/>
      <c r="BD18" s="444" t="s">
        <v>778</v>
      </c>
      <c r="BE18" s="444"/>
      <c r="BF18" s="444"/>
      <c r="BG18" s="444"/>
      <c r="BH18" s="444"/>
    </row>
    <row r="19" spans="1:72" s="94" customFormat="1" ht="15.75" customHeight="1">
      <c r="A19" s="98"/>
      <c r="B19" s="763"/>
      <c r="C19" s="763"/>
      <c r="D19" s="764"/>
      <c r="E19" s="764"/>
      <c r="F19" s="764"/>
      <c r="G19" s="764"/>
      <c r="H19" s="764"/>
      <c r="I19" s="764"/>
      <c r="J19" s="764"/>
      <c r="K19" s="764"/>
      <c r="L19" s="764"/>
      <c r="M19" s="764"/>
      <c r="N19" s="764"/>
      <c r="O19" s="764"/>
      <c r="P19" s="764"/>
      <c r="Q19" s="764"/>
      <c r="R19" s="764"/>
      <c r="S19" s="764"/>
      <c r="T19" s="764"/>
      <c r="U19" s="764"/>
      <c r="V19" s="764"/>
      <c r="W19" s="764"/>
      <c r="X19" s="764"/>
      <c r="Y19" s="765"/>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row>
    <row r="20" spans="1:72" s="94" customFormat="1" ht="15.75" customHeight="1">
      <c r="B20" s="763" t="s">
        <v>243</v>
      </c>
      <c r="C20" s="763"/>
      <c r="D20" s="764" t="s">
        <v>217</v>
      </c>
      <c r="E20" s="764"/>
      <c r="F20" s="764"/>
      <c r="G20" s="764"/>
      <c r="H20" s="764"/>
      <c r="I20" s="764"/>
      <c r="J20" s="764"/>
      <c r="K20" s="764"/>
      <c r="L20" s="764"/>
      <c r="M20" s="764"/>
      <c r="N20" s="764"/>
      <c r="O20" s="764"/>
      <c r="P20" s="764"/>
      <c r="Q20" s="764"/>
      <c r="R20" s="764"/>
      <c r="S20" s="764"/>
      <c r="T20" s="764"/>
      <c r="U20" s="764"/>
      <c r="V20" s="764"/>
      <c r="W20" s="764"/>
      <c r="X20" s="764"/>
      <c r="Y20" s="765"/>
      <c r="Z20" s="444">
        <v>9</v>
      </c>
      <c r="AA20" s="444"/>
      <c r="AB20" s="444"/>
      <c r="AC20" s="444"/>
      <c r="AD20" s="444"/>
      <c r="AE20" s="444">
        <v>4</v>
      </c>
      <c r="AF20" s="444"/>
      <c r="AG20" s="444"/>
      <c r="AH20" s="444"/>
      <c r="AI20" s="444"/>
      <c r="AJ20" s="444">
        <v>5</v>
      </c>
      <c r="AK20" s="444"/>
      <c r="AL20" s="444"/>
      <c r="AM20" s="444"/>
      <c r="AN20" s="444"/>
      <c r="AO20" s="444">
        <v>1</v>
      </c>
      <c r="AP20" s="444"/>
      <c r="AQ20" s="444"/>
      <c r="AR20" s="444"/>
      <c r="AS20" s="444"/>
      <c r="AT20" s="444">
        <v>4</v>
      </c>
      <c r="AU20" s="444"/>
      <c r="AV20" s="444"/>
      <c r="AW20" s="444"/>
      <c r="AX20" s="444"/>
      <c r="AY20" s="444">
        <v>3</v>
      </c>
      <c r="AZ20" s="444"/>
      <c r="BA20" s="444"/>
      <c r="BB20" s="444"/>
      <c r="BC20" s="444"/>
      <c r="BD20" s="444">
        <v>1</v>
      </c>
      <c r="BE20" s="444"/>
      <c r="BF20" s="444"/>
      <c r="BG20" s="444"/>
      <c r="BH20" s="444"/>
    </row>
    <row r="21" spans="1:72" s="94" customFormat="1" ht="15.75" customHeight="1">
      <c r="A21" s="98"/>
      <c r="B21" s="763"/>
      <c r="C21" s="763"/>
      <c r="D21" s="764"/>
      <c r="E21" s="764"/>
      <c r="F21" s="764"/>
      <c r="G21" s="764"/>
      <c r="H21" s="764"/>
      <c r="I21" s="764"/>
      <c r="J21" s="764"/>
      <c r="K21" s="764"/>
      <c r="L21" s="764"/>
      <c r="M21" s="764"/>
      <c r="N21" s="764"/>
      <c r="O21" s="764"/>
      <c r="P21" s="764"/>
      <c r="Q21" s="764"/>
      <c r="R21" s="764"/>
      <c r="S21" s="764"/>
      <c r="T21" s="764"/>
      <c r="U21" s="764"/>
      <c r="V21" s="764"/>
      <c r="W21" s="764"/>
      <c r="X21" s="764"/>
      <c r="Y21" s="765"/>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row>
    <row r="22" spans="1:72" s="94" customFormat="1" ht="15.75" customHeight="1">
      <c r="B22" s="763" t="s">
        <v>242</v>
      </c>
      <c r="C22" s="763"/>
      <c r="D22" s="764" t="s">
        <v>241</v>
      </c>
      <c r="E22" s="764"/>
      <c r="F22" s="764"/>
      <c r="G22" s="764"/>
      <c r="H22" s="764"/>
      <c r="I22" s="764"/>
      <c r="J22" s="764"/>
      <c r="K22" s="764"/>
      <c r="L22" s="764"/>
      <c r="M22" s="764"/>
      <c r="N22" s="764"/>
      <c r="O22" s="764"/>
      <c r="P22" s="764"/>
      <c r="Q22" s="764"/>
      <c r="R22" s="764"/>
      <c r="S22" s="764"/>
      <c r="T22" s="764"/>
      <c r="U22" s="764"/>
      <c r="V22" s="764"/>
      <c r="W22" s="764"/>
      <c r="X22" s="764"/>
      <c r="Y22" s="765"/>
      <c r="Z22" s="444" t="s">
        <v>778</v>
      </c>
      <c r="AA22" s="444"/>
      <c r="AB22" s="444"/>
      <c r="AC22" s="444"/>
      <c r="AD22" s="444"/>
      <c r="AE22" s="444" t="s">
        <v>778</v>
      </c>
      <c r="AF22" s="444"/>
      <c r="AG22" s="444"/>
      <c r="AH22" s="444"/>
      <c r="AI22" s="444"/>
      <c r="AJ22" s="444" t="s">
        <v>778</v>
      </c>
      <c r="AK22" s="444"/>
      <c r="AL22" s="444"/>
      <c r="AM22" s="444"/>
      <c r="AN22" s="444"/>
      <c r="AO22" s="444" t="s">
        <v>778</v>
      </c>
      <c r="AP22" s="444"/>
      <c r="AQ22" s="444"/>
      <c r="AR22" s="444"/>
      <c r="AS22" s="444"/>
      <c r="AT22" s="444" t="s">
        <v>778</v>
      </c>
      <c r="AU22" s="444"/>
      <c r="AV22" s="444"/>
      <c r="AW22" s="444"/>
      <c r="AX22" s="444"/>
      <c r="AY22" s="444" t="s">
        <v>778</v>
      </c>
      <c r="AZ22" s="444"/>
      <c r="BA22" s="444"/>
      <c r="BB22" s="444"/>
      <c r="BC22" s="444"/>
      <c r="BD22" s="444" t="s">
        <v>778</v>
      </c>
      <c r="BE22" s="444"/>
      <c r="BF22" s="444"/>
      <c r="BG22" s="444"/>
      <c r="BH22" s="444"/>
    </row>
    <row r="23" spans="1:72" s="94" customFormat="1" ht="15.75" customHeight="1">
      <c r="B23" s="763"/>
      <c r="C23" s="763"/>
      <c r="D23" s="764"/>
      <c r="E23" s="764"/>
      <c r="F23" s="764"/>
      <c r="G23" s="764"/>
      <c r="H23" s="764"/>
      <c r="I23" s="764"/>
      <c r="J23" s="764"/>
      <c r="K23" s="764"/>
      <c r="L23" s="764"/>
      <c r="M23" s="764"/>
      <c r="N23" s="764"/>
      <c r="O23" s="764"/>
      <c r="P23" s="764"/>
      <c r="Q23" s="764"/>
      <c r="R23" s="764"/>
      <c r="S23" s="764"/>
      <c r="T23" s="764"/>
      <c r="U23" s="764"/>
      <c r="V23" s="764"/>
      <c r="W23" s="764"/>
      <c r="X23" s="764"/>
      <c r="Y23" s="765"/>
      <c r="Z23" s="444"/>
      <c r="AA23" s="444"/>
      <c r="AB23" s="444"/>
      <c r="AC23" s="444"/>
      <c r="AD23" s="444"/>
      <c r="AE23" s="444"/>
      <c r="AF23" s="444"/>
      <c r="AG23" s="444"/>
      <c r="AH23" s="444"/>
      <c r="AI23" s="444"/>
      <c r="AJ23" s="444"/>
      <c r="AK23" s="444"/>
      <c r="AL23" s="444"/>
      <c r="AM23" s="444"/>
      <c r="AN23" s="444"/>
      <c r="AO23" s="444"/>
      <c r="AP23" s="444"/>
      <c r="AQ23" s="444"/>
      <c r="AR23" s="444"/>
      <c r="AS23" s="444"/>
      <c r="AT23" s="444"/>
      <c r="AU23" s="444"/>
      <c r="AV23" s="444"/>
      <c r="AW23" s="444"/>
      <c r="AX23" s="444"/>
      <c r="AY23" s="444"/>
      <c r="AZ23" s="444"/>
      <c r="BA23" s="444"/>
      <c r="BB23" s="444"/>
      <c r="BC23" s="444"/>
      <c r="BD23" s="444"/>
      <c r="BE23" s="444"/>
      <c r="BF23" s="444"/>
      <c r="BG23" s="444"/>
      <c r="BH23" s="444"/>
      <c r="BT23" s="139"/>
    </row>
    <row r="24" spans="1:72" s="94" customFormat="1" ht="15.75" customHeight="1">
      <c r="A24" s="764" t="s">
        <v>782</v>
      </c>
      <c r="B24" s="764"/>
      <c r="C24" s="764"/>
      <c r="D24" s="764"/>
      <c r="E24" s="764"/>
      <c r="F24" s="764"/>
      <c r="G24" s="764"/>
      <c r="H24" s="764"/>
      <c r="I24" s="764"/>
      <c r="J24" s="764"/>
      <c r="K24" s="764"/>
      <c r="L24" s="764"/>
      <c r="M24" s="764"/>
      <c r="N24" s="764"/>
      <c r="O24" s="764"/>
      <c r="P24" s="764"/>
      <c r="Q24" s="764"/>
      <c r="R24" s="764"/>
      <c r="S24" s="764"/>
      <c r="T24" s="764"/>
      <c r="U24" s="764"/>
      <c r="V24" s="764"/>
      <c r="W24" s="764"/>
      <c r="X24" s="764"/>
      <c r="Y24" s="765"/>
      <c r="Z24" s="444" t="s">
        <v>778</v>
      </c>
      <c r="AA24" s="444"/>
      <c r="AB24" s="444"/>
      <c r="AC24" s="444"/>
      <c r="AD24" s="444"/>
      <c r="AE24" s="444" t="s">
        <v>778</v>
      </c>
      <c r="AF24" s="444"/>
      <c r="AG24" s="444"/>
      <c r="AH24" s="444"/>
      <c r="AI24" s="444"/>
      <c r="AJ24" s="444" t="s">
        <v>778</v>
      </c>
      <c r="AK24" s="444"/>
      <c r="AL24" s="444"/>
      <c r="AM24" s="444"/>
      <c r="AN24" s="444"/>
      <c r="AO24" s="444" t="s">
        <v>778</v>
      </c>
      <c r="AP24" s="444"/>
      <c r="AQ24" s="444"/>
      <c r="AR24" s="444"/>
      <c r="AS24" s="444"/>
      <c r="AT24" s="444" t="s">
        <v>778</v>
      </c>
      <c r="AU24" s="444"/>
      <c r="AV24" s="444"/>
      <c r="AW24" s="444"/>
      <c r="AX24" s="444"/>
      <c r="AY24" s="444" t="s">
        <v>778</v>
      </c>
      <c r="AZ24" s="444"/>
      <c r="BA24" s="444"/>
      <c r="BB24" s="444"/>
      <c r="BC24" s="444"/>
      <c r="BD24" s="444" t="s">
        <v>778</v>
      </c>
      <c r="BE24" s="444"/>
      <c r="BF24" s="444"/>
      <c r="BG24" s="444"/>
      <c r="BH24" s="444"/>
    </row>
    <row r="25" spans="1:72" s="94" customFormat="1" ht="15.75" customHeight="1">
      <c r="A25" s="764"/>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5"/>
      <c r="Z25" s="444"/>
      <c r="AA25" s="444"/>
      <c r="AB25" s="444"/>
      <c r="AC25" s="444"/>
      <c r="AD25" s="444"/>
      <c r="AE25" s="444"/>
      <c r="AF25" s="444"/>
      <c r="AG25" s="444"/>
      <c r="AH25" s="444"/>
      <c r="AI25" s="444"/>
      <c r="AJ25" s="444"/>
      <c r="AK25" s="444"/>
      <c r="AL25" s="444"/>
      <c r="AM25" s="444"/>
      <c r="AN25" s="444"/>
      <c r="AO25" s="444"/>
      <c r="AP25" s="444"/>
      <c r="AQ25" s="444"/>
      <c r="AR25" s="444"/>
      <c r="AS25" s="444"/>
      <c r="AT25" s="444"/>
      <c r="AU25" s="444"/>
      <c r="AV25" s="444"/>
      <c r="AW25" s="444"/>
      <c r="AX25" s="444"/>
      <c r="AY25" s="444"/>
      <c r="AZ25" s="444"/>
      <c r="BA25" s="444"/>
      <c r="BB25" s="444"/>
      <c r="BC25" s="444"/>
      <c r="BD25" s="444"/>
      <c r="BE25" s="444"/>
      <c r="BF25" s="444"/>
      <c r="BG25" s="444"/>
      <c r="BH25" s="444"/>
    </row>
    <row r="26" spans="1:72" s="94" customFormat="1" ht="15.75" customHeight="1">
      <c r="A26" s="772" t="s">
        <v>239</v>
      </c>
      <c r="B26" s="772"/>
      <c r="C26" s="772"/>
      <c r="D26" s="772"/>
      <c r="E26" s="772"/>
      <c r="F26" s="772"/>
      <c r="G26" s="772"/>
      <c r="H26" s="772"/>
      <c r="I26" s="772"/>
      <c r="J26" s="772"/>
      <c r="K26" s="772"/>
      <c r="L26" s="772"/>
      <c r="M26" s="772"/>
      <c r="N26" s="772"/>
      <c r="O26" s="772"/>
      <c r="P26" s="772"/>
      <c r="Q26" s="772"/>
      <c r="R26" s="772"/>
      <c r="S26" s="772"/>
      <c r="T26" s="772"/>
      <c r="U26" s="772"/>
      <c r="V26" s="772"/>
      <c r="W26" s="772"/>
      <c r="X26" s="772"/>
      <c r="Y26" s="773"/>
      <c r="Z26" s="439">
        <v>3362</v>
      </c>
      <c r="AA26" s="439"/>
      <c r="AB26" s="439"/>
      <c r="AC26" s="439"/>
      <c r="AD26" s="439"/>
      <c r="AE26" s="439">
        <v>1678</v>
      </c>
      <c r="AF26" s="439"/>
      <c r="AG26" s="439"/>
      <c r="AH26" s="439"/>
      <c r="AI26" s="439"/>
      <c r="AJ26" s="439">
        <v>1684</v>
      </c>
      <c r="AK26" s="439"/>
      <c r="AL26" s="439"/>
      <c r="AM26" s="439"/>
      <c r="AN26" s="439"/>
      <c r="AO26" s="439">
        <v>1587</v>
      </c>
      <c r="AP26" s="439"/>
      <c r="AQ26" s="439"/>
      <c r="AR26" s="439"/>
      <c r="AS26" s="439"/>
      <c r="AT26" s="439">
        <v>1544</v>
      </c>
      <c r="AU26" s="439"/>
      <c r="AV26" s="439"/>
      <c r="AW26" s="439"/>
      <c r="AX26" s="439"/>
      <c r="AY26" s="439">
        <v>91</v>
      </c>
      <c r="AZ26" s="439"/>
      <c r="BA26" s="439"/>
      <c r="BB26" s="439"/>
      <c r="BC26" s="439"/>
      <c r="BD26" s="439">
        <v>140</v>
      </c>
      <c r="BE26" s="439"/>
      <c r="BF26" s="439"/>
      <c r="BG26" s="439"/>
      <c r="BH26" s="439"/>
    </row>
    <row r="27" spans="1:72" s="94" customFormat="1" ht="15.75" customHeight="1">
      <c r="A27" s="772"/>
      <c r="B27" s="772"/>
      <c r="C27" s="772"/>
      <c r="D27" s="772"/>
      <c r="E27" s="772"/>
      <c r="F27" s="772"/>
      <c r="G27" s="772"/>
      <c r="H27" s="772"/>
      <c r="I27" s="772"/>
      <c r="J27" s="772"/>
      <c r="K27" s="772"/>
      <c r="L27" s="772"/>
      <c r="M27" s="772"/>
      <c r="N27" s="772"/>
      <c r="O27" s="772"/>
      <c r="P27" s="772"/>
      <c r="Q27" s="772"/>
      <c r="R27" s="772"/>
      <c r="S27" s="772"/>
      <c r="T27" s="772"/>
      <c r="U27" s="772"/>
      <c r="V27" s="772"/>
      <c r="W27" s="772"/>
      <c r="X27" s="772"/>
      <c r="Y27" s="773"/>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c r="BB27" s="439"/>
      <c r="BC27" s="439"/>
      <c r="BD27" s="439"/>
      <c r="BE27" s="439"/>
      <c r="BF27" s="439"/>
      <c r="BG27" s="439"/>
      <c r="BH27" s="439"/>
    </row>
    <row r="28" spans="1:72" s="94" customFormat="1" ht="15.75" customHeight="1">
      <c r="B28" s="763" t="s">
        <v>224</v>
      </c>
      <c r="C28" s="763"/>
      <c r="D28" s="764" t="s">
        <v>238</v>
      </c>
      <c r="E28" s="764"/>
      <c r="F28" s="764"/>
      <c r="G28" s="764"/>
      <c r="H28" s="764"/>
      <c r="I28" s="764"/>
      <c r="J28" s="764"/>
      <c r="K28" s="764"/>
      <c r="L28" s="764"/>
      <c r="M28" s="764"/>
      <c r="N28" s="764"/>
      <c r="O28" s="764"/>
      <c r="P28" s="764"/>
      <c r="Q28" s="764"/>
      <c r="R28" s="764"/>
      <c r="S28" s="764"/>
      <c r="T28" s="764"/>
      <c r="U28" s="764"/>
      <c r="V28" s="764"/>
      <c r="W28" s="764"/>
      <c r="X28" s="764"/>
      <c r="Y28" s="765"/>
      <c r="Z28" s="444">
        <v>3200</v>
      </c>
      <c r="AA28" s="444"/>
      <c r="AB28" s="444"/>
      <c r="AC28" s="444"/>
      <c r="AD28" s="444"/>
      <c r="AE28" s="444">
        <v>1585</v>
      </c>
      <c r="AF28" s="444"/>
      <c r="AG28" s="444"/>
      <c r="AH28" s="444"/>
      <c r="AI28" s="444"/>
      <c r="AJ28" s="444">
        <v>1615</v>
      </c>
      <c r="AK28" s="444"/>
      <c r="AL28" s="444"/>
      <c r="AM28" s="444"/>
      <c r="AN28" s="444"/>
      <c r="AO28" s="444">
        <v>1498</v>
      </c>
      <c r="AP28" s="444"/>
      <c r="AQ28" s="444"/>
      <c r="AR28" s="444"/>
      <c r="AS28" s="444"/>
      <c r="AT28" s="444">
        <v>1479</v>
      </c>
      <c r="AU28" s="444"/>
      <c r="AV28" s="444"/>
      <c r="AW28" s="444"/>
      <c r="AX28" s="444"/>
      <c r="AY28" s="444">
        <v>87</v>
      </c>
      <c r="AZ28" s="444"/>
      <c r="BA28" s="444"/>
      <c r="BB28" s="444"/>
      <c r="BC28" s="444"/>
      <c r="BD28" s="444">
        <v>136</v>
      </c>
      <c r="BE28" s="444"/>
      <c r="BF28" s="444"/>
      <c r="BG28" s="444"/>
      <c r="BH28" s="444"/>
    </row>
    <row r="29" spans="1:72" s="94" customFormat="1" ht="15.75" customHeight="1">
      <c r="A29" s="98"/>
      <c r="B29" s="763"/>
      <c r="C29" s="763"/>
      <c r="D29" s="764"/>
      <c r="E29" s="764"/>
      <c r="F29" s="764"/>
      <c r="G29" s="764"/>
      <c r="H29" s="764"/>
      <c r="I29" s="764"/>
      <c r="J29" s="764"/>
      <c r="K29" s="764"/>
      <c r="L29" s="764"/>
      <c r="M29" s="764"/>
      <c r="N29" s="764"/>
      <c r="O29" s="764"/>
      <c r="P29" s="764"/>
      <c r="Q29" s="764"/>
      <c r="R29" s="764"/>
      <c r="S29" s="764"/>
      <c r="T29" s="764"/>
      <c r="U29" s="764"/>
      <c r="V29" s="764"/>
      <c r="W29" s="764"/>
      <c r="X29" s="764"/>
      <c r="Y29" s="765"/>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444"/>
      <c r="AY29" s="444"/>
      <c r="AZ29" s="444"/>
      <c r="BA29" s="444"/>
      <c r="BB29" s="444"/>
      <c r="BC29" s="444"/>
      <c r="BD29" s="444"/>
      <c r="BE29" s="444"/>
      <c r="BF29" s="444"/>
      <c r="BG29" s="444"/>
      <c r="BH29" s="444"/>
    </row>
    <row r="30" spans="1:72" s="94" customFormat="1" ht="15.75" customHeight="1">
      <c r="B30" s="763" t="s">
        <v>222</v>
      </c>
      <c r="C30" s="763"/>
      <c r="D30" s="764" t="s">
        <v>237</v>
      </c>
      <c r="E30" s="764"/>
      <c r="F30" s="764"/>
      <c r="G30" s="764"/>
      <c r="H30" s="764"/>
      <c r="I30" s="764"/>
      <c r="J30" s="764"/>
      <c r="K30" s="764"/>
      <c r="L30" s="764"/>
      <c r="M30" s="764"/>
      <c r="N30" s="764"/>
      <c r="O30" s="764"/>
      <c r="P30" s="764"/>
      <c r="Q30" s="764"/>
      <c r="R30" s="764"/>
      <c r="S30" s="764"/>
      <c r="T30" s="764"/>
      <c r="U30" s="764"/>
      <c r="V30" s="764"/>
      <c r="W30" s="764"/>
      <c r="X30" s="764"/>
      <c r="Y30" s="765"/>
      <c r="Z30" s="444">
        <v>27</v>
      </c>
      <c r="AA30" s="444"/>
      <c r="AB30" s="444"/>
      <c r="AC30" s="444"/>
      <c r="AD30" s="444"/>
      <c r="AE30" s="444">
        <v>13</v>
      </c>
      <c r="AF30" s="444"/>
      <c r="AG30" s="444"/>
      <c r="AH30" s="444"/>
      <c r="AI30" s="444"/>
      <c r="AJ30" s="444">
        <v>14</v>
      </c>
      <c r="AK30" s="444"/>
      <c r="AL30" s="444"/>
      <c r="AM30" s="444"/>
      <c r="AN30" s="444"/>
      <c r="AO30" s="444">
        <v>13</v>
      </c>
      <c r="AP30" s="444"/>
      <c r="AQ30" s="444"/>
      <c r="AR30" s="444"/>
      <c r="AS30" s="444"/>
      <c r="AT30" s="444">
        <v>14</v>
      </c>
      <c r="AU30" s="444"/>
      <c r="AV30" s="444"/>
      <c r="AW30" s="444"/>
      <c r="AX30" s="444"/>
      <c r="AY30" s="444" t="s">
        <v>778</v>
      </c>
      <c r="AZ30" s="444"/>
      <c r="BA30" s="444"/>
      <c r="BB30" s="444"/>
      <c r="BC30" s="444"/>
      <c r="BD30" s="444" t="s">
        <v>778</v>
      </c>
      <c r="BE30" s="444"/>
      <c r="BF30" s="444"/>
      <c r="BG30" s="444"/>
      <c r="BH30" s="444"/>
    </row>
    <row r="31" spans="1:72" s="94" customFormat="1" ht="15.75" customHeight="1">
      <c r="A31" s="98"/>
      <c r="B31" s="763"/>
      <c r="C31" s="763"/>
      <c r="D31" s="764"/>
      <c r="E31" s="764"/>
      <c r="F31" s="764"/>
      <c r="G31" s="764"/>
      <c r="H31" s="764"/>
      <c r="I31" s="764"/>
      <c r="J31" s="764"/>
      <c r="K31" s="764"/>
      <c r="L31" s="764"/>
      <c r="M31" s="764"/>
      <c r="N31" s="764"/>
      <c r="O31" s="764"/>
      <c r="P31" s="764"/>
      <c r="Q31" s="764"/>
      <c r="R31" s="764"/>
      <c r="S31" s="764"/>
      <c r="T31" s="764"/>
      <c r="U31" s="764"/>
      <c r="V31" s="764"/>
      <c r="W31" s="764"/>
      <c r="X31" s="764"/>
      <c r="Y31" s="765"/>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c r="BG31" s="444"/>
      <c r="BH31" s="444"/>
    </row>
    <row r="32" spans="1:72" s="94" customFormat="1" ht="15.75" customHeight="1">
      <c r="B32" s="763" t="s">
        <v>220</v>
      </c>
      <c r="C32" s="763"/>
      <c r="D32" s="764" t="s">
        <v>236</v>
      </c>
      <c r="E32" s="764"/>
      <c r="F32" s="764"/>
      <c r="G32" s="764"/>
      <c r="H32" s="764"/>
      <c r="I32" s="764"/>
      <c r="J32" s="764"/>
      <c r="K32" s="764"/>
      <c r="L32" s="764"/>
      <c r="M32" s="764"/>
      <c r="N32" s="764"/>
      <c r="O32" s="764"/>
      <c r="P32" s="764"/>
      <c r="Q32" s="764"/>
      <c r="R32" s="764"/>
      <c r="S32" s="764"/>
      <c r="T32" s="764"/>
      <c r="U32" s="764"/>
      <c r="V32" s="764"/>
      <c r="W32" s="764"/>
      <c r="X32" s="764"/>
      <c r="Y32" s="765"/>
      <c r="Z32" s="444">
        <v>116</v>
      </c>
      <c r="AA32" s="444"/>
      <c r="AB32" s="444"/>
      <c r="AC32" s="444"/>
      <c r="AD32" s="444"/>
      <c r="AE32" s="444">
        <v>65</v>
      </c>
      <c r="AF32" s="444"/>
      <c r="AG32" s="444"/>
      <c r="AH32" s="444"/>
      <c r="AI32" s="444"/>
      <c r="AJ32" s="444">
        <v>51</v>
      </c>
      <c r="AK32" s="444"/>
      <c r="AL32" s="444"/>
      <c r="AM32" s="444"/>
      <c r="AN32" s="444"/>
      <c r="AO32" s="444">
        <v>61</v>
      </c>
      <c r="AP32" s="444"/>
      <c r="AQ32" s="444"/>
      <c r="AR32" s="444"/>
      <c r="AS32" s="444"/>
      <c r="AT32" s="444">
        <v>47</v>
      </c>
      <c r="AU32" s="444"/>
      <c r="AV32" s="444"/>
      <c r="AW32" s="444"/>
      <c r="AX32" s="444"/>
      <c r="AY32" s="444">
        <v>4</v>
      </c>
      <c r="AZ32" s="444"/>
      <c r="BA32" s="444"/>
      <c r="BB32" s="444"/>
      <c r="BC32" s="444"/>
      <c r="BD32" s="444">
        <v>4</v>
      </c>
      <c r="BE32" s="444"/>
      <c r="BF32" s="444"/>
      <c r="BG32" s="444"/>
      <c r="BH32" s="444"/>
    </row>
    <row r="33" spans="1:60" s="94" customFormat="1" ht="15.75" customHeight="1">
      <c r="A33" s="98"/>
      <c r="B33" s="763"/>
      <c r="C33" s="763"/>
      <c r="D33" s="764"/>
      <c r="E33" s="764"/>
      <c r="F33" s="764"/>
      <c r="G33" s="764"/>
      <c r="H33" s="764"/>
      <c r="I33" s="764"/>
      <c r="J33" s="764"/>
      <c r="K33" s="764"/>
      <c r="L33" s="764"/>
      <c r="M33" s="764"/>
      <c r="N33" s="764"/>
      <c r="O33" s="764"/>
      <c r="P33" s="764"/>
      <c r="Q33" s="764"/>
      <c r="R33" s="764"/>
      <c r="S33" s="764"/>
      <c r="T33" s="764"/>
      <c r="U33" s="764"/>
      <c r="V33" s="764"/>
      <c r="W33" s="764"/>
      <c r="X33" s="764"/>
      <c r="Y33" s="765"/>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A33" s="444"/>
      <c r="BB33" s="444"/>
      <c r="BC33" s="444"/>
      <c r="BD33" s="444"/>
      <c r="BE33" s="444"/>
      <c r="BF33" s="444"/>
      <c r="BG33" s="444"/>
      <c r="BH33" s="444"/>
    </row>
    <row r="34" spans="1:60" s="94" customFormat="1" ht="15.75" customHeight="1">
      <c r="B34" s="763" t="s">
        <v>218</v>
      </c>
      <c r="C34" s="763"/>
      <c r="D34" s="764" t="s">
        <v>235</v>
      </c>
      <c r="E34" s="764"/>
      <c r="F34" s="764"/>
      <c r="G34" s="764"/>
      <c r="H34" s="764"/>
      <c r="I34" s="764"/>
      <c r="J34" s="764"/>
      <c r="K34" s="764"/>
      <c r="L34" s="764"/>
      <c r="M34" s="764"/>
      <c r="N34" s="764"/>
      <c r="O34" s="764"/>
      <c r="P34" s="764"/>
      <c r="Q34" s="764"/>
      <c r="R34" s="764"/>
      <c r="S34" s="764"/>
      <c r="T34" s="764"/>
      <c r="U34" s="764"/>
      <c r="V34" s="764"/>
      <c r="W34" s="764"/>
      <c r="X34" s="764"/>
      <c r="Y34" s="765"/>
      <c r="Z34" s="444" t="s">
        <v>778</v>
      </c>
      <c r="AA34" s="444"/>
      <c r="AB34" s="444"/>
      <c r="AC34" s="444"/>
      <c r="AD34" s="444"/>
      <c r="AE34" s="444" t="s">
        <v>778</v>
      </c>
      <c r="AF34" s="444"/>
      <c r="AG34" s="444"/>
      <c r="AH34" s="444"/>
      <c r="AI34" s="444"/>
      <c r="AJ34" s="444" t="s">
        <v>778</v>
      </c>
      <c r="AK34" s="444"/>
      <c r="AL34" s="444"/>
      <c r="AM34" s="444"/>
      <c r="AN34" s="444"/>
      <c r="AO34" s="444" t="s">
        <v>778</v>
      </c>
      <c r="AP34" s="444"/>
      <c r="AQ34" s="444"/>
      <c r="AR34" s="444"/>
      <c r="AS34" s="444"/>
      <c r="AT34" s="444" t="s">
        <v>778</v>
      </c>
      <c r="AU34" s="444"/>
      <c r="AV34" s="444"/>
      <c r="AW34" s="444"/>
      <c r="AX34" s="444"/>
      <c r="AY34" s="444" t="s">
        <v>778</v>
      </c>
      <c r="AZ34" s="444"/>
      <c r="BA34" s="444"/>
      <c r="BB34" s="444"/>
      <c r="BC34" s="444"/>
      <c r="BD34" s="444" t="s">
        <v>778</v>
      </c>
      <c r="BE34" s="444"/>
      <c r="BF34" s="444"/>
      <c r="BG34" s="444"/>
      <c r="BH34" s="444"/>
    </row>
    <row r="35" spans="1:60" s="94" customFormat="1" ht="15.75" customHeight="1">
      <c r="A35" s="98"/>
      <c r="B35" s="763"/>
      <c r="C35" s="763"/>
      <c r="D35" s="764"/>
      <c r="E35" s="764"/>
      <c r="F35" s="764"/>
      <c r="G35" s="764"/>
      <c r="H35" s="764"/>
      <c r="I35" s="764"/>
      <c r="J35" s="764"/>
      <c r="K35" s="764"/>
      <c r="L35" s="764"/>
      <c r="M35" s="764"/>
      <c r="N35" s="764"/>
      <c r="O35" s="764"/>
      <c r="P35" s="764"/>
      <c r="Q35" s="764"/>
      <c r="R35" s="764"/>
      <c r="S35" s="764"/>
      <c r="T35" s="764"/>
      <c r="U35" s="764"/>
      <c r="V35" s="764"/>
      <c r="W35" s="764"/>
      <c r="X35" s="764"/>
      <c r="Y35" s="765"/>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444"/>
      <c r="BC35" s="444"/>
      <c r="BD35" s="444"/>
      <c r="BE35" s="444"/>
      <c r="BF35" s="444"/>
      <c r="BG35" s="444"/>
      <c r="BH35" s="444"/>
    </row>
    <row r="36" spans="1:60" s="94" customFormat="1" ht="15.75" customHeight="1">
      <c r="B36" s="763" t="s">
        <v>234</v>
      </c>
      <c r="C36" s="763"/>
      <c r="D36" s="764" t="s">
        <v>233</v>
      </c>
      <c r="E36" s="764"/>
      <c r="F36" s="764"/>
      <c r="G36" s="764"/>
      <c r="H36" s="764"/>
      <c r="I36" s="764"/>
      <c r="J36" s="764"/>
      <c r="K36" s="764"/>
      <c r="L36" s="764"/>
      <c r="M36" s="764"/>
      <c r="N36" s="764"/>
      <c r="O36" s="764"/>
      <c r="P36" s="764"/>
      <c r="Q36" s="764"/>
      <c r="R36" s="764"/>
      <c r="S36" s="764"/>
      <c r="T36" s="764"/>
      <c r="U36" s="764"/>
      <c r="V36" s="764"/>
      <c r="W36" s="764"/>
      <c r="X36" s="764"/>
      <c r="Y36" s="765"/>
      <c r="Z36" s="444">
        <v>11</v>
      </c>
      <c r="AA36" s="444"/>
      <c r="AB36" s="444"/>
      <c r="AC36" s="444"/>
      <c r="AD36" s="444"/>
      <c r="AE36" s="444">
        <v>9</v>
      </c>
      <c r="AF36" s="444"/>
      <c r="AG36" s="444"/>
      <c r="AH36" s="444"/>
      <c r="AI36" s="444"/>
      <c r="AJ36" s="444">
        <v>2</v>
      </c>
      <c r="AK36" s="444"/>
      <c r="AL36" s="444"/>
      <c r="AM36" s="444"/>
      <c r="AN36" s="444"/>
      <c r="AO36" s="444">
        <v>9</v>
      </c>
      <c r="AP36" s="444"/>
      <c r="AQ36" s="444"/>
      <c r="AR36" s="444"/>
      <c r="AS36" s="444"/>
      <c r="AT36" s="444">
        <v>2</v>
      </c>
      <c r="AU36" s="444"/>
      <c r="AV36" s="444"/>
      <c r="AW36" s="444"/>
      <c r="AX36" s="444"/>
      <c r="AY36" s="444" t="s">
        <v>778</v>
      </c>
      <c r="AZ36" s="444"/>
      <c r="BA36" s="444"/>
      <c r="BB36" s="444"/>
      <c r="BC36" s="444"/>
      <c r="BD36" s="444" t="s">
        <v>778</v>
      </c>
      <c r="BE36" s="444"/>
      <c r="BF36" s="444"/>
      <c r="BG36" s="444"/>
      <c r="BH36" s="444"/>
    </row>
    <row r="37" spans="1:60" s="94" customFormat="1" ht="15.75" customHeight="1">
      <c r="B37" s="763"/>
      <c r="C37" s="763"/>
      <c r="D37" s="764"/>
      <c r="E37" s="764"/>
      <c r="F37" s="764"/>
      <c r="G37" s="764"/>
      <c r="H37" s="764"/>
      <c r="I37" s="764"/>
      <c r="J37" s="764"/>
      <c r="K37" s="764"/>
      <c r="L37" s="764"/>
      <c r="M37" s="764"/>
      <c r="N37" s="764"/>
      <c r="O37" s="764"/>
      <c r="P37" s="764"/>
      <c r="Q37" s="764"/>
      <c r="R37" s="764"/>
      <c r="S37" s="764"/>
      <c r="T37" s="764"/>
      <c r="U37" s="764"/>
      <c r="V37" s="764"/>
      <c r="W37" s="764"/>
      <c r="X37" s="764"/>
      <c r="Y37" s="765"/>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A37" s="444"/>
      <c r="BB37" s="444"/>
      <c r="BC37" s="444"/>
      <c r="BD37" s="444"/>
      <c r="BE37" s="444"/>
      <c r="BF37" s="444"/>
      <c r="BG37" s="444"/>
      <c r="BH37" s="444"/>
    </row>
    <row r="38" spans="1:60" s="94" customFormat="1" ht="15.75" customHeight="1">
      <c r="B38" s="763" t="s">
        <v>232</v>
      </c>
      <c r="C38" s="763"/>
      <c r="D38" s="764" t="s">
        <v>231</v>
      </c>
      <c r="E38" s="764"/>
      <c r="F38" s="764"/>
      <c r="G38" s="764"/>
      <c r="H38" s="764"/>
      <c r="I38" s="764"/>
      <c r="J38" s="764"/>
      <c r="K38" s="764"/>
      <c r="L38" s="764"/>
      <c r="M38" s="764"/>
      <c r="N38" s="764"/>
      <c r="O38" s="764"/>
      <c r="P38" s="764"/>
      <c r="Q38" s="764"/>
      <c r="R38" s="764"/>
      <c r="S38" s="764"/>
      <c r="T38" s="764"/>
      <c r="U38" s="764"/>
      <c r="V38" s="764"/>
      <c r="W38" s="764"/>
      <c r="X38" s="764"/>
      <c r="Y38" s="765"/>
      <c r="Z38" s="444">
        <v>8</v>
      </c>
      <c r="AA38" s="444"/>
      <c r="AB38" s="444"/>
      <c r="AC38" s="444"/>
      <c r="AD38" s="444"/>
      <c r="AE38" s="444">
        <v>6</v>
      </c>
      <c r="AF38" s="444"/>
      <c r="AG38" s="444"/>
      <c r="AH38" s="444"/>
      <c r="AI38" s="444"/>
      <c r="AJ38" s="444">
        <v>2</v>
      </c>
      <c r="AK38" s="444"/>
      <c r="AL38" s="444"/>
      <c r="AM38" s="444"/>
      <c r="AN38" s="444"/>
      <c r="AO38" s="444">
        <v>6</v>
      </c>
      <c r="AP38" s="444"/>
      <c r="AQ38" s="444"/>
      <c r="AR38" s="444"/>
      <c r="AS38" s="444"/>
      <c r="AT38" s="444">
        <v>2</v>
      </c>
      <c r="AU38" s="444"/>
      <c r="AV38" s="444"/>
      <c r="AW38" s="444"/>
      <c r="AX38" s="444"/>
      <c r="AY38" s="444" t="s">
        <v>787</v>
      </c>
      <c r="AZ38" s="444"/>
      <c r="BA38" s="444"/>
      <c r="BB38" s="444"/>
      <c r="BC38" s="444"/>
      <c r="BD38" s="444" t="s">
        <v>778</v>
      </c>
      <c r="BE38" s="444"/>
      <c r="BF38" s="444"/>
      <c r="BG38" s="444"/>
      <c r="BH38" s="444"/>
    </row>
    <row r="39" spans="1:60" s="94" customFormat="1" ht="15.75" customHeight="1">
      <c r="B39" s="763"/>
      <c r="C39" s="763"/>
      <c r="D39" s="764"/>
      <c r="E39" s="764"/>
      <c r="F39" s="764"/>
      <c r="G39" s="764"/>
      <c r="H39" s="764"/>
      <c r="I39" s="764"/>
      <c r="J39" s="764"/>
      <c r="K39" s="764"/>
      <c r="L39" s="764"/>
      <c r="M39" s="764"/>
      <c r="N39" s="764"/>
      <c r="O39" s="764"/>
      <c r="P39" s="764"/>
      <c r="Q39" s="764"/>
      <c r="R39" s="764"/>
      <c r="S39" s="764"/>
      <c r="T39" s="764"/>
      <c r="U39" s="764"/>
      <c r="V39" s="764"/>
      <c r="W39" s="764"/>
      <c r="X39" s="764"/>
      <c r="Y39" s="765"/>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4"/>
      <c r="AY39" s="444"/>
      <c r="AZ39" s="444"/>
      <c r="BA39" s="444"/>
      <c r="BB39" s="444"/>
      <c r="BC39" s="444"/>
      <c r="BD39" s="444"/>
      <c r="BE39" s="444"/>
      <c r="BF39" s="444"/>
      <c r="BG39" s="444"/>
      <c r="BH39" s="444"/>
    </row>
    <row r="40" spans="1:60" s="94" customFormat="1" ht="15.75" customHeight="1">
      <c r="A40" s="774" t="s">
        <v>230</v>
      </c>
      <c r="B40" s="774"/>
      <c r="C40" s="774"/>
      <c r="D40" s="774"/>
      <c r="E40" s="774"/>
      <c r="F40" s="774"/>
      <c r="G40" s="774"/>
      <c r="H40" s="774"/>
      <c r="I40" s="774"/>
      <c r="J40" s="774"/>
      <c r="K40" s="774"/>
      <c r="L40" s="774"/>
      <c r="M40" s="774"/>
      <c r="N40" s="774"/>
      <c r="O40" s="774"/>
      <c r="P40" s="774"/>
      <c r="Q40" s="774"/>
      <c r="R40" s="774"/>
      <c r="S40" s="774"/>
      <c r="T40" s="774"/>
      <c r="U40" s="774"/>
      <c r="V40" s="774"/>
      <c r="W40" s="774"/>
      <c r="X40" s="774"/>
      <c r="Y40" s="775"/>
      <c r="Z40" s="439">
        <v>5</v>
      </c>
      <c r="AA40" s="439"/>
      <c r="AB40" s="439"/>
      <c r="AC40" s="439"/>
      <c r="AD40" s="439"/>
      <c r="AE40" s="439">
        <v>2</v>
      </c>
      <c r="AF40" s="439"/>
      <c r="AG40" s="439"/>
      <c r="AH40" s="439"/>
      <c r="AI40" s="439"/>
      <c r="AJ40" s="439">
        <v>3</v>
      </c>
      <c r="AK40" s="439"/>
      <c r="AL40" s="439"/>
      <c r="AM40" s="439"/>
      <c r="AN40" s="439"/>
      <c r="AO40" s="439">
        <v>2</v>
      </c>
      <c r="AP40" s="439"/>
      <c r="AQ40" s="439"/>
      <c r="AR40" s="439"/>
      <c r="AS40" s="439"/>
      <c r="AT40" s="439">
        <v>3</v>
      </c>
      <c r="AU40" s="439"/>
      <c r="AV40" s="439"/>
      <c r="AW40" s="439"/>
      <c r="AX40" s="439"/>
      <c r="AY40" s="439" t="s">
        <v>778</v>
      </c>
      <c r="AZ40" s="439"/>
      <c r="BA40" s="439"/>
      <c r="BB40" s="439"/>
      <c r="BC40" s="439"/>
      <c r="BD40" s="439" t="s">
        <v>778</v>
      </c>
      <c r="BE40" s="439"/>
      <c r="BF40" s="439"/>
      <c r="BG40" s="439"/>
      <c r="BH40" s="439"/>
    </row>
    <row r="41" spans="1:60" s="94" customFormat="1" ht="15.75" customHeight="1">
      <c r="A41" s="776" t="s">
        <v>229</v>
      </c>
      <c r="B41" s="776"/>
      <c r="C41" s="776"/>
      <c r="D41" s="776"/>
      <c r="E41" s="776"/>
      <c r="F41" s="776"/>
      <c r="G41" s="776"/>
      <c r="H41" s="776"/>
      <c r="I41" s="776"/>
      <c r="J41" s="776"/>
      <c r="K41" s="776"/>
      <c r="L41" s="776"/>
      <c r="M41" s="776"/>
      <c r="N41" s="776"/>
      <c r="O41" s="776"/>
      <c r="P41" s="776"/>
      <c r="Q41" s="776"/>
      <c r="R41" s="776"/>
      <c r="S41" s="776"/>
      <c r="T41" s="776"/>
      <c r="U41" s="776"/>
      <c r="V41" s="776"/>
      <c r="W41" s="776"/>
      <c r="X41" s="776"/>
      <c r="Y41" s="777"/>
      <c r="Z41" s="439"/>
      <c r="AA41" s="439"/>
      <c r="AB41" s="439"/>
      <c r="AC41" s="439"/>
      <c r="AD41" s="439"/>
      <c r="AE41" s="439"/>
      <c r="AF41" s="439"/>
      <c r="AG41" s="439"/>
      <c r="AH41" s="439"/>
      <c r="AI41" s="439"/>
      <c r="AJ41" s="439"/>
      <c r="AK41" s="439"/>
      <c r="AL41" s="439"/>
      <c r="AM41" s="439"/>
      <c r="AN41" s="439"/>
      <c r="AO41" s="439"/>
      <c r="AP41" s="439"/>
      <c r="AQ41" s="439"/>
      <c r="AR41" s="439"/>
      <c r="AS41" s="439"/>
      <c r="AT41" s="439"/>
      <c r="AU41" s="439"/>
      <c r="AV41" s="439"/>
      <c r="AW41" s="439"/>
      <c r="AX41" s="439"/>
      <c r="AY41" s="439"/>
      <c r="AZ41" s="439"/>
      <c r="BA41" s="439"/>
      <c r="BB41" s="439"/>
      <c r="BC41" s="439"/>
      <c r="BD41" s="439"/>
      <c r="BE41" s="439"/>
      <c r="BF41" s="439"/>
      <c r="BG41" s="439"/>
      <c r="BH41" s="439"/>
    </row>
    <row r="42" spans="1:60" s="94" customFormat="1" ht="15.75" customHeight="1">
      <c r="B42" s="763" t="s">
        <v>224</v>
      </c>
      <c r="C42" s="763"/>
      <c r="D42" s="764" t="s">
        <v>228</v>
      </c>
      <c r="E42" s="764"/>
      <c r="F42" s="764"/>
      <c r="G42" s="764"/>
      <c r="H42" s="764"/>
      <c r="I42" s="764"/>
      <c r="J42" s="764"/>
      <c r="K42" s="764"/>
      <c r="L42" s="764"/>
      <c r="M42" s="764"/>
      <c r="N42" s="764"/>
      <c r="O42" s="764"/>
      <c r="P42" s="764"/>
      <c r="Q42" s="764"/>
      <c r="R42" s="764"/>
      <c r="S42" s="764"/>
      <c r="T42" s="764"/>
      <c r="U42" s="764"/>
      <c r="V42" s="764"/>
      <c r="W42" s="764"/>
      <c r="X42" s="764"/>
      <c r="Y42" s="765"/>
      <c r="Z42" s="444">
        <v>4</v>
      </c>
      <c r="AA42" s="444"/>
      <c r="AB42" s="444"/>
      <c r="AC42" s="444"/>
      <c r="AD42" s="444"/>
      <c r="AE42" s="444">
        <v>2</v>
      </c>
      <c r="AF42" s="444"/>
      <c r="AG42" s="444"/>
      <c r="AH42" s="444"/>
      <c r="AI42" s="444"/>
      <c r="AJ42" s="444">
        <v>2</v>
      </c>
      <c r="AK42" s="444"/>
      <c r="AL42" s="444"/>
      <c r="AM42" s="444"/>
      <c r="AN42" s="444"/>
      <c r="AO42" s="444">
        <v>2</v>
      </c>
      <c r="AP42" s="444"/>
      <c r="AQ42" s="444"/>
      <c r="AR42" s="444"/>
      <c r="AS42" s="444"/>
      <c r="AT42" s="444">
        <v>2</v>
      </c>
      <c r="AU42" s="444"/>
      <c r="AV42" s="444"/>
      <c r="AW42" s="444"/>
      <c r="AX42" s="444"/>
      <c r="AY42" s="444" t="s">
        <v>778</v>
      </c>
      <c r="AZ42" s="444"/>
      <c r="BA42" s="444"/>
      <c r="BB42" s="444"/>
      <c r="BC42" s="444"/>
      <c r="BD42" s="444" t="s">
        <v>778</v>
      </c>
      <c r="BE42" s="444"/>
      <c r="BF42" s="444"/>
      <c r="BG42" s="444"/>
      <c r="BH42" s="444"/>
    </row>
    <row r="43" spans="1:60" s="94" customFormat="1" ht="15.75" customHeight="1">
      <c r="B43" s="763"/>
      <c r="C43" s="763"/>
      <c r="D43" s="764"/>
      <c r="E43" s="764"/>
      <c r="F43" s="764"/>
      <c r="G43" s="764"/>
      <c r="H43" s="764"/>
      <c r="I43" s="764"/>
      <c r="J43" s="764"/>
      <c r="K43" s="764"/>
      <c r="L43" s="764"/>
      <c r="M43" s="764"/>
      <c r="N43" s="764"/>
      <c r="O43" s="764"/>
      <c r="P43" s="764"/>
      <c r="Q43" s="764"/>
      <c r="R43" s="764"/>
      <c r="S43" s="764"/>
      <c r="T43" s="764"/>
      <c r="U43" s="764"/>
      <c r="V43" s="764"/>
      <c r="W43" s="764"/>
      <c r="X43" s="764"/>
      <c r="Y43" s="765"/>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4"/>
      <c r="AY43" s="444"/>
      <c r="AZ43" s="444"/>
      <c r="BA43" s="444"/>
      <c r="BB43" s="444"/>
      <c r="BC43" s="444"/>
      <c r="BD43" s="444"/>
      <c r="BE43" s="444"/>
      <c r="BF43" s="444"/>
      <c r="BG43" s="444"/>
      <c r="BH43" s="444"/>
    </row>
    <row r="44" spans="1:60" s="94" customFormat="1" ht="15.75" customHeight="1">
      <c r="B44" s="763" t="s">
        <v>222</v>
      </c>
      <c r="C44" s="763"/>
      <c r="D44" s="764" t="s">
        <v>227</v>
      </c>
      <c r="E44" s="764"/>
      <c r="F44" s="764"/>
      <c r="G44" s="764"/>
      <c r="H44" s="764"/>
      <c r="I44" s="764"/>
      <c r="J44" s="764"/>
      <c r="K44" s="764"/>
      <c r="L44" s="764"/>
      <c r="M44" s="764"/>
      <c r="N44" s="764"/>
      <c r="O44" s="764"/>
      <c r="P44" s="764"/>
      <c r="Q44" s="764"/>
      <c r="R44" s="764"/>
      <c r="S44" s="764"/>
      <c r="T44" s="764"/>
      <c r="U44" s="764"/>
      <c r="V44" s="764"/>
      <c r="W44" s="764"/>
      <c r="X44" s="764"/>
      <c r="Y44" s="765"/>
      <c r="Z44" s="444">
        <v>1</v>
      </c>
      <c r="AA44" s="444"/>
      <c r="AB44" s="444"/>
      <c r="AC44" s="444"/>
      <c r="AD44" s="444"/>
      <c r="AE44" s="444" t="s">
        <v>778</v>
      </c>
      <c r="AF44" s="444"/>
      <c r="AG44" s="444"/>
      <c r="AH44" s="444"/>
      <c r="AI44" s="444"/>
      <c r="AJ44" s="444">
        <v>1</v>
      </c>
      <c r="AK44" s="444"/>
      <c r="AL44" s="444"/>
      <c r="AM44" s="444"/>
      <c r="AN44" s="444"/>
      <c r="AO44" s="444" t="s">
        <v>778</v>
      </c>
      <c r="AP44" s="444"/>
      <c r="AQ44" s="444"/>
      <c r="AR44" s="444"/>
      <c r="AS44" s="444"/>
      <c r="AT44" s="444">
        <v>1</v>
      </c>
      <c r="AU44" s="444"/>
      <c r="AV44" s="444"/>
      <c r="AW44" s="444"/>
      <c r="AX44" s="444"/>
      <c r="AY44" s="444" t="s">
        <v>778</v>
      </c>
      <c r="AZ44" s="444"/>
      <c r="BA44" s="444"/>
      <c r="BB44" s="444"/>
      <c r="BC44" s="444"/>
      <c r="BD44" s="444" t="s">
        <v>778</v>
      </c>
      <c r="BE44" s="444"/>
      <c r="BF44" s="444"/>
      <c r="BG44" s="444"/>
      <c r="BH44" s="444"/>
    </row>
    <row r="45" spans="1:60" s="94" customFormat="1" ht="15.75" customHeight="1">
      <c r="A45" s="98"/>
      <c r="B45" s="763"/>
      <c r="C45" s="763"/>
      <c r="D45" s="764"/>
      <c r="E45" s="764"/>
      <c r="F45" s="764"/>
      <c r="G45" s="764"/>
      <c r="H45" s="764"/>
      <c r="I45" s="764"/>
      <c r="J45" s="764"/>
      <c r="K45" s="764"/>
      <c r="L45" s="764"/>
      <c r="M45" s="764"/>
      <c r="N45" s="764"/>
      <c r="O45" s="764"/>
      <c r="P45" s="764"/>
      <c r="Q45" s="764"/>
      <c r="R45" s="764"/>
      <c r="S45" s="764"/>
      <c r="T45" s="764"/>
      <c r="U45" s="764"/>
      <c r="V45" s="764"/>
      <c r="W45" s="764"/>
      <c r="X45" s="764"/>
      <c r="Y45" s="765"/>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4"/>
      <c r="BH45" s="444"/>
    </row>
    <row r="46" spans="1:60" s="94" customFormat="1" ht="15.75" customHeight="1">
      <c r="B46" s="763" t="s">
        <v>220</v>
      </c>
      <c r="C46" s="763"/>
      <c r="D46" s="764" t="s">
        <v>226</v>
      </c>
      <c r="E46" s="764"/>
      <c r="F46" s="764"/>
      <c r="G46" s="764"/>
      <c r="H46" s="764"/>
      <c r="I46" s="764"/>
      <c r="J46" s="764"/>
      <c r="K46" s="764"/>
      <c r="L46" s="764"/>
      <c r="M46" s="764"/>
      <c r="N46" s="764"/>
      <c r="O46" s="764"/>
      <c r="P46" s="764"/>
      <c r="Q46" s="764"/>
      <c r="R46" s="764"/>
      <c r="S46" s="764"/>
      <c r="T46" s="764"/>
      <c r="U46" s="764"/>
      <c r="V46" s="764"/>
      <c r="W46" s="764"/>
      <c r="X46" s="764"/>
      <c r="Y46" s="765"/>
      <c r="Z46" s="444" t="s">
        <v>778</v>
      </c>
      <c r="AA46" s="444"/>
      <c r="AB46" s="444"/>
      <c r="AC46" s="444"/>
      <c r="AD46" s="444"/>
      <c r="AE46" s="444" t="s">
        <v>778</v>
      </c>
      <c r="AF46" s="444"/>
      <c r="AG46" s="444"/>
      <c r="AH46" s="444"/>
      <c r="AI46" s="444"/>
      <c r="AJ46" s="444" t="s">
        <v>778</v>
      </c>
      <c r="AK46" s="444"/>
      <c r="AL46" s="444"/>
      <c r="AM46" s="444"/>
      <c r="AN46" s="444"/>
      <c r="AO46" s="444" t="s">
        <v>778</v>
      </c>
      <c r="AP46" s="444"/>
      <c r="AQ46" s="444"/>
      <c r="AR46" s="444"/>
      <c r="AS46" s="444"/>
      <c r="AT46" s="444" t="s">
        <v>778</v>
      </c>
      <c r="AU46" s="444"/>
      <c r="AV46" s="444"/>
      <c r="AW46" s="444"/>
      <c r="AX46" s="444"/>
      <c r="AY46" s="444" t="s">
        <v>778</v>
      </c>
      <c r="AZ46" s="444"/>
      <c r="BA46" s="444"/>
      <c r="BB46" s="444"/>
      <c r="BC46" s="444"/>
      <c r="BD46" s="444" t="s">
        <v>778</v>
      </c>
      <c r="BE46" s="444"/>
      <c r="BF46" s="444"/>
      <c r="BG46" s="444"/>
      <c r="BH46" s="444"/>
    </row>
    <row r="47" spans="1:60" s="94" customFormat="1" ht="15.75" customHeight="1">
      <c r="A47" s="98"/>
      <c r="B47" s="763"/>
      <c r="C47" s="763"/>
      <c r="D47" s="764"/>
      <c r="E47" s="764"/>
      <c r="F47" s="764"/>
      <c r="G47" s="764"/>
      <c r="H47" s="764"/>
      <c r="I47" s="764"/>
      <c r="J47" s="764"/>
      <c r="K47" s="764"/>
      <c r="L47" s="764"/>
      <c r="M47" s="764"/>
      <c r="N47" s="764"/>
      <c r="O47" s="764"/>
      <c r="P47" s="764"/>
      <c r="Q47" s="764"/>
      <c r="R47" s="764"/>
      <c r="S47" s="764"/>
      <c r="T47" s="764"/>
      <c r="U47" s="764"/>
      <c r="V47" s="764"/>
      <c r="W47" s="764"/>
      <c r="X47" s="764"/>
      <c r="Y47" s="765"/>
      <c r="Z47" s="444"/>
      <c r="AA47" s="444"/>
      <c r="AB47" s="444"/>
      <c r="AC47" s="444"/>
      <c r="AD47" s="444"/>
      <c r="AE47" s="444"/>
      <c r="AF47" s="444"/>
      <c r="AG47" s="444"/>
      <c r="AH47" s="444"/>
      <c r="AI47" s="444"/>
      <c r="AJ47" s="444"/>
      <c r="AK47" s="444"/>
      <c r="AL47" s="444"/>
      <c r="AM47" s="444"/>
      <c r="AN47" s="444"/>
      <c r="AO47" s="444"/>
      <c r="AP47" s="444"/>
      <c r="AQ47" s="444"/>
      <c r="AR47" s="444"/>
      <c r="AS47" s="444"/>
      <c r="AT47" s="444"/>
      <c r="AU47" s="444"/>
      <c r="AV47" s="444"/>
      <c r="AW47" s="444"/>
      <c r="AX47" s="444"/>
      <c r="AY47" s="444"/>
      <c r="AZ47" s="444"/>
      <c r="BA47" s="444"/>
      <c r="BB47" s="444"/>
      <c r="BC47" s="444"/>
      <c r="BD47" s="444"/>
      <c r="BE47" s="444"/>
      <c r="BF47" s="444"/>
      <c r="BG47" s="444"/>
      <c r="BH47" s="444"/>
    </row>
    <row r="48" spans="1:60" s="94" customFormat="1" ht="15.75" customHeight="1">
      <c r="A48" s="772" t="s">
        <v>783</v>
      </c>
      <c r="B48" s="772"/>
      <c r="C48" s="772"/>
      <c r="D48" s="772"/>
      <c r="E48" s="772"/>
      <c r="F48" s="772"/>
      <c r="G48" s="772"/>
      <c r="H48" s="772"/>
      <c r="I48" s="772"/>
      <c r="J48" s="772"/>
      <c r="K48" s="772"/>
      <c r="L48" s="772"/>
      <c r="M48" s="772"/>
      <c r="N48" s="772"/>
      <c r="O48" s="772"/>
      <c r="P48" s="772"/>
      <c r="Q48" s="772"/>
      <c r="R48" s="772"/>
      <c r="S48" s="772"/>
      <c r="T48" s="772"/>
      <c r="U48" s="772"/>
      <c r="V48" s="772"/>
      <c r="W48" s="772"/>
      <c r="X48" s="409" t="s">
        <v>785</v>
      </c>
      <c r="Y48" s="405"/>
      <c r="Z48" s="439">
        <v>4</v>
      </c>
      <c r="AA48" s="439"/>
      <c r="AB48" s="439"/>
      <c r="AC48" s="439"/>
      <c r="AD48" s="439"/>
      <c r="AE48" s="439">
        <v>2</v>
      </c>
      <c r="AF48" s="439"/>
      <c r="AG48" s="439"/>
      <c r="AH48" s="439"/>
      <c r="AI48" s="439"/>
      <c r="AJ48" s="439">
        <v>2</v>
      </c>
      <c r="AK48" s="439"/>
      <c r="AL48" s="439"/>
      <c r="AM48" s="439"/>
      <c r="AN48" s="439"/>
      <c r="AO48" s="439">
        <v>2</v>
      </c>
      <c r="AP48" s="439"/>
      <c r="AQ48" s="439"/>
      <c r="AR48" s="439"/>
      <c r="AS48" s="439"/>
      <c r="AT48" s="439">
        <v>2</v>
      </c>
      <c r="AU48" s="439"/>
      <c r="AV48" s="439"/>
      <c r="AW48" s="439"/>
      <c r="AX48" s="439"/>
      <c r="AY48" s="439" t="s">
        <v>778</v>
      </c>
      <c r="AZ48" s="439"/>
      <c r="BA48" s="439"/>
      <c r="BB48" s="439"/>
      <c r="BC48" s="439"/>
      <c r="BD48" s="439" t="s">
        <v>778</v>
      </c>
      <c r="BE48" s="439"/>
      <c r="BF48" s="439"/>
      <c r="BG48" s="439"/>
      <c r="BH48" s="439"/>
    </row>
    <row r="49" spans="1:60" s="94" customFormat="1" ht="15.75" customHeight="1">
      <c r="A49" s="772"/>
      <c r="B49" s="772"/>
      <c r="C49" s="772"/>
      <c r="D49" s="772"/>
      <c r="E49" s="772"/>
      <c r="F49" s="772"/>
      <c r="G49" s="772"/>
      <c r="H49" s="772"/>
      <c r="I49" s="772"/>
      <c r="J49" s="772"/>
      <c r="K49" s="772"/>
      <c r="L49" s="772"/>
      <c r="M49" s="772"/>
      <c r="N49" s="772"/>
      <c r="O49" s="772"/>
      <c r="P49" s="772"/>
      <c r="Q49" s="772"/>
      <c r="R49" s="772"/>
      <c r="S49" s="772"/>
      <c r="T49" s="772"/>
      <c r="U49" s="772"/>
      <c r="V49" s="772"/>
      <c r="W49" s="772"/>
      <c r="X49" s="122"/>
      <c r="Y49" s="404"/>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39"/>
      <c r="AY49" s="439"/>
      <c r="AZ49" s="439"/>
      <c r="BA49" s="439"/>
      <c r="BB49" s="439"/>
      <c r="BC49" s="439"/>
      <c r="BD49" s="439"/>
      <c r="BE49" s="439"/>
      <c r="BF49" s="439"/>
      <c r="BG49" s="439"/>
      <c r="BH49" s="439"/>
    </row>
    <row r="50" spans="1:60" s="94" customFormat="1" ht="15.75" customHeight="1">
      <c r="B50" s="763" t="s">
        <v>224</v>
      </c>
      <c r="C50" s="763"/>
      <c r="D50" s="764" t="s">
        <v>223</v>
      </c>
      <c r="E50" s="764"/>
      <c r="F50" s="764"/>
      <c r="G50" s="764"/>
      <c r="H50" s="764"/>
      <c r="I50" s="764"/>
      <c r="J50" s="764"/>
      <c r="K50" s="764"/>
      <c r="L50" s="764"/>
      <c r="M50" s="764"/>
      <c r="N50" s="764"/>
      <c r="O50" s="764"/>
      <c r="P50" s="764"/>
      <c r="Q50" s="764"/>
      <c r="R50" s="764"/>
      <c r="S50" s="764"/>
      <c r="T50" s="764"/>
      <c r="U50" s="764"/>
      <c r="V50" s="764"/>
      <c r="W50" s="764"/>
      <c r="X50" s="764"/>
      <c r="Y50" s="765"/>
      <c r="Z50" s="454" t="s">
        <v>778</v>
      </c>
      <c r="AA50" s="444"/>
      <c r="AB50" s="444"/>
      <c r="AC50" s="444"/>
      <c r="AD50" s="444"/>
      <c r="AE50" s="444" t="s">
        <v>778</v>
      </c>
      <c r="AF50" s="444"/>
      <c r="AG50" s="444"/>
      <c r="AH50" s="444"/>
      <c r="AI50" s="444"/>
      <c r="AJ50" s="444" t="s">
        <v>778</v>
      </c>
      <c r="AK50" s="444"/>
      <c r="AL50" s="444"/>
      <c r="AM50" s="444"/>
      <c r="AN50" s="444"/>
      <c r="AO50" s="444" t="s">
        <v>778</v>
      </c>
      <c r="AP50" s="444"/>
      <c r="AQ50" s="444"/>
      <c r="AR50" s="444"/>
      <c r="AS50" s="444"/>
      <c r="AT50" s="444" t="s">
        <v>778</v>
      </c>
      <c r="AU50" s="444"/>
      <c r="AV50" s="444"/>
      <c r="AW50" s="444"/>
      <c r="AX50" s="444"/>
      <c r="AY50" s="444" t="s">
        <v>778</v>
      </c>
      <c r="AZ50" s="444"/>
      <c r="BA50" s="444"/>
      <c r="BB50" s="444"/>
      <c r="BC50" s="444"/>
      <c r="BD50" s="444" t="s">
        <v>778</v>
      </c>
      <c r="BE50" s="444"/>
      <c r="BF50" s="444"/>
      <c r="BG50" s="444"/>
      <c r="BH50" s="444"/>
    </row>
    <row r="51" spans="1:60" s="94" customFormat="1" ht="15.75" customHeight="1">
      <c r="A51" s="98"/>
      <c r="B51" s="763"/>
      <c r="C51" s="763"/>
      <c r="D51" s="764"/>
      <c r="E51" s="764"/>
      <c r="F51" s="764"/>
      <c r="G51" s="764"/>
      <c r="H51" s="764"/>
      <c r="I51" s="764"/>
      <c r="J51" s="764"/>
      <c r="K51" s="764"/>
      <c r="L51" s="764"/>
      <c r="M51" s="764"/>
      <c r="N51" s="764"/>
      <c r="O51" s="764"/>
      <c r="P51" s="764"/>
      <c r="Q51" s="764"/>
      <c r="R51" s="764"/>
      <c r="S51" s="764"/>
      <c r="T51" s="764"/>
      <c r="U51" s="764"/>
      <c r="V51" s="764"/>
      <c r="W51" s="764"/>
      <c r="X51" s="764"/>
      <c r="Y51" s="765"/>
      <c r="Z51" s="45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44"/>
      <c r="AY51" s="444"/>
      <c r="AZ51" s="444"/>
      <c r="BA51" s="444"/>
      <c r="BB51" s="444"/>
      <c r="BC51" s="444"/>
      <c r="BD51" s="444"/>
      <c r="BE51" s="444"/>
      <c r="BF51" s="444"/>
      <c r="BG51" s="444"/>
      <c r="BH51" s="444"/>
    </row>
    <row r="52" spans="1:60" s="94" customFormat="1" ht="15.75" customHeight="1">
      <c r="B52" s="763" t="s">
        <v>222</v>
      </c>
      <c r="C52" s="763"/>
      <c r="D52" s="764" t="s">
        <v>221</v>
      </c>
      <c r="E52" s="764"/>
      <c r="F52" s="764"/>
      <c r="G52" s="764"/>
      <c r="H52" s="764"/>
      <c r="I52" s="764"/>
      <c r="J52" s="764"/>
      <c r="K52" s="764"/>
      <c r="L52" s="764"/>
      <c r="M52" s="764"/>
      <c r="N52" s="764"/>
      <c r="O52" s="764"/>
      <c r="P52" s="764"/>
      <c r="Q52" s="764"/>
      <c r="R52" s="764"/>
      <c r="S52" s="764"/>
      <c r="T52" s="764"/>
      <c r="U52" s="764"/>
      <c r="V52" s="764"/>
      <c r="W52" s="764"/>
      <c r="X52" s="764"/>
      <c r="Y52" s="765"/>
      <c r="Z52" s="454">
        <v>1</v>
      </c>
      <c r="AA52" s="444"/>
      <c r="AB52" s="444"/>
      <c r="AC52" s="444"/>
      <c r="AD52" s="444"/>
      <c r="AE52" s="444">
        <v>1</v>
      </c>
      <c r="AF52" s="444"/>
      <c r="AG52" s="444"/>
      <c r="AH52" s="444"/>
      <c r="AI52" s="444"/>
      <c r="AJ52" s="444" t="s">
        <v>778</v>
      </c>
      <c r="AK52" s="444"/>
      <c r="AL52" s="444"/>
      <c r="AM52" s="444"/>
      <c r="AN52" s="444"/>
      <c r="AO52" s="444">
        <v>1</v>
      </c>
      <c r="AP52" s="444"/>
      <c r="AQ52" s="444"/>
      <c r="AR52" s="444"/>
      <c r="AS52" s="444"/>
      <c r="AT52" s="444" t="s">
        <v>778</v>
      </c>
      <c r="AU52" s="444"/>
      <c r="AV52" s="444"/>
      <c r="AW52" s="444"/>
      <c r="AX52" s="444"/>
      <c r="AY52" s="444" t="s">
        <v>778</v>
      </c>
      <c r="AZ52" s="444"/>
      <c r="BA52" s="444"/>
      <c r="BB52" s="444"/>
      <c r="BC52" s="444"/>
      <c r="BD52" s="444" t="s">
        <v>778</v>
      </c>
      <c r="BE52" s="444"/>
      <c r="BF52" s="444"/>
      <c r="BG52" s="444"/>
      <c r="BH52" s="444"/>
    </row>
    <row r="53" spans="1:60" s="94" customFormat="1" ht="15.75" customHeight="1">
      <c r="A53" s="98"/>
      <c r="B53" s="763"/>
      <c r="C53" s="763"/>
      <c r="D53" s="764"/>
      <c r="E53" s="764"/>
      <c r="F53" s="764"/>
      <c r="G53" s="764"/>
      <c r="H53" s="764"/>
      <c r="I53" s="764"/>
      <c r="J53" s="764"/>
      <c r="K53" s="764"/>
      <c r="L53" s="764"/>
      <c r="M53" s="764"/>
      <c r="N53" s="764"/>
      <c r="O53" s="764"/>
      <c r="P53" s="764"/>
      <c r="Q53" s="764"/>
      <c r="R53" s="764"/>
      <c r="S53" s="764"/>
      <c r="T53" s="764"/>
      <c r="U53" s="764"/>
      <c r="V53" s="764"/>
      <c r="W53" s="764"/>
      <c r="X53" s="764"/>
      <c r="Y53" s="765"/>
      <c r="Z53" s="454"/>
      <c r="AA53" s="444"/>
      <c r="AB53" s="444"/>
      <c r="AC53" s="444"/>
      <c r="AD53" s="444"/>
      <c r="AE53" s="444"/>
      <c r="AF53" s="444"/>
      <c r="AG53" s="444"/>
      <c r="AH53" s="444"/>
      <c r="AI53" s="444"/>
      <c r="AJ53" s="444"/>
      <c r="AK53" s="444"/>
      <c r="AL53" s="444"/>
      <c r="AM53" s="444"/>
      <c r="AN53" s="444"/>
      <c r="AO53" s="444"/>
      <c r="AP53" s="444"/>
      <c r="AQ53" s="444"/>
      <c r="AR53" s="444"/>
      <c r="AS53" s="444"/>
      <c r="AT53" s="444"/>
      <c r="AU53" s="444"/>
      <c r="AV53" s="444"/>
      <c r="AW53" s="444"/>
      <c r="AX53" s="444"/>
      <c r="AY53" s="444"/>
      <c r="AZ53" s="444"/>
      <c r="BA53" s="444"/>
      <c r="BB53" s="444"/>
      <c r="BC53" s="444"/>
      <c r="BD53" s="444"/>
      <c r="BE53" s="444"/>
      <c r="BF53" s="444"/>
      <c r="BG53" s="444"/>
      <c r="BH53" s="444"/>
    </row>
    <row r="54" spans="1:60" s="94" customFormat="1" ht="15.75" customHeight="1">
      <c r="B54" s="763" t="s">
        <v>220</v>
      </c>
      <c r="C54" s="763"/>
      <c r="D54" s="764" t="s">
        <v>219</v>
      </c>
      <c r="E54" s="764"/>
      <c r="F54" s="764"/>
      <c r="G54" s="764"/>
      <c r="H54" s="764"/>
      <c r="I54" s="764"/>
      <c r="J54" s="764"/>
      <c r="K54" s="764"/>
      <c r="L54" s="764"/>
      <c r="M54" s="764"/>
      <c r="N54" s="764"/>
      <c r="O54" s="764"/>
      <c r="P54" s="764"/>
      <c r="Q54" s="764"/>
      <c r="R54" s="764"/>
      <c r="S54" s="764"/>
      <c r="T54" s="764"/>
      <c r="U54" s="764"/>
      <c r="V54" s="764"/>
      <c r="W54" s="764"/>
      <c r="X54" s="764"/>
      <c r="Y54" s="765"/>
      <c r="Z54" s="454">
        <v>3</v>
      </c>
      <c r="AA54" s="444"/>
      <c r="AB54" s="444"/>
      <c r="AC54" s="444"/>
      <c r="AD54" s="444"/>
      <c r="AE54" s="444">
        <v>1</v>
      </c>
      <c r="AF54" s="444"/>
      <c r="AG54" s="444"/>
      <c r="AH54" s="444"/>
      <c r="AI54" s="444"/>
      <c r="AJ54" s="444">
        <v>2</v>
      </c>
      <c r="AK54" s="444"/>
      <c r="AL54" s="444"/>
      <c r="AM54" s="444"/>
      <c r="AN54" s="444"/>
      <c r="AO54" s="444">
        <v>1</v>
      </c>
      <c r="AP54" s="444"/>
      <c r="AQ54" s="444"/>
      <c r="AR54" s="444"/>
      <c r="AS54" s="444"/>
      <c r="AT54" s="444">
        <v>2</v>
      </c>
      <c r="AU54" s="444"/>
      <c r="AV54" s="444"/>
      <c r="AW54" s="444"/>
      <c r="AX54" s="444"/>
      <c r="AY54" s="444" t="s">
        <v>778</v>
      </c>
      <c r="AZ54" s="444"/>
      <c r="BA54" s="444"/>
      <c r="BB54" s="444"/>
      <c r="BC54" s="444"/>
      <c r="BD54" s="444" t="s">
        <v>778</v>
      </c>
      <c r="BE54" s="444"/>
      <c r="BF54" s="444"/>
      <c r="BG54" s="444"/>
      <c r="BH54" s="444"/>
    </row>
    <row r="55" spans="1:60" s="94" customFormat="1" ht="15.75" customHeight="1">
      <c r="A55" s="98"/>
      <c r="B55" s="763"/>
      <c r="C55" s="763"/>
      <c r="D55" s="764"/>
      <c r="E55" s="764"/>
      <c r="F55" s="764"/>
      <c r="G55" s="764"/>
      <c r="H55" s="764"/>
      <c r="I55" s="764"/>
      <c r="J55" s="764"/>
      <c r="K55" s="764"/>
      <c r="L55" s="764"/>
      <c r="M55" s="764"/>
      <c r="N55" s="764"/>
      <c r="O55" s="764"/>
      <c r="P55" s="764"/>
      <c r="Q55" s="764"/>
      <c r="R55" s="764"/>
      <c r="S55" s="764"/>
      <c r="T55" s="764"/>
      <c r="U55" s="764"/>
      <c r="V55" s="764"/>
      <c r="W55" s="764"/>
      <c r="X55" s="764"/>
      <c r="Y55" s="765"/>
      <c r="Z55" s="454"/>
      <c r="AA55" s="444"/>
      <c r="AB55" s="444"/>
      <c r="AC55" s="444"/>
      <c r="AD55" s="444"/>
      <c r="AE55" s="444"/>
      <c r="AF55" s="444"/>
      <c r="AG55" s="444"/>
      <c r="AH55" s="444"/>
      <c r="AI55" s="444"/>
      <c r="AJ55" s="444"/>
      <c r="AK55" s="444"/>
      <c r="AL55" s="444"/>
      <c r="AM55" s="444"/>
      <c r="AN55" s="444"/>
      <c r="AO55" s="444"/>
      <c r="AP55" s="444"/>
      <c r="AQ55" s="444"/>
      <c r="AR55" s="444"/>
      <c r="AS55" s="444"/>
      <c r="AT55" s="444"/>
      <c r="AU55" s="444"/>
      <c r="AV55" s="444"/>
      <c r="AW55" s="444"/>
      <c r="AX55" s="444"/>
      <c r="AY55" s="444"/>
      <c r="AZ55" s="444"/>
      <c r="BA55" s="444"/>
      <c r="BB55" s="444"/>
      <c r="BC55" s="444"/>
      <c r="BD55" s="444"/>
      <c r="BE55" s="444"/>
      <c r="BF55" s="444"/>
      <c r="BG55" s="444"/>
      <c r="BH55" s="444"/>
    </row>
    <row r="56" spans="1:60" s="94" customFormat="1" ht="15.75" customHeight="1">
      <c r="B56" s="763" t="s">
        <v>218</v>
      </c>
      <c r="C56" s="763"/>
      <c r="D56" s="764" t="s">
        <v>217</v>
      </c>
      <c r="E56" s="764"/>
      <c r="F56" s="764"/>
      <c r="G56" s="764"/>
      <c r="H56" s="764"/>
      <c r="I56" s="764"/>
      <c r="J56" s="764"/>
      <c r="K56" s="764"/>
      <c r="L56" s="764"/>
      <c r="M56" s="764"/>
      <c r="N56" s="764"/>
      <c r="O56" s="764"/>
      <c r="P56" s="764"/>
      <c r="Q56" s="764"/>
      <c r="R56" s="764"/>
      <c r="S56" s="764"/>
      <c r="T56" s="764"/>
      <c r="U56" s="764"/>
      <c r="V56" s="764"/>
      <c r="W56" s="764"/>
      <c r="X56" s="764"/>
      <c r="Y56" s="765"/>
      <c r="Z56" s="454" t="s">
        <v>778</v>
      </c>
      <c r="AA56" s="444"/>
      <c r="AB56" s="444"/>
      <c r="AC56" s="444"/>
      <c r="AD56" s="444"/>
      <c r="AE56" s="444" t="s">
        <v>778</v>
      </c>
      <c r="AF56" s="444"/>
      <c r="AG56" s="444"/>
      <c r="AH56" s="444"/>
      <c r="AI56" s="444"/>
      <c r="AJ56" s="444" t="s">
        <v>778</v>
      </c>
      <c r="AK56" s="444"/>
      <c r="AL56" s="444"/>
      <c r="AM56" s="444"/>
      <c r="AN56" s="444"/>
      <c r="AO56" s="444" t="s">
        <v>778</v>
      </c>
      <c r="AP56" s="444"/>
      <c r="AQ56" s="444"/>
      <c r="AR56" s="444"/>
      <c r="AS56" s="444"/>
      <c r="AT56" s="444" t="s">
        <v>778</v>
      </c>
      <c r="AU56" s="444"/>
      <c r="AV56" s="444"/>
      <c r="AW56" s="444"/>
      <c r="AX56" s="444"/>
      <c r="AY56" s="444" t="s">
        <v>778</v>
      </c>
      <c r="AZ56" s="444"/>
      <c r="BA56" s="444"/>
      <c r="BB56" s="444"/>
      <c r="BC56" s="444"/>
      <c r="BD56" s="444" t="s">
        <v>778</v>
      </c>
      <c r="BE56" s="444"/>
      <c r="BF56" s="444"/>
      <c r="BG56" s="444"/>
      <c r="BH56" s="444"/>
    </row>
    <row r="57" spans="1:60" s="94" customFormat="1" ht="15.75" customHeight="1">
      <c r="A57" s="92"/>
      <c r="B57" s="778"/>
      <c r="C57" s="778"/>
      <c r="D57" s="779"/>
      <c r="E57" s="779"/>
      <c r="F57" s="779"/>
      <c r="G57" s="779"/>
      <c r="H57" s="779"/>
      <c r="I57" s="779"/>
      <c r="J57" s="779"/>
      <c r="K57" s="779"/>
      <c r="L57" s="779"/>
      <c r="M57" s="779"/>
      <c r="N57" s="779"/>
      <c r="O57" s="779"/>
      <c r="P57" s="779"/>
      <c r="Q57" s="779"/>
      <c r="R57" s="779"/>
      <c r="S57" s="779"/>
      <c r="T57" s="779"/>
      <c r="U57" s="779"/>
      <c r="V57" s="779"/>
      <c r="W57" s="779"/>
      <c r="X57" s="779"/>
      <c r="Y57" s="780"/>
      <c r="Z57" s="781"/>
      <c r="AA57" s="782"/>
      <c r="AB57" s="782"/>
      <c r="AC57" s="782"/>
      <c r="AD57" s="782"/>
      <c r="AE57" s="782"/>
      <c r="AF57" s="782"/>
      <c r="AG57" s="782"/>
      <c r="AH57" s="782"/>
      <c r="AI57" s="782"/>
      <c r="AJ57" s="782"/>
      <c r="AK57" s="782"/>
      <c r="AL57" s="782"/>
      <c r="AM57" s="782"/>
      <c r="AN57" s="782"/>
      <c r="AO57" s="782"/>
      <c r="AP57" s="782"/>
      <c r="AQ57" s="782"/>
      <c r="AR57" s="782"/>
      <c r="AS57" s="782"/>
      <c r="AT57" s="782"/>
      <c r="AU57" s="782"/>
      <c r="AV57" s="782"/>
      <c r="AW57" s="782"/>
      <c r="AX57" s="782"/>
      <c r="AY57" s="782"/>
      <c r="AZ57" s="782"/>
      <c r="BA57" s="782"/>
      <c r="BB57" s="782"/>
      <c r="BC57" s="782"/>
      <c r="BD57" s="782"/>
      <c r="BE57" s="782"/>
      <c r="BF57" s="782"/>
      <c r="BG57" s="782"/>
      <c r="BH57" s="782"/>
    </row>
    <row r="58" spans="1:60" s="402" customFormat="1" ht="11.4" customHeight="1">
      <c r="A58" s="757" t="s">
        <v>200</v>
      </c>
      <c r="B58" s="757"/>
      <c r="C58" s="757"/>
      <c r="D58" s="291" t="s">
        <v>784</v>
      </c>
      <c r="E58" s="403"/>
      <c r="F58" s="403"/>
      <c r="G58" s="403"/>
      <c r="H58" s="403"/>
      <c r="I58" s="403"/>
      <c r="J58" s="403"/>
      <c r="K58" s="403"/>
      <c r="L58" s="403"/>
      <c r="M58" s="403"/>
      <c r="N58" s="403"/>
      <c r="O58" s="403"/>
      <c r="P58" s="403"/>
      <c r="Q58" s="403"/>
      <c r="R58" s="403"/>
      <c r="S58" s="403"/>
      <c r="T58" s="403"/>
      <c r="U58" s="403"/>
      <c r="V58" s="403"/>
      <c r="W58" s="403"/>
      <c r="X58" s="403"/>
      <c r="Y58" s="401"/>
      <c r="Z58" s="401"/>
      <c r="AA58" s="401"/>
      <c r="AB58" s="401"/>
      <c r="AC58" s="401"/>
      <c r="AD58" s="401"/>
      <c r="AE58" s="401"/>
      <c r="AF58" s="401"/>
      <c r="AG58" s="401"/>
      <c r="AH58" s="401"/>
      <c r="AI58" s="401"/>
      <c r="AJ58" s="401"/>
      <c r="AK58" s="401"/>
      <c r="AL58" s="401"/>
      <c r="AM58" s="401"/>
      <c r="AN58" s="401"/>
      <c r="AO58" s="401"/>
      <c r="AQ58" s="401"/>
      <c r="AR58" s="401"/>
      <c r="AS58" s="401"/>
      <c r="AT58" s="401"/>
      <c r="AU58" s="401"/>
      <c r="AV58" s="401"/>
      <c r="AW58" s="401"/>
      <c r="AX58" s="401"/>
      <c r="AY58" s="401"/>
      <c r="AZ58" s="401"/>
      <c r="BA58" s="401"/>
      <c r="BB58" s="401"/>
      <c r="BC58" s="401"/>
      <c r="BD58" s="401"/>
      <c r="BE58" s="401"/>
      <c r="BF58" s="401"/>
      <c r="BG58" s="401"/>
      <c r="BH58" s="401"/>
    </row>
    <row r="59" spans="1:60" s="105" customFormat="1" ht="9.6">
      <c r="A59" s="105" t="s">
        <v>1</v>
      </c>
      <c r="B59" s="106"/>
      <c r="C59" s="106"/>
      <c r="D59" s="138" t="s">
        <v>0</v>
      </c>
      <c r="E59" s="106"/>
      <c r="F59" s="106"/>
      <c r="G59" s="106"/>
      <c r="H59" s="106"/>
      <c r="I59" s="106"/>
      <c r="J59" s="106"/>
      <c r="K59" s="106"/>
    </row>
  </sheetData>
  <mergeCells count="227">
    <mergeCell ref="A1:C1"/>
    <mergeCell ref="BD54:BH55"/>
    <mergeCell ref="B54:C55"/>
    <mergeCell ref="D54:Y55"/>
    <mergeCell ref="Z54:AD55"/>
    <mergeCell ref="AE54:AI55"/>
    <mergeCell ref="BD50:BH51"/>
    <mergeCell ref="B52:C53"/>
    <mergeCell ref="AY50:BC51"/>
    <mergeCell ref="AO52:AS53"/>
    <mergeCell ref="AT50:AX51"/>
    <mergeCell ref="AT52:AX53"/>
    <mergeCell ref="AY52:BC53"/>
    <mergeCell ref="BD52:BH53"/>
    <mergeCell ref="AJ52:AN53"/>
    <mergeCell ref="AJ50:AN51"/>
    <mergeCell ref="AO50:AS51"/>
    <mergeCell ref="AJ48:AN49"/>
    <mergeCell ref="AO48:AS49"/>
    <mergeCell ref="AJ46:AN47"/>
    <mergeCell ref="AT46:AX47"/>
    <mergeCell ref="AY46:BC47"/>
    <mergeCell ref="AT48:AX49"/>
    <mergeCell ref="AY48:BC49"/>
    <mergeCell ref="BD48:BH49"/>
    <mergeCell ref="AE46:AI47"/>
    <mergeCell ref="B46:C47"/>
    <mergeCell ref="D46:Y47"/>
    <mergeCell ref="AO46:AS47"/>
    <mergeCell ref="BD46:BH47"/>
    <mergeCell ref="A58:C58"/>
    <mergeCell ref="A48:W49"/>
    <mergeCell ref="B56:C57"/>
    <mergeCell ref="D56:Y57"/>
    <mergeCell ref="Z56:AD57"/>
    <mergeCell ref="AE56:AI57"/>
    <mergeCell ref="D52:Y53"/>
    <mergeCell ref="Z52:AD53"/>
    <mergeCell ref="BD56:BH57"/>
    <mergeCell ref="AJ54:AN55"/>
    <mergeCell ref="AO54:AS55"/>
    <mergeCell ref="AT54:AX55"/>
    <mergeCell ref="AY54:BC55"/>
    <mergeCell ref="AJ56:AN57"/>
    <mergeCell ref="AO56:AS57"/>
    <mergeCell ref="AT56:AX57"/>
    <mergeCell ref="AY56:BC57"/>
    <mergeCell ref="AE52:AI53"/>
    <mergeCell ref="B50:C51"/>
    <mergeCell ref="D50:Y51"/>
    <mergeCell ref="Z50:AD51"/>
    <mergeCell ref="AE50:AI51"/>
    <mergeCell ref="Z42:AD43"/>
    <mergeCell ref="Z44:AD45"/>
    <mergeCell ref="AE44:AI45"/>
    <mergeCell ref="B42:C43"/>
    <mergeCell ref="B44:C45"/>
    <mergeCell ref="D44:Y45"/>
    <mergeCell ref="D42:Y43"/>
    <mergeCell ref="Z46:AD47"/>
    <mergeCell ref="AE48:AI49"/>
    <mergeCell ref="Z48:AD49"/>
    <mergeCell ref="AO44:AS45"/>
    <mergeCell ref="AT40:AX41"/>
    <mergeCell ref="AE42:AI43"/>
    <mergeCell ref="B38:C39"/>
    <mergeCell ref="BD34:BH35"/>
    <mergeCell ref="D38:Y39"/>
    <mergeCell ref="Z38:AD39"/>
    <mergeCell ref="AE38:AI39"/>
    <mergeCell ref="AJ38:AN39"/>
    <mergeCell ref="AJ44:AN45"/>
    <mergeCell ref="BD38:BH39"/>
    <mergeCell ref="BD42:BH43"/>
    <mergeCell ref="AT42:AX43"/>
    <mergeCell ref="AY40:BC41"/>
    <mergeCell ref="BD40:BH41"/>
    <mergeCell ref="AY44:BC45"/>
    <mergeCell ref="BD44:BH45"/>
    <mergeCell ref="AY42:BC43"/>
    <mergeCell ref="AT44:AX45"/>
    <mergeCell ref="AJ42:AN43"/>
    <mergeCell ref="A40:Y40"/>
    <mergeCell ref="A41:Y41"/>
    <mergeCell ref="AE40:AI41"/>
    <mergeCell ref="AJ40:AN41"/>
    <mergeCell ref="Z40:AD41"/>
    <mergeCell ref="AO40:AS41"/>
    <mergeCell ref="AO42:AS43"/>
    <mergeCell ref="AT38:AX39"/>
    <mergeCell ref="B36:C37"/>
    <mergeCell ref="D36:Y37"/>
    <mergeCell ref="Z36:AD37"/>
    <mergeCell ref="AE36:AI37"/>
    <mergeCell ref="AJ36:AN37"/>
    <mergeCell ref="AO38:AS39"/>
    <mergeCell ref="B34:C35"/>
    <mergeCell ref="D34:Y35"/>
    <mergeCell ref="B28:C29"/>
    <mergeCell ref="Z28:AD29"/>
    <mergeCell ref="AE28:AI29"/>
    <mergeCell ref="B30:C31"/>
    <mergeCell ref="Z30:AD31"/>
    <mergeCell ref="AE30:AI31"/>
    <mergeCell ref="AJ30:AN31"/>
    <mergeCell ref="D30:Y31"/>
    <mergeCell ref="D28:Y29"/>
    <mergeCell ref="Z34:AD35"/>
    <mergeCell ref="AE34:AI35"/>
    <mergeCell ref="B32:C33"/>
    <mergeCell ref="Z32:AD33"/>
    <mergeCell ref="AE32:AI33"/>
    <mergeCell ref="AJ32:AN33"/>
    <mergeCell ref="D32:Y33"/>
    <mergeCell ref="AJ34:AN35"/>
    <mergeCell ref="AY30:BC31"/>
    <mergeCell ref="AT32:AX33"/>
    <mergeCell ref="AY38:BC39"/>
    <mergeCell ref="AJ26:AN27"/>
    <mergeCell ref="AY22:BC23"/>
    <mergeCell ref="AY34:BC35"/>
    <mergeCell ref="BD28:BH29"/>
    <mergeCell ref="AY28:BC29"/>
    <mergeCell ref="BD32:BH33"/>
    <mergeCell ref="BD30:BH31"/>
    <mergeCell ref="AT30:AX31"/>
    <mergeCell ref="AY32:BC33"/>
    <mergeCell ref="AO36:AS37"/>
    <mergeCell ref="AT34:AX35"/>
    <mergeCell ref="AT28:AX29"/>
    <mergeCell ref="BD36:BH37"/>
    <mergeCell ref="AJ28:AN29"/>
    <mergeCell ref="AO28:AS29"/>
    <mergeCell ref="AO32:AS33"/>
    <mergeCell ref="AO30:AS31"/>
    <mergeCell ref="AT36:AX37"/>
    <mergeCell ref="AY36:BC37"/>
    <mergeCell ref="AO34:AS35"/>
    <mergeCell ref="B22:C23"/>
    <mergeCell ref="D22:Y23"/>
    <mergeCell ref="Z22:AD23"/>
    <mergeCell ref="AE22:AI23"/>
    <mergeCell ref="AJ22:AN23"/>
    <mergeCell ref="AO22:AS23"/>
    <mergeCell ref="AT22:AX23"/>
    <mergeCell ref="BD26:BH27"/>
    <mergeCell ref="AO26:AS27"/>
    <mergeCell ref="Z24:AD25"/>
    <mergeCell ref="AE24:AI25"/>
    <mergeCell ref="Z26:AD27"/>
    <mergeCell ref="AE26:AI27"/>
    <mergeCell ref="BD22:BH23"/>
    <mergeCell ref="A24:Y25"/>
    <mergeCell ref="A26:Y27"/>
    <mergeCell ref="AJ24:AN25"/>
    <mergeCell ref="AO24:AS25"/>
    <mergeCell ref="AT24:AX25"/>
    <mergeCell ref="AY24:BC25"/>
    <mergeCell ref="BD24:BH25"/>
    <mergeCell ref="AT26:AX27"/>
    <mergeCell ref="AY26:BC27"/>
    <mergeCell ref="AY20:BC21"/>
    <mergeCell ref="AT16:AX17"/>
    <mergeCell ref="AY16:BC17"/>
    <mergeCell ref="Z20:AD21"/>
    <mergeCell ref="AJ20:AN21"/>
    <mergeCell ref="Z16:AD17"/>
    <mergeCell ref="BD20:BH21"/>
    <mergeCell ref="AO20:AS21"/>
    <mergeCell ref="AT20:AX21"/>
    <mergeCell ref="AE20:AI21"/>
    <mergeCell ref="BD14:BH15"/>
    <mergeCell ref="AO16:AS17"/>
    <mergeCell ref="AJ14:AN15"/>
    <mergeCell ref="BD16:BH17"/>
    <mergeCell ref="AO14:AS15"/>
    <mergeCell ref="AT14:AX15"/>
    <mergeCell ref="AO18:AS19"/>
    <mergeCell ref="AT18:AX19"/>
    <mergeCell ref="AY18:BC19"/>
    <mergeCell ref="BD18:BH19"/>
    <mergeCell ref="AT12:AX13"/>
    <mergeCell ref="AY12:BC13"/>
    <mergeCell ref="A10:Y11"/>
    <mergeCell ref="AE16:AI17"/>
    <mergeCell ref="AJ16:AN17"/>
    <mergeCell ref="AE10:AI11"/>
    <mergeCell ref="AJ10:AN11"/>
    <mergeCell ref="B14:C15"/>
    <mergeCell ref="B16:C17"/>
    <mergeCell ref="AY14:BC15"/>
    <mergeCell ref="B18:C19"/>
    <mergeCell ref="D18:Y19"/>
    <mergeCell ref="Z18:AD19"/>
    <mergeCell ref="AE18:AI19"/>
    <mergeCell ref="AJ18:AN19"/>
    <mergeCell ref="D14:Y14"/>
    <mergeCell ref="D15:Y15"/>
    <mergeCell ref="D16:Y16"/>
    <mergeCell ref="D20:Y21"/>
    <mergeCell ref="Z14:AD15"/>
    <mergeCell ref="AE14:AI15"/>
    <mergeCell ref="B20:C21"/>
    <mergeCell ref="Z8:AN8"/>
    <mergeCell ref="A8:Y9"/>
    <mergeCell ref="AY8:BH8"/>
    <mergeCell ref="AO10:AS11"/>
    <mergeCell ref="AT10:AX11"/>
    <mergeCell ref="AY10:BC11"/>
    <mergeCell ref="Z10:AD11"/>
    <mergeCell ref="BD12:BH13"/>
    <mergeCell ref="A3:BH3"/>
    <mergeCell ref="BD9:BH9"/>
    <mergeCell ref="Z9:AD9"/>
    <mergeCell ref="AE9:AI9"/>
    <mergeCell ref="AJ9:AN9"/>
    <mergeCell ref="AO9:AS9"/>
    <mergeCell ref="AT9:AX9"/>
    <mergeCell ref="AY9:BC9"/>
    <mergeCell ref="AO8:AX8"/>
    <mergeCell ref="D12:Y12"/>
    <mergeCell ref="B12:C13"/>
    <mergeCell ref="BD10:BH11"/>
    <mergeCell ref="Z12:AD13"/>
    <mergeCell ref="AE12:AI13"/>
    <mergeCell ref="AJ12:AN13"/>
    <mergeCell ref="AO12:AS13"/>
  </mergeCells>
  <phoneticPr fontId="3"/>
  <printOptions horizontalCentered="1"/>
  <pageMargins left="0" right="0" top="0.59055118110236227" bottom="0.59055118110236227" header="0.51181102362204722" footer="0.51181102362204722"/>
  <pageSetup paperSize="9" scale="91"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8"/>
  <sheetViews>
    <sheetView view="pageBreakPreview" zoomScale="90" zoomScaleNormal="100" zoomScaleSheetLayoutView="90" workbookViewId="0">
      <selection activeCell="BF1" sqref="BF1:BH1"/>
    </sheetView>
  </sheetViews>
  <sheetFormatPr defaultColWidth="1.6640625" defaultRowHeight="12"/>
  <cols>
    <col min="1" max="18" width="1.6640625" style="123"/>
    <col min="19" max="19" width="1.6640625" style="123" customWidth="1"/>
    <col min="20" max="16384" width="1.6640625" style="123"/>
  </cols>
  <sheetData>
    <row r="1" spans="1:60">
      <c r="BE1" s="143" t="s">
        <v>42</v>
      </c>
      <c r="BF1" s="417">
        <v>167</v>
      </c>
      <c r="BG1" s="417"/>
      <c r="BH1" s="417"/>
    </row>
    <row r="2" spans="1:60" s="99" customFormat="1" ht="9.6"/>
    <row r="3" spans="1:60" ht="19.2">
      <c r="A3" s="760" t="s">
        <v>799</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c r="AI3" s="760"/>
      <c r="AJ3" s="760"/>
      <c r="AK3" s="760"/>
      <c r="AL3" s="760"/>
      <c r="AM3" s="760"/>
      <c r="AN3" s="760"/>
      <c r="AO3" s="760"/>
      <c r="AP3" s="760"/>
      <c r="AQ3" s="760"/>
      <c r="AR3" s="760"/>
      <c r="AS3" s="760"/>
      <c r="AT3" s="760"/>
      <c r="AU3" s="760"/>
      <c r="AV3" s="760"/>
      <c r="AW3" s="760"/>
      <c r="AX3" s="760"/>
      <c r="AY3" s="760"/>
      <c r="AZ3" s="760"/>
      <c r="BA3" s="760"/>
      <c r="BB3" s="760"/>
      <c r="BC3" s="760"/>
      <c r="BD3" s="760"/>
      <c r="BE3" s="760"/>
      <c r="BF3" s="760"/>
      <c r="BG3" s="760"/>
      <c r="BH3" s="760"/>
    </row>
    <row r="4" spans="1:60" s="99" customFormat="1" ht="9.6"/>
    <row r="5" spans="1:60" s="105" customFormat="1" ht="9.6">
      <c r="A5" s="138"/>
      <c r="B5" s="138"/>
      <c r="C5" s="138"/>
      <c r="D5" s="138"/>
      <c r="E5" s="138"/>
      <c r="F5" s="138"/>
      <c r="G5" s="138"/>
      <c r="H5" s="138"/>
      <c r="I5" s="138"/>
      <c r="J5" s="138"/>
      <c r="L5" s="138"/>
      <c r="M5" s="138" t="s">
        <v>786</v>
      </c>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row>
    <row r="6" spans="1:60" s="105" customFormat="1" ht="9.6">
      <c r="A6" s="138"/>
      <c r="B6" s="138"/>
      <c r="C6" s="138"/>
      <c r="D6" s="138"/>
      <c r="E6" s="138"/>
      <c r="F6" s="138"/>
      <c r="G6" s="138"/>
      <c r="H6" s="138"/>
      <c r="I6" s="138"/>
      <c r="J6" s="138"/>
      <c r="L6" s="138"/>
      <c r="M6" s="138" t="s">
        <v>253</v>
      </c>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row>
    <row r="7" spans="1:60" s="99" customFormat="1" ht="9.6"/>
    <row r="8" spans="1:60" s="94" customFormat="1" ht="15" customHeight="1">
      <c r="A8" s="676" t="s">
        <v>112</v>
      </c>
      <c r="B8" s="676"/>
      <c r="C8" s="676"/>
      <c r="D8" s="676"/>
      <c r="E8" s="676"/>
      <c r="F8" s="676"/>
      <c r="G8" s="676"/>
      <c r="H8" s="676"/>
      <c r="I8" s="676"/>
      <c r="J8" s="676"/>
      <c r="K8" s="676"/>
      <c r="L8" s="676"/>
      <c r="M8" s="676"/>
      <c r="N8" s="676"/>
      <c r="O8" s="676"/>
      <c r="P8" s="676"/>
      <c r="Q8" s="676"/>
      <c r="R8" s="676"/>
      <c r="S8" s="676"/>
      <c r="T8" s="676"/>
      <c r="U8" s="676"/>
      <c r="V8" s="676"/>
      <c r="W8" s="676"/>
      <c r="X8" s="676"/>
      <c r="Y8" s="677"/>
      <c r="Z8" s="677" t="s">
        <v>8</v>
      </c>
      <c r="AA8" s="717"/>
      <c r="AB8" s="717"/>
      <c r="AC8" s="717"/>
      <c r="AD8" s="717"/>
      <c r="AE8" s="717"/>
      <c r="AF8" s="717"/>
      <c r="AG8" s="717"/>
      <c r="AH8" s="717"/>
      <c r="AI8" s="717"/>
      <c r="AJ8" s="717"/>
      <c r="AK8" s="717"/>
      <c r="AL8" s="717"/>
      <c r="AM8" s="717"/>
      <c r="AN8" s="717"/>
      <c r="AO8" s="717" t="s">
        <v>271</v>
      </c>
      <c r="AP8" s="717"/>
      <c r="AQ8" s="717"/>
      <c r="AR8" s="717"/>
      <c r="AS8" s="717"/>
      <c r="AT8" s="717"/>
      <c r="AU8" s="717"/>
      <c r="AV8" s="717"/>
      <c r="AW8" s="717"/>
      <c r="AX8" s="717"/>
      <c r="AY8" s="717" t="s">
        <v>4</v>
      </c>
      <c r="AZ8" s="717"/>
      <c r="BA8" s="717"/>
      <c r="BB8" s="717"/>
      <c r="BC8" s="717"/>
      <c r="BD8" s="717"/>
      <c r="BE8" s="717"/>
      <c r="BF8" s="717"/>
      <c r="BG8" s="717"/>
      <c r="BH8" s="726"/>
    </row>
    <row r="9" spans="1:60" s="94" customFormat="1" ht="15" customHeight="1">
      <c r="A9" s="669"/>
      <c r="B9" s="669"/>
      <c r="C9" s="669"/>
      <c r="D9" s="669"/>
      <c r="E9" s="669"/>
      <c r="F9" s="669"/>
      <c r="G9" s="669"/>
      <c r="H9" s="669"/>
      <c r="I9" s="669"/>
      <c r="J9" s="669"/>
      <c r="K9" s="669"/>
      <c r="L9" s="669"/>
      <c r="M9" s="669"/>
      <c r="N9" s="669"/>
      <c r="O9" s="669"/>
      <c r="P9" s="669"/>
      <c r="Q9" s="669"/>
      <c r="R9" s="669"/>
      <c r="S9" s="669"/>
      <c r="T9" s="669"/>
      <c r="U9" s="669"/>
      <c r="V9" s="669"/>
      <c r="W9" s="669"/>
      <c r="X9" s="669"/>
      <c r="Y9" s="670"/>
      <c r="Z9" s="670" t="s">
        <v>8</v>
      </c>
      <c r="AA9" s="698"/>
      <c r="AB9" s="698"/>
      <c r="AC9" s="698"/>
      <c r="AD9" s="698"/>
      <c r="AE9" s="698" t="s">
        <v>17</v>
      </c>
      <c r="AF9" s="698"/>
      <c r="AG9" s="698"/>
      <c r="AH9" s="698"/>
      <c r="AI9" s="698"/>
      <c r="AJ9" s="698" t="s">
        <v>16</v>
      </c>
      <c r="AK9" s="698"/>
      <c r="AL9" s="698"/>
      <c r="AM9" s="698"/>
      <c r="AN9" s="698"/>
      <c r="AO9" s="698" t="s">
        <v>17</v>
      </c>
      <c r="AP9" s="698"/>
      <c r="AQ9" s="698"/>
      <c r="AR9" s="698"/>
      <c r="AS9" s="698"/>
      <c r="AT9" s="698" t="s">
        <v>16</v>
      </c>
      <c r="AU9" s="698"/>
      <c r="AV9" s="698"/>
      <c r="AW9" s="698"/>
      <c r="AX9" s="698"/>
      <c r="AY9" s="698" t="s">
        <v>17</v>
      </c>
      <c r="AZ9" s="698"/>
      <c r="BA9" s="698"/>
      <c r="BB9" s="698"/>
      <c r="BC9" s="698"/>
      <c r="BD9" s="698" t="s">
        <v>16</v>
      </c>
      <c r="BE9" s="698"/>
      <c r="BF9" s="698"/>
      <c r="BG9" s="698"/>
      <c r="BH9" s="668"/>
    </row>
    <row r="10" spans="1:60" s="94" customFormat="1" ht="15" customHeight="1">
      <c r="A10" s="770" t="s">
        <v>252</v>
      </c>
      <c r="B10" s="770"/>
      <c r="C10" s="770"/>
      <c r="D10" s="770"/>
      <c r="E10" s="770"/>
      <c r="F10" s="770"/>
      <c r="G10" s="770"/>
      <c r="H10" s="770"/>
      <c r="I10" s="770"/>
      <c r="J10" s="770"/>
      <c r="K10" s="770"/>
      <c r="L10" s="770"/>
      <c r="M10" s="770"/>
      <c r="N10" s="770"/>
      <c r="O10" s="770"/>
      <c r="P10" s="770"/>
      <c r="Q10" s="770"/>
      <c r="R10" s="770"/>
      <c r="S10" s="770"/>
      <c r="T10" s="770"/>
      <c r="U10" s="770"/>
      <c r="V10" s="770"/>
      <c r="W10" s="770"/>
      <c r="X10" s="770"/>
      <c r="Y10" s="771"/>
      <c r="Z10" s="759">
        <v>3369</v>
      </c>
      <c r="AA10" s="759"/>
      <c r="AB10" s="759"/>
      <c r="AC10" s="759"/>
      <c r="AD10" s="759"/>
      <c r="AE10" s="759">
        <v>1660</v>
      </c>
      <c r="AF10" s="759"/>
      <c r="AG10" s="759"/>
      <c r="AH10" s="759"/>
      <c r="AI10" s="759"/>
      <c r="AJ10" s="759">
        <v>1709</v>
      </c>
      <c r="AK10" s="759"/>
      <c r="AL10" s="759"/>
      <c r="AM10" s="759"/>
      <c r="AN10" s="759"/>
      <c r="AO10" s="759">
        <v>763</v>
      </c>
      <c r="AP10" s="759"/>
      <c r="AQ10" s="759"/>
      <c r="AR10" s="759"/>
      <c r="AS10" s="759"/>
      <c r="AT10" s="759">
        <v>890</v>
      </c>
      <c r="AU10" s="759"/>
      <c r="AV10" s="759"/>
      <c r="AW10" s="759"/>
      <c r="AX10" s="759"/>
      <c r="AY10" s="759">
        <v>897</v>
      </c>
      <c r="AZ10" s="759"/>
      <c r="BA10" s="759"/>
      <c r="BB10" s="759"/>
      <c r="BC10" s="759"/>
      <c r="BD10" s="759">
        <v>819</v>
      </c>
      <c r="BE10" s="759"/>
      <c r="BF10" s="759"/>
      <c r="BG10" s="759"/>
      <c r="BH10" s="759"/>
    </row>
    <row r="11" spans="1:60" s="94" customFormat="1" ht="15" customHeight="1">
      <c r="A11" s="772"/>
      <c r="B11" s="772"/>
      <c r="C11" s="772"/>
      <c r="D11" s="772"/>
      <c r="E11" s="772"/>
      <c r="F11" s="772"/>
      <c r="G11" s="772"/>
      <c r="H11" s="772"/>
      <c r="I11" s="772"/>
      <c r="J11" s="772"/>
      <c r="K11" s="772"/>
      <c r="L11" s="772"/>
      <c r="M11" s="772"/>
      <c r="N11" s="772"/>
      <c r="O11" s="772"/>
      <c r="P11" s="772"/>
      <c r="Q11" s="772"/>
      <c r="R11" s="772"/>
      <c r="S11" s="772"/>
      <c r="T11" s="772"/>
      <c r="U11" s="772"/>
      <c r="V11" s="772"/>
      <c r="W11" s="772"/>
      <c r="X11" s="772"/>
      <c r="Y11" s="773"/>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c r="AZ11" s="439"/>
      <c r="BA11" s="439"/>
      <c r="BB11" s="439"/>
      <c r="BC11" s="439"/>
      <c r="BD11" s="439"/>
      <c r="BE11" s="439"/>
      <c r="BF11" s="439"/>
      <c r="BG11" s="439"/>
      <c r="BH11" s="439"/>
    </row>
    <row r="12" spans="1:60" s="94" customFormat="1" ht="15" customHeight="1">
      <c r="B12" s="763" t="s">
        <v>224</v>
      </c>
      <c r="C12" s="763"/>
      <c r="D12" s="761" t="s">
        <v>270</v>
      </c>
      <c r="E12" s="761"/>
      <c r="F12" s="761"/>
      <c r="G12" s="761"/>
      <c r="H12" s="761"/>
      <c r="I12" s="761"/>
      <c r="J12" s="761"/>
      <c r="K12" s="761"/>
      <c r="L12" s="761"/>
      <c r="M12" s="761"/>
      <c r="N12" s="761"/>
      <c r="O12" s="761"/>
      <c r="P12" s="761"/>
      <c r="Q12" s="761"/>
      <c r="R12" s="761"/>
      <c r="S12" s="761"/>
      <c r="T12" s="761"/>
      <c r="U12" s="761"/>
      <c r="V12" s="761"/>
      <c r="W12" s="761"/>
      <c r="X12" s="761"/>
      <c r="Y12" s="762"/>
      <c r="Z12" s="444">
        <v>2672</v>
      </c>
      <c r="AA12" s="444"/>
      <c r="AB12" s="444"/>
      <c r="AC12" s="444"/>
      <c r="AD12" s="444"/>
      <c r="AE12" s="444">
        <v>1314</v>
      </c>
      <c r="AF12" s="444"/>
      <c r="AG12" s="444"/>
      <c r="AH12" s="444"/>
      <c r="AI12" s="444"/>
      <c r="AJ12" s="444">
        <v>1358</v>
      </c>
      <c r="AK12" s="444"/>
      <c r="AL12" s="444"/>
      <c r="AM12" s="444"/>
      <c r="AN12" s="444"/>
      <c r="AO12" s="444">
        <v>576</v>
      </c>
      <c r="AP12" s="444"/>
      <c r="AQ12" s="444"/>
      <c r="AR12" s="444"/>
      <c r="AS12" s="444"/>
      <c r="AT12" s="444">
        <v>687</v>
      </c>
      <c r="AU12" s="444"/>
      <c r="AV12" s="444"/>
      <c r="AW12" s="444"/>
      <c r="AX12" s="444"/>
      <c r="AY12" s="444">
        <v>738</v>
      </c>
      <c r="AZ12" s="444"/>
      <c r="BA12" s="444"/>
      <c r="BB12" s="444"/>
      <c r="BC12" s="444"/>
      <c r="BD12" s="444">
        <v>671</v>
      </c>
      <c r="BE12" s="444"/>
      <c r="BF12" s="444"/>
      <c r="BG12" s="444"/>
      <c r="BH12" s="444"/>
    </row>
    <row r="13" spans="1:60" s="94" customFormat="1" ht="15" customHeight="1">
      <c r="B13" s="763"/>
      <c r="C13" s="763"/>
      <c r="D13" s="141" t="s">
        <v>250</v>
      </c>
      <c r="E13" s="141"/>
      <c r="F13" s="141"/>
      <c r="G13" s="141"/>
      <c r="H13" s="141"/>
      <c r="I13" s="141"/>
      <c r="J13" s="141"/>
      <c r="K13" s="141"/>
      <c r="L13" s="141"/>
      <c r="M13" s="141"/>
      <c r="N13" s="141"/>
      <c r="O13" s="141"/>
      <c r="P13" s="141"/>
      <c r="Q13" s="141"/>
      <c r="R13" s="141"/>
      <c r="S13" s="141"/>
      <c r="T13" s="141"/>
      <c r="U13" s="141"/>
      <c r="V13" s="141"/>
      <c r="W13" s="141"/>
      <c r="X13" s="141"/>
      <c r="Y13" s="140"/>
      <c r="Z13" s="444"/>
      <c r="AA13" s="444"/>
      <c r="AB13" s="444"/>
      <c r="AC13" s="444"/>
      <c r="AD13" s="444"/>
      <c r="AE13" s="444"/>
      <c r="AF13" s="444"/>
      <c r="AG13" s="444"/>
      <c r="AH13" s="444"/>
      <c r="AI13" s="444"/>
      <c r="AJ13" s="444"/>
      <c r="AK13" s="444"/>
      <c r="AL13" s="444"/>
      <c r="AM13" s="444"/>
      <c r="AN13" s="444"/>
      <c r="AO13" s="444"/>
      <c r="AP13" s="444"/>
      <c r="AQ13" s="444"/>
      <c r="AR13" s="444"/>
      <c r="AS13" s="444"/>
      <c r="AT13" s="444"/>
      <c r="AU13" s="444"/>
      <c r="AV13" s="444"/>
      <c r="AW13" s="444"/>
      <c r="AX13" s="444"/>
      <c r="AY13" s="444"/>
      <c r="AZ13" s="444"/>
      <c r="BA13" s="444"/>
      <c r="BB13" s="444"/>
      <c r="BC13" s="444"/>
      <c r="BD13" s="444"/>
      <c r="BE13" s="444"/>
      <c r="BF13" s="444"/>
      <c r="BG13" s="444"/>
      <c r="BH13" s="444"/>
    </row>
    <row r="14" spans="1:60" s="94" customFormat="1" ht="15" customHeight="1">
      <c r="B14" s="763" t="s">
        <v>222</v>
      </c>
      <c r="C14" s="763"/>
      <c r="D14" s="766" t="s">
        <v>269</v>
      </c>
      <c r="E14" s="766"/>
      <c r="F14" s="766"/>
      <c r="G14" s="766"/>
      <c r="H14" s="766"/>
      <c r="I14" s="766"/>
      <c r="J14" s="766"/>
      <c r="K14" s="766"/>
      <c r="L14" s="766"/>
      <c r="M14" s="766"/>
      <c r="N14" s="766"/>
      <c r="O14" s="766"/>
      <c r="P14" s="766"/>
      <c r="Q14" s="766"/>
      <c r="R14" s="766"/>
      <c r="S14" s="766"/>
      <c r="T14" s="766"/>
      <c r="U14" s="766"/>
      <c r="V14" s="766"/>
      <c r="W14" s="766"/>
      <c r="X14" s="766"/>
      <c r="Y14" s="767"/>
      <c r="Z14" s="444">
        <v>493</v>
      </c>
      <c r="AA14" s="444"/>
      <c r="AB14" s="444"/>
      <c r="AC14" s="444"/>
      <c r="AD14" s="444"/>
      <c r="AE14" s="444">
        <v>232</v>
      </c>
      <c r="AF14" s="444"/>
      <c r="AG14" s="444"/>
      <c r="AH14" s="444"/>
      <c r="AI14" s="444"/>
      <c r="AJ14" s="444">
        <v>261</v>
      </c>
      <c r="AK14" s="444"/>
      <c r="AL14" s="444"/>
      <c r="AM14" s="444"/>
      <c r="AN14" s="444"/>
      <c r="AO14" s="444">
        <v>129</v>
      </c>
      <c r="AP14" s="444"/>
      <c r="AQ14" s="444"/>
      <c r="AR14" s="444"/>
      <c r="AS14" s="444"/>
      <c r="AT14" s="444">
        <v>156</v>
      </c>
      <c r="AU14" s="444"/>
      <c r="AV14" s="444"/>
      <c r="AW14" s="444"/>
      <c r="AX14" s="444"/>
      <c r="AY14" s="444">
        <v>103</v>
      </c>
      <c r="AZ14" s="444"/>
      <c r="BA14" s="444"/>
      <c r="BB14" s="444"/>
      <c r="BC14" s="444"/>
      <c r="BD14" s="444">
        <v>105</v>
      </c>
      <c r="BE14" s="444"/>
      <c r="BF14" s="444"/>
      <c r="BG14" s="444"/>
      <c r="BH14" s="444"/>
    </row>
    <row r="15" spans="1:60" s="94" customFormat="1" ht="15" customHeight="1">
      <c r="B15" s="763"/>
      <c r="C15" s="763"/>
      <c r="D15" s="768" t="s">
        <v>268</v>
      </c>
      <c r="E15" s="768"/>
      <c r="F15" s="768"/>
      <c r="G15" s="768"/>
      <c r="H15" s="768"/>
      <c r="I15" s="768"/>
      <c r="J15" s="768"/>
      <c r="K15" s="768"/>
      <c r="L15" s="768"/>
      <c r="M15" s="768"/>
      <c r="N15" s="768"/>
      <c r="O15" s="768"/>
      <c r="P15" s="768"/>
      <c r="Q15" s="768"/>
      <c r="R15" s="768"/>
      <c r="S15" s="768"/>
      <c r="T15" s="768"/>
      <c r="U15" s="768"/>
      <c r="V15" s="768"/>
      <c r="W15" s="768"/>
      <c r="X15" s="768"/>
      <c r="Y15" s="769"/>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4"/>
      <c r="AY15" s="444"/>
      <c r="AZ15" s="444"/>
      <c r="BA15" s="444"/>
      <c r="BB15" s="444"/>
      <c r="BC15" s="444"/>
      <c r="BD15" s="444"/>
      <c r="BE15" s="444"/>
      <c r="BF15" s="444"/>
      <c r="BG15" s="444"/>
      <c r="BH15" s="444"/>
    </row>
    <row r="16" spans="1:60" s="94" customFormat="1" ht="15" customHeight="1">
      <c r="B16" s="763" t="s">
        <v>220</v>
      </c>
      <c r="C16" s="763"/>
      <c r="D16" s="761" t="s">
        <v>247</v>
      </c>
      <c r="E16" s="761"/>
      <c r="F16" s="761"/>
      <c r="G16" s="761"/>
      <c r="H16" s="761"/>
      <c r="I16" s="761"/>
      <c r="J16" s="761"/>
      <c r="K16" s="761"/>
      <c r="L16" s="761"/>
      <c r="M16" s="761"/>
      <c r="N16" s="761"/>
      <c r="O16" s="761"/>
      <c r="P16" s="761"/>
      <c r="Q16" s="761"/>
      <c r="R16" s="761"/>
      <c r="S16" s="761"/>
      <c r="T16" s="761"/>
      <c r="U16" s="761"/>
      <c r="V16" s="761"/>
      <c r="W16" s="761"/>
      <c r="X16" s="761"/>
      <c r="Y16" s="762"/>
      <c r="Z16" s="444">
        <v>82</v>
      </c>
      <c r="AA16" s="444"/>
      <c r="AB16" s="444"/>
      <c r="AC16" s="444"/>
      <c r="AD16" s="444"/>
      <c r="AE16" s="444">
        <v>55</v>
      </c>
      <c r="AF16" s="444"/>
      <c r="AG16" s="444"/>
      <c r="AH16" s="444"/>
      <c r="AI16" s="444"/>
      <c r="AJ16" s="444">
        <v>27</v>
      </c>
      <c r="AK16" s="444"/>
      <c r="AL16" s="444"/>
      <c r="AM16" s="444"/>
      <c r="AN16" s="444"/>
      <c r="AO16" s="444">
        <v>24</v>
      </c>
      <c r="AP16" s="444"/>
      <c r="AQ16" s="444"/>
      <c r="AR16" s="444"/>
      <c r="AS16" s="444"/>
      <c r="AT16" s="444">
        <v>17</v>
      </c>
      <c r="AU16" s="444"/>
      <c r="AV16" s="444"/>
      <c r="AW16" s="444"/>
      <c r="AX16" s="444"/>
      <c r="AY16" s="444">
        <v>31</v>
      </c>
      <c r="AZ16" s="444"/>
      <c r="BA16" s="444"/>
      <c r="BB16" s="444"/>
      <c r="BC16" s="444"/>
      <c r="BD16" s="444">
        <v>10</v>
      </c>
      <c r="BE16" s="444"/>
      <c r="BF16" s="444"/>
      <c r="BG16" s="444"/>
      <c r="BH16" s="444"/>
    </row>
    <row r="17" spans="1:60" s="94" customFormat="1" ht="15" customHeight="1">
      <c r="B17" s="763"/>
      <c r="C17" s="763"/>
      <c r="D17" s="141" t="s">
        <v>246</v>
      </c>
      <c r="E17" s="141"/>
      <c r="F17" s="141"/>
      <c r="G17" s="141"/>
      <c r="H17" s="141"/>
      <c r="I17" s="141"/>
      <c r="J17" s="141"/>
      <c r="K17" s="141"/>
      <c r="L17" s="141"/>
      <c r="M17" s="141"/>
      <c r="N17" s="141"/>
      <c r="O17" s="141"/>
      <c r="P17" s="141"/>
      <c r="Q17" s="141"/>
      <c r="R17" s="141"/>
      <c r="S17" s="141"/>
      <c r="T17" s="141"/>
      <c r="U17" s="141"/>
      <c r="V17" s="141"/>
      <c r="W17" s="141"/>
      <c r="X17" s="141"/>
      <c r="Y17" s="140"/>
      <c r="Z17" s="444"/>
      <c r="AA17" s="444"/>
      <c r="AB17" s="444"/>
      <c r="AC17" s="444"/>
      <c r="AD17" s="444"/>
      <c r="AE17" s="444"/>
      <c r="AF17" s="444"/>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row>
    <row r="18" spans="1:60" s="94" customFormat="1" ht="15" customHeight="1">
      <c r="B18" s="763" t="s">
        <v>245</v>
      </c>
      <c r="C18" s="763"/>
      <c r="D18" s="764" t="s">
        <v>244</v>
      </c>
      <c r="E18" s="764"/>
      <c r="F18" s="764"/>
      <c r="G18" s="764"/>
      <c r="H18" s="764"/>
      <c r="I18" s="764"/>
      <c r="J18" s="764"/>
      <c r="K18" s="764"/>
      <c r="L18" s="764"/>
      <c r="M18" s="764"/>
      <c r="N18" s="764"/>
      <c r="O18" s="764"/>
      <c r="P18" s="764"/>
      <c r="Q18" s="764"/>
      <c r="R18" s="764"/>
      <c r="S18" s="764"/>
      <c r="T18" s="764"/>
      <c r="U18" s="764"/>
      <c r="V18" s="764"/>
      <c r="W18" s="764"/>
      <c r="X18" s="764"/>
      <c r="Y18" s="765"/>
      <c r="Z18" s="444">
        <v>2</v>
      </c>
      <c r="AA18" s="444"/>
      <c r="AB18" s="444"/>
      <c r="AC18" s="444"/>
      <c r="AD18" s="444"/>
      <c r="AE18" s="444">
        <v>1</v>
      </c>
      <c r="AF18" s="444"/>
      <c r="AG18" s="444"/>
      <c r="AH18" s="444"/>
      <c r="AI18" s="444"/>
      <c r="AJ18" s="444">
        <v>1</v>
      </c>
      <c r="AK18" s="444"/>
      <c r="AL18" s="444"/>
      <c r="AM18" s="444"/>
      <c r="AN18" s="444"/>
      <c r="AO18" s="444" t="s">
        <v>778</v>
      </c>
      <c r="AP18" s="444"/>
      <c r="AQ18" s="444"/>
      <c r="AR18" s="444"/>
      <c r="AS18" s="444"/>
      <c r="AT18" s="444" t="s">
        <v>778</v>
      </c>
      <c r="AU18" s="444"/>
      <c r="AV18" s="444"/>
      <c r="AW18" s="444"/>
      <c r="AX18" s="444"/>
      <c r="AY18" s="444">
        <v>1</v>
      </c>
      <c r="AZ18" s="444"/>
      <c r="BA18" s="444"/>
      <c r="BB18" s="444"/>
      <c r="BC18" s="444"/>
      <c r="BD18" s="444">
        <v>1</v>
      </c>
      <c r="BE18" s="444"/>
      <c r="BF18" s="444"/>
      <c r="BG18" s="444"/>
      <c r="BH18" s="444"/>
    </row>
    <row r="19" spans="1:60" s="94" customFormat="1" ht="15" customHeight="1">
      <c r="B19" s="763"/>
      <c r="C19" s="763"/>
      <c r="D19" s="764"/>
      <c r="E19" s="764"/>
      <c r="F19" s="764"/>
      <c r="G19" s="764"/>
      <c r="H19" s="764"/>
      <c r="I19" s="764"/>
      <c r="J19" s="764"/>
      <c r="K19" s="764"/>
      <c r="L19" s="764"/>
      <c r="M19" s="764"/>
      <c r="N19" s="764"/>
      <c r="O19" s="764"/>
      <c r="P19" s="764"/>
      <c r="Q19" s="764"/>
      <c r="R19" s="764"/>
      <c r="S19" s="764"/>
      <c r="T19" s="764"/>
      <c r="U19" s="764"/>
      <c r="V19" s="764"/>
      <c r="W19" s="764"/>
      <c r="X19" s="764"/>
      <c r="Y19" s="765"/>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row>
    <row r="20" spans="1:60" s="94" customFormat="1" ht="15" customHeight="1">
      <c r="B20" s="763" t="s">
        <v>243</v>
      </c>
      <c r="C20" s="763"/>
      <c r="D20" s="764" t="s">
        <v>217</v>
      </c>
      <c r="E20" s="764"/>
      <c r="F20" s="764"/>
      <c r="G20" s="764"/>
      <c r="H20" s="764"/>
      <c r="I20" s="764"/>
      <c r="J20" s="764"/>
      <c r="K20" s="764"/>
      <c r="L20" s="764"/>
      <c r="M20" s="764"/>
      <c r="N20" s="764"/>
      <c r="O20" s="764"/>
      <c r="P20" s="764"/>
      <c r="Q20" s="764"/>
      <c r="R20" s="764"/>
      <c r="S20" s="764"/>
      <c r="T20" s="764"/>
      <c r="U20" s="764"/>
      <c r="V20" s="764"/>
      <c r="W20" s="764"/>
      <c r="X20" s="764"/>
      <c r="Y20" s="765"/>
      <c r="Z20" s="444">
        <v>120</v>
      </c>
      <c r="AA20" s="444"/>
      <c r="AB20" s="444"/>
      <c r="AC20" s="444"/>
      <c r="AD20" s="444"/>
      <c r="AE20" s="444">
        <v>58</v>
      </c>
      <c r="AF20" s="444"/>
      <c r="AG20" s="444"/>
      <c r="AH20" s="444"/>
      <c r="AI20" s="444"/>
      <c r="AJ20" s="444">
        <v>62</v>
      </c>
      <c r="AK20" s="444"/>
      <c r="AL20" s="444"/>
      <c r="AM20" s="444"/>
      <c r="AN20" s="444"/>
      <c r="AO20" s="444">
        <v>34</v>
      </c>
      <c r="AP20" s="444"/>
      <c r="AQ20" s="444"/>
      <c r="AR20" s="444"/>
      <c r="AS20" s="444"/>
      <c r="AT20" s="444">
        <v>30</v>
      </c>
      <c r="AU20" s="444"/>
      <c r="AV20" s="444"/>
      <c r="AW20" s="444"/>
      <c r="AX20" s="444"/>
      <c r="AY20" s="444">
        <v>24</v>
      </c>
      <c r="AZ20" s="444"/>
      <c r="BA20" s="444"/>
      <c r="BB20" s="444"/>
      <c r="BC20" s="444"/>
      <c r="BD20" s="444">
        <v>32</v>
      </c>
      <c r="BE20" s="444"/>
      <c r="BF20" s="444"/>
      <c r="BG20" s="444"/>
      <c r="BH20" s="444"/>
    </row>
    <row r="21" spans="1:60" s="94" customFormat="1" ht="15" customHeight="1">
      <c r="A21" s="98"/>
      <c r="B21" s="763"/>
      <c r="C21" s="763"/>
      <c r="D21" s="764"/>
      <c r="E21" s="764"/>
      <c r="F21" s="764"/>
      <c r="G21" s="764"/>
      <c r="H21" s="764"/>
      <c r="I21" s="764"/>
      <c r="J21" s="764"/>
      <c r="K21" s="764"/>
      <c r="L21" s="764"/>
      <c r="M21" s="764"/>
      <c r="N21" s="764"/>
      <c r="O21" s="764"/>
      <c r="P21" s="764"/>
      <c r="Q21" s="764"/>
      <c r="R21" s="764"/>
      <c r="S21" s="764"/>
      <c r="T21" s="764"/>
      <c r="U21" s="764"/>
      <c r="V21" s="764"/>
      <c r="W21" s="764"/>
      <c r="X21" s="764"/>
      <c r="Y21" s="765"/>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row>
    <row r="22" spans="1:60" s="94" customFormat="1" ht="15" customHeight="1">
      <c r="B22" s="763" t="s">
        <v>242</v>
      </c>
      <c r="C22" s="763"/>
      <c r="D22" s="764" t="s">
        <v>241</v>
      </c>
      <c r="E22" s="764"/>
      <c r="F22" s="764"/>
      <c r="G22" s="764"/>
      <c r="H22" s="764"/>
      <c r="I22" s="764"/>
      <c r="J22" s="764"/>
      <c r="K22" s="764"/>
      <c r="L22" s="764"/>
      <c r="M22" s="764"/>
      <c r="N22" s="764"/>
      <c r="O22" s="764"/>
      <c r="P22" s="764"/>
      <c r="Q22" s="764"/>
      <c r="R22" s="764"/>
      <c r="S22" s="764"/>
      <c r="T22" s="764"/>
      <c r="U22" s="764"/>
      <c r="V22" s="764"/>
      <c r="W22" s="764"/>
      <c r="X22" s="764"/>
      <c r="Y22" s="765"/>
      <c r="Z22" s="444" t="s">
        <v>778</v>
      </c>
      <c r="AA22" s="444"/>
      <c r="AB22" s="444"/>
      <c r="AC22" s="444"/>
      <c r="AD22" s="444"/>
      <c r="AE22" s="444" t="s">
        <v>778</v>
      </c>
      <c r="AF22" s="444"/>
      <c r="AG22" s="444"/>
      <c r="AH22" s="444"/>
      <c r="AI22" s="444"/>
      <c r="AJ22" s="444" t="s">
        <v>778</v>
      </c>
      <c r="AK22" s="444"/>
      <c r="AL22" s="444"/>
      <c r="AM22" s="444"/>
      <c r="AN22" s="444"/>
      <c r="AO22" s="444" t="s">
        <v>778</v>
      </c>
      <c r="AP22" s="444"/>
      <c r="AQ22" s="444"/>
      <c r="AR22" s="444"/>
      <c r="AS22" s="444"/>
      <c r="AT22" s="444" t="s">
        <v>778</v>
      </c>
      <c r="AU22" s="444"/>
      <c r="AV22" s="444"/>
      <c r="AW22" s="444"/>
      <c r="AX22" s="444"/>
      <c r="AY22" s="444" t="s">
        <v>778</v>
      </c>
      <c r="AZ22" s="444"/>
      <c r="BA22" s="444"/>
      <c r="BB22" s="444"/>
      <c r="BC22" s="444"/>
      <c r="BD22" s="444" t="s">
        <v>778</v>
      </c>
      <c r="BE22" s="444"/>
      <c r="BF22" s="444"/>
      <c r="BG22" s="444"/>
      <c r="BH22" s="444"/>
    </row>
    <row r="23" spans="1:60" s="94" customFormat="1" ht="15" customHeight="1">
      <c r="B23" s="763"/>
      <c r="C23" s="763"/>
      <c r="D23" s="764"/>
      <c r="E23" s="764"/>
      <c r="F23" s="764"/>
      <c r="G23" s="764"/>
      <c r="H23" s="764"/>
      <c r="I23" s="764"/>
      <c r="J23" s="764"/>
      <c r="K23" s="764"/>
      <c r="L23" s="764"/>
      <c r="M23" s="764"/>
      <c r="N23" s="764"/>
      <c r="O23" s="764"/>
      <c r="P23" s="764"/>
      <c r="Q23" s="764"/>
      <c r="R23" s="764"/>
      <c r="S23" s="764"/>
      <c r="T23" s="764"/>
      <c r="U23" s="764"/>
      <c r="V23" s="764"/>
      <c r="W23" s="764"/>
      <c r="X23" s="764"/>
      <c r="Y23" s="765"/>
      <c r="Z23" s="444"/>
      <c r="AA23" s="444"/>
      <c r="AB23" s="444"/>
      <c r="AC23" s="444"/>
      <c r="AD23" s="444"/>
      <c r="AE23" s="444"/>
      <c r="AF23" s="444"/>
      <c r="AG23" s="444"/>
      <c r="AH23" s="444"/>
      <c r="AI23" s="444"/>
      <c r="AJ23" s="444"/>
      <c r="AK23" s="444"/>
      <c r="AL23" s="444"/>
      <c r="AM23" s="444"/>
      <c r="AN23" s="444"/>
      <c r="AO23" s="444"/>
      <c r="AP23" s="444"/>
      <c r="AQ23" s="444"/>
      <c r="AR23" s="444"/>
      <c r="AS23" s="444"/>
      <c r="AT23" s="444"/>
      <c r="AU23" s="444"/>
      <c r="AV23" s="444"/>
      <c r="AW23" s="444"/>
      <c r="AX23" s="444"/>
      <c r="AY23" s="444"/>
      <c r="AZ23" s="444"/>
      <c r="BA23" s="444"/>
      <c r="BB23" s="444"/>
      <c r="BC23" s="444"/>
      <c r="BD23" s="444"/>
      <c r="BE23" s="444"/>
      <c r="BF23" s="444"/>
      <c r="BG23" s="444"/>
      <c r="BH23" s="444"/>
    </row>
    <row r="24" spans="1:60" s="94" customFormat="1" ht="15" customHeight="1">
      <c r="A24" s="764" t="s">
        <v>240</v>
      </c>
      <c r="B24" s="764"/>
      <c r="C24" s="764"/>
      <c r="D24" s="764"/>
      <c r="E24" s="764"/>
      <c r="F24" s="764"/>
      <c r="G24" s="764"/>
      <c r="H24" s="764"/>
      <c r="I24" s="764"/>
      <c r="J24" s="764"/>
      <c r="K24" s="764"/>
      <c r="L24" s="764"/>
      <c r="M24" s="764"/>
      <c r="N24" s="764"/>
      <c r="O24" s="764"/>
      <c r="P24" s="764"/>
      <c r="Q24" s="764"/>
      <c r="R24" s="764"/>
      <c r="S24" s="764"/>
      <c r="T24" s="764"/>
      <c r="U24" s="764"/>
      <c r="V24" s="764"/>
      <c r="W24" s="764"/>
      <c r="X24" s="764"/>
      <c r="Y24" s="765"/>
      <c r="Z24" s="444">
        <v>4</v>
      </c>
      <c r="AA24" s="444"/>
      <c r="AB24" s="444"/>
      <c r="AC24" s="444"/>
      <c r="AD24" s="444"/>
      <c r="AE24" s="444">
        <v>4</v>
      </c>
      <c r="AF24" s="444"/>
      <c r="AG24" s="444"/>
      <c r="AH24" s="444"/>
      <c r="AI24" s="444"/>
      <c r="AJ24" s="444" t="s">
        <v>778</v>
      </c>
      <c r="AK24" s="444"/>
      <c r="AL24" s="444"/>
      <c r="AM24" s="444"/>
      <c r="AN24" s="444"/>
      <c r="AO24" s="444" t="s">
        <v>778</v>
      </c>
      <c r="AP24" s="444"/>
      <c r="AQ24" s="444"/>
      <c r="AR24" s="444"/>
      <c r="AS24" s="444"/>
      <c r="AT24" s="444" t="s">
        <v>778</v>
      </c>
      <c r="AU24" s="444"/>
      <c r="AV24" s="444"/>
      <c r="AW24" s="444"/>
      <c r="AX24" s="444"/>
      <c r="AY24" s="444">
        <v>4</v>
      </c>
      <c r="AZ24" s="444"/>
      <c r="BA24" s="444"/>
      <c r="BB24" s="444"/>
      <c r="BC24" s="444"/>
      <c r="BD24" s="444" t="s">
        <v>778</v>
      </c>
      <c r="BE24" s="444"/>
      <c r="BF24" s="444"/>
      <c r="BG24" s="444"/>
      <c r="BH24" s="444"/>
    </row>
    <row r="25" spans="1:60" s="94" customFormat="1" ht="15" customHeight="1">
      <c r="A25" s="764"/>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5"/>
      <c r="Z25" s="444"/>
      <c r="AA25" s="444"/>
      <c r="AB25" s="444"/>
      <c r="AC25" s="444"/>
      <c r="AD25" s="444"/>
      <c r="AE25" s="444"/>
      <c r="AF25" s="444"/>
      <c r="AG25" s="444"/>
      <c r="AH25" s="444"/>
      <c r="AI25" s="444"/>
      <c r="AJ25" s="444"/>
      <c r="AK25" s="444"/>
      <c r="AL25" s="444"/>
      <c r="AM25" s="444"/>
      <c r="AN25" s="444"/>
      <c r="AO25" s="444"/>
      <c r="AP25" s="444"/>
      <c r="AQ25" s="444"/>
      <c r="AR25" s="444"/>
      <c r="AS25" s="444"/>
      <c r="AT25" s="444"/>
      <c r="AU25" s="444"/>
      <c r="AV25" s="444"/>
      <c r="AW25" s="444"/>
      <c r="AX25" s="444"/>
      <c r="AY25" s="444"/>
      <c r="AZ25" s="444"/>
      <c r="BA25" s="444"/>
      <c r="BB25" s="444"/>
      <c r="BC25" s="444"/>
      <c r="BD25" s="444"/>
      <c r="BE25" s="444"/>
      <c r="BF25" s="444"/>
      <c r="BG25" s="444"/>
      <c r="BH25" s="444"/>
    </row>
    <row r="26" spans="1:60" s="94" customFormat="1" ht="15" customHeight="1">
      <c r="A26" s="772" t="s">
        <v>267</v>
      </c>
      <c r="B26" s="772"/>
      <c r="C26" s="772"/>
      <c r="D26" s="772"/>
      <c r="E26" s="772"/>
      <c r="F26" s="772"/>
      <c r="G26" s="772"/>
      <c r="H26" s="772"/>
      <c r="I26" s="772"/>
      <c r="J26" s="772"/>
      <c r="K26" s="772"/>
      <c r="L26" s="772"/>
      <c r="M26" s="772"/>
      <c r="N26" s="772"/>
      <c r="O26" s="772"/>
      <c r="P26" s="772"/>
      <c r="Q26" s="772"/>
      <c r="R26" s="772"/>
      <c r="S26" s="772"/>
      <c r="T26" s="772"/>
      <c r="U26" s="772"/>
      <c r="V26" s="772"/>
      <c r="W26" s="772"/>
      <c r="X26" s="772"/>
      <c r="Y26" s="773"/>
      <c r="Z26" s="439">
        <v>2672</v>
      </c>
      <c r="AA26" s="439"/>
      <c r="AB26" s="439"/>
      <c r="AC26" s="439"/>
      <c r="AD26" s="439"/>
      <c r="AE26" s="439">
        <v>1314</v>
      </c>
      <c r="AF26" s="439"/>
      <c r="AG26" s="439"/>
      <c r="AH26" s="439"/>
      <c r="AI26" s="439"/>
      <c r="AJ26" s="439">
        <v>1358</v>
      </c>
      <c r="AK26" s="439"/>
      <c r="AL26" s="439"/>
      <c r="AM26" s="439"/>
      <c r="AN26" s="439"/>
      <c r="AO26" s="439">
        <v>576</v>
      </c>
      <c r="AP26" s="439"/>
      <c r="AQ26" s="439"/>
      <c r="AR26" s="439"/>
      <c r="AS26" s="439"/>
      <c r="AT26" s="439">
        <v>687</v>
      </c>
      <c r="AU26" s="439"/>
      <c r="AV26" s="439"/>
      <c r="AW26" s="439"/>
      <c r="AX26" s="439"/>
      <c r="AY26" s="439">
        <v>738</v>
      </c>
      <c r="AZ26" s="439"/>
      <c r="BA26" s="439"/>
      <c r="BB26" s="439"/>
      <c r="BC26" s="439"/>
      <c r="BD26" s="439">
        <v>671</v>
      </c>
      <c r="BE26" s="439"/>
      <c r="BF26" s="439"/>
      <c r="BG26" s="439"/>
      <c r="BH26" s="439"/>
    </row>
    <row r="27" spans="1:60" s="94" customFormat="1" ht="15" customHeight="1">
      <c r="A27" s="772"/>
      <c r="B27" s="772"/>
      <c r="C27" s="772"/>
      <c r="D27" s="772"/>
      <c r="E27" s="772"/>
      <c r="F27" s="772"/>
      <c r="G27" s="772"/>
      <c r="H27" s="772"/>
      <c r="I27" s="772"/>
      <c r="J27" s="772"/>
      <c r="K27" s="772"/>
      <c r="L27" s="772"/>
      <c r="M27" s="772"/>
      <c r="N27" s="772"/>
      <c r="O27" s="772"/>
      <c r="P27" s="772"/>
      <c r="Q27" s="772"/>
      <c r="R27" s="772"/>
      <c r="S27" s="772"/>
      <c r="T27" s="772"/>
      <c r="U27" s="772"/>
      <c r="V27" s="772"/>
      <c r="W27" s="772"/>
      <c r="X27" s="772"/>
      <c r="Y27" s="773"/>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c r="BB27" s="439"/>
      <c r="BC27" s="439"/>
      <c r="BD27" s="439"/>
      <c r="BE27" s="439"/>
      <c r="BF27" s="439"/>
      <c r="BG27" s="439"/>
      <c r="BH27" s="439"/>
    </row>
    <row r="28" spans="1:60" s="94" customFormat="1" ht="15" customHeight="1">
      <c r="B28" s="763" t="s">
        <v>224</v>
      </c>
      <c r="C28" s="763"/>
      <c r="D28" s="764" t="s">
        <v>256</v>
      </c>
      <c r="E28" s="764"/>
      <c r="F28" s="764"/>
      <c r="G28" s="764"/>
      <c r="H28" s="764"/>
      <c r="I28" s="764"/>
      <c r="J28" s="764"/>
      <c r="K28" s="764"/>
      <c r="L28" s="764"/>
      <c r="M28" s="764"/>
      <c r="N28" s="764"/>
      <c r="O28" s="764"/>
      <c r="P28" s="764"/>
      <c r="Q28" s="764"/>
      <c r="R28" s="764"/>
      <c r="S28" s="764"/>
      <c r="T28" s="764"/>
      <c r="U28" s="764"/>
      <c r="V28" s="764"/>
      <c r="W28" s="764"/>
      <c r="X28" s="764"/>
      <c r="Y28" s="765"/>
      <c r="Z28" s="444">
        <v>2563</v>
      </c>
      <c r="AA28" s="444"/>
      <c r="AB28" s="444"/>
      <c r="AC28" s="444"/>
      <c r="AD28" s="444"/>
      <c r="AE28" s="444">
        <v>1294</v>
      </c>
      <c r="AF28" s="444"/>
      <c r="AG28" s="444"/>
      <c r="AH28" s="444"/>
      <c r="AI28" s="444"/>
      <c r="AJ28" s="444">
        <v>1269</v>
      </c>
      <c r="AK28" s="444"/>
      <c r="AL28" s="444"/>
      <c r="AM28" s="444"/>
      <c r="AN28" s="444"/>
      <c r="AO28" s="444">
        <v>571</v>
      </c>
      <c r="AP28" s="444"/>
      <c r="AQ28" s="444"/>
      <c r="AR28" s="444"/>
      <c r="AS28" s="444"/>
      <c r="AT28" s="444">
        <v>638</v>
      </c>
      <c r="AU28" s="444"/>
      <c r="AV28" s="444"/>
      <c r="AW28" s="444"/>
      <c r="AX28" s="444"/>
      <c r="AY28" s="444">
        <v>723</v>
      </c>
      <c r="AZ28" s="444"/>
      <c r="BA28" s="444"/>
      <c r="BB28" s="444"/>
      <c r="BC28" s="444"/>
      <c r="BD28" s="444">
        <v>631</v>
      </c>
      <c r="BE28" s="444"/>
      <c r="BF28" s="444"/>
      <c r="BG28" s="444"/>
      <c r="BH28" s="444"/>
    </row>
    <row r="29" spans="1:60" s="94" customFormat="1" ht="15" customHeight="1">
      <c r="A29" s="98"/>
      <c r="B29" s="763"/>
      <c r="C29" s="763"/>
      <c r="D29" s="764"/>
      <c r="E29" s="764"/>
      <c r="F29" s="764"/>
      <c r="G29" s="764"/>
      <c r="H29" s="764"/>
      <c r="I29" s="764"/>
      <c r="J29" s="764"/>
      <c r="K29" s="764"/>
      <c r="L29" s="764"/>
      <c r="M29" s="764"/>
      <c r="N29" s="764"/>
      <c r="O29" s="764"/>
      <c r="P29" s="764"/>
      <c r="Q29" s="764"/>
      <c r="R29" s="764"/>
      <c r="S29" s="764"/>
      <c r="T29" s="764"/>
      <c r="U29" s="764"/>
      <c r="V29" s="764"/>
      <c r="W29" s="764"/>
      <c r="X29" s="764"/>
      <c r="Y29" s="765"/>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444"/>
      <c r="AY29" s="444"/>
      <c r="AZ29" s="444"/>
      <c r="BA29" s="444"/>
      <c r="BB29" s="444"/>
      <c r="BC29" s="444"/>
      <c r="BD29" s="444"/>
      <c r="BE29" s="444"/>
      <c r="BF29" s="444"/>
      <c r="BG29" s="444"/>
      <c r="BH29" s="444"/>
    </row>
    <row r="30" spans="1:60" s="94" customFormat="1" ht="15" customHeight="1">
      <c r="B30" s="763" t="s">
        <v>222</v>
      </c>
      <c r="C30" s="763"/>
      <c r="D30" s="764" t="s">
        <v>254</v>
      </c>
      <c r="E30" s="764"/>
      <c r="F30" s="764"/>
      <c r="G30" s="764"/>
      <c r="H30" s="764"/>
      <c r="I30" s="764"/>
      <c r="J30" s="764"/>
      <c r="K30" s="764"/>
      <c r="L30" s="764"/>
      <c r="M30" s="764"/>
      <c r="N30" s="764"/>
      <c r="O30" s="764"/>
      <c r="P30" s="764"/>
      <c r="Q30" s="764"/>
      <c r="R30" s="764"/>
      <c r="S30" s="764"/>
      <c r="T30" s="764"/>
      <c r="U30" s="764"/>
      <c r="V30" s="764"/>
      <c r="W30" s="764"/>
      <c r="X30" s="764"/>
      <c r="Y30" s="765"/>
      <c r="Z30" s="444">
        <v>107</v>
      </c>
      <c r="AA30" s="444"/>
      <c r="AB30" s="444"/>
      <c r="AC30" s="444"/>
      <c r="AD30" s="444"/>
      <c r="AE30" s="444">
        <v>18</v>
      </c>
      <c r="AF30" s="444"/>
      <c r="AG30" s="444"/>
      <c r="AH30" s="444"/>
      <c r="AI30" s="444"/>
      <c r="AJ30" s="444">
        <v>89</v>
      </c>
      <c r="AK30" s="444"/>
      <c r="AL30" s="444"/>
      <c r="AM30" s="444"/>
      <c r="AN30" s="444"/>
      <c r="AO30" s="444">
        <v>5</v>
      </c>
      <c r="AP30" s="444"/>
      <c r="AQ30" s="444"/>
      <c r="AR30" s="444"/>
      <c r="AS30" s="444"/>
      <c r="AT30" s="444">
        <v>49</v>
      </c>
      <c r="AU30" s="444"/>
      <c r="AV30" s="444"/>
      <c r="AW30" s="444"/>
      <c r="AX30" s="444"/>
      <c r="AY30" s="444">
        <v>13</v>
      </c>
      <c r="AZ30" s="444"/>
      <c r="BA30" s="444"/>
      <c r="BB30" s="444"/>
      <c r="BC30" s="444"/>
      <c r="BD30" s="444">
        <v>40</v>
      </c>
      <c r="BE30" s="444"/>
      <c r="BF30" s="444"/>
      <c r="BG30" s="444"/>
      <c r="BH30" s="444"/>
    </row>
    <row r="31" spans="1:60" s="94" customFormat="1" ht="15" customHeight="1">
      <c r="A31" s="98"/>
      <c r="B31" s="763"/>
      <c r="C31" s="763"/>
      <c r="D31" s="764"/>
      <c r="E31" s="764"/>
      <c r="F31" s="764"/>
      <c r="G31" s="764"/>
      <c r="H31" s="764"/>
      <c r="I31" s="764"/>
      <c r="J31" s="764"/>
      <c r="K31" s="764"/>
      <c r="L31" s="764"/>
      <c r="M31" s="764"/>
      <c r="N31" s="764"/>
      <c r="O31" s="764"/>
      <c r="P31" s="764"/>
      <c r="Q31" s="764"/>
      <c r="R31" s="764"/>
      <c r="S31" s="764"/>
      <c r="T31" s="764"/>
      <c r="U31" s="764"/>
      <c r="V31" s="764"/>
      <c r="W31" s="764"/>
      <c r="X31" s="764"/>
      <c r="Y31" s="765"/>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c r="BG31" s="444"/>
      <c r="BH31" s="444"/>
    </row>
    <row r="32" spans="1:60" s="94" customFormat="1" ht="15" customHeight="1">
      <c r="B32" s="763" t="s">
        <v>220</v>
      </c>
      <c r="C32" s="763"/>
      <c r="D32" s="764" t="s">
        <v>266</v>
      </c>
      <c r="E32" s="764"/>
      <c r="F32" s="764"/>
      <c r="G32" s="764"/>
      <c r="H32" s="764"/>
      <c r="I32" s="764"/>
      <c r="J32" s="764"/>
      <c r="K32" s="764"/>
      <c r="L32" s="764"/>
      <c r="M32" s="764"/>
      <c r="N32" s="764"/>
      <c r="O32" s="764"/>
      <c r="P32" s="764"/>
      <c r="Q32" s="764"/>
      <c r="R32" s="764"/>
      <c r="S32" s="764"/>
      <c r="T32" s="764"/>
      <c r="U32" s="764"/>
      <c r="V32" s="764"/>
      <c r="W32" s="764"/>
      <c r="X32" s="764"/>
      <c r="Y32" s="765"/>
      <c r="Z32" s="444">
        <v>2</v>
      </c>
      <c r="AA32" s="444"/>
      <c r="AB32" s="444"/>
      <c r="AC32" s="444"/>
      <c r="AD32" s="444"/>
      <c r="AE32" s="444">
        <v>2</v>
      </c>
      <c r="AF32" s="444"/>
      <c r="AG32" s="444"/>
      <c r="AH32" s="444"/>
      <c r="AI32" s="444"/>
      <c r="AJ32" s="444" t="s">
        <v>778</v>
      </c>
      <c r="AK32" s="444"/>
      <c r="AL32" s="444"/>
      <c r="AM32" s="444"/>
      <c r="AN32" s="444"/>
      <c r="AO32" s="444" t="s">
        <v>778</v>
      </c>
      <c r="AP32" s="444"/>
      <c r="AQ32" s="444"/>
      <c r="AR32" s="444"/>
      <c r="AS32" s="444"/>
      <c r="AT32" s="444" t="s">
        <v>778</v>
      </c>
      <c r="AU32" s="444"/>
      <c r="AV32" s="444"/>
      <c r="AW32" s="444"/>
      <c r="AX32" s="444"/>
      <c r="AY32" s="444">
        <v>2</v>
      </c>
      <c r="AZ32" s="444"/>
      <c r="BA32" s="444"/>
      <c r="BB32" s="444"/>
      <c r="BC32" s="444"/>
      <c r="BD32" s="444" t="s">
        <v>778</v>
      </c>
      <c r="BE32" s="444"/>
      <c r="BF32" s="444"/>
      <c r="BG32" s="444"/>
      <c r="BH32" s="444"/>
    </row>
    <row r="33" spans="1:60" s="94" customFormat="1" ht="15" customHeight="1">
      <c r="A33" s="98"/>
      <c r="B33" s="763"/>
      <c r="C33" s="763"/>
      <c r="D33" s="764"/>
      <c r="E33" s="764"/>
      <c r="F33" s="764"/>
      <c r="G33" s="764"/>
      <c r="H33" s="764"/>
      <c r="I33" s="764"/>
      <c r="J33" s="764"/>
      <c r="K33" s="764"/>
      <c r="L33" s="764"/>
      <c r="M33" s="764"/>
      <c r="N33" s="764"/>
      <c r="O33" s="764"/>
      <c r="P33" s="764"/>
      <c r="Q33" s="764"/>
      <c r="R33" s="764"/>
      <c r="S33" s="764"/>
      <c r="T33" s="764"/>
      <c r="U33" s="764"/>
      <c r="V33" s="764"/>
      <c r="W33" s="764"/>
      <c r="X33" s="764"/>
      <c r="Y33" s="765"/>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A33" s="444"/>
      <c r="BB33" s="444"/>
      <c r="BC33" s="444"/>
      <c r="BD33" s="444"/>
      <c r="BE33" s="444"/>
      <c r="BF33" s="444"/>
      <c r="BG33" s="444"/>
      <c r="BH33" s="444"/>
    </row>
    <row r="34" spans="1:60" s="94" customFormat="1" ht="15" customHeight="1">
      <c r="B34" s="763" t="s">
        <v>218</v>
      </c>
      <c r="C34" s="763"/>
      <c r="D34" s="764" t="s">
        <v>265</v>
      </c>
      <c r="E34" s="764"/>
      <c r="F34" s="764"/>
      <c r="G34" s="764"/>
      <c r="H34" s="764"/>
      <c r="I34" s="764"/>
      <c r="J34" s="764"/>
      <c r="K34" s="764"/>
      <c r="L34" s="764"/>
      <c r="M34" s="764"/>
      <c r="N34" s="764"/>
      <c r="O34" s="764"/>
      <c r="P34" s="764"/>
      <c r="Q34" s="764"/>
      <c r="R34" s="764"/>
      <c r="S34" s="764"/>
      <c r="T34" s="764"/>
      <c r="U34" s="764"/>
      <c r="V34" s="764"/>
      <c r="W34" s="764"/>
      <c r="X34" s="764"/>
      <c r="Y34" s="765"/>
      <c r="Z34" s="444" t="s">
        <v>778</v>
      </c>
      <c r="AA34" s="444"/>
      <c r="AB34" s="444"/>
      <c r="AC34" s="444"/>
      <c r="AD34" s="444"/>
      <c r="AE34" s="444" t="s">
        <v>778</v>
      </c>
      <c r="AF34" s="444"/>
      <c r="AG34" s="444"/>
      <c r="AH34" s="444"/>
      <c r="AI34" s="444"/>
      <c r="AJ34" s="444" t="s">
        <v>778</v>
      </c>
      <c r="AK34" s="444"/>
      <c r="AL34" s="444"/>
      <c r="AM34" s="444"/>
      <c r="AN34" s="444"/>
      <c r="AO34" s="444" t="s">
        <v>778</v>
      </c>
      <c r="AP34" s="444"/>
      <c r="AQ34" s="444"/>
      <c r="AR34" s="444"/>
      <c r="AS34" s="444"/>
      <c r="AT34" s="444" t="s">
        <v>778</v>
      </c>
      <c r="AU34" s="444"/>
      <c r="AV34" s="444"/>
      <c r="AW34" s="444"/>
      <c r="AX34" s="444"/>
      <c r="AY34" s="444" t="s">
        <v>778</v>
      </c>
      <c r="AZ34" s="444"/>
      <c r="BA34" s="444"/>
      <c r="BB34" s="444"/>
      <c r="BC34" s="444"/>
      <c r="BD34" s="444" t="s">
        <v>778</v>
      </c>
      <c r="BE34" s="444"/>
      <c r="BF34" s="444"/>
      <c r="BG34" s="444"/>
      <c r="BH34" s="444"/>
    </row>
    <row r="35" spans="1:60" s="94" customFormat="1" ht="15" customHeight="1">
      <c r="A35" s="98"/>
      <c r="B35" s="763"/>
      <c r="C35" s="763"/>
      <c r="D35" s="764"/>
      <c r="E35" s="764"/>
      <c r="F35" s="764"/>
      <c r="G35" s="764"/>
      <c r="H35" s="764"/>
      <c r="I35" s="764"/>
      <c r="J35" s="764"/>
      <c r="K35" s="764"/>
      <c r="L35" s="764"/>
      <c r="M35" s="764"/>
      <c r="N35" s="764"/>
      <c r="O35" s="764"/>
      <c r="P35" s="764"/>
      <c r="Q35" s="764"/>
      <c r="R35" s="764"/>
      <c r="S35" s="764"/>
      <c r="T35" s="764"/>
      <c r="U35" s="764"/>
      <c r="V35" s="764"/>
      <c r="W35" s="764"/>
      <c r="X35" s="764"/>
      <c r="Y35" s="765"/>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444"/>
      <c r="BC35" s="444"/>
      <c r="BD35" s="444"/>
      <c r="BE35" s="444"/>
      <c r="BF35" s="444"/>
      <c r="BG35" s="444"/>
      <c r="BH35" s="444"/>
    </row>
    <row r="36" spans="1:60" s="94" customFormat="1" ht="15" customHeight="1">
      <c r="B36" s="763" t="s">
        <v>234</v>
      </c>
      <c r="C36" s="763"/>
      <c r="D36" s="764" t="s">
        <v>264</v>
      </c>
      <c r="E36" s="764"/>
      <c r="F36" s="764"/>
      <c r="G36" s="764"/>
      <c r="H36" s="764"/>
      <c r="I36" s="764"/>
      <c r="J36" s="764"/>
      <c r="K36" s="764"/>
      <c r="L36" s="764"/>
      <c r="M36" s="764"/>
      <c r="N36" s="764"/>
      <c r="O36" s="764"/>
      <c r="P36" s="764"/>
      <c r="Q36" s="764"/>
      <c r="R36" s="764"/>
      <c r="S36" s="764"/>
      <c r="T36" s="764"/>
      <c r="U36" s="764"/>
      <c r="V36" s="764"/>
      <c r="W36" s="764"/>
      <c r="X36" s="764"/>
      <c r="Y36" s="765"/>
      <c r="Z36" s="444" t="s">
        <v>778</v>
      </c>
      <c r="AA36" s="444"/>
      <c r="AB36" s="444"/>
      <c r="AC36" s="444"/>
      <c r="AD36" s="444"/>
      <c r="AE36" s="444" t="s">
        <v>778</v>
      </c>
      <c r="AF36" s="444"/>
      <c r="AG36" s="444"/>
      <c r="AH36" s="444"/>
      <c r="AI36" s="444"/>
      <c r="AJ36" s="444" t="s">
        <v>778</v>
      </c>
      <c r="AK36" s="444"/>
      <c r="AL36" s="444"/>
      <c r="AM36" s="444"/>
      <c r="AN36" s="444"/>
      <c r="AO36" s="444" t="s">
        <v>778</v>
      </c>
      <c r="AP36" s="444"/>
      <c r="AQ36" s="444"/>
      <c r="AR36" s="444"/>
      <c r="AS36" s="444"/>
      <c r="AT36" s="444" t="s">
        <v>778</v>
      </c>
      <c r="AU36" s="444"/>
      <c r="AV36" s="444"/>
      <c r="AW36" s="444"/>
      <c r="AX36" s="444"/>
      <c r="AY36" s="444" t="s">
        <v>778</v>
      </c>
      <c r="AZ36" s="444"/>
      <c r="BA36" s="444"/>
      <c r="BB36" s="444"/>
      <c r="BC36" s="444"/>
      <c r="BD36" s="444" t="s">
        <v>778</v>
      </c>
      <c r="BE36" s="444"/>
      <c r="BF36" s="444"/>
      <c r="BG36" s="444"/>
      <c r="BH36" s="444"/>
    </row>
    <row r="37" spans="1:60" s="94" customFormat="1" ht="15" customHeight="1">
      <c r="B37" s="763"/>
      <c r="C37" s="763"/>
      <c r="D37" s="764"/>
      <c r="E37" s="764"/>
      <c r="F37" s="764"/>
      <c r="G37" s="764"/>
      <c r="H37" s="764"/>
      <c r="I37" s="764"/>
      <c r="J37" s="764"/>
      <c r="K37" s="764"/>
      <c r="L37" s="764"/>
      <c r="M37" s="764"/>
      <c r="N37" s="764"/>
      <c r="O37" s="764"/>
      <c r="P37" s="764"/>
      <c r="Q37" s="764"/>
      <c r="R37" s="764"/>
      <c r="S37" s="764"/>
      <c r="T37" s="764"/>
      <c r="U37" s="764"/>
      <c r="V37" s="764"/>
      <c r="W37" s="764"/>
      <c r="X37" s="764"/>
      <c r="Y37" s="765"/>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A37" s="444"/>
      <c r="BB37" s="444"/>
      <c r="BC37" s="444"/>
      <c r="BD37" s="444"/>
      <c r="BE37" s="444"/>
      <c r="BF37" s="444"/>
      <c r="BG37" s="444"/>
      <c r="BH37" s="444"/>
    </row>
    <row r="38" spans="1:60" s="94" customFormat="1" ht="15" customHeight="1">
      <c r="A38" s="774" t="s">
        <v>263</v>
      </c>
      <c r="B38" s="774"/>
      <c r="C38" s="774"/>
      <c r="D38" s="774"/>
      <c r="E38" s="774"/>
      <c r="F38" s="774"/>
      <c r="G38" s="774"/>
      <c r="H38" s="774"/>
      <c r="I38" s="774"/>
      <c r="J38" s="774"/>
      <c r="K38" s="774"/>
      <c r="L38" s="774"/>
      <c r="M38" s="774"/>
      <c r="N38" s="774"/>
      <c r="O38" s="774"/>
      <c r="P38" s="774"/>
      <c r="Q38" s="774"/>
      <c r="R38" s="774"/>
      <c r="S38" s="774"/>
      <c r="T38" s="774"/>
      <c r="U38" s="774"/>
      <c r="V38" s="774"/>
      <c r="W38" s="774"/>
      <c r="X38" s="774"/>
      <c r="Y38" s="775"/>
      <c r="Z38" s="439">
        <v>493</v>
      </c>
      <c r="AA38" s="439"/>
      <c r="AB38" s="439"/>
      <c r="AC38" s="439"/>
      <c r="AD38" s="439"/>
      <c r="AE38" s="439">
        <v>232</v>
      </c>
      <c r="AF38" s="439"/>
      <c r="AG38" s="439"/>
      <c r="AH38" s="439"/>
      <c r="AI38" s="439"/>
      <c r="AJ38" s="439">
        <v>261</v>
      </c>
      <c r="AK38" s="439"/>
      <c r="AL38" s="439"/>
      <c r="AM38" s="439"/>
      <c r="AN38" s="439"/>
      <c r="AO38" s="439">
        <v>129</v>
      </c>
      <c r="AP38" s="439"/>
      <c r="AQ38" s="439"/>
      <c r="AR38" s="439"/>
      <c r="AS38" s="439"/>
      <c r="AT38" s="439">
        <v>156</v>
      </c>
      <c r="AU38" s="439"/>
      <c r="AV38" s="439"/>
      <c r="AW38" s="439"/>
      <c r="AX38" s="439"/>
      <c r="AY38" s="439">
        <v>103</v>
      </c>
      <c r="AZ38" s="439"/>
      <c r="BA38" s="439"/>
      <c r="BB38" s="439"/>
      <c r="BC38" s="439"/>
      <c r="BD38" s="439">
        <v>105</v>
      </c>
      <c r="BE38" s="439"/>
      <c r="BF38" s="439"/>
      <c r="BG38" s="439"/>
      <c r="BH38" s="439"/>
    </row>
    <row r="39" spans="1:60" s="94" customFormat="1" ht="15" customHeight="1">
      <c r="A39" s="776" t="s">
        <v>229</v>
      </c>
      <c r="B39" s="776"/>
      <c r="C39" s="776"/>
      <c r="D39" s="776"/>
      <c r="E39" s="776"/>
      <c r="F39" s="776"/>
      <c r="G39" s="776"/>
      <c r="H39" s="776"/>
      <c r="I39" s="776"/>
      <c r="J39" s="776"/>
      <c r="K39" s="776"/>
      <c r="L39" s="776"/>
      <c r="M39" s="776"/>
      <c r="N39" s="776"/>
      <c r="O39" s="776"/>
      <c r="P39" s="776"/>
      <c r="Q39" s="776"/>
      <c r="R39" s="776"/>
      <c r="S39" s="776"/>
      <c r="T39" s="776"/>
      <c r="U39" s="776"/>
      <c r="V39" s="776"/>
      <c r="W39" s="776"/>
      <c r="X39" s="776"/>
      <c r="Y39" s="777"/>
      <c r="Z39" s="439"/>
      <c r="AA39" s="439"/>
      <c r="AB39" s="439"/>
      <c r="AC39" s="439"/>
      <c r="AD39" s="439"/>
      <c r="AE39" s="439"/>
      <c r="AF39" s="439"/>
      <c r="AG39" s="439"/>
      <c r="AH39" s="439"/>
      <c r="AI39" s="439"/>
      <c r="AJ39" s="439"/>
      <c r="AK39" s="439"/>
      <c r="AL39" s="439"/>
      <c r="AM39" s="439"/>
      <c r="AN39" s="439"/>
      <c r="AO39" s="439"/>
      <c r="AP39" s="439"/>
      <c r="AQ39" s="439"/>
      <c r="AR39" s="439"/>
      <c r="AS39" s="439"/>
      <c r="AT39" s="439"/>
      <c r="AU39" s="439"/>
      <c r="AV39" s="439"/>
      <c r="AW39" s="439"/>
      <c r="AX39" s="439"/>
      <c r="AY39" s="439"/>
      <c r="AZ39" s="439"/>
      <c r="BA39" s="439"/>
      <c r="BB39" s="439"/>
      <c r="BC39" s="439"/>
      <c r="BD39" s="439"/>
      <c r="BE39" s="439"/>
      <c r="BF39" s="439"/>
      <c r="BG39" s="439"/>
      <c r="BH39" s="439"/>
    </row>
    <row r="40" spans="1:60" s="94" customFormat="1" ht="15" customHeight="1">
      <c r="B40" s="763" t="s">
        <v>224</v>
      </c>
      <c r="C40" s="763"/>
      <c r="D40" s="764" t="s">
        <v>262</v>
      </c>
      <c r="E40" s="764"/>
      <c r="F40" s="764"/>
      <c r="G40" s="764"/>
      <c r="H40" s="764"/>
      <c r="I40" s="764"/>
      <c r="J40" s="764"/>
      <c r="K40" s="764"/>
      <c r="L40" s="764"/>
      <c r="M40" s="764"/>
      <c r="N40" s="764"/>
      <c r="O40" s="764"/>
      <c r="P40" s="764"/>
      <c r="Q40" s="764"/>
      <c r="R40" s="764"/>
      <c r="S40" s="764"/>
      <c r="T40" s="764"/>
      <c r="U40" s="764"/>
      <c r="V40" s="764"/>
      <c r="W40" s="764"/>
      <c r="X40" s="764"/>
      <c r="Y40" s="765"/>
      <c r="Z40" s="444">
        <v>355</v>
      </c>
      <c r="AA40" s="444"/>
      <c r="AB40" s="444"/>
      <c r="AC40" s="444"/>
      <c r="AD40" s="444"/>
      <c r="AE40" s="444">
        <v>129</v>
      </c>
      <c r="AF40" s="444"/>
      <c r="AG40" s="444"/>
      <c r="AH40" s="444"/>
      <c r="AI40" s="444"/>
      <c r="AJ40" s="444">
        <v>226</v>
      </c>
      <c r="AK40" s="444"/>
      <c r="AL40" s="444"/>
      <c r="AM40" s="444"/>
      <c r="AN40" s="444"/>
      <c r="AO40" s="444">
        <v>47</v>
      </c>
      <c r="AP40" s="444"/>
      <c r="AQ40" s="444"/>
      <c r="AR40" s="444"/>
      <c r="AS40" s="444"/>
      <c r="AT40" s="444">
        <v>127</v>
      </c>
      <c r="AU40" s="444"/>
      <c r="AV40" s="444"/>
      <c r="AW40" s="444"/>
      <c r="AX40" s="444"/>
      <c r="AY40" s="444">
        <v>82</v>
      </c>
      <c r="AZ40" s="444"/>
      <c r="BA40" s="444"/>
      <c r="BB40" s="444"/>
      <c r="BC40" s="444"/>
      <c r="BD40" s="444">
        <v>99</v>
      </c>
      <c r="BE40" s="444"/>
      <c r="BF40" s="444"/>
      <c r="BG40" s="444"/>
      <c r="BH40" s="444"/>
    </row>
    <row r="41" spans="1:60" s="94" customFormat="1" ht="15" customHeight="1">
      <c r="B41" s="763"/>
      <c r="C41" s="763"/>
      <c r="D41" s="764"/>
      <c r="E41" s="764"/>
      <c r="F41" s="764"/>
      <c r="G41" s="764"/>
      <c r="H41" s="764"/>
      <c r="I41" s="764"/>
      <c r="J41" s="764"/>
      <c r="K41" s="764"/>
      <c r="L41" s="764"/>
      <c r="M41" s="764"/>
      <c r="N41" s="764"/>
      <c r="O41" s="764"/>
      <c r="P41" s="764"/>
      <c r="Q41" s="764"/>
      <c r="R41" s="764"/>
      <c r="S41" s="764"/>
      <c r="T41" s="764"/>
      <c r="U41" s="764"/>
      <c r="V41" s="764"/>
      <c r="W41" s="764"/>
      <c r="X41" s="764"/>
      <c r="Y41" s="765"/>
      <c r="Z41" s="444"/>
      <c r="AA41" s="444"/>
      <c r="AB41" s="444"/>
      <c r="AC41" s="444"/>
      <c r="AD41" s="444"/>
      <c r="AE41" s="444"/>
      <c r="AF41" s="444"/>
      <c r="AG41" s="444"/>
      <c r="AH41" s="444"/>
      <c r="AI41" s="444"/>
      <c r="AJ41" s="444"/>
      <c r="AK41" s="444"/>
      <c r="AL41" s="444"/>
      <c r="AM41" s="444"/>
      <c r="AN41" s="444"/>
      <c r="AO41" s="444"/>
      <c r="AP41" s="444"/>
      <c r="AQ41" s="444"/>
      <c r="AR41" s="444"/>
      <c r="AS41" s="444"/>
      <c r="AT41" s="444"/>
      <c r="AU41" s="444"/>
      <c r="AV41" s="444"/>
      <c r="AW41" s="444"/>
      <c r="AX41" s="444"/>
      <c r="AY41" s="444"/>
      <c r="AZ41" s="444"/>
      <c r="BA41" s="444"/>
      <c r="BB41" s="444"/>
      <c r="BC41" s="444"/>
      <c r="BD41" s="444"/>
      <c r="BE41" s="444"/>
      <c r="BF41" s="444"/>
      <c r="BG41" s="444"/>
      <c r="BH41" s="444"/>
    </row>
    <row r="42" spans="1:60" s="94" customFormat="1" ht="15" customHeight="1">
      <c r="B42" s="763" t="s">
        <v>222</v>
      </c>
      <c r="C42" s="763"/>
      <c r="D42" s="764" t="s">
        <v>261</v>
      </c>
      <c r="E42" s="764"/>
      <c r="F42" s="764"/>
      <c r="G42" s="764"/>
      <c r="H42" s="764"/>
      <c r="I42" s="764"/>
      <c r="J42" s="764"/>
      <c r="K42" s="764"/>
      <c r="L42" s="764"/>
      <c r="M42" s="764"/>
      <c r="N42" s="764"/>
      <c r="O42" s="764"/>
      <c r="P42" s="764"/>
      <c r="Q42" s="764"/>
      <c r="R42" s="764"/>
      <c r="S42" s="764"/>
      <c r="T42" s="764"/>
      <c r="U42" s="764"/>
      <c r="V42" s="764"/>
      <c r="W42" s="764"/>
      <c r="X42" s="764"/>
      <c r="Y42" s="765"/>
      <c r="Z42" s="444">
        <v>138</v>
      </c>
      <c r="AA42" s="444"/>
      <c r="AB42" s="444"/>
      <c r="AC42" s="444"/>
      <c r="AD42" s="444"/>
      <c r="AE42" s="444">
        <v>103</v>
      </c>
      <c r="AF42" s="444"/>
      <c r="AG42" s="444"/>
      <c r="AH42" s="444"/>
      <c r="AI42" s="444"/>
      <c r="AJ42" s="444">
        <v>35</v>
      </c>
      <c r="AK42" s="444"/>
      <c r="AL42" s="444"/>
      <c r="AM42" s="444"/>
      <c r="AN42" s="444"/>
      <c r="AO42" s="444">
        <v>82</v>
      </c>
      <c r="AP42" s="444"/>
      <c r="AQ42" s="444"/>
      <c r="AR42" s="444"/>
      <c r="AS42" s="444"/>
      <c r="AT42" s="444">
        <v>29</v>
      </c>
      <c r="AU42" s="444"/>
      <c r="AV42" s="444"/>
      <c r="AW42" s="444"/>
      <c r="AX42" s="444"/>
      <c r="AY42" s="444">
        <v>21</v>
      </c>
      <c r="AZ42" s="444"/>
      <c r="BA42" s="444"/>
      <c r="BB42" s="444"/>
      <c r="BC42" s="444"/>
      <c r="BD42" s="444">
        <v>6</v>
      </c>
      <c r="BE42" s="444"/>
      <c r="BF42" s="444"/>
      <c r="BG42" s="444"/>
      <c r="BH42" s="444"/>
    </row>
    <row r="43" spans="1:60" s="94" customFormat="1" ht="15" customHeight="1">
      <c r="A43" s="98"/>
      <c r="B43" s="763"/>
      <c r="C43" s="763"/>
      <c r="D43" s="764"/>
      <c r="E43" s="764"/>
      <c r="F43" s="764"/>
      <c r="G43" s="764"/>
      <c r="H43" s="764"/>
      <c r="I43" s="764"/>
      <c r="J43" s="764"/>
      <c r="K43" s="764"/>
      <c r="L43" s="764"/>
      <c r="M43" s="764"/>
      <c r="N43" s="764"/>
      <c r="O43" s="764"/>
      <c r="P43" s="764"/>
      <c r="Q43" s="764"/>
      <c r="R43" s="764"/>
      <c r="S43" s="764"/>
      <c r="T43" s="764"/>
      <c r="U43" s="764"/>
      <c r="V43" s="764"/>
      <c r="W43" s="764"/>
      <c r="X43" s="764"/>
      <c r="Y43" s="765"/>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4"/>
      <c r="AY43" s="444"/>
      <c r="AZ43" s="444"/>
      <c r="BA43" s="444"/>
      <c r="BB43" s="444"/>
      <c r="BC43" s="444"/>
      <c r="BD43" s="444"/>
      <c r="BE43" s="444"/>
      <c r="BF43" s="444"/>
      <c r="BG43" s="444"/>
      <c r="BH43" s="444"/>
    </row>
    <row r="44" spans="1:60" s="94" customFormat="1" ht="15" customHeight="1">
      <c r="B44" s="763" t="s">
        <v>220</v>
      </c>
      <c r="C44" s="763"/>
      <c r="D44" s="764" t="s">
        <v>260</v>
      </c>
      <c r="E44" s="764"/>
      <c r="F44" s="764"/>
      <c r="G44" s="764"/>
      <c r="H44" s="764"/>
      <c r="I44" s="764"/>
      <c r="J44" s="764"/>
      <c r="K44" s="764"/>
      <c r="L44" s="764"/>
      <c r="M44" s="764"/>
      <c r="N44" s="764"/>
      <c r="O44" s="764"/>
      <c r="P44" s="764"/>
      <c r="Q44" s="764"/>
      <c r="R44" s="764"/>
      <c r="S44" s="764"/>
      <c r="T44" s="764"/>
      <c r="U44" s="764"/>
      <c r="V44" s="764"/>
      <c r="W44" s="764"/>
      <c r="X44" s="764"/>
      <c r="Y44" s="765"/>
      <c r="Z44" s="444" t="s">
        <v>778</v>
      </c>
      <c r="AA44" s="444"/>
      <c r="AB44" s="444"/>
      <c r="AC44" s="444"/>
      <c r="AD44" s="444"/>
      <c r="AE44" s="444" t="s">
        <v>778</v>
      </c>
      <c r="AF44" s="444"/>
      <c r="AG44" s="444"/>
      <c r="AH44" s="444"/>
      <c r="AI44" s="444"/>
      <c r="AJ44" s="444" t="s">
        <v>778</v>
      </c>
      <c r="AK44" s="444"/>
      <c r="AL44" s="444"/>
      <c r="AM44" s="444"/>
      <c r="AN44" s="444"/>
      <c r="AO44" s="444" t="s">
        <v>778</v>
      </c>
      <c r="AP44" s="444"/>
      <c r="AQ44" s="444"/>
      <c r="AR44" s="444"/>
      <c r="AS44" s="444"/>
      <c r="AT44" s="444" t="s">
        <v>778</v>
      </c>
      <c r="AU44" s="444"/>
      <c r="AV44" s="444"/>
      <c r="AW44" s="444"/>
      <c r="AX44" s="444"/>
      <c r="AY44" s="444" t="s">
        <v>778</v>
      </c>
      <c r="AZ44" s="444"/>
      <c r="BA44" s="444"/>
      <c r="BB44" s="444"/>
      <c r="BC44" s="444"/>
      <c r="BD44" s="444" t="s">
        <v>778</v>
      </c>
      <c r="BE44" s="444"/>
      <c r="BF44" s="444"/>
      <c r="BG44" s="444"/>
      <c r="BH44" s="444"/>
    </row>
    <row r="45" spans="1:60" s="94" customFormat="1" ht="15" customHeight="1">
      <c r="A45" s="98"/>
      <c r="B45" s="763"/>
      <c r="C45" s="763"/>
      <c r="D45" s="764"/>
      <c r="E45" s="764"/>
      <c r="F45" s="764"/>
      <c r="G45" s="764"/>
      <c r="H45" s="764"/>
      <c r="I45" s="764"/>
      <c r="J45" s="764"/>
      <c r="K45" s="764"/>
      <c r="L45" s="764"/>
      <c r="M45" s="764"/>
      <c r="N45" s="764"/>
      <c r="O45" s="764"/>
      <c r="P45" s="764"/>
      <c r="Q45" s="764"/>
      <c r="R45" s="764"/>
      <c r="S45" s="764"/>
      <c r="T45" s="764"/>
      <c r="U45" s="764"/>
      <c r="V45" s="764"/>
      <c r="W45" s="764"/>
      <c r="X45" s="764"/>
      <c r="Y45" s="765"/>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4"/>
      <c r="BH45" s="444"/>
    </row>
    <row r="46" spans="1:60" s="94" customFormat="1" ht="15" customHeight="1">
      <c r="A46" s="772" t="s">
        <v>225</v>
      </c>
      <c r="B46" s="772"/>
      <c r="C46" s="772"/>
      <c r="D46" s="772"/>
      <c r="E46" s="772"/>
      <c r="F46" s="772"/>
      <c r="G46" s="772"/>
      <c r="H46" s="772"/>
      <c r="I46" s="772"/>
      <c r="J46" s="772"/>
      <c r="K46" s="772"/>
      <c r="L46" s="772"/>
      <c r="M46" s="772"/>
      <c r="N46" s="772"/>
      <c r="O46" s="772"/>
      <c r="P46" s="772"/>
      <c r="Q46" s="772"/>
      <c r="R46" s="772"/>
      <c r="S46" s="772"/>
      <c r="T46" s="772"/>
      <c r="U46" s="772"/>
      <c r="V46" s="772"/>
      <c r="W46" s="772"/>
      <c r="X46" s="772"/>
      <c r="Y46" s="773"/>
      <c r="Z46" s="439">
        <v>86</v>
      </c>
      <c r="AA46" s="439"/>
      <c r="AB46" s="439"/>
      <c r="AC46" s="439"/>
      <c r="AD46" s="439"/>
      <c r="AE46" s="439">
        <v>59</v>
      </c>
      <c r="AF46" s="439"/>
      <c r="AG46" s="439"/>
      <c r="AH46" s="439"/>
      <c r="AI46" s="439"/>
      <c r="AJ46" s="439">
        <v>27</v>
      </c>
      <c r="AK46" s="439"/>
      <c r="AL46" s="439"/>
      <c r="AM46" s="439"/>
      <c r="AN46" s="439"/>
      <c r="AO46" s="439">
        <v>24</v>
      </c>
      <c r="AP46" s="439"/>
      <c r="AQ46" s="439"/>
      <c r="AR46" s="439"/>
      <c r="AS46" s="439"/>
      <c r="AT46" s="439">
        <v>17</v>
      </c>
      <c r="AU46" s="439"/>
      <c r="AV46" s="439"/>
      <c r="AW46" s="439"/>
      <c r="AX46" s="439"/>
      <c r="AY46" s="439">
        <v>35</v>
      </c>
      <c r="AZ46" s="439"/>
      <c r="BA46" s="439"/>
      <c r="BB46" s="439"/>
      <c r="BC46" s="439"/>
      <c r="BD46" s="439">
        <v>10</v>
      </c>
      <c r="BE46" s="439"/>
      <c r="BF46" s="439"/>
      <c r="BG46" s="439"/>
      <c r="BH46" s="439"/>
    </row>
    <row r="47" spans="1:60" s="94" customFormat="1" ht="15" customHeight="1">
      <c r="A47" s="772"/>
      <c r="B47" s="772"/>
      <c r="C47" s="772"/>
      <c r="D47" s="772"/>
      <c r="E47" s="772"/>
      <c r="F47" s="772"/>
      <c r="G47" s="772"/>
      <c r="H47" s="772"/>
      <c r="I47" s="772"/>
      <c r="J47" s="772"/>
      <c r="K47" s="772"/>
      <c r="L47" s="772"/>
      <c r="M47" s="772"/>
      <c r="N47" s="772"/>
      <c r="O47" s="772"/>
      <c r="P47" s="772"/>
      <c r="Q47" s="772"/>
      <c r="R47" s="772"/>
      <c r="S47" s="772"/>
      <c r="T47" s="772"/>
      <c r="U47" s="772"/>
      <c r="V47" s="772"/>
      <c r="W47" s="772"/>
      <c r="X47" s="772"/>
      <c r="Y47" s="773"/>
      <c r="Z47" s="439"/>
      <c r="AA47" s="439"/>
      <c r="AB47" s="439"/>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39"/>
      <c r="AY47" s="439"/>
      <c r="AZ47" s="439"/>
      <c r="BA47" s="439"/>
      <c r="BB47" s="439"/>
      <c r="BC47" s="439"/>
      <c r="BD47" s="439"/>
      <c r="BE47" s="439"/>
      <c r="BF47" s="439"/>
      <c r="BG47" s="439"/>
      <c r="BH47" s="439"/>
    </row>
    <row r="48" spans="1:60" s="94" customFormat="1" ht="15" customHeight="1">
      <c r="B48" s="764" t="s">
        <v>259</v>
      </c>
      <c r="C48" s="764"/>
      <c r="D48" s="764"/>
      <c r="E48" s="764"/>
      <c r="F48" s="764"/>
      <c r="G48" s="764"/>
      <c r="H48" s="764"/>
      <c r="I48" s="764"/>
      <c r="J48" s="764"/>
      <c r="K48" s="764"/>
      <c r="L48" s="764"/>
      <c r="M48" s="764"/>
      <c r="N48" s="764"/>
      <c r="O48" s="764"/>
      <c r="P48" s="764"/>
      <c r="Q48" s="764"/>
      <c r="R48" s="764"/>
      <c r="S48" s="764"/>
      <c r="T48" s="764"/>
      <c r="U48" s="764"/>
      <c r="V48" s="764"/>
      <c r="W48" s="764"/>
      <c r="X48" s="764"/>
      <c r="Y48" s="765"/>
      <c r="Z48" s="784">
        <v>79.3</v>
      </c>
      <c r="AA48" s="784"/>
      <c r="AB48" s="784"/>
      <c r="AC48" s="784"/>
      <c r="AD48" s="784"/>
      <c r="AE48" s="784">
        <v>79.2</v>
      </c>
      <c r="AF48" s="784"/>
      <c r="AG48" s="784"/>
      <c r="AH48" s="784"/>
      <c r="AI48" s="784"/>
      <c r="AJ48" s="784">
        <v>79.5</v>
      </c>
      <c r="AK48" s="784"/>
      <c r="AL48" s="784"/>
      <c r="AM48" s="784"/>
      <c r="AN48" s="784"/>
      <c r="AO48" s="784">
        <v>75.5</v>
      </c>
      <c r="AP48" s="784"/>
      <c r="AQ48" s="784"/>
      <c r="AR48" s="784"/>
      <c r="AS48" s="784"/>
      <c r="AT48" s="784">
        <v>77.2</v>
      </c>
      <c r="AU48" s="784"/>
      <c r="AV48" s="784"/>
      <c r="AW48" s="784"/>
      <c r="AX48" s="784"/>
      <c r="AY48" s="784">
        <v>82.3</v>
      </c>
      <c r="AZ48" s="784"/>
      <c r="BA48" s="784"/>
      <c r="BB48" s="784"/>
      <c r="BC48" s="784"/>
      <c r="BD48" s="784">
        <v>81.900000000000006</v>
      </c>
      <c r="BE48" s="784"/>
      <c r="BF48" s="784"/>
      <c r="BG48" s="784"/>
      <c r="BH48" s="784"/>
    </row>
    <row r="49" spans="1:61" s="94" customFormat="1" ht="15" customHeight="1">
      <c r="A49" s="98"/>
      <c r="B49" s="764"/>
      <c r="C49" s="764"/>
      <c r="D49" s="764"/>
      <c r="E49" s="764"/>
      <c r="F49" s="764"/>
      <c r="G49" s="764"/>
      <c r="H49" s="764"/>
      <c r="I49" s="764"/>
      <c r="J49" s="764"/>
      <c r="K49" s="764"/>
      <c r="L49" s="764"/>
      <c r="M49" s="764"/>
      <c r="N49" s="764"/>
      <c r="O49" s="764"/>
      <c r="P49" s="764"/>
      <c r="Q49" s="764"/>
      <c r="R49" s="764"/>
      <c r="S49" s="764"/>
      <c r="T49" s="764"/>
      <c r="U49" s="764"/>
      <c r="V49" s="764"/>
      <c r="W49" s="764"/>
      <c r="X49" s="764"/>
      <c r="Y49" s="765"/>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4"/>
      <c r="AY49" s="784"/>
      <c r="AZ49" s="784"/>
      <c r="BA49" s="784"/>
      <c r="BB49" s="784"/>
      <c r="BC49" s="784"/>
      <c r="BD49" s="784"/>
      <c r="BE49" s="784"/>
      <c r="BF49" s="784"/>
      <c r="BG49" s="784"/>
      <c r="BH49" s="784"/>
    </row>
    <row r="50" spans="1:61" s="94" customFormat="1" ht="15" customHeight="1">
      <c r="B50" s="764" t="s">
        <v>258</v>
      </c>
      <c r="C50" s="764"/>
      <c r="D50" s="764"/>
      <c r="E50" s="764"/>
      <c r="F50" s="764"/>
      <c r="G50" s="764"/>
      <c r="H50" s="764"/>
      <c r="I50" s="764"/>
      <c r="J50" s="764"/>
      <c r="K50" s="764"/>
      <c r="L50" s="764"/>
      <c r="M50" s="764"/>
      <c r="N50" s="764"/>
      <c r="O50" s="764"/>
      <c r="P50" s="764"/>
      <c r="Q50" s="764"/>
      <c r="R50" s="764"/>
      <c r="S50" s="764"/>
      <c r="T50" s="764"/>
      <c r="U50" s="764"/>
      <c r="V50" s="764"/>
      <c r="W50" s="764"/>
      <c r="X50" s="764"/>
      <c r="Y50" s="765"/>
      <c r="Z50" s="784">
        <v>2.4</v>
      </c>
      <c r="AA50" s="784"/>
      <c r="AB50" s="784"/>
      <c r="AC50" s="784"/>
      <c r="AD50" s="784"/>
      <c r="AE50" s="784">
        <v>3.3</v>
      </c>
      <c r="AF50" s="784"/>
      <c r="AG50" s="784"/>
      <c r="AH50" s="784"/>
      <c r="AI50" s="784"/>
      <c r="AJ50" s="784">
        <v>1.5</v>
      </c>
      <c r="AK50" s="784"/>
      <c r="AL50" s="784"/>
      <c r="AM50" s="784"/>
      <c r="AN50" s="784"/>
      <c r="AO50" s="784">
        <v>2.9</v>
      </c>
      <c r="AP50" s="784"/>
      <c r="AQ50" s="784"/>
      <c r="AR50" s="784"/>
      <c r="AS50" s="784"/>
      <c r="AT50" s="784">
        <v>1.8</v>
      </c>
      <c r="AU50" s="784"/>
      <c r="AV50" s="784"/>
      <c r="AW50" s="784"/>
      <c r="AX50" s="784"/>
      <c r="AY50" s="784">
        <v>3.6</v>
      </c>
      <c r="AZ50" s="784"/>
      <c r="BA50" s="784"/>
      <c r="BB50" s="784"/>
      <c r="BC50" s="784"/>
      <c r="BD50" s="784">
        <v>1.2</v>
      </c>
      <c r="BE50" s="784"/>
      <c r="BF50" s="784"/>
      <c r="BG50" s="784"/>
      <c r="BH50" s="784"/>
    </row>
    <row r="51" spans="1:61" s="94" customFormat="1" ht="15" customHeight="1">
      <c r="A51" s="98"/>
      <c r="B51" s="764"/>
      <c r="C51" s="764"/>
      <c r="D51" s="764"/>
      <c r="E51" s="764"/>
      <c r="F51" s="764"/>
      <c r="G51" s="764"/>
      <c r="H51" s="764"/>
      <c r="I51" s="764"/>
      <c r="J51" s="764"/>
      <c r="K51" s="764"/>
      <c r="L51" s="764"/>
      <c r="M51" s="764"/>
      <c r="N51" s="764"/>
      <c r="O51" s="764"/>
      <c r="P51" s="764"/>
      <c r="Q51" s="764"/>
      <c r="R51" s="764"/>
      <c r="S51" s="764"/>
      <c r="T51" s="764"/>
      <c r="U51" s="764"/>
      <c r="V51" s="764"/>
      <c r="W51" s="764"/>
      <c r="X51" s="764"/>
      <c r="Y51" s="765"/>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4"/>
      <c r="AY51" s="784"/>
      <c r="AZ51" s="784"/>
      <c r="BA51" s="784"/>
      <c r="BB51" s="784"/>
      <c r="BC51" s="784"/>
      <c r="BD51" s="784"/>
      <c r="BE51" s="784"/>
      <c r="BF51" s="784"/>
      <c r="BG51" s="784"/>
      <c r="BH51" s="784"/>
    </row>
    <row r="52" spans="1:61" s="94" customFormat="1" ht="15" customHeight="1">
      <c r="A52" s="772" t="s">
        <v>780</v>
      </c>
      <c r="B52" s="772"/>
      <c r="C52" s="772"/>
      <c r="D52" s="772"/>
      <c r="E52" s="772"/>
      <c r="F52" s="772"/>
      <c r="G52" s="772"/>
      <c r="H52" s="772"/>
      <c r="I52" s="772"/>
      <c r="J52" s="772"/>
      <c r="K52" s="772"/>
      <c r="L52" s="772"/>
      <c r="M52" s="772"/>
      <c r="N52" s="772"/>
      <c r="O52" s="772"/>
      <c r="P52" s="772"/>
      <c r="Q52" s="772"/>
      <c r="R52" s="772"/>
      <c r="S52" s="772"/>
      <c r="T52" s="772"/>
      <c r="U52" s="772"/>
      <c r="V52" s="772"/>
      <c r="W52" s="772"/>
      <c r="X52" s="772"/>
      <c r="Y52" s="773"/>
      <c r="Z52" s="439">
        <v>2860</v>
      </c>
      <c r="AA52" s="439"/>
      <c r="AB52" s="439"/>
      <c r="AC52" s="439"/>
      <c r="AD52" s="439"/>
      <c r="AE52" s="439">
        <v>1428</v>
      </c>
      <c r="AF52" s="439"/>
      <c r="AG52" s="439"/>
      <c r="AH52" s="439"/>
      <c r="AI52" s="439"/>
      <c r="AJ52" s="439">
        <v>1432</v>
      </c>
      <c r="AK52" s="439"/>
      <c r="AL52" s="439"/>
      <c r="AM52" s="439"/>
      <c r="AN52" s="439"/>
      <c r="AO52" s="439">
        <v>665</v>
      </c>
      <c r="AP52" s="439"/>
      <c r="AQ52" s="439"/>
      <c r="AR52" s="439"/>
      <c r="AS52" s="439"/>
      <c r="AT52" s="439">
        <v>734</v>
      </c>
      <c r="AU52" s="439"/>
      <c r="AV52" s="439"/>
      <c r="AW52" s="439"/>
      <c r="AX52" s="439"/>
      <c r="AY52" s="439">
        <v>763</v>
      </c>
      <c r="AZ52" s="439"/>
      <c r="BA52" s="439"/>
      <c r="BB52" s="439"/>
      <c r="BC52" s="439"/>
      <c r="BD52" s="439">
        <v>698</v>
      </c>
      <c r="BE52" s="439"/>
      <c r="BF52" s="439"/>
      <c r="BG52" s="439"/>
      <c r="BH52" s="439"/>
    </row>
    <row r="53" spans="1:61" s="94" customFormat="1" ht="15" customHeight="1">
      <c r="A53" s="772"/>
      <c r="B53" s="772"/>
      <c r="C53" s="772"/>
      <c r="D53" s="772"/>
      <c r="E53" s="772"/>
      <c r="F53" s="772"/>
      <c r="G53" s="772"/>
      <c r="H53" s="772"/>
      <c r="I53" s="772"/>
      <c r="J53" s="772"/>
      <c r="K53" s="772"/>
      <c r="L53" s="772"/>
      <c r="M53" s="772"/>
      <c r="N53" s="772"/>
      <c r="O53" s="772"/>
      <c r="P53" s="772"/>
      <c r="Q53" s="772"/>
      <c r="R53" s="772"/>
      <c r="S53" s="772"/>
      <c r="T53" s="772"/>
      <c r="U53" s="772"/>
      <c r="V53" s="772"/>
      <c r="W53" s="772"/>
      <c r="X53" s="772"/>
      <c r="Y53" s="773"/>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39"/>
      <c r="AW53" s="439"/>
      <c r="AX53" s="439"/>
      <c r="AY53" s="439"/>
      <c r="AZ53" s="439"/>
      <c r="BA53" s="439"/>
      <c r="BB53" s="439"/>
      <c r="BC53" s="439"/>
      <c r="BD53" s="439"/>
      <c r="BE53" s="439"/>
      <c r="BF53" s="439"/>
      <c r="BG53" s="439"/>
      <c r="BH53" s="439"/>
    </row>
    <row r="54" spans="1:61" s="94" customFormat="1" ht="15" customHeight="1">
      <c r="B54" s="763" t="s">
        <v>257</v>
      </c>
      <c r="C54" s="763"/>
      <c r="D54" s="764" t="s">
        <v>256</v>
      </c>
      <c r="E54" s="764"/>
      <c r="F54" s="764"/>
      <c r="G54" s="764"/>
      <c r="H54" s="764"/>
      <c r="I54" s="764"/>
      <c r="J54" s="764"/>
      <c r="K54" s="764"/>
      <c r="L54" s="764"/>
      <c r="M54" s="764"/>
      <c r="N54" s="764"/>
      <c r="O54" s="764"/>
      <c r="P54" s="764"/>
      <c r="Q54" s="764"/>
      <c r="R54" s="764"/>
      <c r="S54" s="764"/>
      <c r="T54" s="764"/>
      <c r="U54" s="764"/>
      <c r="V54" s="764"/>
      <c r="W54" s="764"/>
      <c r="X54" s="764"/>
      <c r="Y54" s="765"/>
      <c r="Z54" s="454">
        <v>2753</v>
      </c>
      <c r="AA54" s="444"/>
      <c r="AB54" s="444"/>
      <c r="AC54" s="444"/>
      <c r="AD54" s="444"/>
      <c r="AE54" s="444">
        <v>1410</v>
      </c>
      <c r="AF54" s="444"/>
      <c r="AG54" s="444"/>
      <c r="AH54" s="444"/>
      <c r="AI54" s="444"/>
      <c r="AJ54" s="444">
        <v>1343</v>
      </c>
      <c r="AK54" s="444"/>
      <c r="AL54" s="444"/>
      <c r="AM54" s="444"/>
      <c r="AN54" s="444"/>
      <c r="AO54" s="444">
        <v>660</v>
      </c>
      <c r="AP54" s="444"/>
      <c r="AQ54" s="444"/>
      <c r="AR54" s="444"/>
      <c r="AS54" s="444"/>
      <c r="AT54" s="444">
        <v>685</v>
      </c>
      <c r="AU54" s="444"/>
      <c r="AV54" s="444"/>
      <c r="AW54" s="444"/>
      <c r="AX54" s="444"/>
      <c r="AY54" s="444">
        <v>750</v>
      </c>
      <c r="AZ54" s="444"/>
      <c r="BA54" s="444"/>
      <c r="BB54" s="444"/>
      <c r="BC54" s="444"/>
      <c r="BD54" s="444">
        <v>658</v>
      </c>
      <c r="BE54" s="444"/>
      <c r="BF54" s="444"/>
      <c r="BG54" s="444"/>
      <c r="BH54" s="444"/>
      <c r="BI54" s="94" t="s">
        <v>779</v>
      </c>
    </row>
    <row r="55" spans="1:61" s="94" customFormat="1" ht="15" customHeight="1">
      <c r="A55" s="98"/>
      <c r="B55" s="763"/>
      <c r="C55" s="763"/>
      <c r="D55" s="764"/>
      <c r="E55" s="764"/>
      <c r="F55" s="764"/>
      <c r="G55" s="764"/>
      <c r="H55" s="764"/>
      <c r="I55" s="764"/>
      <c r="J55" s="764"/>
      <c r="K55" s="764"/>
      <c r="L55" s="764"/>
      <c r="M55" s="764"/>
      <c r="N55" s="764"/>
      <c r="O55" s="764"/>
      <c r="P55" s="764"/>
      <c r="Q55" s="764"/>
      <c r="R55" s="764"/>
      <c r="S55" s="764"/>
      <c r="T55" s="764"/>
      <c r="U55" s="764"/>
      <c r="V55" s="764"/>
      <c r="W55" s="764"/>
      <c r="X55" s="764"/>
      <c r="Y55" s="765"/>
      <c r="Z55" s="454"/>
      <c r="AA55" s="444"/>
      <c r="AB55" s="444"/>
      <c r="AC55" s="444"/>
      <c r="AD55" s="444"/>
      <c r="AE55" s="444"/>
      <c r="AF55" s="444"/>
      <c r="AG55" s="444"/>
      <c r="AH55" s="444"/>
      <c r="AI55" s="444"/>
      <c r="AJ55" s="444"/>
      <c r="AK55" s="444"/>
      <c r="AL55" s="444"/>
      <c r="AM55" s="444"/>
      <c r="AN55" s="444"/>
      <c r="AO55" s="444"/>
      <c r="AP55" s="444"/>
      <c r="AQ55" s="444"/>
      <c r="AR55" s="444"/>
      <c r="AS55" s="444"/>
      <c r="AT55" s="444"/>
      <c r="AU55" s="444"/>
      <c r="AV55" s="444"/>
      <c r="AW55" s="444"/>
      <c r="AX55" s="444"/>
      <c r="AY55" s="444"/>
      <c r="AZ55" s="444"/>
      <c r="BA55" s="444"/>
      <c r="BB55" s="444"/>
      <c r="BC55" s="444"/>
      <c r="BD55" s="444"/>
      <c r="BE55" s="444"/>
      <c r="BF55" s="444"/>
      <c r="BG55" s="444"/>
      <c r="BH55" s="444"/>
    </row>
    <row r="56" spans="1:61" s="94" customFormat="1" ht="15" customHeight="1">
      <c r="B56" s="763" t="s">
        <v>255</v>
      </c>
      <c r="C56" s="763"/>
      <c r="D56" s="764" t="s">
        <v>254</v>
      </c>
      <c r="E56" s="764"/>
      <c r="F56" s="764"/>
      <c r="G56" s="764"/>
      <c r="H56" s="764"/>
      <c r="I56" s="764"/>
      <c r="J56" s="764"/>
      <c r="K56" s="764"/>
      <c r="L56" s="764"/>
      <c r="M56" s="764"/>
      <c r="N56" s="764"/>
      <c r="O56" s="764"/>
      <c r="P56" s="764"/>
      <c r="Q56" s="764"/>
      <c r="R56" s="764"/>
      <c r="S56" s="764"/>
      <c r="T56" s="764"/>
      <c r="U56" s="764"/>
      <c r="V56" s="764"/>
      <c r="W56" s="764"/>
      <c r="X56" s="764"/>
      <c r="Y56" s="765"/>
      <c r="Z56" s="454">
        <v>107</v>
      </c>
      <c r="AA56" s="444"/>
      <c r="AB56" s="444"/>
      <c r="AC56" s="444"/>
      <c r="AD56" s="444"/>
      <c r="AE56" s="444">
        <v>18</v>
      </c>
      <c r="AF56" s="444"/>
      <c r="AG56" s="444"/>
      <c r="AH56" s="444"/>
      <c r="AI56" s="444"/>
      <c r="AJ56" s="444">
        <v>89</v>
      </c>
      <c r="AK56" s="444"/>
      <c r="AL56" s="444"/>
      <c r="AM56" s="444"/>
      <c r="AN56" s="444"/>
      <c r="AO56" s="444">
        <v>5</v>
      </c>
      <c r="AP56" s="444"/>
      <c r="AQ56" s="444"/>
      <c r="AR56" s="444"/>
      <c r="AS56" s="444"/>
      <c r="AT56" s="444">
        <v>49</v>
      </c>
      <c r="AU56" s="444"/>
      <c r="AV56" s="444"/>
      <c r="AW56" s="444"/>
      <c r="AX56" s="444"/>
      <c r="AY56" s="444">
        <v>13</v>
      </c>
      <c r="AZ56" s="444"/>
      <c r="BA56" s="444"/>
      <c r="BB56" s="444"/>
      <c r="BC56" s="444"/>
      <c r="BD56" s="444">
        <v>40</v>
      </c>
      <c r="BE56" s="444"/>
      <c r="BF56" s="444"/>
      <c r="BG56" s="444"/>
      <c r="BH56" s="444"/>
    </row>
    <row r="57" spans="1:61" s="94" customFormat="1" ht="15" customHeight="1">
      <c r="A57" s="92"/>
      <c r="B57" s="778"/>
      <c r="C57" s="778"/>
      <c r="D57" s="779"/>
      <c r="E57" s="779"/>
      <c r="F57" s="779"/>
      <c r="G57" s="779"/>
      <c r="H57" s="779"/>
      <c r="I57" s="779"/>
      <c r="J57" s="779"/>
      <c r="K57" s="779"/>
      <c r="L57" s="779"/>
      <c r="M57" s="779"/>
      <c r="N57" s="779"/>
      <c r="O57" s="779"/>
      <c r="P57" s="779"/>
      <c r="Q57" s="779"/>
      <c r="R57" s="779"/>
      <c r="S57" s="779"/>
      <c r="T57" s="779"/>
      <c r="U57" s="779"/>
      <c r="V57" s="779"/>
      <c r="W57" s="779"/>
      <c r="X57" s="779"/>
      <c r="Y57" s="780"/>
      <c r="Z57" s="781"/>
      <c r="AA57" s="782"/>
      <c r="AB57" s="782"/>
      <c r="AC57" s="782"/>
      <c r="AD57" s="782"/>
      <c r="AE57" s="782"/>
      <c r="AF57" s="782"/>
      <c r="AG57" s="782"/>
      <c r="AH57" s="782"/>
      <c r="AI57" s="782"/>
      <c r="AJ57" s="782"/>
      <c r="AK57" s="782"/>
      <c r="AL57" s="782"/>
      <c r="AM57" s="782"/>
      <c r="AN57" s="782"/>
      <c r="AO57" s="782"/>
      <c r="AP57" s="782"/>
      <c r="AQ57" s="782"/>
      <c r="AR57" s="782"/>
      <c r="AS57" s="782"/>
      <c r="AT57" s="782"/>
      <c r="AU57" s="782"/>
      <c r="AV57" s="782"/>
      <c r="AW57" s="782"/>
      <c r="AX57" s="782"/>
      <c r="AY57" s="782"/>
      <c r="AZ57" s="782"/>
      <c r="BA57" s="782"/>
      <c r="BB57" s="782"/>
      <c r="BC57" s="782"/>
      <c r="BD57" s="782"/>
      <c r="BE57" s="782"/>
      <c r="BF57" s="782"/>
      <c r="BG57" s="782"/>
      <c r="BH57" s="782"/>
    </row>
    <row r="58" spans="1:61" s="105" customFormat="1" ht="9.6">
      <c r="A58" s="105" t="s">
        <v>1</v>
      </c>
      <c r="B58" s="106"/>
      <c r="C58" s="106"/>
      <c r="D58" s="138" t="s">
        <v>0</v>
      </c>
      <c r="E58" s="106"/>
      <c r="F58" s="106"/>
      <c r="G58" s="106"/>
      <c r="H58" s="106"/>
      <c r="I58" s="106"/>
      <c r="J58" s="106"/>
      <c r="K58" s="106"/>
    </row>
  </sheetData>
  <mergeCells count="223">
    <mergeCell ref="AY16:BC17"/>
    <mergeCell ref="BD20:BH21"/>
    <mergeCell ref="AJ22:AN23"/>
    <mergeCell ref="AT20:AX21"/>
    <mergeCell ref="Z12:AD13"/>
    <mergeCell ref="D18:Y19"/>
    <mergeCell ref="Z18:AD19"/>
    <mergeCell ref="AE18:AI19"/>
    <mergeCell ref="AO14:AS15"/>
    <mergeCell ref="AT14:AX15"/>
    <mergeCell ref="AY14:BC15"/>
    <mergeCell ref="AJ20:AN21"/>
    <mergeCell ref="AO20:AS21"/>
    <mergeCell ref="AJ12:AN13"/>
    <mergeCell ref="BD14:BH15"/>
    <mergeCell ref="BD16:BH17"/>
    <mergeCell ref="AE12:AI13"/>
    <mergeCell ref="D14:Y14"/>
    <mergeCell ref="Z14:AD15"/>
    <mergeCell ref="AE14:AI15"/>
    <mergeCell ref="AJ14:AN15"/>
    <mergeCell ref="BD22:BH23"/>
    <mergeCell ref="D12:Y12"/>
    <mergeCell ref="BD18:BH19"/>
    <mergeCell ref="AO12:AS13"/>
    <mergeCell ref="AT12:AX13"/>
    <mergeCell ref="AY12:BC13"/>
    <mergeCell ref="BD12:BH13"/>
    <mergeCell ref="A10:Y11"/>
    <mergeCell ref="Z10:AD11"/>
    <mergeCell ref="AE10:AI11"/>
    <mergeCell ref="AJ10:AN11"/>
    <mergeCell ref="BD10:BH11"/>
    <mergeCell ref="AO10:AS11"/>
    <mergeCell ref="AT10:AX11"/>
    <mergeCell ref="AY10:BC11"/>
    <mergeCell ref="B12:C13"/>
    <mergeCell ref="AE16:AI17"/>
    <mergeCell ref="AJ16:AN17"/>
    <mergeCell ref="AO16:AS17"/>
    <mergeCell ref="AT16:AX17"/>
    <mergeCell ref="AO18:AS19"/>
    <mergeCell ref="AT18:AX19"/>
    <mergeCell ref="D15:Y15"/>
    <mergeCell ref="B16:C17"/>
    <mergeCell ref="D16:Y16"/>
    <mergeCell ref="Z16:AD17"/>
    <mergeCell ref="B14:C15"/>
    <mergeCell ref="AJ18:AN19"/>
    <mergeCell ref="AY18:BC19"/>
    <mergeCell ref="AY20:BC21"/>
    <mergeCell ref="AY22:BC23"/>
    <mergeCell ref="B18:C19"/>
    <mergeCell ref="AO22:AS23"/>
    <mergeCell ref="AT22:AX23"/>
    <mergeCell ref="A24:Y25"/>
    <mergeCell ref="Z24:AD25"/>
    <mergeCell ref="AE24:AI25"/>
    <mergeCell ref="AJ24:AN25"/>
    <mergeCell ref="AO24:AS25"/>
    <mergeCell ref="AT24:AX25"/>
    <mergeCell ref="D22:Y23"/>
    <mergeCell ref="Z22:AD23"/>
    <mergeCell ref="AE22:AI23"/>
    <mergeCell ref="B22:C23"/>
    <mergeCell ref="B20:C21"/>
    <mergeCell ref="D20:Y21"/>
    <mergeCell ref="Z20:AD21"/>
    <mergeCell ref="AE20:AI21"/>
    <mergeCell ref="A26:Y27"/>
    <mergeCell ref="Z26:AD27"/>
    <mergeCell ref="AE26:AI27"/>
    <mergeCell ref="AJ26:AN27"/>
    <mergeCell ref="AJ28:AN29"/>
    <mergeCell ref="AO28:AS29"/>
    <mergeCell ref="AY24:BC25"/>
    <mergeCell ref="BD24:BH25"/>
    <mergeCell ref="AO26:AS27"/>
    <mergeCell ref="AT26:AX27"/>
    <mergeCell ref="AY26:BC27"/>
    <mergeCell ref="BD26:BH27"/>
    <mergeCell ref="BD28:BH29"/>
    <mergeCell ref="AT28:AX29"/>
    <mergeCell ref="AY28:BC29"/>
    <mergeCell ref="B28:C29"/>
    <mergeCell ref="D28:Y29"/>
    <mergeCell ref="Z28:AD29"/>
    <mergeCell ref="AE28:AI29"/>
    <mergeCell ref="B30:C31"/>
    <mergeCell ref="D30:Y31"/>
    <mergeCell ref="Z30:AD31"/>
    <mergeCell ref="AE30:AI31"/>
    <mergeCell ref="AJ30:AN31"/>
    <mergeCell ref="AO30:AS31"/>
    <mergeCell ref="AT30:AX31"/>
    <mergeCell ref="AY30:BC31"/>
    <mergeCell ref="BD30:BH31"/>
    <mergeCell ref="BD32:BH33"/>
    <mergeCell ref="B34:C35"/>
    <mergeCell ref="D34:Y35"/>
    <mergeCell ref="Z34:AD35"/>
    <mergeCell ref="AE34:AI35"/>
    <mergeCell ref="AJ34:AN35"/>
    <mergeCell ref="AO34:AS35"/>
    <mergeCell ref="AT34:AX35"/>
    <mergeCell ref="AY34:BC35"/>
    <mergeCell ref="BD34:BH35"/>
    <mergeCell ref="AJ32:AN33"/>
    <mergeCell ref="AO32:AS33"/>
    <mergeCell ref="AT32:AX33"/>
    <mergeCell ref="AY32:BC33"/>
    <mergeCell ref="B32:C33"/>
    <mergeCell ref="D32:Y33"/>
    <mergeCell ref="Z32:AD33"/>
    <mergeCell ref="AE32:AI33"/>
    <mergeCell ref="BD36:BH37"/>
    <mergeCell ref="A38:Y38"/>
    <mergeCell ref="Z38:AD39"/>
    <mergeCell ref="AE38:AI39"/>
    <mergeCell ref="AJ38:AN39"/>
    <mergeCell ref="A39:Y39"/>
    <mergeCell ref="AO38:AS39"/>
    <mergeCell ref="AT38:AX39"/>
    <mergeCell ref="AY38:BC39"/>
    <mergeCell ref="BD38:BH39"/>
    <mergeCell ref="AJ36:AN37"/>
    <mergeCell ref="AO36:AS37"/>
    <mergeCell ref="AT36:AX37"/>
    <mergeCell ref="AY36:BC37"/>
    <mergeCell ref="B36:C37"/>
    <mergeCell ref="D36:Y37"/>
    <mergeCell ref="Z36:AD37"/>
    <mergeCell ref="AE36:AI37"/>
    <mergeCell ref="AY42:BC43"/>
    <mergeCell ref="BD42:BH43"/>
    <mergeCell ref="AJ40:AN41"/>
    <mergeCell ref="B44:C45"/>
    <mergeCell ref="D44:Y45"/>
    <mergeCell ref="Z44:AD45"/>
    <mergeCell ref="AE44:AI45"/>
    <mergeCell ref="BD44:BH45"/>
    <mergeCell ref="AY44:BC45"/>
    <mergeCell ref="AT40:AX41"/>
    <mergeCell ref="B42:C43"/>
    <mergeCell ref="Z42:AD43"/>
    <mergeCell ref="AE42:AI43"/>
    <mergeCell ref="AJ42:AN43"/>
    <mergeCell ref="AO42:AS43"/>
    <mergeCell ref="AT42:AX43"/>
    <mergeCell ref="B40:C41"/>
    <mergeCell ref="Z40:AD41"/>
    <mergeCell ref="AE40:AI41"/>
    <mergeCell ref="D40:Y41"/>
    <mergeCell ref="AO40:AS41"/>
    <mergeCell ref="BD40:BH41"/>
    <mergeCell ref="AY40:BC41"/>
    <mergeCell ref="D42:Y43"/>
    <mergeCell ref="Z48:AD49"/>
    <mergeCell ref="AE48:AI49"/>
    <mergeCell ref="AJ48:AN49"/>
    <mergeCell ref="BD48:BH49"/>
    <mergeCell ref="AO44:AS45"/>
    <mergeCell ref="AT44:AX45"/>
    <mergeCell ref="A46:Y47"/>
    <mergeCell ref="Z46:AD47"/>
    <mergeCell ref="AE46:AI47"/>
    <mergeCell ref="AJ46:AN47"/>
    <mergeCell ref="AO46:AS47"/>
    <mergeCell ref="AT46:AX47"/>
    <mergeCell ref="B56:C57"/>
    <mergeCell ref="D56:Y57"/>
    <mergeCell ref="Z56:AD57"/>
    <mergeCell ref="AE56:AI57"/>
    <mergeCell ref="B54:C55"/>
    <mergeCell ref="D54:Y55"/>
    <mergeCell ref="Z54:AD55"/>
    <mergeCell ref="AY50:BC51"/>
    <mergeCell ref="AT54:AX55"/>
    <mergeCell ref="B50:Y51"/>
    <mergeCell ref="Z50:AD51"/>
    <mergeCell ref="AE50:AI51"/>
    <mergeCell ref="AE52:AI53"/>
    <mergeCell ref="A52:Y53"/>
    <mergeCell ref="Z52:AD53"/>
    <mergeCell ref="AT50:AX51"/>
    <mergeCell ref="AJ52:AN53"/>
    <mergeCell ref="AY56:BC57"/>
    <mergeCell ref="AO52:AS53"/>
    <mergeCell ref="AT52:AX53"/>
    <mergeCell ref="AY52:BC53"/>
    <mergeCell ref="BD56:BH57"/>
    <mergeCell ref="AY54:BC55"/>
    <mergeCell ref="AE54:AI55"/>
    <mergeCell ref="AO56:AS57"/>
    <mergeCell ref="AT56:AX57"/>
    <mergeCell ref="AJ56:AN57"/>
    <mergeCell ref="BD54:BH55"/>
    <mergeCell ref="AJ54:AN55"/>
    <mergeCell ref="AO54:AS55"/>
    <mergeCell ref="BF1:BH1"/>
    <mergeCell ref="BD9:BH9"/>
    <mergeCell ref="AO9:AS9"/>
    <mergeCell ref="AT9:AX9"/>
    <mergeCell ref="AY9:BC9"/>
    <mergeCell ref="BD52:BH53"/>
    <mergeCell ref="AO50:AS51"/>
    <mergeCell ref="BD50:BH51"/>
    <mergeCell ref="AO48:AS49"/>
    <mergeCell ref="AT48:AX49"/>
    <mergeCell ref="AY48:BC49"/>
    <mergeCell ref="A3:BH3"/>
    <mergeCell ref="A8:Y9"/>
    <mergeCell ref="Z8:AN8"/>
    <mergeCell ref="AO8:AX8"/>
    <mergeCell ref="AY8:BH8"/>
    <mergeCell ref="Z9:AD9"/>
    <mergeCell ref="AE9:AI9"/>
    <mergeCell ref="AJ9:AN9"/>
    <mergeCell ref="AJ50:AN51"/>
    <mergeCell ref="AY46:BC47"/>
    <mergeCell ref="BD46:BH47"/>
    <mergeCell ref="AJ44:AN45"/>
    <mergeCell ref="B48:Y49"/>
  </mergeCells>
  <phoneticPr fontId="3"/>
  <printOptions horizontalCentered="1"/>
  <pageMargins left="0" right="0" top="0.59055118110236227" bottom="0.59055118110236227" header="0.51181102362204722" footer="0.51181102362204722"/>
  <pageSetup paperSize="9" scale="93"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7"/>
  <sheetViews>
    <sheetView view="pageBreakPreview" zoomScale="90" zoomScaleNormal="100" zoomScaleSheetLayoutView="90" workbookViewId="0">
      <selection activeCell="BI3" sqref="BI3:DP3"/>
    </sheetView>
  </sheetViews>
  <sheetFormatPr defaultColWidth="1.6640625" defaultRowHeight="12"/>
  <cols>
    <col min="1" max="3" width="1.6640625" style="1"/>
    <col min="4" max="4" width="3" style="1" bestFit="1" customWidth="1"/>
    <col min="5" max="58" width="1.6640625" style="1"/>
    <col min="59" max="59" width="1.6640625" style="1" customWidth="1"/>
    <col min="60" max="63" width="1.6640625" style="1"/>
    <col min="64" max="64" width="3" style="1" bestFit="1" customWidth="1"/>
    <col min="65" max="118" width="1.6640625" style="1"/>
    <col min="119" max="119" width="1.6640625" style="1" customWidth="1"/>
    <col min="120" max="16384" width="1.6640625" style="1"/>
  </cols>
  <sheetData>
    <row r="1" spans="1:120">
      <c r="A1" s="459">
        <v>168</v>
      </c>
      <c r="B1" s="459"/>
      <c r="C1" s="459"/>
      <c r="D1" s="37" t="s">
        <v>42</v>
      </c>
      <c r="DM1" s="36" t="s">
        <v>42</v>
      </c>
      <c r="DN1" s="446">
        <v>169</v>
      </c>
      <c r="DO1" s="446"/>
      <c r="DP1" s="446"/>
    </row>
    <row r="2" spans="1:120" s="22" customFormat="1" ht="9.6"/>
    <row r="3" spans="1:120" s="94" customFormat="1" ht="19.2">
      <c r="A3" s="824" t="s">
        <v>800</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c r="AW3" s="824"/>
      <c r="AX3" s="824"/>
      <c r="AY3" s="824"/>
      <c r="AZ3" s="824"/>
      <c r="BA3" s="824"/>
      <c r="BB3" s="824"/>
      <c r="BC3" s="824"/>
      <c r="BD3" s="824"/>
      <c r="BE3" s="824"/>
      <c r="BF3" s="824"/>
      <c r="BG3" s="824"/>
      <c r="BH3" s="824"/>
      <c r="BI3" s="824" t="s">
        <v>329</v>
      </c>
      <c r="BJ3" s="824"/>
      <c r="BK3" s="824"/>
      <c r="BL3" s="824"/>
      <c r="BM3" s="824"/>
      <c r="BN3" s="824"/>
      <c r="BO3" s="824"/>
      <c r="BP3" s="824"/>
      <c r="BQ3" s="824"/>
      <c r="BR3" s="824"/>
      <c r="BS3" s="824"/>
      <c r="BT3" s="824"/>
      <c r="BU3" s="824"/>
      <c r="BV3" s="824"/>
      <c r="BW3" s="824"/>
      <c r="BX3" s="824"/>
      <c r="BY3" s="824"/>
      <c r="BZ3" s="824"/>
      <c r="CA3" s="824"/>
      <c r="CB3" s="824"/>
      <c r="CC3" s="824"/>
      <c r="CD3" s="824"/>
      <c r="CE3" s="824"/>
      <c r="CF3" s="824"/>
      <c r="CG3" s="824"/>
      <c r="CH3" s="824"/>
      <c r="CI3" s="824"/>
      <c r="CJ3" s="824"/>
      <c r="CK3" s="824"/>
      <c r="CL3" s="824"/>
      <c r="CM3" s="824"/>
      <c r="CN3" s="824"/>
      <c r="CO3" s="824"/>
      <c r="CP3" s="824"/>
      <c r="CQ3" s="824"/>
      <c r="CR3" s="824"/>
      <c r="CS3" s="824"/>
      <c r="CT3" s="824"/>
      <c r="CU3" s="824"/>
      <c r="CV3" s="824"/>
      <c r="CW3" s="824"/>
      <c r="CX3" s="824"/>
      <c r="CY3" s="824"/>
      <c r="CZ3" s="824"/>
      <c r="DA3" s="824"/>
      <c r="DB3" s="824"/>
      <c r="DC3" s="824"/>
      <c r="DD3" s="824"/>
      <c r="DE3" s="824"/>
      <c r="DF3" s="824"/>
      <c r="DG3" s="824"/>
      <c r="DH3" s="824"/>
      <c r="DI3" s="824"/>
      <c r="DJ3" s="824"/>
      <c r="DK3" s="824"/>
      <c r="DL3" s="824"/>
      <c r="DM3" s="824"/>
      <c r="DN3" s="824"/>
      <c r="DO3" s="824"/>
      <c r="DP3" s="824"/>
    </row>
    <row r="4" spans="1:120" s="6" customFormat="1" ht="10.5" customHeight="1">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5"/>
      <c r="CZ4" s="174"/>
      <c r="DA4" s="174"/>
      <c r="DB4" s="174"/>
      <c r="DC4" s="174"/>
      <c r="DD4" s="174"/>
      <c r="DE4" s="174"/>
      <c r="DF4" s="174"/>
      <c r="DG4" s="174"/>
      <c r="DH4" s="174"/>
      <c r="DI4" s="174"/>
      <c r="DJ4" s="174"/>
      <c r="DK4" s="174"/>
      <c r="DL4" s="174"/>
      <c r="DM4" s="174"/>
      <c r="DN4" s="174"/>
      <c r="DO4" s="174"/>
      <c r="DP4" s="174"/>
    </row>
    <row r="5" spans="1:120" s="5" customFormat="1" ht="10.5" customHeight="1">
      <c r="S5" s="22"/>
      <c r="T5" s="22"/>
      <c r="U5" s="22"/>
      <c r="W5" s="22"/>
      <c r="X5" s="22" t="s">
        <v>328</v>
      </c>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5" t="s">
        <v>327</v>
      </c>
      <c r="CY5" s="105"/>
    </row>
    <row r="6" spans="1:120" s="5" customFormat="1" ht="10.5" customHeight="1">
      <c r="S6" s="22"/>
      <c r="T6" s="22"/>
      <c r="U6" s="22"/>
      <c r="W6" s="22"/>
      <c r="X6" s="22" t="s">
        <v>326</v>
      </c>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5" t="s">
        <v>849</v>
      </c>
      <c r="CY6" s="105"/>
    </row>
    <row r="7" spans="1:120" s="5" customFormat="1" ht="12.75" customHeight="1">
      <c r="CY7" s="105"/>
    </row>
    <row r="8" spans="1:120" s="5" customFormat="1" ht="14.4">
      <c r="A8" s="173"/>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80" t="s">
        <v>325</v>
      </c>
      <c r="BI8" s="173" t="s">
        <v>304</v>
      </c>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3"/>
      <c r="CL8" s="173"/>
      <c r="CM8" s="173"/>
      <c r="CN8" s="173"/>
      <c r="CO8" s="173"/>
      <c r="CP8" s="173"/>
      <c r="CQ8" s="173"/>
      <c r="CR8" s="173"/>
      <c r="CS8" s="173"/>
      <c r="CT8" s="173"/>
      <c r="CU8" s="173"/>
      <c r="CV8" s="173"/>
      <c r="CW8" s="173"/>
      <c r="CX8" s="173"/>
      <c r="CY8" s="151"/>
      <c r="CZ8" s="173"/>
      <c r="DA8" s="173"/>
      <c r="DB8" s="173"/>
      <c r="DC8" s="173"/>
      <c r="DD8" s="173"/>
      <c r="DE8" s="173"/>
      <c r="DF8" s="173"/>
      <c r="DG8" s="173"/>
      <c r="DH8" s="173"/>
      <c r="DI8" s="173"/>
      <c r="DJ8" s="173"/>
      <c r="DK8" s="173"/>
      <c r="DL8" s="173"/>
      <c r="DM8" s="173"/>
      <c r="DN8" s="173"/>
      <c r="DO8" s="173"/>
      <c r="DP8" s="173"/>
    </row>
    <row r="9" spans="1:120" s="6" customFormat="1" ht="10.5" customHeight="1">
      <c r="A9" s="5" t="s">
        <v>303</v>
      </c>
      <c r="B9" s="5"/>
      <c r="C9" s="5"/>
      <c r="D9" s="5"/>
      <c r="E9" s="5"/>
      <c r="F9" s="5"/>
      <c r="G9" s="5"/>
      <c r="H9" s="5"/>
      <c r="I9" s="5"/>
      <c r="J9" s="5"/>
      <c r="K9" s="5"/>
      <c r="L9" s="5"/>
      <c r="M9" s="5"/>
      <c r="N9" s="5"/>
      <c r="O9" s="5"/>
      <c r="P9" s="5"/>
      <c r="Q9" s="5"/>
      <c r="R9" s="5"/>
      <c r="S9" s="5"/>
      <c r="T9" s="5"/>
      <c r="U9" s="5"/>
      <c r="V9" s="5"/>
      <c r="W9" s="5"/>
      <c r="X9" s="5"/>
      <c r="Y9" s="5"/>
      <c r="Z9" s="5"/>
      <c r="AA9" s="5"/>
      <c r="AB9" s="5"/>
      <c r="AC9" s="5"/>
      <c r="AD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row>
    <row r="10" spans="1:120" s="156" customFormat="1">
      <c r="A10" s="466" t="s">
        <v>298</v>
      </c>
      <c r="B10" s="466"/>
      <c r="C10" s="466"/>
      <c r="D10" s="466"/>
      <c r="E10" s="466"/>
      <c r="F10" s="466"/>
      <c r="G10" s="466"/>
      <c r="H10" s="467"/>
      <c r="I10" s="518" t="s">
        <v>314</v>
      </c>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79"/>
      <c r="AI10" s="172"/>
      <c r="AJ10" s="170"/>
      <c r="AK10" s="170"/>
      <c r="AL10" s="170"/>
      <c r="AM10" s="170"/>
      <c r="AN10" s="170"/>
      <c r="AO10" s="170"/>
      <c r="AP10" s="170"/>
      <c r="AQ10" s="171"/>
      <c r="AR10" s="171"/>
      <c r="AS10" s="171"/>
      <c r="AT10" s="171"/>
      <c r="AU10" s="171"/>
      <c r="AV10" s="171"/>
      <c r="AW10" s="171"/>
      <c r="AX10" s="804" t="s">
        <v>301</v>
      </c>
      <c r="AY10" s="804"/>
      <c r="AZ10" s="804"/>
      <c r="BA10" s="804"/>
      <c r="BB10" s="804"/>
      <c r="BC10" s="804"/>
      <c r="BD10" s="804"/>
      <c r="BE10" s="804"/>
      <c r="BF10" s="804"/>
      <c r="BG10" s="804"/>
      <c r="BH10" s="804"/>
      <c r="BI10" s="804" t="s">
        <v>300</v>
      </c>
      <c r="BJ10" s="804"/>
      <c r="BK10" s="804"/>
      <c r="BL10" s="804"/>
      <c r="BM10" s="804"/>
      <c r="BN10" s="804"/>
      <c r="BO10" s="804"/>
      <c r="BP10" s="804"/>
      <c r="BQ10" s="804"/>
      <c r="BR10" s="804"/>
      <c r="BS10" s="804"/>
      <c r="BT10" s="804"/>
      <c r="BU10" s="804"/>
      <c r="BV10" s="804"/>
      <c r="BW10" s="804"/>
      <c r="BX10" s="804"/>
      <c r="BY10" s="804"/>
      <c r="BZ10" s="804"/>
      <c r="CA10" s="804"/>
      <c r="CB10" s="804"/>
      <c r="CC10" s="804"/>
      <c r="CD10" s="804"/>
      <c r="CE10" s="804"/>
      <c r="CF10" s="804"/>
      <c r="CG10" s="804"/>
      <c r="CH10" s="804"/>
      <c r="CI10" s="804"/>
      <c r="CJ10" s="804"/>
      <c r="CK10" s="804"/>
      <c r="CL10" s="804"/>
      <c r="CM10" s="804"/>
      <c r="CN10" s="171"/>
      <c r="CO10" s="171"/>
      <c r="CP10" s="171"/>
      <c r="CQ10" s="171"/>
      <c r="CR10" s="171"/>
      <c r="CS10" s="171"/>
      <c r="CT10" s="171"/>
      <c r="CU10" s="171"/>
      <c r="CV10" s="171"/>
      <c r="CW10" s="171"/>
      <c r="CX10" s="171"/>
      <c r="CY10" s="171"/>
      <c r="CZ10" s="170"/>
      <c r="DA10" s="170"/>
      <c r="DB10" s="170"/>
      <c r="DC10" s="170"/>
      <c r="DD10" s="170"/>
      <c r="DE10" s="170"/>
      <c r="DF10" s="170"/>
      <c r="DG10" s="170"/>
      <c r="DH10" s="169"/>
      <c r="DI10" s="805" t="s">
        <v>313</v>
      </c>
      <c r="DJ10" s="806"/>
      <c r="DK10" s="806"/>
      <c r="DL10" s="807"/>
      <c r="DM10" s="573" t="s">
        <v>298</v>
      </c>
      <c r="DN10" s="574"/>
      <c r="DO10" s="574"/>
      <c r="DP10" s="574"/>
    </row>
    <row r="11" spans="1:120" s="156" customFormat="1" ht="21.75" customHeight="1">
      <c r="A11" s="470"/>
      <c r="B11" s="470"/>
      <c r="C11" s="470"/>
      <c r="D11" s="470"/>
      <c r="E11" s="470"/>
      <c r="F11" s="470"/>
      <c r="G11" s="470"/>
      <c r="H11" s="471"/>
      <c r="I11" s="815" t="s">
        <v>8</v>
      </c>
      <c r="J11" s="815"/>
      <c r="K11" s="815"/>
      <c r="L11" s="815"/>
      <c r="M11" s="815"/>
      <c r="N11" s="815"/>
      <c r="O11" s="815" t="s">
        <v>297</v>
      </c>
      <c r="P11" s="815"/>
      <c r="Q11" s="815"/>
      <c r="R11" s="815"/>
      <c r="S11" s="815"/>
      <c r="T11" s="815" t="s">
        <v>296</v>
      </c>
      <c r="U11" s="815"/>
      <c r="V11" s="815"/>
      <c r="W11" s="815"/>
      <c r="X11" s="815"/>
      <c r="Y11" s="815" t="s">
        <v>295</v>
      </c>
      <c r="Z11" s="815"/>
      <c r="AA11" s="815"/>
      <c r="AB11" s="815"/>
      <c r="AC11" s="815"/>
      <c r="AD11" s="815" t="s">
        <v>294</v>
      </c>
      <c r="AE11" s="815"/>
      <c r="AF11" s="815"/>
      <c r="AG11" s="815"/>
      <c r="AH11" s="815"/>
      <c r="AI11" s="815" t="s">
        <v>8</v>
      </c>
      <c r="AJ11" s="815"/>
      <c r="AK11" s="815"/>
      <c r="AL11" s="815"/>
      <c r="AM11" s="815"/>
      <c r="AN11" s="815"/>
      <c r="AO11" s="815" t="s">
        <v>293</v>
      </c>
      <c r="AP11" s="815"/>
      <c r="AQ11" s="815"/>
      <c r="AR11" s="815"/>
      <c r="AS11" s="815"/>
      <c r="AT11" s="815" t="s">
        <v>312</v>
      </c>
      <c r="AU11" s="815"/>
      <c r="AV11" s="815"/>
      <c r="AW11" s="815"/>
      <c r="AX11" s="815"/>
      <c r="AY11" s="815" t="s">
        <v>291</v>
      </c>
      <c r="AZ11" s="815"/>
      <c r="BA11" s="815"/>
      <c r="BB11" s="815"/>
      <c r="BC11" s="815"/>
      <c r="BD11" s="795" t="s">
        <v>290</v>
      </c>
      <c r="BE11" s="793"/>
      <c r="BF11" s="793"/>
      <c r="BG11" s="793"/>
      <c r="BH11" s="794"/>
      <c r="BI11" s="793" t="s">
        <v>289</v>
      </c>
      <c r="BJ11" s="793"/>
      <c r="BK11" s="793"/>
      <c r="BL11" s="793"/>
      <c r="BM11" s="794"/>
      <c r="BN11" s="815" t="s">
        <v>288</v>
      </c>
      <c r="BO11" s="815"/>
      <c r="BP11" s="815"/>
      <c r="BQ11" s="815"/>
      <c r="BR11" s="815" t="s">
        <v>287</v>
      </c>
      <c r="BS11" s="815"/>
      <c r="BT11" s="815"/>
      <c r="BU11" s="815"/>
      <c r="BV11" s="816" t="s">
        <v>286</v>
      </c>
      <c r="BW11" s="816"/>
      <c r="BX11" s="816"/>
      <c r="BY11" s="816"/>
      <c r="BZ11" s="816"/>
      <c r="CA11" s="811" t="s">
        <v>311</v>
      </c>
      <c r="CB11" s="811"/>
      <c r="CC11" s="811"/>
      <c r="CD11" s="811"/>
      <c r="CE11" s="815" t="s">
        <v>310</v>
      </c>
      <c r="CF11" s="815"/>
      <c r="CG11" s="815"/>
      <c r="CH11" s="815"/>
      <c r="CI11" s="815"/>
      <c r="CJ11" s="820" t="s">
        <v>309</v>
      </c>
      <c r="CK11" s="820"/>
      <c r="CL11" s="820"/>
      <c r="CM11" s="820"/>
      <c r="CN11" s="820"/>
      <c r="CO11" s="821" t="s">
        <v>308</v>
      </c>
      <c r="CP11" s="822"/>
      <c r="CQ11" s="822"/>
      <c r="CR11" s="822"/>
      <c r="CS11" s="821" t="s">
        <v>307</v>
      </c>
      <c r="CT11" s="822"/>
      <c r="CU11" s="822"/>
      <c r="CV11" s="822"/>
      <c r="CW11" s="811" t="s">
        <v>280</v>
      </c>
      <c r="CX11" s="811"/>
      <c r="CY11" s="811"/>
      <c r="CZ11" s="811"/>
      <c r="DA11" s="823" t="s">
        <v>279</v>
      </c>
      <c r="DB11" s="823"/>
      <c r="DC11" s="823"/>
      <c r="DD11" s="823"/>
      <c r="DE11" s="511" t="s">
        <v>201</v>
      </c>
      <c r="DF11" s="511"/>
      <c r="DG11" s="511"/>
      <c r="DH11" s="511"/>
      <c r="DI11" s="808"/>
      <c r="DJ11" s="809"/>
      <c r="DK11" s="809"/>
      <c r="DL11" s="810"/>
      <c r="DM11" s="576"/>
      <c r="DN11" s="577"/>
      <c r="DO11" s="577"/>
      <c r="DP11" s="577"/>
    </row>
    <row r="12" spans="1:120" s="6" customFormat="1" ht="13.5" customHeight="1">
      <c r="A12" s="522" t="s">
        <v>278</v>
      </c>
      <c r="B12" s="522"/>
      <c r="C12" s="522"/>
      <c r="D12" s="825">
        <v>28</v>
      </c>
      <c r="E12" s="825"/>
      <c r="F12" s="826" t="s">
        <v>277</v>
      </c>
      <c r="G12" s="826"/>
      <c r="H12" s="827"/>
      <c r="I12" s="524">
        <v>203638</v>
      </c>
      <c r="J12" s="482"/>
      <c r="K12" s="482"/>
      <c r="L12" s="482"/>
      <c r="M12" s="482"/>
      <c r="N12" s="482"/>
      <c r="O12" s="828">
        <v>164671</v>
      </c>
      <c r="P12" s="828"/>
      <c r="Q12" s="828"/>
      <c r="R12" s="828"/>
      <c r="S12" s="828"/>
      <c r="T12" s="828">
        <v>3325</v>
      </c>
      <c r="U12" s="828"/>
      <c r="V12" s="828"/>
      <c r="W12" s="828"/>
      <c r="X12" s="828"/>
      <c r="Y12" s="828">
        <v>10866</v>
      </c>
      <c r="Z12" s="828"/>
      <c r="AA12" s="828"/>
      <c r="AB12" s="828"/>
      <c r="AC12" s="828"/>
      <c r="AD12" s="828">
        <v>24776</v>
      </c>
      <c r="AE12" s="828"/>
      <c r="AF12" s="828"/>
      <c r="AG12" s="828"/>
      <c r="AH12" s="828"/>
      <c r="AI12" s="482">
        <v>694919</v>
      </c>
      <c r="AJ12" s="482"/>
      <c r="AK12" s="482"/>
      <c r="AL12" s="482"/>
      <c r="AM12" s="482"/>
      <c r="AN12" s="482"/>
      <c r="AO12" s="482">
        <v>4593</v>
      </c>
      <c r="AP12" s="482"/>
      <c r="AQ12" s="482"/>
      <c r="AR12" s="482"/>
      <c r="AS12" s="482"/>
      <c r="AT12" s="482">
        <v>14893</v>
      </c>
      <c r="AU12" s="482"/>
      <c r="AV12" s="482"/>
      <c r="AW12" s="482"/>
      <c r="AX12" s="482"/>
      <c r="AY12" s="482">
        <v>28048</v>
      </c>
      <c r="AZ12" s="482"/>
      <c r="BA12" s="482"/>
      <c r="BB12" s="482"/>
      <c r="BC12" s="482"/>
      <c r="BD12" s="482">
        <v>27195</v>
      </c>
      <c r="BE12" s="482"/>
      <c r="BF12" s="482"/>
      <c r="BG12" s="482"/>
      <c r="BH12" s="482"/>
      <c r="BI12" s="482">
        <v>19720</v>
      </c>
      <c r="BJ12" s="482"/>
      <c r="BK12" s="482"/>
      <c r="BL12" s="482"/>
      <c r="BM12" s="482"/>
      <c r="BN12" s="482">
        <v>61319</v>
      </c>
      <c r="BO12" s="482"/>
      <c r="BP12" s="482"/>
      <c r="BQ12" s="482"/>
      <c r="BR12" s="482">
        <v>9676</v>
      </c>
      <c r="BS12" s="482"/>
      <c r="BT12" s="482"/>
      <c r="BU12" s="482"/>
      <c r="BV12" s="482">
        <v>60601</v>
      </c>
      <c r="BW12" s="482"/>
      <c r="BX12" s="482"/>
      <c r="BY12" s="482"/>
      <c r="BZ12" s="482"/>
      <c r="CA12" s="482">
        <v>5558</v>
      </c>
      <c r="CB12" s="482"/>
      <c r="CC12" s="482"/>
      <c r="CD12" s="482"/>
      <c r="CE12" s="482">
        <v>171888</v>
      </c>
      <c r="CF12" s="482"/>
      <c r="CG12" s="482"/>
      <c r="CH12" s="482"/>
      <c r="CI12" s="482"/>
      <c r="CJ12" s="482">
        <v>224527</v>
      </c>
      <c r="CK12" s="482"/>
      <c r="CL12" s="482"/>
      <c r="CM12" s="482"/>
      <c r="CN12" s="482"/>
      <c r="CO12" s="482">
        <v>55</v>
      </c>
      <c r="CP12" s="482"/>
      <c r="CQ12" s="482"/>
      <c r="CR12" s="482"/>
      <c r="CS12" s="482">
        <v>1309</v>
      </c>
      <c r="CT12" s="482"/>
      <c r="CU12" s="482"/>
      <c r="CV12" s="482"/>
      <c r="CW12" s="482">
        <v>22951</v>
      </c>
      <c r="CX12" s="482"/>
      <c r="CY12" s="482"/>
      <c r="CZ12" s="482"/>
      <c r="DA12" s="482">
        <v>31628</v>
      </c>
      <c r="DB12" s="482"/>
      <c r="DC12" s="482"/>
      <c r="DD12" s="482"/>
      <c r="DE12" s="482">
        <v>10958</v>
      </c>
      <c r="DF12" s="482"/>
      <c r="DG12" s="482"/>
      <c r="DH12" s="482"/>
      <c r="DI12" s="482">
        <v>101</v>
      </c>
      <c r="DJ12" s="482"/>
      <c r="DK12" s="482"/>
      <c r="DL12" s="487"/>
      <c r="DM12" s="790">
        <v>28</v>
      </c>
      <c r="DN12" s="509"/>
      <c r="DO12" s="509"/>
      <c r="DP12" s="509"/>
    </row>
    <row r="13" spans="1:120" s="2" customFormat="1" ht="13.5" customHeight="1">
      <c r="A13" s="71"/>
      <c r="B13" s="71"/>
      <c r="C13" s="71"/>
      <c r="D13" s="825">
        <v>29</v>
      </c>
      <c r="E13" s="825"/>
      <c r="F13" s="71"/>
      <c r="G13" s="71"/>
      <c r="H13" s="146"/>
      <c r="I13" s="524">
        <v>202677</v>
      </c>
      <c r="J13" s="482"/>
      <c r="K13" s="482"/>
      <c r="L13" s="482"/>
      <c r="M13" s="482"/>
      <c r="N13" s="482"/>
      <c r="O13" s="828">
        <v>165411</v>
      </c>
      <c r="P13" s="828"/>
      <c r="Q13" s="828"/>
      <c r="R13" s="828"/>
      <c r="S13" s="828"/>
      <c r="T13" s="828">
        <v>3133</v>
      </c>
      <c r="U13" s="828"/>
      <c r="V13" s="828"/>
      <c r="W13" s="828"/>
      <c r="X13" s="828"/>
      <c r="Y13" s="828">
        <v>10369</v>
      </c>
      <c r="Z13" s="828"/>
      <c r="AA13" s="828"/>
      <c r="AB13" s="828"/>
      <c r="AC13" s="828"/>
      <c r="AD13" s="828">
        <v>23764</v>
      </c>
      <c r="AE13" s="828"/>
      <c r="AF13" s="828"/>
      <c r="AG13" s="828"/>
      <c r="AH13" s="828"/>
      <c r="AI13" s="482">
        <v>691764</v>
      </c>
      <c r="AJ13" s="482"/>
      <c r="AK13" s="482"/>
      <c r="AL13" s="482"/>
      <c r="AM13" s="482"/>
      <c r="AN13" s="482"/>
      <c r="AO13" s="482">
        <v>4536</v>
      </c>
      <c r="AP13" s="482"/>
      <c r="AQ13" s="482"/>
      <c r="AR13" s="482"/>
      <c r="AS13" s="482"/>
      <c r="AT13" s="482">
        <v>15484</v>
      </c>
      <c r="AU13" s="482"/>
      <c r="AV13" s="482"/>
      <c r="AW13" s="482"/>
      <c r="AX13" s="482"/>
      <c r="AY13" s="482">
        <v>27804</v>
      </c>
      <c r="AZ13" s="482"/>
      <c r="BA13" s="482"/>
      <c r="BB13" s="482"/>
      <c r="BC13" s="482"/>
      <c r="BD13" s="482">
        <v>27243</v>
      </c>
      <c r="BE13" s="482"/>
      <c r="BF13" s="482"/>
      <c r="BG13" s="482"/>
      <c r="BH13" s="482"/>
      <c r="BI13" s="482">
        <v>19799</v>
      </c>
      <c r="BJ13" s="482"/>
      <c r="BK13" s="482"/>
      <c r="BL13" s="482"/>
      <c r="BM13" s="482"/>
      <c r="BN13" s="482">
        <v>59905</v>
      </c>
      <c r="BO13" s="482"/>
      <c r="BP13" s="482"/>
      <c r="BQ13" s="482"/>
      <c r="BR13" s="482">
        <v>8580</v>
      </c>
      <c r="BS13" s="482"/>
      <c r="BT13" s="482"/>
      <c r="BU13" s="482"/>
      <c r="BV13" s="482">
        <v>58816</v>
      </c>
      <c r="BW13" s="482"/>
      <c r="BX13" s="482"/>
      <c r="BY13" s="482"/>
      <c r="BZ13" s="482"/>
      <c r="CA13" s="482">
        <v>5303</v>
      </c>
      <c r="CB13" s="482"/>
      <c r="CC13" s="482"/>
      <c r="CD13" s="482"/>
      <c r="CE13" s="482">
        <v>171338</v>
      </c>
      <c r="CF13" s="482"/>
      <c r="CG13" s="482"/>
      <c r="CH13" s="482"/>
      <c r="CI13" s="482"/>
      <c r="CJ13" s="482">
        <v>228495</v>
      </c>
      <c r="CK13" s="482"/>
      <c r="CL13" s="482"/>
      <c r="CM13" s="482"/>
      <c r="CN13" s="482"/>
      <c r="CO13" s="482">
        <v>186</v>
      </c>
      <c r="CP13" s="482"/>
      <c r="CQ13" s="482"/>
      <c r="CR13" s="482"/>
      <c r="CS13" s="482">
        <v>1592</v>
      </c>
      <c r="CT13" s="482"/>
      <c r="CU13" s="482"/>
      <c r="CV13" s="482"/>
      <c r="CW13" s="482">
        <v>23360</v>
      </c>
      <c r="CX13" s="482"/>
      <c r="CY13" s="482"/>
      <c r="CZ13" s="482"/>
      <c r="DA13" s="482">
        <v>27793</v>
      </c>
      <c r="DB13" s="482"/>
      <c r="DC13" s="482"/>
      <c r="DD13" s="482"/>
      <c r="DE13" s="482">
        <v>11530</v>
      </c>
      <c r="DF13" s="482"/>
      <c r="DG13" s="482"/>
      <c r="DH13" s="482"/>
      <c r="DI13" s="482">
        <v>114</v>
      </c>
      <c r="DJ13" s="482"/>
      <c r="DK13" s="482"/>
      <c r="DL13" s="487"/>
      <c r="DM13" s="790">
        <v>29</v>
      </c>
      <c r="DN13" s="509"/>
      <c r="DO13" s="509"/>
      <c r="DP13" s="509"/>
    </row>
    <row r="14" spans="1:120" s="2" customFormat="1" ht="13.5" customHeight="1">
      <c r="A14" s="71"/>
      <c r="B14" s="71"/>
      <c r="C14" s="71"/>
      <c r="D14" s="825">
        <v>30</v>
      </c>
      <c r="E14" s="825"/>
      <c r="F14" s="71"/>
      <c r="G14" s="71"/>
      <c r="H14" s="146"/>
      <c r="I14" s="524">
        <v>203984</v>
      </c>
      <c r="J14" s="482"/>
      <c r="K14" s="482"/>
      <c r="L14" s="482"/>
      <c r="M14" s="482"/>
      <c r="N14" s="482"/>
      <c r="O14" s="828">
        <v>167513</v>
      </c>
      <c r="P14" s="828"/>
      <c r="Q14" s="828"/>
      <c r="R14" s="828"/>
      <c r="S14" s="828"/>
      <c r="T14" s="828">
        <v>2934</v>
      </c>
      <c r="U14" s="828"/>
      <c r="V14" s="828"/>
      <c r="W14" s="828"/>
      <c r="X14" s="828"/>
      <c r="Y14" s="828">
        <v>9527</v>
      </c>
      <c r="Z14" s="828"/>
      <c r="AA14" s="828"/>
      <c r="AB14" s="828"/>
      <c r="AC14" s="828"/>
      <c r="AD14" s="828">
        <v>24010</v>
      </c>
      <c r="AE14" s="828"/>
      <c r="AF14" s="828"/>
      <c r="AG14" s="828"/>
      <c r="AH14" s="828"/>
      <c r="AI14" s="482">
        <v>699500</v>
      </c>
      <c r="AJ14" s="482"/>
      <c r="AK14" s="482"/>
      <c r="AL14" s="482"/>
      <c r="AM14" s="482"/>
      <c r="AN14" s="482"/>
      <c r="AO14" s="482">
        <v>4816</v>
      </c>
      <c r="AP14" s="482"/>
      <c r="AQ14" s="482"/>
      <c r="AR14" s="482"/>
      <c r="AS14" s="482"/>
      <c r="AT14" s="482">
        <v>15525</v>
      </c>
      <c r="AU14" s="482"/>
      <c r="AV14" s="482"/>
      <c r="AW14" s="482"/>
      <c r="AX14" s="482"/>
      <c r="AY14" s="482">
        <v>28272</v>
      </c>
      <c r="AZ14" s="482"/>
      <c r="BA14" s="482"/>
      <c r="BB14" s="482"/>
      <c r="BC14" s="482"/>
      <c r="BD14" s="482">
        <v>28272</v>
      </c>
      <c r="BE14" s="482"/>
      <c r="BF14" s="482"/>
      <c r="BG14" s="482"/>
      <c r="BH14" s="482"/>
      <c r="BI14" s="482">
        <v>21027</v>
      </c>
      <c r="BJ14" s="482"/>
      <c r="BK14" s="482"/>
      <c r="BL14" s="482"/>
      <c r="BM14" s="482"/>
      <c r="BN14" s="482">
        <v>58417</v>
      </c>
      <c r="BO14" s="482"/>
      <c r="BP14" s="482"/>
      <c r="BQ14" s="482"/>
      <c r="BR14" s="482">
        <v>8728</v>
      </c>
      <c r="BS14" s="482"/>
      <c r="BT14" s="482"/>
      <c r="BU14" s="482"/>
      <c r="BV14" s="482">
        <v>58833</v>
      </c>
      <c r="BW14" s="482"/>
      <c r="BX14" s="482"/>
      <c r="BY14" s="482"/>
      <c r="BZ14" s="482"/>
      <c r="CA14" s="482">
        <v>5549</v>
      </c>
      <c r="CB14" s="482"/>
      <c r="CC14" s="482"/>
      <c r="CD14" s="482"/>
      <c r="CE14" s="482">
        <v>170819</v>
      </c>
      <c r="CF14" s="482"/>
      <c r="CG14" s="482"/>
      <c r="CH14" s="482"/>
      <c r="CI14" s="482"/>
      <c r="CJ14" s="482">
        <v>238914</v>
      </c>
      <c r="CK14" s="482"/>
      <c r="CL14" s="482"/>
      <c r="CM14" s="482"/>
      <c r="CN14" s="482"/>
      <c r="CO14" s="482">
        <v>245</v>
      </c>
      <c r="CP14" s="482"/>
      <c r="CQ14" s="482"/>
      <c r="CR14" s="482"/>
      <c r="CS14" s="482">
        <v>1631</v>
      </c>
      <c r="CT14" s="482"/>
      <c r="CU14" s="482"/>
      <c r="CV14" s="482"/>
      <c r="CW14" s="482">
        <v>21609</v>
      </c>
      <c r="CX14" s="482"/>
      <c r="CY14" s="482"/>
      <c r="CZ14" s="482"/>
      <c r="DA14" s="482">
        <v>25574</v>
      </c>
      <c r="DB14" s="482"/>
      <c r="DC14" s="482"/>
      <c r="DD14" s="482"/>
      <c r="DE14" s="482">
        <v>11269</v>
      </c>
      <c r="DF14" s="482"/>
      <c r="DG14" s="482"/>
      <c r="DH14" s="482"/>
      <c r="DI14" s="482">
        <v>64</v>
      </c>
      <c r="DJ14" s="482"/>
      <c r="DK14" s="482"/>
      <c r="DL14" s="487"/>
      <c r="DM14" s="790">
        <v>30</v>
      </c>
      <c r="DN14" s="509"/>
      <c r="DO14" s="509"/>
      <c r="DP14" s="509"/>
    </row>
    <row r="15" spans="1:120" s="2" customFormat="1" ht="13.5" customHeight="1">
      <c r="A15" s="825" t="s">
        <v>276</v>
      </c>
      <c r="B15" s="825"/>
      <c r="C15" s="825"/>
      <c r="D15" s="825" t="s">
        <v>275</v>
      </c>
      <c r="E15" s="825"/>
      <c r="F15" s="71"/>
      <c r="G15" s="71"/>
      <c r="H15" s="146"/>
      <c r="I15" s="524">
        <v>192698</v>
      </c>
      <c r="J15" s="482"/>
      <c r="K15" s="482"/>
      <c r="L15" s="482"/>
      <c r="M15" s="482"/>
      <c r="N15" s="482"/>
      <c r="O15" s="828">
        <v>158623</v>
      </c>
      <c r="P15" s="828"/>
      <c r="Q15" s="828"/>
      <c r="R15" s="828"/>
      <c r="S15" s="828"/>
      <c r="T15" s="828">
        <v>2398</v>
      </c>
      <c r="U15" s="828"/>
      <c r="V15" s="828"/>
      <c r="W15" s="828"/>
      <c r="X15" s="828"/>
      <c r="Y15" s="828">
        <v>9072</v>
      </c>
      <c r="Z15" s="828"/>
      <c r="AA15" s="828"/>
      <c r="AB15" s="828"/>
      <c r="AC15" s="828"/>
      <c r="AD15" s="828">
        <v>22605</v>
      </c>
      <c r="AE15" s="828"/>
      <c r="AF15" s="828"/>
      <c r="AG15" s="828"/>
      <c r="AH15" s="828"/>
      <c r="AI15" s="482">
        <v>674273</v>
      </c>
      <c r="AJ15" s="482"/>
      <c r="AK15" s="482"/>
      <c r="AL15" s="482"/>
      <c r="AM15" s="482"/>
      <c r="AN15" s="482"/>
      <c r="AO15" s="482">
        <v>5039</v>
      </c>
      <c r="AP15" s="482"/>
      <c r="AQ15" s="482"/>
      <c r="AR15" s="482"/>
      <c r="AS15" s="482"/>
      <c r="AT15" s="482">
        <v>14831</v>
      </c>
      <c r="AU15" s="482"/>
      <c r="AV15" s="482"/>
      <c r="AW15" s="482"/>
      <c r="AX15" s="482"/>
      <c r="AY15" s="482">
        <v>25214</v>
      </c>
      <c r="AZ15" s="482"/>
      <c r="BA15" s="482"/>
      <c r="BB15" s="482"/>
      <c r="BC15" s="482"/>
      <c r="BD15" s="482">
        <v>27161</v>
      </c>
      <c r="BE15" s="482"/>
      <c r="BF15" s="482"/>
      <c r="BG15" s="482"/>
      <c r="BH15" s="482"/>
      <c r="BI15" s="482">
        <v>19430</v>
      </c>
      <c r="BJ15" s="482"/>
      <c r="BK15" s="482"/>
      <c r="BL15" s="482"/>
      <c r="BM15" s="482"/>
      <c r="BN15" s="482">
        <v>54985</v>
      </c>
      <c r="BO15" s="482"/>
      <c r="BP15" s="482"/>
      <c r="BQ15" s="482"/>
      <c r="BR15" s="482">
        <v>8218</v>
      </c>
      <c r="BS15" s="482"/>
      <c r="BT15" s="482"/>
      <c r="BU15" s="482"/>
      <c r="BV15" s="482">
        <v>55170</v>
      </c>
      <c r="BW15" s="482"/>
      <c r="BX15" s="482"/>
      <c r="BY15" s="482"/>
      <c r="BZ15" s="482"/>
      <c r="CA15" s="482">
        <v>4896</v>
      </c>
      <c r="CB15" s="482"/>
      <c r="CC15" s="482"/>
      <c r="CD15" s="482"/>
      <c r="CE15" s="482">
        <v>161422</v>
      </c>
      <c r="CF15" s="482"/>
      <c r="CG15" s="482"/>
      <c r="CH15" s="482"/>
      <c r="CI15" s="482"/>
      <c r="CJ15" s="482">
        <v>241551</v>
      </c>
      <c r="CK15" s="482"/>
      <c r="CL15" s="482"/>
      <c r="CM15" s="482"/>
      <c r="CN15" s="482"/>
      <c r="CO15" s="482">
        <v>317</v>
      </c>
      <c r="CP15" s="482"/>
      <c r="CQ15" s="482"/>
      <c r="CR15" s="482"/>
      <c r="CS15" s="482">
        <v>1679</v>
      </c>
      <c r="CT15" s="482"/>
      <c r="CU15" s="482"/>
      <c r="CV15" s="482"/>
      <c r="CW15" s="482">
        <v>21304</v>
      </c>
      <c r="CX15" s="482"/>
      <c r="CY15" s="482"/>
      <c r="CZ15" s="482"/>
      <c r="DA15" s="482">
        <v>22057</v>
      </c>
      <c r="DB15" s="482"/>
      <c r="DC15" s="482"/>
      <c r="DD15" s="482"/>
      <c r="DE15" s="482">
        <v>10999</v>
      </c>
      <c r="DF15" s="482"/>
      <c r="DG15" s="482"/>
      <c r="DH15" s="482"/>
      <c r="DI15" s="482">
        <v>85</v>
      </c>
      <c r="DJ15" s="482"/>
      <c r="DK15" s="482"/>
      <c r="DL15" s="487"/>
      <c r="DM15" s="790" t="s">
        <v>275</v>
      </c>
      <c r="DN15" s="509"/>
      <c r="DO15" s="509"/>
      <c r="DP15" s="509"/>
    </row>
    <row r="16" spans="1:120" s="2" customFormat="1" ht="13.5" customHeight="1">
      <c r="A16" s="829"/>
      <c r="B16" s="829"/>
      <c r="C16" s="829"/>
      <c r="D16" s="829">
        <v>2</v>
      </c>
      <c r="E16" s="829"/>
      <c r="F16" s="56"/>
      <c r="G16" s="56"/>
      <c r="H16" s="145"/>
      <c r="I16" s="586">
        <v>173256</v>
      </c>
      <c r="J16" s="507"/>
      <c r="K16" s="507"/>
      <c r="L16" s="507"/>
      <c r="M16" s="507"/>
      <c r="N16" s="507"/>
      <c r="O16" s="830">
        <v>141866</v>
      </c>
      <c r="P16" s="830"/>
      <c r="Q16" s="830"/>
      <c r="R16" s="830"/>
      <c r="S16" s="830"/>
      <c r="T16" s="830">
        <v>2646</v>
      </c>
      <c r="U16" s="830"/>
      <c r="V16" s="830"/>
      <c r="W16" s="830"/>
      <c r="X16" s="830"/>
      <c r="Y16" s="830">
        <v>8226</v>
      </c>
      <c r="Z16" s="830"/>
      <c r="AA16" s="830"/>
      <c r="AB16" s="830"/>
      <c r="AC16" s="830"/>
      <c r="AD16" s="830">
        <v>20518</v>
      </c>
      <c r="AE16" s="830"/>
      <c r="AF16" s="830"/>
      <c r="AG16" s="830"/>
      <c r="AH16" s="830"/>
      <c r="AI16" s="507">
        <v>621540</v>
      </c>
      <c r="AJ16" s="507"/>
      <c r="AK16" s="507"/>
      <c r="AL16" s="507"/>
      <c r="AM16" s="507"/>
      <c r="AN16" s="507"/>
      <c r="AO16" s="507">
        <v>4831</v>
      </c>
      <c r="AP16" s="507"/>
      <c r="AQ16" s="507"/>
      <c r="AR16" s="507"/>
      <c r="AS16" s="507"/>
      <c r="AT16" s="507">
        <v>13509</v>
      </c>
      <c r="AU16" s="507"/>
      <c r="AV16" s="507"/>
      <c r="AW16" s="507"/>
      <c r="AX16" s="507"/>
      <c r="AY16" s="507">
        <v>19928</v>
      </c>
      <c r="AZ16" s="507"/>
      <c r="BA16" s="507"/>
      <c r="BB16" s="507"/>
      <c r="BC16" s="507"/>
      <c r="BD16" s="507">
        <v>26024</v>
      </c>
      <c r="BE16" s="507"/>
      <c r="BF16" s="507"/>
      <c r="BG16" s="507"/>
      <c r="BH16" s="507"/>
      <c r="BI16" s="507">
        <v>19030</v>
      </c>
      <c r="BJ16" s="507"/>
      <c r="BK16" s="507"/>
      <c r="BL16" s="507"/>
      <c r="BM16" s="507"/>
      <c r="BN16" s="507">
        <v>48551</v>
      </c>
      <c r="BO16" s="507"/>
      <c r="BP16" s="507"/>
      <c r="BQ16" s="507"/>
      <c r="BR16" s="507">
        <v>7552</v>
      </c>
      <c r="BS16" s="507"/>
      <c r="BT16" s="507"/>
      <c r="BU16" s="507"/>
      <c r="BV16" s="507">
        <v>51399</v>
      </c>
      <c r="BW16" s="507"/>
      <c r="BX16" s="507"/>
      <c r="BY16" s="507"/>
      <c r="BZ16" s="507"/>
      <c r="CA16" s="507">
        <v>4256</v>
      </c>
      <c r="CB16" s="507"/>
      <c r="CC16" s="507"/>
      <c r="CD16" s="507"/>
      <c r="CE16" s="507">
        <v>146442</v>
      </c>
      <c r="CF16" s="507"/>
      <c r="CG16" s="507"/>
      <c r="CH16" s="507"/>
      <c r="CI16" s="507"/>
      <c r="CJ16" s="507">
        <v>229583</v>
      </c>
      <c r="CK16" s="507"/>
      <c r="CL16" s="507"/>
      <c r="CM16" s="507"/>
      <c r="CN16" s="507"/>
      <c r="CO16" s="507">
        <v>344</v>
      </c>
      <c r="CP16" s="507"/>
      <c r="CQ16" s="507"/>
      <c r="CR16" s="507"/>
      <c r="CS16" s="507">
        <v>1895</v>
      </c>
      <c r="CT16" s="507"/>
      <c r="CU16" s="507"/>
      <c r="CV16" s="507"/>
      <c r="CW16" s="507">
        <v>21623</v>
      </c>
      <c r="CX16" s="507"/>
      <c r="CY16" s="507"/>
      <c r="CZ16" s="507"/>
      <c r="DA16" s="507">
        <v>17378</v>
      </c>
      <c r="DB16" s="507"/>
      <c r="DC16" s="507"/>
      <c r="DD16" s="507"/>
      <c r="DE16" s="507">
        <v>9195</v>
      </c>
      <c r="DF16" s="507"/>
      <c r="DG16" s="507"/>
      <c r="DH16" s="507"/>
      <c r="DI16" s="507">
        <v>91</v>
      </c>
      <c r="DJ16" s="507"/>
      <c r="DK16" s="507"/>
      <c r="DL16" s="788"/>
      <c r="DM16" s="789">
        <v>2</v>
      </c>
      <c r="DN16" s="505"/>
      <c r="DO16" s="505"/>
      <c r="DP16" s="505"/>
    </row>
    <row r="17" spans="1:120" s="6" customFormat="1" ht="12" customHeight="1">
      <c r="A17" s="588" t="s">
        <v>274</v>
      </c>
      <c r="B17" s="588"/>
      <c r="C17" s="588"/>
      <c r="D17" s="588"/>
      <c r="E17" s="588"/>
      <c r="F17" s="588"/>
      <c r="G17" s="588"/>
      <c r="H17" s="589"/>
      <c r="I17" s="144"/>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506">
        <v>228351</v>
      </c>
      <c r="AJ17" s="506"/>
      <c r="AK17" s="506"/>
      <c r="AL17" s="506"/>
      <c r="AM17" s="506"/>
      <c r="AN17" s="506"/>
      <c r="AO17" s="506">
        <v>7155</v>
      </c>
      <c r="AP17" s="506"/>
      <c r="AQ17" s="506"/>
      <c r="AR17" s="506"/>
      <c r="AS17" s="506"/>
      <c r="AT17" s="506">
        <v>4583</v>
      </c>
      <c r="AU17" s="506"/>
      <c r="AV17" s="506"/>
      <c r="AW17" s="506"/>
      <c r="AX17" s="506"/>
      <c r="AY17" s="506">
        <v>12671</v>
      </c>
      <c r="AZ17" s="506"/>
      <c r="BA17" s="506"/>
      <c r="BB17" s="506"/>
      <c r="BC17" s="506"/>
      <c r="BD17" s="506">
        <v>16621</v>
      </c>
      <c r="BE17" s="506"/>
      <c r="BF17" s="506"/>
      <c r="BG17" s="506"/>
      <c r="BH17" s="506"/>
      <c r="BI17" s="506">
        <v>9438</v>
      </c>
      <c r="BJ17" s="506"/>
      <c r="BK17" s="506"/>
      <c r="BL17" s="506"/>
      <c r="BM17" s="506"/>
      <c r="BN17" s="506">
        <v>12819</v>
      </c>
      <c r="BO17" s="506"/>
      <c r="BP17" s="506"/>
      <c r="BQ17" s="506"/>
      <c r="BR17" s="506">
        <v>3710</v>
      </c>
      <c r="BS17" s="506"/>
      <c r="BT17" s="506"/>
      <c r="BU17" s="506"/>
      <c r="BV17" s="506">
        <v>15681</v>
      </c>
      <c r="BW17" s="506"/>
      <c r="BX17" s="506"/>
      <c r="BY17" s="506"/>
      <c r="BZ17" s="506"/>
      <c r="CA17" s="506">
        <v>2105</v>
      </c>
      <c r="CB17" s="506"/>
      <c r="CC17" s="506"/>
      <c r="CD17" s="506"/>
      <c r="CE17" s="506">
        <v>42033</v>
      </c>
      <c r="CF17" s="506"/>
      <c r="CG17" s="506"/>
      <c r="CH17" s="506"/>
      <c r="CI17" s="506"/>
      <c r="CJ17" s="506">
        <v>95940</v>
      </c>
      <c r="CK17" s="506"/>
      <c r="CL17" s="506"/>
      <c r="CM17" s="506"/>
      <c r="CN17" s="506"/>
      <c r="CO17" s="506">
        <v>5595</v>
      </c>
      <c r="CP17" s="506"/>
      <c r="CQ17" s="506"/>
      <c r="CR17" s="506"/>
      <c r="CS17" s="506">
        <v>8838</v>
      </c>
      <c r="CT17" s="506"/>
      <c r="CU17" s="506"/>
      <c r="CV17" s="506"/>
      <c r="CW17" s="506">
        <v>6221</v>
      </c>
      <c r="CX17" s="506"/>
      <c r="CY17" s="506"/>
      <c r="CZ17" s="506"/>
      <c r="DA17" s="506">
        <v>3796</v>
      </c>
      <c r="DB17" s="506"/>
      <c r="DC17" s="506"/>
      <c r="DD17" s="506"/>
      <c r="DE17" s="506">
        <v>5896</v>
      </c>
      <c r="DF17" s="506"/>
      <c r="DG17" s="506"/>
      <c r="DH17" s="506"/>
      <c r="DI17" s="506"/>
      <c r="DJ17" s="506"/>
      <c r="DK17" s="506"/>
      <c r="DL17" s="785"/>
      <c r="DM17" s="786" t="s">
        <v>273</v>
      </c>
      <c r="DN17" s="787"/>
      <c r="DO17" s="787"/>
      <c r="DP17" s="787"/>
    </row>
    <row r="18" spans="1:120" s="6" customFormat="1" ht="10.5" customHeight="1">
      <c r="A18" s="834" t="s">
        <v>324</v>
      </c>
      <c r="B18" s="834"/>
      <c r="C18" s="834"/>
      <c r="D18" s="3" t="s">
        <v>323</v>
      </c>
      <c r="E18" s="16"/>
      <c r="F18" s="16"/>
      <c r="G18" s="16"/>
      <c r="H18" s="16"/>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98"/>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t="s">
        <v>322</v>
      </c>
      <c r="DG18" s="67"/>
      <c r="DH18" s="67"/>
      <c r="DI18" s="67"/>
      <c r="DJ18" s="67"/>
      <c r="DK18" s="67"/>
      <c r="DL18" s="67"/>
      <c r="DM18" s="168"/>
      <c r="DN18" s="168"/>
      <c r="DO18" s="168"/>
      <c r="DP18" s="168"/>
    </row>
    <row r="19" spans="1:120" s="5" customFormat="1" ht="9.6">
      <c r="A19" s="5" t="s">
        <v>1</v>
      </c>
      <c r="B19" s="61"/>
      <c r="C19" s="61"/>
      <c r="D19" s="3" t="s">
        <v>321</v>
      </c>
      <c r="E19" s="61"/>
      <c r="F19" s="61"/>
      <c r="G19" s="61"/>
      <c r="H19" s="61"/>
      <c r="I19" s="163"/>
      <c r="J19" s="163"/>
      <c r="K19" s="163"/>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67"/>
      <c r="AP19" s="167"/>
      <c r="AQ19" s="167"/>
      <c r="AR19" s="167"/>
      <c r="AS19" s="167"/>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row>
    <row r="20" spans="1:120" s="22" customFormat="1" ht="9.75" customHeight="1">
      <c r="A20" s="6"/>
      <c r="B20" s="6"/>
      <c r="C20" s="6"/>
      <c r="D20" s="6"/>
      <c r="E20" s="6"/>
      <c r="F20" s="6"/>
      <c r="G20" s="6"/>
      <c r="H20" s="6"/>
      <c r="I20" s="94"/>
      <c r="J20" s="94"/>
      <c r="K20" s="94"/>
      <c r="L20" s="94"/>
      <c r="M20" s="94"/>
      <c r="N20" s="94"/>
      <c r="O20" s="166"/>
      <c r="P20" s="166"/>
      <c r="Q20" s="166"/>
      <c r="R20" s="166"/>
      <c r="S20" s="94"/>
      <c r="T20" s="95"/>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6"/>
      <c r="DN20" s="6"/>
      <c r="DO20" s="6"/>
      <c r="DP20" s="6"/>
    </row>
    <row r="21" spans="1:120" s="22" customFormat="1" ht="14.4">
      <c r="A21" s="6"/>
      <c r="B21" s="6"/>
      <c r="C21" s="6"/>
      <c r="D21" s="6"/>
      <c r="E21" s="6"/>
      <c r="F21" s="6"/>
      <c r="G21" s="6"/>
      <c r="H21" s="6"/>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152" t="s">
        <v>320</v>
      </c>
      <c r="BI21" s="151" t="s">
        <v>304</v>
      </c>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6"/>
      <c r="DN21" s="6"/>
      <c r="DO21" s="6"/>
      <c r="DP21" s="6"/>
    </row>
    <row r="22" spans="1:120" ht="10.5" customHeight="1">
      <c r="A22" s="5" t="s">
        <v>303</v>
      </c>
      <c r="B22" s="5"/>
      <c r="C22" s="5"/>
      <c r="D22" s="5"/>
      <c r="E22" s="5"/>
      <c r="F22" s="5"/>
      <c r="G22" s="5"/>
      <c r="H22" s="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23"/>
      <c r="DH22" s="123"/>
      <c r="DI22" s="123"/>
      <c r="DJ22" s="123"/>
      <c r="DK22" s="123"/>
      <c r="DL22" s="105"/>
      <c r="DM22" s="5"/>
      <c r="DN22" s="5"/>
      <c r="DO22" s="5"/>
      <c r="DP22" s="5"/>
    </row>
    <row r="23" spans="1:120" s="156" customFormat="1" ht="12" customHeight="1">
      <c r="A23" s="466" t="s">
        <v>298</v>
      </c>
      <c r="B23" s="466"/>
      <c r="C23" s="466"/>
      <c r="D23" s="466"/>
      <c r="E23" s="466"/>
      <c r="F23" s="466"/>
      <c r="G23" s="466"/>
      <c r="H23" s="467"/>
      <c r="I23" s="831" t="s">
        <v>314</v>
      </c>
      <c r="J23" s="832"/>
      <c r="K23" s="832"/>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3"/>
      <c r="AI23" s="160"/>
      <c r="AJ23" s="158"/>
      <c r="AK23" s="158"/>
      <c r="AL23" s="158"/>
      <c r="AM23" s="158"/>
      <c r="AN23" s="158"/>
      <c r="AO23" s="158"/>
      <c r="AP23" s="158"/>
      <c r="AQ23" s="159"/>
      <c r="AR23" s="159"/>
      <c r="AS23" s="159"/>
      <c r="AT23" s="159"/>
      <c r="AU23" s="159"/>
      <c r="AV23" s="159"/>
      <c r="AW23" s="159"/>
      <c r="AX23" s="804" t="s">
        <v>301</v>
      </c>
      <c r="AY23" s="804"/>
      <c r="AZ23" s="804"/>
      <c r="BA23" s="804"/>
      <c r="BB23" s="804"/>
      <c r="BC23" s="804"/>
      <c r="BD23" s="804"/>
      <c r="BE23" s="804"/>
      <c r="BF23" s="804"/>
      <c r="BG23" s="804"/>
      <c r="BH23" s="804"/>
      <c r="BI23" s="804" t="s">
        <v>300</v>
      </c>
      <c r="BJ23" s="804"/>
      <c r="BK23" s="804"/>
      <c r="BL23" s="804"/>
      <c r="BM23" s="804"/>
      <c r="BN23" s="804"/>
      <c r="BO23" s="804"/>
      <c r="BP23" s="804"/>
      <c r="BQ23" s="804"/>
      <c r="BR23" s="804"/>
      <c r="BS23" s="804"/>
      <c r="BT23" s="804"/>
      <c r="BU23" s="804"/>
      <c r="BV23" s="804"/>
      <c r="BW23" s="804"/>
      <c r="BX23" s="804"/>
      <c r="BY23" s="804"/>
      <c r="BZ23" s="804"/>
      <c r="CA23" s="804"/>
      <c r="CB23" s="804"/>
      <c r="CC23" s="804"/>
      <c r="CD23" s="804"/>
      <c r="CE23" s="804"/>
      <c r="CF23" s="804"/>
      <c r="CG23" s="804"/>
      <c r="CH23" s="804"/>
      <c r="CI23" s="804"/>
      <c r="CJ23" s="804"/>
      <c r="CK23" s="804"/>
      <c r="CL23" s="804"/>
      <c r="CM23" s="804"/>
      <c r="CN23" s="159"/>
      <c r="CO23" s="159"/>
      <c r="CP23" s="159"/>
      <c r="CQ23" s="159"/>
      <c r="CR23" s="159"/>
      <c r="CS23" s="159"/>
      <c r="CT23" s="159"/>
      <c r="CU23" s="159"/>
      <c r="CV23" s="159"/>
      <c r="CW23" s="159"/>
      <c r="CX23" s="159"/>
      <c r="CY23" s="159"/>
      <c r="CZ23" s="158"/>
      <c r="DA23" s="158"/>
      <c r="DB23" s="158"/>
      <c r="DC23" s="158"/>
      <c r="DD23" s="158"/>
      <c r="DE23" s="158"/>
      <c r="DF23" s="158"/>
      <c r="DG23" s="158"/>
      <c r="DH23" s="157"/>
      <c r="DI23" s="805" t="s">
        <v>313</v>
      </c>
      <c r="DJ23" s="806"/>
      <c r="DK23" s="806"/>
      <c r="DL23" s="807"/>
      <c r="DM23" s="573" t="s">
        <v>298</v>
      </c>
      <c r="DN23" s="574"/>
      <c r="DO23" s="574"/>
      <c r="DP23" s="574"/>
    </row>
    <row r="24" spans="1:120" s="156" customFormat="1" ht="21.75" customHeight="1">
      <c r="A24" s="470"/>
      <c r="B24" s="470"/>
      <c r="C24" s="470"/>
      <c r="D24" s="470"/>
      <c r="E24" s="470"/>
      <c r="F24" s="470"/>
      <c r="G24" s="470"/>
      <c r="H24" s="471"/>
      <c r="I24" s="815" t="s">
        <v>8</v>
      </c>
      <c r="J24" s="815"/>
      <c r="K24" s="815"/>
      <c r="L24" s="815"/>
      <c r="M24" s="815"/>
      <c r="N24" s="815"/>
      <c r="O24" s="815" t="s">
        <v>297</v>
      </c>
      <c r="P24" s="815"/>
      <c r="Q24" s="815"/>
      <c r="R24" s="815"/>
      <c r="S24" s="815"/>
      <c r="T24" s="815" t="s">
        <v>296</v>
      </c>
      <c r="U24" s="815"/>
      <c r="V24" s="815"/>
      <c r="W24" s="815"/>
      <c r="X24" s="815"/>
      <c r="Y24" s="815" t="s">
        <v>295</v>
      </c>
      <c r="Z24" s="815"/>
      <c r="AA24" s="815"/>
      <c r="AB24" s="815"/>
      <c r="AC24" s="815"/>
      <c r="AD24" s="815" t="s">
        <v>294</v>
      </c>
      <c r="AE24" s="815"/>
      <c r="AF24" s="815"/>
      <c r="AG24" s="815"/>
      <c r="AH24" s="815"/>
      <c r="AI24" s="815" t="s">
        <v>8</v>
      </c>
      <c r="AJ24" s="815"/>
      <c r="AK24" s="815"/>
      <c r="AL24" s="815"/>
      <c r="AM24" s="815"/>
      <c r="AN24" s="815"/>
      <c r="AO24" s="815" t="s">
        <v>293</v>
      </c>
      <c r="AP24" s="815"/>
      <c r="AQ24" s="815"/>
      <c r="AR24" s="815"/>
      <c r="AS24" s="815"/>
      <c r="AT24" s="815" t="s">
        <v>312</v>
      </c>
      <c r="AU24" s="815"/>
      <c r="AV24" s="815"/>
      <c r="AW24" s="815"/>
      <c r="AX24" s="815"/>
      <c r="AY24" s="815" t="s">
        <v>291</v>
      </c>
      <c r="AZ24" s="815"/>
      <c r="BA24" s="815"/>
      <c r="BB24" s="815"/>
      <c r="BC24" s="815"/>
      <c r="BD24" s="795" t="s">
        <v>290</v>
      </c>
      <c r="BE24" s="793"/>
      <c r="BF24" s="793"/>
      <c r="BG24" s="793"/>
      <c r="BH24" s="794"/>
      <c r="BI24" s="793" t="s">
        <v>289</v>
      </c>
      <c r="BJ24" s="793"/>
      <c r="BK24" s="793"/>
      <c r="BL24" s="793"/>
      <c r="BM24" s="794"/>
      <c r="BN24" s="815" t="s">
        <v>288</v>
      </c>
      <c r="BO24" s="815"/>
      <c r="BP24" s="815"/>
      <c r="BQ24" s="815"/>
      <c r="BR24" s="815" t="s">
        <v>287</v>
      </c>
      <c r="BS24" s="815"/>
      <c r="BT24" s="815"/>
      <c r="BU24" s="815"/>
      <c r="BV24" s="816" t="s">
        <v>286</v>
      </c>
      <c r="BW24" s="816"/>
      <c r="BX24" s="816"/>
      <c r="BY24" s="816"/>
      <c r="BZ24" s="816"/>
      <c r="CA24" s="811" t="s">
        <v>311</v>
      </c>
      <c r="CB24" s="811"/>
      <c r="CC24" s="811"/>
      <c r="CD24" s="811"/>
      <c r="CE24" s="815" t="s">
        <v>310</v>
      </c>
      <c r="CF24" s="815"/>
      <c r="CG24" s="815"/>
      <c r="CH24" s="815"/>
      <c r="CI24" s="815"/>
      <c r="CJ24" s="811" t="s">
        <v>309</v>
      </c>
      <c r="CK24" s="811"/>
      <c r="CL24" s="811"/>
      <c r="CM24" s="811"/>
      <c r="CN24" s="811"/>
      <c r="CO24" s="816" t="s">
        <v>308</v>
      </c>
      <c r="CP24" s="817"/>
      <c r="CQ24" s="817"/>
      <c r="CR24" s="817"/>
      <c r="CS24" s="816" t="s">
        <v>307</v>
      </c>
      <c r="CT24" s="817"/>
      <c r="CU24" s="817"/>
      <c r="CV24" s="817"/>
      <c r="CW24" s="811" t="s">
        <v>280</v>
      </c>
      <c r="CX24" s="811"/>
      <c r="CY24" s="811"/>
      <c r="CZ24" s="811"/>
      <c r="DA24" s="818" t="s">
        <v>279</v>
      </c>
      <c r="DB24" s="818"/>
      <c r="DC24" s="818"/>
      <c r="DD24" s="818"/>
      <c r="DE24" s="815" t="s">
        <v>201</v>
      </c>
      <c r="DF24" s="815"/>
      <c r="DG24" s="815"/>
      <c r="DH24" s="815"/>
      <c r="DI24" s="808"/>
      <c r="DJ24" s="809"/>
      <c r="DK24" s="809"/>
      <c r="DL24" s="810"/>
      <c r="DM24" s="576"/>
      <c r="DN24" s="577"/>
      <c r="DO24" s="577"/>
      <c r="DP24" s="577"/>
    </row>
    <row r="25" spans="1:120" s="6" customFormat="1" ht="13.5" customHeight="1">
      <c r="A25" s="522" t="s">
        <v>278</v>
      </c>
      <c r="B25" s="522"/>
      <c r="C25" s="522"/>
      <c r="D25" s="825">
        <v>28</v>
      </c>
      <c r="E25" s="825"/>
      <c r="F25" s="826" t="s">
        <v>277</v>
      </c>
      <c r="G25" s="826"/>
      <c r="H25" s="827"/>
      <c r="I25" s="828">
        <v>102077</v>
      </c>
      <c r="J25" s="828"/>
      <c r="K25" s="828"/>
      <c r="L25" s="828"/>
      <c r="M25" s="828"/>
      <c r="N25" s="828"/>
      <c r="O25" s="828">
        <v>79136</v>
      </c>
      <c r="P25" s="828"/>
      <c r="Q25" s="828"/>
      <c r="R25" s="828"/>
      <c r="S25" s="828"/>
      <c r="T25" s="828">
        <v>887</v>
      </c>
      <c r="U25" s="828"/>
      <c r="V25" s="828"/>
      <c r="W25" s="828"/>
      <c r="X25" s="828"/>
      <c r="Y25" s="828">
        <v>5059</v>
      </c>
      <c r="Z25" s="828"/>
      <c r="AA25" s="828"/>
      <c r="AB25" s="828"/>
      <c r="AC25" s="828"/>
      <c r="AD25" s="828">
        <v>16995</v>
      </c>
      <c r="AE25" s="828"/>
      <c r="AF25" s="828"/>
      <c r="AG25" s="828"/>
      <c r="AH25" s="828"/>
      <c r="AI25" s="482">
        <v>360637</v>
      </c>
      <c r="AJ25" s="482"/>
      <c r="AK25" s="482"/>
      <c r="AL25" s="482"/>
      <c r="AM25" s="482"/>
      <c r="AN25" s="482"/>
      <c r="AO25" s="482">
        <v>2227</v>
      </c>
      <c r="AP25" s="482"/>
      <c r="AQ25" s="482"/>
      <c r="AR25" s="482"/>
      <c r="AS25" s="482"/>
      <c r="AT25" s="482">
        <v>8526</v>
      </c>
      <c r="AU25" s="482"/>
      <c r="AV25" s="482"/>
      <c r="AW25" s="482"/>
      <c r="AX25" s="482"/>
      <c r="AY25" s="482">
        <v>12811</v>
      </c>
      <c r="AZ25" s="482"/>
      <c r="BA25" s="482"/>
      <c r="BB25" s="482"/>
      <c r="BC25" s="482"/>
      <c r="BD25" s="482">
        <v>13012</v>
      </c>
      <c r="BE25" s="482"/>
      <c r="BF25" s="482"/>
      <c r="BG25" s="482"/>
      <c r="BH25" s="482"/>
      <c r="BI25" s="482">
        <v>8841</v>
      </c>
      <c r="BJ25" s="482"/>
      <c r="BK25" s="482"/>
      <c r="BL25" s="482"/>
      <c r="BM25" s="482"/>
      <c r="BN25" s="482">
        <v>30339</v>
      </c>
      <c r="BO25" s="482"/>
      <c r="BP25" s="482"/>
      <c r="BQ25" s="482"/>
      <c r="BR25" s="482">
        <v>4169</v>
      </c>
      <c r="BS25" s="482"/>
      <c r="BT25" s="482"/>
      <c r="BU25" s="482"/>
      <c r="BV25" s="482">
        <v>30735</v>
      </c>
      <c r="BW25" s="482"/>
      <c r="BX25" s="482"/>
      <c r="BY25" s="482"/>
      <c r="BZ25" s="482"/>
      <c r="CA25" s="482">
        <v>1723</v>
      </c>
      <c r="CB25" s="482"/>
      <c r="CC25" s="482"/>
      <c r="CD25" s="482"/>
      <c r="CE25" s="482">
        <v>71422</v>
      </c>
      <c r="CF25" s="482"/>
      <c r="CG25" s="482"/>
      <c r="CH25" s="482"/>
      <c r="CI25" s="482"/>
      <c r="CJ25" s="482">
        <v>142536</v>
      </c>
      <c r="CK25" s="482"/>
      <c r="CL25" s="482"/>
      <c r="CM25" s="482"/>
      <c r="CN25" s="482"/>
      <c r="CO25" s="813" t="s">
        <v>166</v>
      </c>
      <c r="CP25" s="813"/>
      <c r="CQ25" s="813"/>
      <c r="CR25" s="813"/>
      <c r="CS25" s="813">
        <v>6</v>
      </c>
      <c r="CT25" s="813"/>
      <c r="CU25" s="813"/>
      <c r="CV25" s="813"/>
      <c r="CW25" s="482">
        <v>15206</v>
      </c>
      <c r="CX25" s="482"/>
      <c r="CY25" s="482"/>
      <c r="CZ25" s="482"/>
      <c r="DA25" s="482">
        <v>15383</v>
      </c>
      <c r="DB25" s="482"/>
      <c r="DC25" s="482"/>
      <c r="DD25" s="482"/>
      <c r="DE25" s="482">
        <v>3701</v>
      </c>
      <c r="DF25" s="482"/>
      <c r="DG25" s="482"/>
      <c r="DH25" s="482"/>
      <c r="DI25" s="482">
        <v>22</v>
      </c>
      <c r="DJ25" s="482"/>
      <c r="DK25" s="482"/>
      <c r="DL25" s="487"/>
      <c r="DM25" s="790">
        <v>28</v>
      </c>
      <c r="DN25" s="509"/>
      <c r="DO25" s="509"/>
      <c r="DP25" s="509"/>
    </row>
    <row r="26" spans="1:120" s="2" customFormat="1" ht="13.5" customHeight="1">
      <c r="A26" s="71"/>
      <c r="B26" s="71"/>
      <c r="C26" s="71"/>
      <c r="D26" s="825">
        <v>29</v>
      </c>
      <c r="E26" s="825"/>
      <c r="F26" s="71"/>
      <c r="G26" s="71"/>
      <c r="H26" s="146"/>
      <c r="I26" s="828">
        <v>102433</v>
      </c>
      <c r="J26" s="828"/>
      <c r="K26" s="828"/>
      <c r="L26" s="828"/>
      <c r="M26" s="828"/>
      <c r="N26" s="828"/>
      <c r="O26" s="828">
        <v>80669</v>
      </c>
      <c r="P26" s="828"/>
      <c r="Q26" s="828"/>
      <c r="R26" s="828"/>
      <c r="S26" s="828"/>
      <c r="T26" s="828">
        <v>825</v>
      </c>
      <c r="U26" s="828"/>
      <c r="V26" s="828"/>
      <c r="W26" s="828"/>
      <c r="X26" s="828"/>
      <c r="Y26" s="828">
        <v>4954</v>
      </c>
      <c r="Z26" s="828"/>
      <c r="AA26" s="828"/>
      <c r="AB26" s="828"/>
      <c r="AC26" s="828"/>
      <c r="AD26" s="828">
        <v>15985</v>
      </c>
      <c r="AE26" s="828"/>
      <c r="AF26" s="828"/>
      <c r="AG26" s="828"/>
      <c r="AH26" s="828"/>
      <c r="AI26" s="482">
        <v>354047</v>
      </c>
      <c r="AJ26" s="482"/>
      <c r="AK26" s="482"/>
      <c r="AL26" s="482"/>
      <c r="AM26" s="482"/>
      <c r="AN26" s="482"/>
      <c r="AO26" s="482">
        <v>2436</v>
      </c>
      <c r="AP26" s="482"/>
      <c r="AQ26" s="482"/>
      <c r="AR26" s="482"/>
      <c r="AS26" s="482"/>
      <c r="AT26" s="482">
        <v>7449</v>
      </c>
      <c r="AU26" s="482"/>
      <c r="AV26" s="482"/>
      <c r="AW26" s="482"/>
      <c r="AX26" s="482"/>
      <c r="AY26" s="482">
        <v>13469</v>
      </c>
      <c r="AZ26" s="482"/>
      <c r="BA26" s="482"/>
      <c r="BB26" s="482"/>
      <c r="BC26" s="482"/>
      <c r="BD26" s="482">
        <v>13103</v>
      </c>
      <c r="BE26" s="482"/>
      <c r="BF26" s="482"/>
      <c r="BG26" s="482"/>
      <c r="BH26" s="482"/>
      <c r="BI26" s="482">
        <v>9785</v>
      </c>
      <c r="BJ26" s="482"/>
      <c r="BK26" s="482"/>
      <c r="BL26" s="482"/>
      <c r="BM26" s="482"/>
      <c r="BN26" s="482">
        <v>29711</v>
      </c>
      <c r="BO26" s="482"/>
      <c r="BP26" s="482"/>
      <c r="BQ26" s="482"/>
      <c r="BR26" s="482">
        <v>3980</v>
      </c>
      <c r="BS26" s="482"/>
      <c r="BT26" s="482"/>
      <c r="BU26" s="482"/>
      <c r="BV26" s="482">
        <v>27877</v>
      </c>
      <c r="BW26" s="482"/>
      <c r="BX26" s="482"/>
      <c r="BY26" s="482"/>
      <c r="BZ26" s="482"/>
      <c r="CA26" s="482">
        <v>1979</v>
      </c>
      <c r="CB26" s="482"/>
      <c r="CC26" s="482"/>
      <c r="CD26" s="482"/>
      <c r="CE26" s="482">
        <v>71282</v>
      </c>
      <c r="CF26" s="482"/>
      <c r="CG26" s="482"/>
      <c r="CH26" s="482"/>
      <c r="CI26" s="482"/>
      <c r="CJ26" s="482">
        <v>140472</v>
      </c>
      <c r="CK26" s="482"/>
      <c r="CL26" s="482"/>
      <c r="CM26" s="482"/>
      <c r="CN26" s="482"/>
      <c r="CO26" s="813">
        <v>6</v>
      </c>
      <c r="CP26" s="813"/>
      <c r="CQ26" s="813"/>
      <c r="CR26" s="813"/>
      <c r="CS26" s="813" t="s">
        <v>37</v>
      </c>
      <c r="CT26" s="813"/>
      <c r="CU26" s="813"/>
      <c r="CV26" s="813"/>
      <c r="CW26" s="482">
        <v>13803</v>
      </c>
      <c r="CX26" s="482"/>
      <c r="CY26" s="482"/>
      <c r="CZ26" s="482"/>
      <c r="DA26" s="482">
        <v>15083</v>
      </c>
      <c r="DB26" s="482"/>
      <c r="DC26" s="482"/>
      <c r="DD26" s="482"/>
      <c r="DE26" s="482">
        <v>3612</v>
      </c>
      <c r="DF26" s="482"/>
      <c r="DG26" s="482"/>
      <c r="DH26" s="482"/>
      <c r="DI26" s="482">
        <v>29</v>
      </c>
      <c r="DJ26" s="482"/>
      <c r="DK26" s="482"/>
      <c r="DL26" s="487"/>
      <c r="DM26" s="790">
        <v>29</v>
      </c>
      <c r="DN26" s="509"/>
      <c r="DO26" s="509"/>
      <c r="DP26" s="509"/>
    </row>
    <row r="27" spans="1:120" s="2" customFormat="1" ht="13.5" customHeight="1">
      <c r="A27" s="71"/>
      <c r="B27" s="71"/>
      <c r="C27" s="71"/>
      <c r="D27" s="825">
        <v>30</v>
      </c>
      <c r="E27" s="825"/>
      <c r="F27" s="71"/>
      <c r="G27" s="71"/>
      <c r="H27" s="146"/>
      <c r="I27" s="828">
        <v>101270</v>
      </c>
      <c r="J27" s="828"/>
      <c r="K27" s="828"/>
      <c r="L27" s="828"/>
      <c r="M27" s="828"/>
      <c r="N27" s="828"/>
      <c r="O27" s="828">
        <v>80118</v>
      </c>
      <c r="P27" s="828"/>
      <c r="Q27" s="828"/>
      <c r="R27" s="828"/>
      <c r="S27" s="828"/>
      <c r="T27" s="828">
        <v>863</v>
      </c>
      <c r="U27" s="828"/>
      <c r="V27" s="828"/>
      <c r="W27" s="828"/>
      <c r="X27" s="828"/>
      <c r="Y27" s="828">
        <v>4724</v>
      </c>
      <c r="Z27" s="828"/>
      <c r="AA27" s="828"/>
      <c r="AB27" s="828"/>
      <c r="AC27" s="828"/>
      <c r="AD27" s="828">
        <v>15565</v>
      </c>
      <c r="AE27" s="828"/>
      <c r="AF27" s="828"/>
      <c r="AG27" s="828"/>
      <c r="AH27" s="828"/>
      <c r="AI27" s="482">
        <v>356683</v>
      </c>
      <c r="AJ27" s="482"/>
      <c r="AK27" s="482"/>
      <c r="AL27" s="482"/>
      <c r="AM27" s="482"/>
      <c r="AN27" s="482"/>
      <c r="AO27" s="482">
        <v>2690</v>
      </c>
      <c r="AP27" s="482"/>
      <c r="AQ27" s="482"/>
      <c r="AR27" s="482"/>
      <c r="AS27" s="482"/>
      <c r="AT27" s="482">
        <v>8149</v>
      </c>
      <c r="AU27" s="482"/>
      <c r="AV27" s="482"/>
      <c r="AW27" s="482"/>
      <c r="AX27" s="482"/>
      <c r="AY27" s="482">
        <v>13312</v>
      </c>
      <c r="AZ27" s="482"/>
      <c r="BA27" s="482"/>
      <c r="BB27" s="482"/>
      <c r="BC27" s="482"/>
      <c r="BD27" s="482">
        <v>13320</v>
      </c>
      <c r="BE27" s="482"/>
      <c r="BF27" s="482"/>
      <c r="BG27" s="482"/>
      <c r="BH27" s="482"/>
      <c r="BI27" s="482">
        <v>10238</v>
      </c>
      <c r="BJ27" s="482"/>
      <c r="BK27" s="482"/>
      <c r="BL27" s="482"/>
      <c r="BM27" s="482"/>
      <c r="BN27" s="482">
        <v>29761</v>
      </c>
      <c r="BO27" s="482"/>
      <c r="BP27" s="482"/>
      <c r="BQ27" s="482"/>
      <c r="BR27" s="482">
        <v>3854</v>
      </c>
      <c r="BS27" s="482"/>
      <c r="BT27" s="482"/>
      <c r="BU27" s="482"/>
      <c r="BV27" s="482">
        <v>29003</v>
      </c>
      <c r="BW27" s="482"/>
      <c r="BX27" s="482"/>
      <c r="BY27" s="482"/>
      <c r="BZ27" s="482"/>
      <c r="CA27" s="482">
        <v>1977</v>
      </c>
      <c r="CB27" s="482"/>
      <c r="CC27" s="482"/>
      <c r="CD27" s="482"/>
      <c r="CE27" s="482">
        <v>71572</v>
      </c>
      <c r="CF27" s="482"/>
      <c r="CG27" s="482"/>
      <c r="CH27" s="482"/>
      <c r="CI27" s="482"/>
      <c r="CJ27" s="482">
        <v>142869</v>
      </c>
      <c r="CK27" s="482"/>
      <c r="CL27" s="482"/>
      <c r="CM27" s="482"/>
      <c r="CN27" s="482"/>
      <c r="CO27" s="813">
        <v>6</v>
      </c>
      <c r="CP27" s="813"/>
      <c r="CQ27" s="813"/>
      <c r="CR27" s="813"/>
      <c r="CS27" s="813" t="s">
        <v>37</v>
      </c>
      <c r="CT27" s="813"/>
      <c r="CU27" s="813"/>
      <c r="CV27" s="813"/>
      <c r="CW27" s="482">
        <v>13256</v>
      </c>
      <c r="CX27" s="482"/>
      <c r="CY27" s="482"/>
      <c r="CZ27" s="482"/>
      <c r="DA27" s="482">
        <v>13517</v>
      </c>
      <c r="DB27" s="482"/>
      <c r="DC27" s="482"/>
      <c r="DD27" s="482"/>
      <c r="DE27" s="482">
        <v>3159</v>
      </c>
      <c r="DF27" s="482"/>
      <c r="DG27" s="482"/>
      <c r="DH27" s="482"/>
      <c r="DI27" s="482">
        <v>30</v>
      </c>
      <c r="DJ27" s="482"/>
      <c r="DK27" s="482"/>
      <c r="DL27" s="487"/>
      <c r="DM27" s="790">
        <v>30</v>
      </c>
      <c r="DN27" s="509"/>
      <c r="DO27" s="509"/>
      <c r="DP27" s="509"/>
    </row>
    <row r="28" spans="1:120" s="2" customFormat="1" ht="13.5" customHeight="1">
      <c r="A28" s="825" t="s">
        <v>276</v>
      </c>
      <c r="B28" s="825"/>
      <c r="C28" s="825"/>
      <c r="D28" s="825" t="s">
        <v>275</v>
      </c>
      <c r="E28" s="825"/>
      <c r="F28" s="71"/>
      <c r="G28" s="71"/>
      <c r="H28" s="146"/>
      <c r="I28" s="828">
        <v>92917</v>
      </c>
      <c r="J28" s="828"/>
      <c r="K28" s="828"/>
      <c r="L28" s="828"/>
      <c r="M28" s="828"/>
      <c r="N28" s="828"/>
      <c r="O28" s="828">
        <v>73899</v>
      </c>
      <c r="P28" s="828"/>
      <c r="Q28" s="828"/>
      <c r="R28" s="828"/>
      <c r="S28" s="828"/>
      <c r="T28" s="828">
        <v>610</v>
      </c>
      <c r="U28" s="828"/>
      <c r="V28" s="828"/>
      <c r="W28" s="828"/>
      <c r="X28" s="828"/>
      <c r="Y28" s="828">
        <v>4503</v>
      </c>
      <c r="Z28" s="828"/>
      <c r="AA28" s="828"/>
      <c r="AB28" s="828"/>
      <c r="AC28" s="828"/>
      <c r="AD28" s="828">
        <v>13905</v>
      </c>
      <c r="AE28" s="828"/>
      <c r="AF28" s="828"/>
      <c r="AG28" s="828"/>
      <c r="AH28" s="828"/>
      <c r="AI28" s="482">
        <v>334411</v>
      </c>
      <c r="AJ28" s="482"/>
      <c r="AK28" s="482"/>
      <c r="AL28" s="482"/>
      <c r="AM28" s="482"/>
      <c r="AN28" s="482"/>
      <c r="AO28" s="482">
        <v>2701</v>
      </c>
      <c r="AP28" s="482"/>
      <c r="AQ28" s="482"/>
      <c r="AR28" s="482"/>
      <c r="AS28" s="482"/>
      <c r="AT28" s="482">
        <v>8488</v>
      </c>
      <c r="AU28" s="482"/>
      <c r="AV28" s="482"/>
      <c r="AW28" s="482"/>
      <c r="AX28" s="482"/>
      <c r="AY28" s="482">
        <v>12443</v>
      </c>
      <c r="AZ28" s="482"/>
      <c r="BA28" s="482"/>
      <c r="BB28" s="482"/>
      <c r="BC28" s="482"/>
      <c r="BD28" s="482">
        <v>13364</v>
      </c>
      <c r="BE28" s="482"/>
      <c r="BF28" s="482"/>
      <c r="BG28" s="482"/>
      <c r="BH28" s="482"/>
      <c r="BI28" s="482">
        <v>10063</v>
      </c>
      <c r="BJ28" s="482"/>
      <c r="BK28" s="482"/>
      <c r="BL28" s="482"/>
      <c r="BM28" s="482"/>
      <c r="BN28" s="482">
        <v>25905</v>
      </c>
      <c r="BO28" s="482"/>
      <c r="BP28" s="482"/>
      <c r="BQ28" s="482"/>
      <c r="BR28" s="482">
        <v>3695</v>
      </c>
      <c r="BS28" s="482"/>
      <c r="BT28" s="482"/>
      <c r="BU28" s="482"/>
      <c r="BV28" s="482">
        <v>28703</v>
      </c>
      <c r="BW28" s="482"/>
      <c r="BX28" s="482"/>
      <c r="BY28" s="482"/>
      <c r="BZ28" s="482"/>
      <c r="CA28" s="482">
        <v>1821</v>
      </c>
      <c r="CB28" s="482"/>
      <c r="CC28" s="482"/>
      <c r="CD28" s="482"/>
      <c r="CE28" s="482">
        <v>66457</v>
      </c>
      <c r="CF28" s="482"/>
      <c r="CG28" s="482"/>
      <c r="CH28" s="482"/>
      <c r="CI28" s="482"/>
      <c r="CJ28" s="482">
        <v>134455</v>
      </c>
      <c r="CK28" s="482"/>
      <c r="CL28" s="482"/>
      <c r="CM28" s="482"/>
      <c r="CN28" s="482"/>
      <c r="CO28" s="813">
        <v>2</v>
      </c>
      <c r="CP28" s="813"/>
      <c r="CQ28" s="813"/>
      <c r="CR28" s="813"/>
      <c r="CS28" s="813">
        <v>6</v>
      </c>
      <c r="CT28" s="813"/>
      <c r="CU28" s="813"/>
      <c r="CV28" s="813"/>
      <c r="CW28" s="482">
        <v>12120</v>
      </c>
      <c r="CX28" s="482"/>
      <c r="CY28" s="482"/>
      <c r="CZ28" s="482"/>
      <c r="DA28" s="482">
        <v>11437</v>
      </c>
      <c r="DB28" s="482"/>
      <c r="DC28" s="482"/>
      <c r="DD28" s="482"/>
      <c r="DE28" s="482">
        <v>2751</v>
      </c>
      <c r="DF28" s="482"/>
      <c r="DG28" s="482"/>
      <c r="DH28" s="482"/>
      <c r="DI28" s="482">
        <v>36</v>
      </c>
      <c r="DJ28" s="482"/>
      <c r="DK28" s="482"/>
      <c r="DL28" s="487"/>
      <c r="DM28" s="790" t="s">
        <v>275</v>
      </c>
      <c r="DN28" s="509"/>
      <c r="DO28" s="509"/>
      <c r="DP28" s="509"/>
    </row>
    <row r="29" spans="1:120" s="2" customFormat="1" ht="13.5" customHeight="1">
      <c r="A29" s="829"/>
      <c r="B29" s="829"/>
      <c r="C29" s="829"/>
      <c r="D29" s="829">
        <v>2</v>
      </c>
      <c r="E29" s="829"/>
      <c r="F29" s="56"/>
      <c r="G29" s="56"/>
      <c r="H29" s="145"/>
      <c r="I29" s="586">
        <v>36033</v>
      </c>
      <c r="J29" s="507"/>
      <c r="K29" s="507"/>
      <c r="L29" s="507"/>
      <c r="M29" s="507"/>
      <c r="N29" s="507"/>
      <c r="O29" s="830">
        <v>28494</v>
      </c>
      <c r="P29" s="830"/>
      <c r="Q29" s="830"/>
      <c r="R29" s="830"/>
      <c r="S29" s="830"/>
      <c r="T29" s="830">
        <v>373</v>
      </c>
      <c r="U29" s="830"/>
      <c r="V29" s="830"/>
      <c r="W29" s="830"/>
      <c r="X29" s="830"/>
      <c r="Y29" s="830">
        <v>1664</v>
      </c>
      <c r="Z29" s="830"/>
      <c r="AA29" s="830"/>
      <c r="AB29" s="830"/>
      <c r="AC29" s="830"/>
      <c r="AD29" s="830">
        <v>5502</v>
      </c>
      <c r="AE29" s="830"/>
      <c r="AF29" s="830"/>
      <c r="AG29" s="830"/>
      <c r="AH29" s="830"/>
      <c r="AI29" s="507">
        <v>131234</v>
      </c>
      <c r="AJ29" s="507"/>
      <c r="AK29" s="507"/>
      <c r="AL29" s="507"/>
      <c r="AM29" s="507"/>
      <c r="AN29" s="507"/>
      <c r="AO29" s="507">
        <v>1126</v>
      </c>
      <c r="AP29" s="507"/>
      <c r="AQ29" s="507"/>
      <c r="AR29" s="507"/>
      <c r="AS29" s="507"/>
      <c r="AT29" s="507">
        <v>3129</v>
      </c>
      <c r="AU29" s="507"/>
      <c r="AV29" s="507"/>
      <c r="AW29" s="507"/>
      <c r="AX29" s="507"/>
      <c r="AY29" s="507">
        <v>3408</v>
      </c>
      <c r="AZ29" s="507"/>
      <c r="BA29" s="507"/>
      <c r="BB29" s="507"/>
      <c r="BC29" s="507"/>
      <c r="BD29" s="507">
        <v>5252</v>
      </c>
      <c r="BE29" s="507"/>
      <c r="BF29" s="507"/>
      <c r="BG29" s="507"/>
      <c r="BH29" s="507"/>
      <c r="BI29" s="507">
        <v>4064</v>
      </c>
      <c r="BJ29" s="507"/>
      <c r="BK29" s="507"/>
      <c r="BL29" s="507"/>
      <c r="BM29" s="507"/>
      <c r="BN29" s="507">
        <v>9817</v>
      </c>
      <c r="BO29" s="507"/>
      <c r="BP29" s="507"/>
      <c r="BQ29" s="507"/>
      <c r="BR29" s="507">
        <v>1454</v>
      </c>
      <c r="BS29" s="507"/>
      <c r="BT29" s="507"/>
      <c r="BU29" s="507"/>
      <c r="BV29" s="507">
        <v>10427</v>
      </c>
      <c r="BW29" s="507"/>
      <c r="BX29" s="507"/>
      <c r="BY29" s="507"/>
      <c r="BZ29" s="507"/>
      <c r="CA29" s="507">
        <v>707</v>
      </c>
      <c r="CB29" s="507"/>
      <c r="CC29" s="507"/>
      <c r="CD29" s="507"/>
      <c r="CE29" s="507">
        <v>26150</v>
      </c>
      <c r="CF29" s="507"/>
      <c r="CG29" s="507"/>
      <c r="CH29" s="507"/>
      <c r="CI29" s="507"/>
      <c r="CJ29" s="507">
        <v>55418</v>
      </c>
      <c r="CK29" s="507"/>
      <c r="CL29" s="507"/>
      <c r="CM29" s="507"/>
      <c r="CN29" s="507"/>
      <c r="CO29" s="814" t="s">
        <v>37</v>
      </c>
      <c r="CP29" s="814"/>
      <c r="CQ29" s="814"/>
      <c r="CR29" s="814"/>
      <c r="CS29" s="814" t="s">
        <v>37</v>
      </c>
      <c r="CT29" s="814"/>
      <c r="CU29" s="814"/>
      <c r="CV29" s="814"/>
      <c r="CW29" s="507">
        <v>5542</v>
      </c>
      <c r="CX29" s="507"/>
      <c r="CY29" s="507"/>
      <c r="CZ29" s="507"/>
      <c r="DA29" s="507">
        <v>3776</v>
      </c>
      <c r="DB29" s="507"/>
      <c r="DC29" s="507"/>
      <c r="DD29" s="507"/>
      <c r="DE29" s="507">
        <v>964</v>
      </c>
      <c r="DF29" s="507"/>
      <c r="DG29" s="507"/>
      <c r="DH29" s="507"/>
      <c r="DI29" s="507">
        <v>7</v>
      </c>
      <c r="DJ29" s="507"/>
      <c r="DK29" s="507"/>
      <c r="DL29" s="788"/>
      <c r="DM29" s="789">
        <v>2</v>
      </c>
      <c r="DN29" s="505"/>
      <c r="DO29" s="505"/>
      <c r="DP29" s="505"/>
    </row>
    <row r="30" spans="1:120" s="28" customFormat="1" ht="12" customHeight="1">
      <c r="A30" s="588" t="s">
        <v>274</v>
      </c>
      <c r="B30" s="588"/>
      <c r="C30" s="588"/>
      <c r="D30" s="588"/>
      <c r="E30" s="588"/>
      <c r="F30" s="588"/>
      <c r="G30" s="588"/>
      <c r="H30" s="589"/>
      <c r="I30" s="144"/>
      <c r="J30" s="388"/>
      <c r="K30" s="388"/>
      <c r="L30" s="388"/>
      <c r="M30" s="388"/>
      <c r="N30" s="388"/>
      <c r="O30" s="164"/>
      <c r="P30" s="164"/>
      <c r="Q30" s="164"/>
      <c r="R30" s="164"/>
      <c r="S30" s="164"/>
      <c r="T30" s="164"/>
      <c r="U30" s="164"/>
      <c r="V30" s="164"/>
      <c r="W30" s="164"/>
      <c r="X30" s="164"/>
      <c r="Y30" s="164"/>
      <c r="Z30" s="164"/>
      <c r="AA30" s="164"/>
      <c r="AB30" s="164"/>
      <c r="AC30" s="164"/>
      <c r="AD30" s="165"/>
      <c r="AE30" s="164"/>
      <c r="AF30" s="164"/>
      <c r="AG30" s="164"/>
      <c r="AH30" s="164"/>
      <c r="AI30" s="506">
        <v>58391</v>
      </c>
      <c r="AJ30" s="506"/>
      <c r="AK30" s="506"/>
      <c r="AL30" s="506"/>
      <c r="AM30" s="506"/>
      <c r="AN30" s="506"/>
      <c r="AO30" s="506">
        <v>726</v>
      </c>
      <c r="AP30" s="506"/>
      <c r="AQ30" s="506"/>
      <c r="AR30" s="506"/>
      <c r="AS30" s="506"/>
      <c r="AT30" s="506">
        <v>1387</v>
      </c>
      <c r="AU30" s="506"/>
      <c r="AV30" s="506"/>
      <c r="AW30" s="506"/>
      <c r="AX30" s="506"/>
      <c r="AY30" s="506">
        <v>2865</v>
      </c>
      <c r="AZ30" s="506"/>
      <c r="BA30" s="506"/>
      <c r="BB30" s="506"/>
      <c r="BC30" s="506"/>
      <c r="BD30" s="506">
        <v>3835</v>
      </c>
      <c r="BE30" s="506"/>
      <c r="BF30" s="506"/>
      <c r="BG30" s="506"/>
      <c r="BH30" s="506"/>
      <c r="BI30" s="506">
        <v>2516</v>
      </c>
      <c r="BJ30" s="506"/>
      <c r="BK30" s="506"/>
      <c r="BL30" s="506"/>
      <c r="BM30" s="506"/>
      <c r="BN30" s="506">
        <v>4450</v>
      </c>
      <c r="BO30" s="506"/>
      <c r="BP30" s="506"/>
      <c r="BQ30" s="506"/>
      <c r="BR30" s="506">
        <v>1129</v>
      </c>
      <c r="BS30" s="506"/>
      <c r="BT30" s="506"/>
      <c r="BU30" s="506"/>
      <c r="BV30" s="506">
        <v>4704</v>
      </c>
      <c r="BW30" s="506"/>
      <c r="BX30" s="506"/>
      <c r="BY30" s="506"/>
      <c r="BZ30" s="506"/>
      <c r="CA30" s="506">
        <v>556</v>
      </c>
      <c r="CB30" s="506"/>
      <c r="CC30" s="506"/>
      <c r="CD30" s="506"/>
      <c r="CE30" s="506">
        <v>12977</v>
      </c>
      <c r="CF30" s="506"/>
      <c r="CG30" s="506"/>
      <c r="CH30" s="506"/>
      <c r="CI30" s="506"/>
      <c r="CJ30" s="506">
        <v>23246</v>
      </c>
      <c r="CK30" s="506"/>
      <c r="CL30" s="506"/>
      <c r="CM30" s="506"/>
      <c r="CN30" s="506"/>
      <c r="CO30" s="812" t="s">
        <v>37</v>
      </c>
      <c r="CP30" s="812"/>
      <c r="CQ30" s="812"/>
      <c r="CR30" s="812"/>
      <c r="CS30" s="819" t="s">
        <v>37</v>
      </c>
      <c r="CT30" s="812"/>
      <c r="CU30" s="812"/>
      <c r="CV30" s="812"/>
      <c r="CW30" s="506">
        <v>1361</v>
      </c>
      <c r="CX30" s="506"/>
      <c r="CY30" s="506"/>
      <c r="CZ30" s="506"/>
      <c r="DA30" s="506">
        <v>1829</v>
      </c>
      <c r="DB30" s="506"/>
      <c r="DC30" s="506"/>
      <c r="DD30" s="506"/>
      <c r="DE30" s="506">
        <v>805</v>
      </c>
      <c r="DF30" s="506"/>
      <c r="DG30" s="506"/>
      <c r="DH30" s="506"/>
      <c r="DI30" s="506"/>
      <c r="DJ30" s="506"/>
      <c r="DK30" s="506"/>
      <c r="DL30" s="785"/>
      <c r="DM30" s="786" t="s">
        <v>273</v>
      </c>
      <c r="DN30" s="787"/>
      <c r="DO30" s="787"/>
      <c r="DP30" s="787"/>
    </row>
    <row r="31" spans="1:120" s="5" customFormat="1" ht="9.6">
      <c r="A31" s="5" t="s">
        <v>1</v>
      </c>
      <c r="B31" s="61"/>
      <c r="C31" s="61"/>
      <c r="D31" s="3" t="s">
        <v>319</v>
      </c>
      <c r="E31" s="61"/>
      <c r="F31" s="61"/>
      <c r="G31" s="61"/>
      <c r="H31" s="61"/>
      <c r="I31" s="163"/>
      <c r="J31" s="163"/>
      <c r="K31" s="163"/>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5"/>
      <c r="CO31" s="105"/>
      <c r="CP31" s="105"/>
      <c r="CQ31" s="105"/>
      <c r="CR31" s="105"/>
      <c r="CS31" s="105"/>
      <c r="CT31" s="105"/>
      <c r="CU31" s="105"/>
      <c r="CV31" s="105"/>
      <c r="CW31" s="105"/>
      <c r="CX31" s="105"/>
      <c r="CY31" s="105"/>
      <c r="CZ31" s="105"/>
      <c r="DA31" s="105"/>
      <c r="DB31" s="105"/>
      <c r="DC31" s="105"/>
      <c r="DD31" s="105"/>
      <c r="DE31" s="105"/>
      <c r="DF31" s="105"/>
      <c r="DG31" s="105"/>
      <c r="DH31" s="105"/>
      <c r="DI31" s="105"/>
      <c r="DJ31" s="105"/>
      <c r="DK31" s="105"/>
      <c r="DL31" s="105"/>
    </row>
    <row r="32" spans="1:120" s="22" customFormat="1" ht="9.75" customHeight="1">
      <c r="A32" s="6"/>
      <c r="B32" s="6"/>
      <c r="C32" s="6"/>
      <c r="D32" s="6"/>
      <c r="E32" s="6"/>
      <c r="F32" s="6"/>
      <c r="G32" s="6"/>
      <c r="H32" s="6"/>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6"/>
      <c r="DN32" s="6"/>
      <c r="DO32" s="6"/>
      <c r="DP32" s="6"/>
    </row>
    <row r="33" spans="1:120" s="22" customFormat="1" ht="14.4">
      <c r="A33" s="6"/>
      <c r="B33" s="6"/>
      <c r="C33" s="6"/>
      <c r="D33" s="6"/>
      <c r="E33" s="6"/>
      <c r="F33" s="6"/>
      <c r="G33" s="6"/>
      <c r="H33" s="6"/>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152" t="s">
        <v>318</v>
      </c>
      <c r="BI33" s="151" t="s">
        <v>304</v>
      </c>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6"/>
      <c r="DN33" s="6"/>
      <c r="DO33" s="6"/>
      <c r="DP33" s="6"/>
    </row>
    <row r="34" spans="1:120" s="6" customFormat="1" ht="10.5" customHeight="1">
      <c r="A34" s="161" t="s">
        <v>303</v>
      </c>
      <c r="B34" s="5"/>
      <c r="C34" s="5"/>
      <c r="D34" s="5"/>
      <c r="E34" s="5"/>
      <c r="F34" s="5"/>
      <c r="G34" s="5"/>
      <c r="H34" s="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5"/>
      <c r="CL34" s="105"/>
      <c r="CM34" s="105"/>
      <c r="CN34" s="105"/>
      <c r="CO34" s="105"/>
      <c r="CP34" s="105"/>
      <c r="CQ34" s="105"/>
      <c r="CR34" s="105"/>
      <c r="CS34" s="105"/>
      <c r="CT34" s="105"/>
      <c r="CU34" s="105"/>
      <c r="CV34" s="105"/>
      <c r="CW34" s="105"/>
      <c r="CX34" s="105"/>
      <c r="CY34" s="105"/>
      <c r="CZ34" s="105"/>
      <c r="DA34" s="105"/>
      <c r="DB34" s="105"/>
      <c r="DC34" s="105"/>
      <c r="DD34" s="105"/>
      <c r="DE34" s="105"/>
      <c r="DF34" s="105"/>
      <c r="DG34" s="99"/>
      <c r="DH34" s="99"/>
      <c r="DI34" s="99"/>
      <c r="DJ34" s="99"/>
      <c r="DK34" s="99"/>
      <c r="DL34" s="105"/>
      <c r="DM34" s="5"/>
      <c r="DN34" s="5"/>
      <c r="DO34" s="5"/>
      <c r="DP34" s="5"/>
    </row>
    <row r="35" spans="1:120" s="156" customFormat="1" ht="12" customHeight="1">
      <c r="A35" s="466" t="s">
        <v>298</v>
      </c>
      <c r="B35" s="466"/>
      <c r="C35" s="466"/>
      <c r="D35" s="466"/>
      <c r="E35" s="466"/>
      <c r="F35" s="466"/>
      <c r="G35" s="466"/>
      <c r="H35" s="467"/>
      <c r="I35" s="831" t="s">
        <v>314</v>
      </c>
      <c r="J35" s="832"/>
      <c r="K35" s="832"/>
      <c r="L35" s="832"/>
      <c r="M35" s="832"/>
      <c r="N35" s="832"/>
      <c r="O35" s="832"/>
      <c r="P35" s="832"/>
      <c r="Q35" s="832"/>
      <c r="R35" s="832"/>
      <c r="S35" s="832"/>
      <c r="T35" s="832"/>
      <c r="U35" s="832"/>
      <c r="V35" s="832"/>
      <c r="W35" s="832"/>
      <c r="X35" s="832"/>
      <c r="Y35" s="832"/>
      <c r="Z35" s="832"/>
      <c r="AA35" s="832"/>
      <c r="AB35" s="832"/>
      <c r="AC35" s="832"/>
      <c r="AD35" s="832"/>
      <c r="AE35" s="832"/>
      <c r="AF35" s="832"/>
      <c r="AG35" s="832"/>
      <c r="AH35" s="833"/>
      <c r="AI35" s="160"/>
      <c r="AJ35" s="158"/>
      <c r="AK35" s="158"/>
      <c r="AL35" s="158"/>
      <c r="AM35" s="158"/>
      <c r="AN35" s="158"/>
      <c r="AO35" s="158"/>
      <c r="AP35" s="158"/>
      <c r="AQ35" s="159"/>
      <c r="AR35" s="159"/>
      <c r="AS35" s="159"/>
      <c r="AT35" s="159"/>
      <c r="AU35" s="159"/>
      <c r="AV35" s="159"/>
      <c r="AW35" s="159"/>
      <c r="AX35" s="804" t="s">
        <v>301</v>
      </c>
      <c r="AY35" s="804"/>
      <c r="AZ35" s="804"/>
      <c r="BA35" s="804"/>
      <c r="BB35" s="804"/>
      <c r="BC35" s="804"/>
      <c r="BD35" s="804"/>
      <c r="BE35" s="804"/>
      <c r="BF35" s="804"/>
      <c r="BG35" s="804"/>
      <c r="BH35" s="804"/>
      <c r="BI35" s="804" t="s">
        <v>300</v>
      </c>
      <c r="BJ35" s="804"/>
      <c r="BK35" s="804"/>
      <c r="BL35" s="804"/>
      <c r="BM35" s="804"/>
      <c r="BN35" s="804"/>
      <c r="BO35" s="804"/>
      <c r="BP35" s="804"/>
      <c r="BQ35" s="804"/>
      <c r="BR35" s="804"/>
      <c r="BS35" s="804"/>
      <c r="BT35" s="804"/>
      <c r="BU35" s="804"/>
      <c r="BV35" s="804"/>
      <c r="BW35" s="804"/>
      <c r="BX35" s="804"/>
      <c r="BY35" s="804"/>
      <c r="BZ35" s="804"/>
      <c r="CA35" s="804"/>
      <c r="CB35" s="804"/>
      <c r="CC35" s="804"/>
      <c r="CD35" s="804"/>
      <c r="CE35" s="804"/>
      <c r="CF35" s="804"/>
      <c r="CG35" s="804"/>
      <c r="CH35" s="804"/>
      <c r="CI35" s="804"/>
      <c r="CJ35" s="804"/>
      <c r="CK35" s="804"/>
      <c r="CL35" s="804"/>
      <c r="CM35" s="804"/>
      <c r="CN35" s="159"/>
      <c r="CO35" s="159"/>
      <c r="CP35" s="159"/>
      <c r="CQ35" s="159"/>
      <c r="CR35" s="159"/>
      <c r="CS35" s="159"/>
      <c r="CT35" s="159"/>
      <c r="CU35" s="159"/>
      <c r="CV35" s="159"/>
      <c r="CW35" s="159"/>
      <c r="CX35" s="159"/>
      <c r="CY35" s="159"/>
      <c r="CZ35" s="158"/>
      <c r="DA35" s="158"/>
      <c r="DB35" s="158"/>
      <c r="DC35" s="158"/>
      <c r="DD35" s="158"/>
      <c r="DE35" s="158"/>
      <c r="DF35" s="158"/>
      <c r="DG35" s="158"/>
      <c r="DH35" s="157"/>
      <c r="DI35" s="805" t="s">
        <v>313</v>
      </c>
      <c r="DJ35" s="806"/>
      <c r="DK35" s="806"/>
      <c r="DL35" s="807"/>
      <c r="DM35" s="573" t="s">
        <v>298</v>
      </c>
      <c r="DN35" s="574"/>
      <c r="DO35" s="574"/>
      <c r="DP35" s="574"/>
    </row>
    <row r="36" spans="1:120" s="156" customFormat="1" ht="21.75" customHeight="1">
      <c r="A36" s="470"/>
      <c r="B36" s="470"/>
      <c r="C36" s="470"/>
      <c r="D36" s="470"/>
      <c r="E36" s="470"/>
      <c r="F36" s="470"/>
      <c r="G36" s="470"/>
      <c r="H36" s="471"/>
      <c r="I36" s="815" t="s">
        <v>8</v>
      </c>
      <c r="J36" s="815"/>
      <c r="K36" s="815"/>
      <c r="L36" s="815"/>
      <c r="M36" s="815"/>
      <c r="N36" s="815"/>
      <c r="O36" s="815" t="s">
        <v>297</v>
      </c>
      <c r="P36" s="815"/>
      <c r="Q36" s="815"/>
      <c r="R36" s="815"/>
      <c r="S36" s="815"/>
      <c r="T36" s="815" t="s">
        <v>296</v>
      </c>
      <c r="U36" s="815"/>
      <c r="V36" s="815"/>
      <c r="W36" s="815"/>
      <c r="X36" s="815"/>
      <c r="Y36" s="815" t="s">
        <v>295</v>
      </c>
      <c r="Z36" s="815"/>
      <c r="AA36" s="815"/>
      <c r="AB36" s="815"/>
      <c r="AC36" s="815"/>
      <c r="AD36" s="815" t="s">
        <v>294</v>
      </c>
      <c r="AE36" s="815"/>
      <c r="AF36" s="815"/>
      <c r="AG36" s="815"/>
      <c r="AH36" s="815"/>
      <c r="AI36" s="815" t="s">
        <v>8</v>
      </c>
      <c r="AJ36" s="815"/>
      <c r="AK36" s="815"/>
      <c r="AL36" s="815"/>
      <c r="AM36" s="815"/>
      <c r="AN36" s="815"/>
      <c r="AO36" s="815" t="s">
        <v>293</v>
      </c>
      <c r="AP36" s="815"/>
      <c r="AQ36" s="815"/>
      <c r="AR36" s="815"/>
      <c r="AS36" s="815"/>
      <c r="AT36" s="815" t="s">
        <v>312</v>
      </c>
      <c r="AU36" s="815"/>
      <c r="AV36" s="815"/>
      <c r="AW36" s="815"/>
      <c r="AX36" s="815"/>
      <c r="AY36" s="815" t="s">
        <v>291</v>
      </c>
      <c r="AZ36" s="815"/>
      <c r="BA36" s="815"/>
      <c r="BB36" s="815"/>
      <c r="BC36" s="815"/>
      <c r="BD36" s="795" t="s">
        <v>290</v>
      </c>
      <c r="BE36" s="793"/>
      <c r="BF36" s="793"/>
      <c r="BG36" s="793"/>
      <c r="BH36" s="794"/>
      <c r="BI36" s="793" t="s">
        <v>289</v>
      </c>
      <c r="BJ36" s="793"/>
      <c r="BK36" s="793"/>
      <c r="BL36" s="793"/>
      <c r="BM36" s="794"/>
      <c r="BN36" s="815" t="s">
        <v>288</v>
      </c>
      <c r="BO36" s="815"/>
      <c r="BP36" s="815"/>
      <c r="BQ36" s="815"/>
      <c r="BR36" s="815" t="s">
        <v>287</v>
      </c>
      <c r="BS36" s="815"/>
      <c r="BT36" s="815"/>
      <c r="BU36" s="815"/>
      <c r="BV36" s="816" t="s">
        <v>286</v>
      </c>
      <c r="BW36" s="816"/>
      <c r="BX36" s="816"/>
      <c r="BY36" s="816"/>
      <c r="BZ36" s="816"/>
      <c r="CA36" s="811" t="s">
        <v>311</v>
      </c>
      <c r="CB36" s="811"/>
      <c r="CC36" s="811"/>
      <c r="CD36" s="811"/>
      <c r="CE36" s="815" t="s">
        <v>310</v>
      </c>
      <c r="CF36" s="815"/>
      <c r="CG36" s="815"/>
      <c r="CH36" s="815"/>
      <c r="CI36" s="815"/>
      <c r="CJ36" s="811" t="s">
        <v>309</v>
      </c>
      <c r="CK36" s="811"/>
      <c r="CL36" s="811"/>
      <c r="CM36" s="811"/>
      <c r="CN36" s="811"/>
      <c r="CO36" s="816" t="s">
        <v>308</v>
      </c>
      <c r="CP36" s="817"/>
      <c r="CQ36" s="817"/>
      <c r="CR36" s="817"/>
      <c r="CS36" s="816" t="s">
        <v>307</v>
      </c>
      <c r="CT36" s="817"/>
      <c r="CU36" s="817"/>
      <c r="CV36" s="817"/>
      <c r="CW36" s="811" t="s">
        <v>280</v>
      </c>
      <c r="CX36" s="811"/>
      <c r="CY36" s="811"/>
      <c r="CZ36" s="811"/>
      <c r="DA36" s="818" t="s">
        <v>279</v>
      </c>
      <c r="DB36" s="818"/>
      <c r="DC36" s="818"/>
      <c r="DD36" s="818"/>
      <c r="DE36" s="815" t="s">
        <v>317</v>
      </c>
      <c r="DF36" s="815"/>
      <c r="DG36" s="815"/>
      <c r="DH36" s="815"/>
      <c r="DI36" s="808"/>
      <c r="DJ36" s="809"/>
      <c r="DK36" s="809"/>
      <c r="DL36" s="810"/>
      <c r="DM36" s="576"/>
      <c r="DN36" s="577"/>
      <c r="DO36" s="577"/>
      <c r="DP36" s="577"/>
    </row>
    <row r="37" spans="1:120" s="22" customFormat="1" ht="14.25" customHeight="1">
      <c r="A37" s="522" t="s">
        <v>278</v>
      </c>
      <c r="B37" s="522"/>
      <c r="C37" s="522"/>
      <c r="D37" s="825">
        <v>28</v>
      </c>
      <c r="E37" s="825"/>
      <c r="F37" s="826" t="s">
        <v>277</v>
      </c>
      <c r="G37" s="826"/>
      <c r="H37" s="827"/>
      <c r="I37" s="524">
        <v>59224</v>
      </c>
      <c r="J37" s="482"/>
      <c r="K37" s="482"/>
      <c r="L37" s="482"/>
      <c r="M37" s="482"/>
      <c r="N37" s="482"/>
      <c r="O37" s="482">
        <v>50540</v>
      </c>
      <c r="P37" s="482"/>
      <c r="Q37" s="482"/>
      <c r="R37" s="482"/>
      <c r="S37" s="482"/>
      <c r="T37" s="482">
        <v>402</v>
      </c>
      <c r="U37" s="482"/>
      <c r="V37" s="482"/>
      <c r="W37" s="482"/>
      <c r="X37" s="482"/>
      <c r="Y37" s="482">
        <v>1623</v>
      </c>
      <c r="Z37" s="482"/>
      <c r="AA37" s="482"/>
      <c r="AB37" s="482"/>
      <c r="AC37" s="482"/>
      <c r="AD37" s="482">
        <v>6659</v>
      </c>
      <c r="AE37" s="482"/>
      <c r="AF37" s="482"/>
      <c r="AG37" s="482"/>
      <c r="AH37" s="482"/>
      <c r="AI37" s="482">
        <v>193986</v>
      </c>
      <c r="AJ37" s="482"/>
      <c r="AK37" s="482"/>
      <c r="AL37" s="482"/>
      <c r="AM37" s="482"/>
      <c r="AN37" s="482"/>
      <c r="AO37" s="482">
        <v>1312</v>
      </c>
      <c r="AP37" s="482"/>
      <c r="AQ37" s="482"/>
      <c r="AR37" s="482"/>
      <c r="AS37" s="482"/>
      <c r="AT37" s="482">
        <v>4205</v>
      </c>
      <c r="AU37" s="482"/>
      <c r="AV37" s="482"/>
      <c r="AW37" s="482"/>
      <c r="AX37" s="482"/>
      <c r="AY37" s="482">
        <v>8262</v>
      </c>
      <c r="AZ37" s="482"/>
      <c r="BA37" s="482"/>
      <c r="BB37" s="482"/>
      <c r="BC37" s="482"/>
      <c r="BD37" s="482">
        <v>7172</v>
      </c>
      <c r="BE37" s="482"/>
      <c r="BF37" s="482"/>
      <c r="BG37" s="482"/>
      <c r="BH37" s="482"/>
      <c r="BI37" s="482">
        <v>6151</v>
      </c>
      <c r="BJ37" s="482"/>
      <c r="BK37" s="482"/>
      <c r="BL37" s="482"/>
      <c r="BM37" s="482"/>
      <c r="BN37" s="482">
        <v>14433</v>
      </c>
      <c r="BO37" s="482"/>
      <c r="BP37" s="482"/>
      <c r="BQ37" s="482"/>
      <c r="BR37" s="482">
        <v>2802</v>
      </c>
      <c r="BS37" s="482"/>
      <c r="BT37" s="482"/>
      <c r="BU37" s="482"/>
      <c r="BV37" s="482">
        <v>18913</v>
      </c>
      <c r="BW37" s="482"/>
      <c r="BX37" s="482"/>
      <c r="BY37" s="482"/>
      <c r="BZ37" s="482"/>
      <c r="CA37" s="482">
        <v>1359</v>
      </c>
      <c r="CB37" s="482"/>
      <c r="CC37" s="482"/>
      <c r="CD37" s="482"/>
      <c r="CE37" s="482">
        <v>50534</v>
      </c>
      <c r="CF37" s="482"/>
      <c r="CG37" s="482"/>
      <c r="CH37" s="482"/>
      <c r="CI37" s="482"/>
      <c r="CJ37" s="482">
        <v>52538</v>
      </c>
      <c r="CK37" s="482"/>
      <c r="CL37" s="482"/>
      <c r="CM37" s="482"/>
      <c r="CN37" s="482"/>
      <c r="CO37" s="482" t="s">
        <v>166</v>
      </c>
      <c r="CP37" s="482"/>
      <c r="CQ37" s="482"/>
      <c r="CR37" s="482"/>
      <c r="CS37" s="813" t="s">
        <v>166</v>
      </c>
      <c r="CT37" s="813"/>
      <c r="CU37" s="813"/>
      <c r="CV37" s="813"/>
      <c r="CW37" s="482">
        <v>12313</v>
      </c>
      <c r="CX37" s="482"/>
      <c r="CY37" s="482"/>
      <c r="CZ37" s="482"/>
      <c r="DA37" s="482">
        <v>12369</v>
      </c>
      <c r="DB37" s="482"/>
      <c r="DC37" s="482"/>
      <c r="DD37" s="482"/>
      <c r="DE37" s="482">
        <v>1623</v>
      </c>
      <c r="DF37" s="482"/>
      <c r="DG37" s="482"/>
      <c r="DH37" s="482"/>
      <c r="DI37" s="482" t="s">
        <v>166</v>
      </c>
      <c r="DJ37" s="482"/>
      <c r="DK37" s="482"/>
      <c r="DL37" s="487"/>
      <c r="DM37" s="790">
        <v>28</v>
      </c>
      <c r="DN37" s="509"/>
      <c r="DO37" s="509"/>
      <c r="DP37" s="509"/>
    </row>
    <row r="38" spans="1:120" s="162" customFormat="1" ht="13.5" customHeight="1">
      <c r="A38" s="71"/>
      <c r="B38" s="71"/>
      <c r="C38" s="71"/>
      <c r="D38" s="825">
        <v>29</v>
      </c>
      <c r="E38" s="825"/>
      <c r="F38" s="71"/>
      <c r="G38" s="71"/>
      <c r="H38" s="146"/>
      <c r="I38" s="524">
        <v>58251</v>
      </c>
      <c r="J38" s="482"/>
      <c r="K38" s="482"/>
      <c r="L38" s="482"/>
      <c r="M38" s="482"/>
      <c r="N38" s="482"/>
      <c r="O38" s="482">
        <v>50010</v>
      </c>
      <c r="P38" s="482"/>
      <c r="Q38" s="482"/>
      <c r="R38" s="482"/>
      <c r="S38" s="482"/>
      <c r="T38" s="482">
        <v>454</v>
      </c>
      <c r="U38" s="482"/>
      <c r="V38" s="482"/>
      <c r="W38" s="482"/>
      <c r="X38" s="482"/>
      <c r="Y38" s="482">
        <v>1476</v>
      </c>
      <c r="Z38" s="482"/>
      <c r="AA38" s="482"/>
      <c r="AB38" s="482"/>
      <c r="AC38" s="482"/>
      <c r="AD38" s="482">
        <v>6311</v>
      </c>
      <c r="AE38" s="482"/>
      <c r="AF38" s="482"/>
      <c r="AG38" s="482"/>
      <c r="AH38" s="482"/>
      <c r="AI38" s="482">
        <v>187119</v>
      </c>
      <c r="AJ38" s="482"/>
      <c r="AK38" s="482"/>
      <c r="AL38" s="482"/>
      <c r="AM38" s="482"/>
      <c r="AN38" s="482"/>
      <c r="AO38" s="482">
        <v>1271</v>
      </c>
      <c r="AP38" s="482"/>
      <c r="AQ38" s="482"/>
      <c r="AR38" s="482"/>
      <c r="AS38" s="482"/>
      <c r="AT38" s="482">
        <v>4452</v>
      </c>
      <c r="AU38" s="482"/>
      <c r="AV38" s="482"/>
      <c r="AW38" s="482"/>
      <c r="AX38" s="482"/>
      <c r="AY38" s="482">
        <v>7418</v>
      </c>
      <c r="AZ38" s="482"/>
      <c r="BA38" s="482"/>
      <c r="BB38" s="482"/>
      <c r="BC38" s="482"/>
      <c r="BD38" s="482">
        <v>7137</v>
      </c>
      <c r="BE38" s="482"/>
      <c r="BF38" s="482"/>
      <c r="BG38" s="482"/>
      <c r="BH38" s="482"/>
      <c r="BI38" s="482">
        <v>6003</v>
      </c>
      <c r="BJ38" s="482"/>
      <c r="BK38" s="482"/>
      <c r="BL38" s="482"/>
      <c r="BM38" s="482"/>
      <c r="BN38" s="482">
        <v>13622</v>
      </c>
      <c r="BO38" s="482"/>
      <c r="BP38" s="482"/>
      <c r="BQ38" s="482"/>
      <c r="BR38" s="482">
        <v>2591</v>
      </c>
      <c r="BS38" s="482"/>
      <c r="BT38" s="482"/>
      <c r="BU38" s="482"/>
      <c r="BV38" s="482">
        <v>16652</v>
      </c>
      <c r="BW38" s="482"/>
      <c r="BX38" s="482"/>
      <c r="BY38" s="482"/>
      <c r="BZ38" s="482"/>
      <c r="CA38" s="482">
        <v>1227</v>
      </c>
      <c r="CB38" s="482"/>
      <c r="CC38" s="482"/>
      <c r="CD38" s="482"/>
      <c r="CE38" s="482">
        <v>50009</v>
      </c>
      <c r="CF38" s="482"/>
      <c r="CG38" s="482"/>
      <c r="CH38" s="482"/>
      <c r="CI38" s="482"/>
      <c r="CJ38" s="482">
        <v>51820</v>
      </c>
      <c r="CK38" s="482"/>
      <c r="CL38" s="482"/>
      <c r="CM38" s="482"/>
      <c r="CN38" s="482"/>
      <c r="CO38" s="482" t="s">
        <v>37</v>
      </c>
      <c r="CP38" s="482"/>
      <c r="CQ38" s="482"/>
      <c r="CR38" s="482"/>
      <c r="CS38" s="813" t="s">
        <v>37</v>
      </c>
      <c r="CT38" s="813"/>
      <c r="CU38" s="813"/>
      <c r="CV38" s="813"/>
      <c r="CW38" s="482">
        <v>11544</v>
      </c>
      <c r="CX38" s="482"/>
      <c r="CY38" s="482"/>
      <c r="CZ38" s="482"/>
      <c r="DA38" s="482">
        <v>11905</v>
      </c>
      <c r="DB38" s="482"/>
      <c r="DC38" s="482"/>
      <c r="DD38" s="482"/>
      <c r="DE38" s="482">
        <v>1468</v>
      </c>
      <c r="DF38" s="482"/>
      <c r="DG38" s="482"/>
      <c r="DH38" s="482"/>
      <c r="DI38" s="482" t="s">
        <v>37</v>
      </c>
      <c r="DJ38" s="482"/>
      <c r="DK38" s="482"/>
      <c r="DL38" s="487"/>
      <c r="DM38" s="790">
        <v>29</v>
      </c>
      <c r="DN38" s="509"/>
      <c r="DO38" s="509"/>
      <c r="DP38" s="509"/>
    </row>
    <row r="39" spans="1:120" s="162" customFormat="1" ht="13.5" customHeight="1">
      <c r="A39" s="71"/>
      <c r="B39" s="71"/>
      <c r="C39" s="71"/>
      <c r="D39" s="825">
        <v>30</v>
      </c>
      <c r="E39" s="825"/>
      <c r="F39" s="71"/>
      <c r="G39" s="71"/>
      <c r="H39" s="146"/>
      <c r="I39" s="524">
        <v>60231</v>
      </c>
      <c r="J39" s="482"/>
      <c r="K39" s="482"/>
      <c r="L39" s="482"/>
      <c r="M39" s="482"/>
      <c r="N39" s="482"/>
      <c r="O39" s="482">
        <v>51630</v>
      </c>
      <c r="P39" s="482"/>
      <c r="Q39" s="482"/>
      <c r="R39" s="482"/>
      <c r="S39" s="482"/>
      <c r="T39" s="482">
        <v>496</v>
      </c>
      <c r="U39" s="482"/>
      <c r="V39" s="482"/>
      <c r="W39" s="482"/>
      <c r="X39" s="482"/>
      <c r="Y39" s="482">
        <v>1681</v>
      </c>
      <c r="Z39" s="482"/>
      <c r="AA39" s="482"/>
      <c r="AB39" s="482"/>
      <c r="AC39" s="482"/>
      <c r="AD39" s="482">
        <v>6424</v>
      </c>
      <c r="AE39" s="482"/>
      <c r="AF39" s="482"/>
      <c r="AG39" s="482"/>
      <c r="AH39" s="482"/>
      <c r="AI39" s="482">
        <v>193181</v>
      </c>
      <c r="AJ39" s="482"/>
      <c r="AK39" s="482"/>
      <c r="AL39" s="482"/>
      <c r="AM39" s="482"/>
      <c r="AN39" s="482"/>
      <c r="AO39" s="482">
        <v>1391</v>
      </c>
      <c r="AP39" s="482"/>
      <c r="AQ39" s="482"/>
      <c r="AR39" s="482"/>
      <c r="AS39" s="482"/>
      <c r="AT39" s="482">
        <v>4856</v>
      </c>
      <c r="AU39" s="482"/>
      <c r="AV39" s="482"/>
      <c r="AW39" s="482"/>
      <c r="AX39" s="482"/>
      <c r="AY39" s="482">
        <v>7759</v>
      </c>
      <c r="AZ39" s="482"/>
      <c r="BA39" s="482"/>
      <c r="BB39" s="482"/>
      <c r="BC39" s="482"/>
      <c r="BD39" s="482">
        <v>7333</v>
      </c>
      <c r="BE39" s="482"/>
      <c r="BF39" s="482"/>
      <c r="BG39" s="482"/>
      <c r="BH39" s="482"/>
      <c r="BI39" s="482">
        <v>6360</v>
      </c>
      <c r="BJ39" s="482"/>
      <c r="BK39" s="482"/>
      <c r="BL39" s="482"/>
      <c r="BM39" s="482"/>
      <c r="BN39" s="482">
        <v>13552</v>
      </c>
      <c r="BO39" s="482"/>
      <c r="BP39" s="482"/>
      <c r="BQ39" s="482"/>
      <c r="BR39" s="482">
        <v>2929</v>
      </c>
      <c r="BS39" s="482"/>
      <c r="BT39" s="482"/>
      <c r="BU39" s="482"/>
      <c r="BV39" s="482">
        <v>17082</v>
      </c>
      <c r="BW39" s="482"/>
      <c r="BX39" s="482"/>
      <c r="BY39" s="482"/>
      <c r="BZ39" s="482"/>
      <c r="CA39" s="482">
        <v>1368</v>
      </c>
      <c r="CB39" s="482"/>
      <c r="CC39" s="482"/>
      <c r="CD39" s="482"/>
      <c r="CE39" s="482">
        <v>51543</v>
      </c>
      <c r="CF39" s="482"/>
      <c r="CG39" s="482"/>
      <c r="CH39" s="482"/>
      <c r="CI39" s="482"/>
      <c r="CJ39" s="482">
        <v>56170</v>
      </c>
      <c r="CK39" s="482"/>
      <c r="CL39" s="482"/>
      <c r="CM39" s="482"/>
      <c r="CN39" s="482"/>
      <c r="CO39" s="482" t="s">
        <v>37</v>
      </c>
      <c r="CP39" s="482"/>
      <c r="CQ39" s="482"/>
      <c r="CR39" s="482"/>
      <c r="CS39" s="813" t="s">
        <v>37</v>
      </c>
      <c r="CT39" s="813"/>
      <c r="CU39" s="813"/>
      <c r="CV39" s="813"/>
      <c r="CW39" s="482">
        <v>11180</v>
      </c>
      <c r="CX39" s="482"/>
      <c r="CY39" s="482"/>
      <c r="CZ39" s="482"/>
      <c r="DA39" s="482">
        <v>10388</v>
      </c>
      <c r="DB39" s="482"/>
      <c r="DC39" s="482"/>
      <c r="DD39" s="482"/>
      <c r="DE39" s="482">
        <v>1270</v>
      </c>
      <c r="DF39" s="482"/>
      <c r="DG39" s="482"/>
      <c r="DH39" s="482"/>
      <c r="DI39" s="482" t="s">
        <v>37</v>
      </c>
      <c r="DJ39" s="482"/>
      <c r="DK39" s="482"/>
      <c r="DL39" s="487"/>
      <c r="DM39" s="790">
        <v>30</v>
      </c>
      <c r="DN39" s="509"/>
      <c r="DO39" s="509"/>
      <c r="DP39" s="509"/>
    </row>
    <row r="40" spans="1:120" s="162" customFormat="1" ht="13.5" customHeight="1">
      <c r="A40" s="825" t="s">
        <v>276</v>
      </c>
      <c r="B40" s="825"/>
      <c r="C40" s="825"/>
      <c r="D40" s="825" t="s">
        <v>275</v>
      </c>
      <c r="E40" s="825"/>
      <c r="F40" s="71"/>
      <c r="G40" s="71"/>
      <c r="H40" s="146"/>
      <c r="I40" s="524">
        <v>54609</v>
      </c>
      <c r="J40" s="482"/>
      <c r="K40" s="482"/>
      <c r="L40" s="482"/>
      <c r="M40" s="482"/>
      <c r="N40" s="482"/>
      <c r="O40" s="482">
        <v>46517</v>
      </c>
      <c r="P40" s="482"/>
      <c r="Q40" s="482"/>
      <c r="R40" s="482"/>
      <c r="S40" s="482"/>
      <c r="T40" s="482">
        <v>515</v>
      </c>
      <c r="U40" s="482"/>
      <c r="V40" s="482"/>
      <c r="W40" s="482"/>
      <c r="X40" s="482"/>
      <c r="Y40" s="482">
        <v>1604</v>
      </c>
      <c r="Z40" s="482"/>
      <c r="AA40" s="482"/>
      <c r="AB40" s="482"/>
      <c r="AC40" s="482"/>
      <c r="AD40" s="482">
        <v>5973</v>
      </c>
      <c r="AE40" s="482"/>
      <c r="AF40" s="482"/>
      <c r="AG40" s="482"/>
      <c r="AH40" s="482"/>
      <c r="AI40" s="482">
        <v>179589</v>
      </c>
      <c r="AJ40" s="482"/>
      <c r="AK40" s="482"/>
      <c r="AL40" s="482"/>
      <c r="AM40" s="482"/>
      <c r="AN40" s="482"/>
      <c r="AO40" s="482">
        <v>1180</v>
      </c>
      <c r="AP40" s="482"/>
      <c r="AQ40" s="482"/>
      <c r="AR40" s="482"/>
      <c r="AS40" s="482"/>
      <c r="AT40" s="482">
        <v>4144</v>
      </c>
      <c r="AU40" s="482"/>
      <c r="AV40" s="482"/>
      <c r="AW40" s="482"/>
      <c r="AX40" s="482"/>
      <c r="AY40" s="482">
        <v>7634</v>
      </c>
      <c r="AZ40" s="482"/>
      <c r="BA40" s="482"/>
      <c r="BB40" s="482"/>
      <c r="BC40" s="482"/>
      <c r="BD40" s="482">
        <v>6794</v>
      </c>
      <c r="BE40" s="482"/>
      <c r="BF40" s="482"/>
      <c r="BG40" s="482"/>
      <c r="BH40" s="482"/>
      <c r="BI40" s="482">
        <v>5837</v>
      </c>
      <c r="BJ40" s="482"/>
      <c r="BK40" s="482"/>
      <c r="BL40" s="482"/>
      <c r="BM40" s="482"/>
      <c r="BN40" s="482">
        <v>12236</v>
      </c>
      <c r="BO40" s="482"/>
      <c r="BP40" s="482"/>
      <c r="BQ40" s="482"/>
      <c r="BR40" s="482">
        <v>2533</v>
      </c>
      <c r="BS40" s="482"/>
      <c r="BT40" s="482"/>
      <c r="BU40" s="482"/>
      <c r="BV40" s="482">
        <v>15614</v>
      </c>
      <c r="BW40" s="482"/>
      <c r="BX40" s="482"/>
      <c r="BY40" s="482"/>
      <c r="BZ40" s="482"/>
      <c r="CA40" s="482">
        <v>1333</v>
      </c>
      <c r="CB40" s="482"/>
      <c r="CC40" s="482"/>
      <c r="CD40" s="482"/>
      <c r="CE40" s="482">
        <v>47196</v>
      </c>
      <c r="CF40" s="482"/>
      <c r="CG40" s="482"/>
      <c r="CH40" s="482"/>
      <c r="CI40" s="482"/>
      <c r="CJ40" s="482">
        <v>54844</v>
      </c>
      <c r="CK40" s="482"/>
      <c r="CL40" s="482"/>
      <c r="CM40" s="482"/>
      <c r="CN40" s="482"/>
      <c r="CO40" s="482" t="s">
        <v>37</v>
      </c>
      <c r="CP40" s="482"/>
      <c r="CQ40" s="482"/>
      <c r="CR40" s="482"/>
      <c r="CS40" s="813" t="s">
        <v>37</v>
      </c>
      <c r="CT40" s="813"/>
      <c r="CU40" s="813"/>
      <c r="CV40" s="813"/>
      <c r="CW40" s="482">
        <v>9866</v>
      </c>
      <c r="CX40" s="482"/>
      <c r="CY40" s="482"/>
      <c r="CZ40" s="482"/>
      <c r="DA40" s="482">
        <v>8957</v>
      </c>
      <c r="DB40" s="482"/>
      <c r="DC40" s="482"/>
      <c r="DD40" s="482"/>
      <c r="DE40" s="482">
        <v>1421</v>
      </c>
      <c r="DF40" s="482"/>
      <c r="DG40" s="482"/>
      <c r="DH40" s="482"/>
      <c r="DI40" s="482" t="s">
        <v>37</v>
      </c>
      <c r="DJ40" s="482"/>
      <c r="DK40" s="482"/>
      <c r="DL40" s="487"/>
      <c r="DM40" s="790" t="s">
        <v>275</v>
      </c>
      <c r="DN40" s="509"/>
      <c r="DO40" s="509"/>
      <c r="DP40" s="509"/>
    </row>
    <row r="41" spans="1:120" s="162" customFormat="1" ht="13.5" customHeight="1">
      <c r="A41" s="829"/>
      <c r="B41" s="829"/>
      <c r="C41" s="829"/>
      <c r="D41" s="829">
        <v>2</v>
      </c>
      <c r="E41" s="829"/>
      <c r="F41" s="56"/>
      <c r="G41" s="56"/>
      <c r="H41" s="145"/>
      <c r="I41" s="586">
        <v>47709</v>
      </c>
      <c r="J41" s="507"/>
      <c r="K41" s="507"/>
      <c r="L41" s="507"/>
      <c r="M41" s="507"/>
      <c r="N41" s="507"/>
      <c r="O41" s="507">
        <v>41591</v>
      </c>
      <c r="P41" s="507"/>
      <c r="Q41" s="507"/>
      <c r="R41" s="507"/>
      <c r="S41" s="507"/>
      <c r="T41" s="507">
        <v>439</v>
      </c>
      <c r="U41" s="507"/>
      <c r="V41" s="507"/>
      <c r="W41" s="507"/>
      <c r="X41" s="507"/>
      <c r="Y41" s="507">
        <v>1294</v>
      </c>
      <c r="Z41" s="507"/>
      <c r="AA41" s="507"/>
      <c r="AB41" s="507"/>
      <c r="AC41" s="507"/>
      <c r="AD41" s="507">
        <v>4385</v>
      </c>
      <c r="AE41" s="507"/>
      <c r="AF41" s="507"/>
      <c r="AG41" s="507"/>
      <c r="AH41" s="507"/>
      <c r="AI41" s="507">
        <v>162102</v>
      </c>
      <c r="AJ41" s="507"/>
      <c r="AK41" s="507"/>
      <c r="AL41" s="507"/>
      <c r="AM41" s="507"/>
      <c r="AN41" s="507"/>
      <c r="AO41" s="507">
        <v>1321</v>
      </c>
      <c r="AP41" s="507"/>
      <c r="AQ41" s="507"/>
      <c r="AR41" s="507"/>
      <c r="AS41" s="507"/>
      <c r="AT41" s="507">
        <v>3609</v>
      </c>
      <c r="AU41" s="507"/>
      <c r="AV41" s="507"/>
      <c r="AW41" s="507"/>
      <c r="AX41" s="507"/>
      <c r="AY41" s="507">
        <v>5922</v>
      </c>
      <c r="AZ41" s="507"/>
      <c r="BA41" s="507"/>
      <c r="BB41" s="507"/>
      <c r="BC41" s="507"/>
      <c r="BD41" s="507">
        <v>6837</v>
      </c>
      <c r="BE41" s="507"/>
      <c r="BF41" s="507"/>
      <c r="BG41" s="507"/>
      <c r="BH41" s="507"/>
      <c r="BI41" s="507">
        <v>5463</v>
      </c>
      <c r="BJ41" s="507"/>
      <c r="BK41" s="507"/>
      <c r="BL41" s="507"/>
      <c r="BM41" s="507"/>
      <c r="BN41" s="507">
        <v>11552</v>
      </c>
      <c r="BO41" s="507"/>
      <c r="BP41" s="507"/>
      <c r="BQ41" s="507"/>
      <c r="BR41" s="507">
        <v>2218</v>
      </c>
      <c r="BS41" s="507"/>
      <c r="BT41" s="507"/>
      <c r="BU41" s="507"/>
      <c r="BV41" s="507">
        <v>13973</v>
      </c>
      <c r="BW41" s="507"/>
      <c r="BX41" s="507"/>
      <c r="BY41" s="507"/>
      <c r="BZ41" s="507"/>
      <c r="CA41" s="507">
        <v>989</v>
      </c>
      <c r="CB41" s="507"/>
      <c r="CC41" s="507"/>
      <c r="CD41" s="507"/>
      <c r="CE41" s="507">
        <v>42528</v>
      </c>
      <c r="CF41" s="507"/>
      <c r="CG41" s="507"/>
      <c r="CH41" s="507"/>
      <c r="CI41" s="507"/>
      <c r="CJ41" s="507">
        <v>48246</v>
      </c>
      <c r="CK41" s="507"/>
      <c r="CL41" s="507"/>
      <c r="CM41" s="507"/>
      <c r="CN41" s="507"/>
      <c r="CO41" s="507" t="s">
        <v>37</v>
      </c>
      <c r="CP41" s="507"/>
      <c r="CQ41" s="507"/>
      <c r="CR41" s="507"/>
      <c r="CS41" s="814">
        <v>1</v>
      </c>
      <c r="CT41" s="814"/>
      <c r="CU41" s="814"/>
      <c r="CV41" s="814"/>
      <c r="CW41" s="507">
        <v>9739</v>
      </c>
      <c r="CX41" s="507"/>
      <c r="CY41" s="507"/>
      <c r="CZ41" s="507"/>
      <c r="DA41" s="507">
        <v>8428</v>
      </c>
      <c r="DB41" s="507"/>
      <c r="DC41" s="507"/>
      <c r="DD41" s="507"/>
      <c r="DE41" s="507">
        <v>1276</v>
      </c>
      <c r="DF41" s="507"/>
      <c r="DG41" s="507"/>
      <c r="DH41" s="507"/>
      <c r="DI41" s="507" t="s">
        <v>37</v>
      </c>
      <c r="DJ41" s="507"/>
      <c r="DK41" s="507"/>
      <c r="DL41" s="788"/>
      <c r="DM41" s="789">
        <v>2</v>
      </c>
      <c r="DN41" s="505"/>
      <c r="DO41" s="505"/>
      <c r="DP41" s="505"/>
    </row>
    <row r="42" spans="1:120" s="154" customFormat="1" ht="12" customHeight="1">
      <c r="A42" s="588" t="s">
        <v>274</v>
      </c>
      <c r="B42" s="588"/>
      <c r="C42" s="588"/>
      <c r="D42" s="588"/>
      <c r="E42" s="588"/>
      <c r="F42" s="588"/>
      <c r="G42" s="588"/>
      <c r="H42" s="589"/>
      <c r="I42" s="144"/>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506">
        <v>65251</v>
      </c>
      <c r="AJ42" s="506"/>
      <c r="AK42" s="506"/>
      <c r="AL42" s="506"/>
      <c r="AM42" s="506"/>
      <c r="AN42" s="506"/>
      <c r="AO42" s="506">
        <v>1046</v>
      </c>
      <c r="AP42" s="506"/>
      <c r="AQ42" s="506"/>
      <c r="AR42" s="506"/>
      <c r="AS42" s="506"/>
      <c r="AT42" s="506">
        <v>1269</v>
      </c>
      <c r="AU42" s="506"/>
      <c r="AV42" s="506"/>
      <c r="AW42" s="506"/>
      <c r="AX42" s="506"/>
      <c r="AY42" s="506">
        <v>2913</v>
      </c>
      <c r="AZ42" s="506"/>
      <c r="BA42" s="506"/>
      <c r="BB42" s="506"/>
      <c r="BC42" s="506"/>
      <c r="BD42" s="506">
        <v>4152</v>
      </c>
      <c r="BE42" s="506"/>
      <c r="BF42" s="506"/>
      <c r="BG42" s="506"/>
      <c r="BH42" s="506"/>
      <c r="BI42" s="506">
        <v>2378</v>
      </c>
      <c r="BJ42" s="506"/>
      <c r="BK42" s="506"/>
      <c r="BL42" s="506"/>
      <c r="BM42" s="506"/>
      <c r="BN42" s="506">
        <v>4223</v>
      </c>
      <c r="BO42" s="506"/>
      <c r="BP42" s="506"/>
      <c r="BQ42" s="506"/>
      <c r="BR42" s="506">
        <v>1265</v>
      </c>
      <c r="BS42" s="506"/>
      <c r="BT42" s="506"/>
      <c r="BU42" s="506"/>
      <c r="BV42" s="506">
        <v>5043</v>
      </c>
      <c r="BW42" s="506"/>
      <c r="BX42" s="506"/>
      <c r="BY42" s="506"/>
      <c r="BZ42" s="506"/>
      <c r="CA42" s="506">
        <v>880</v>
      </c>
      <c r="CB42" s="506"/>
      <c r="CC42" s="506"/>
      <c r="CD42" s="506"/>
      <c r="CE42" s="506">
        <v>13255</v>
      </c>
      <c r="CF42" s="506"/>
      <c r="CG42" s="506"/>
      <c r="CH42" s="506"/>
      <c r="CI42" s="506"/>
      <c r="CJ42" s="506">
        <v>28826</v>
      </c>
      <c r="CK42" s="506"/>
      <c r="CL42" s="506"/>
      <c r="CM42" s="506"/>
      <c r="CN42" s="506"/>
      <c r="CO42" s="506">
        <v>1</v>
      </c>
      <c r="CP42" s="506"/>
      <c r="CQ42" s="506"/>
      <c r="CR42" s="506"/>
      <c r="CS42" s="506" t="s">
        <v>37</v>
      </c>
      <c r="CT42" s="506"/>
      <c r="CU42" s="506"/>
      <c r="CV42" s="506"/>
      <c r="CW42" s="506">
        <v>3772</v>
      </c>
      <c r="CX42" s="506"/>
      <c r="CY42" s="506"/>
      <c r="CZ42" s="506"/>
      <c r="DA42" s="506">
        <v>3568</v>
      </c>
      <c r="DB42" s="506"/>
      <c r="DC42" s="506"/>
      <c r="DD42" s="506"/>
      <c r="DE42" s="506">
        <v>788</v>
      </c>
      <c r="DF42" s="506"/>
      <c r="DG42" s="506"/>
      <c r="DH42" s="506"/>
      <c r="DI42" s="506"/>
      <c r="DJ42" s="506"/>
      <c r="DK42" s="506"/>
      <c r="DL42" s="785"/>
      <c r="DM42" s="786" t="s">
        <v>273</v>
      </c>
      <c r="DN42" s="787"/>
      <c r="DO42" s="787"/>
      <c r="DP42" s="787"/>
    </row>
    <row r="43" spans="1:120" s="6" customFormat="1" ht="10.5" customHeight="1">
      <c r="A43" s="5" t="s">
        <v>1</v>
      </c>
      <c r="B43" s="121"/>
      <c r="C43" s="121"/>
      <c r="D43" s="161" t="s">
        <v>316</v>
      </c>
      <c r="F43" s="22"/>
      <c r="G43" s="22"/>
      <c r="H43" s="22"/>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22"/>
      <c r="DN43" s="22"/>
      <c r="DO43" s="22"/>
      <c r="DP43" s="22"/>
    </row>
    <row r="44" spans="1:120" s="6" customFormat="1" ht="9.75" customHeight="1">
      <c r="B44" s="1"/>
      <c r="C44" s="1"/>
      <c r="E44" s="1"/>
      <c r="F44" s="1"/>
      <c r="G44" s="1"/>
      <c r="H44" s="1"/>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3"/>
      <c r="DE44" s="123"/>
      <c r="DF44" s="123"/>
      <c r="DG44" s="123"/>
      <c r="DH44" s="123"/>
      <c r="DI44" s="123"/>
      <c r="DJ44" s="123"/>
      <c r="DK44" s="123"/>
      <c r="DL44" s="123"/>
      <c r="DM44" s="1"/>
      <c r="DN44" s="1"/>
      <c r="DO44" s="1"/>
      <c r="DP44" s="1"/>
    </row>
    <row r="45" spans="1:120" s="22" customFormat="1" ht="14.25" customHeight="1">
      <c r="A45" s="6"/>
      <c r="B45" s="6"/>
      <c r="C45" s="6"/>
      <c r="D45" s="6"/>
      <c r="E45" s="6"/>
      <c r="F45" s="6"/>
      <c r="G45" s="6"/>
      <c r="H45" s="6"/>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152" t="s">
        <v>315</v>
      </c>
      <c r="BI45" s="151" t="s">
        <v>304</v>
      </c>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6"/>
      <c r="DN45" s="6"/>
      <c r="DO45" s="6"/>
      <c r="DP45" s="6"/>
    </row>
    <row r="46" spans="1:120" ht="10.5" customHeight="1">
      <c r="A46" s="161" t="s">
        <v>303</v>
      </c>
      <c r="B46" s="5"/>
      <c r="C46" s="5"/>
      <c r="D46" s="5"/>
      <c r="E46" s="5"/>
      <c r="F46" s="5"/>
      <c r="G46" s="5"/>
      <c r="H46" s="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5"/>
      <c r="CH46" s="105"/>
      <c r="CI46" s="105"/>
      <c r="CJ46" s="105"/>
      <c r="CK46" s="105"/>
      <c r="CL46" s="105"/>
      <c r="CM46" s="105"/>
      <c r="CN46" s="105"/>
      <c r="CO46" s="105"/>
      <c r="CP46" s="105"/>
      <c r="CQ46" s="105"/>
      <c r="CR46" s="105"/>
      <c r="CS46" s="105"/>
      <c r="CT46" s="105"/>
      <c r="CU46" s="105"/>
      <c r="CV46" s="105"/>
      <c r="CW46" s="105"/>
      <c r="CX46" s="105"/>
      <c r="CY46" s="105"/>
      <c r="CZ46" s="105"/>
      <c r="DA46" s="105"/>
      <c r="DB46" s="105"/>
      <c r="DC46" s="105"/>
      <c r="DD46" s="105"/>
      <c r="DE46" s="105"/>
      <c r="DF46" s="105"/>
      <c r="DG46" s="99"/>
      <c r="DH46" s="99"/>
      <c r="DI46" s="99"/>
      <c r="DJ46" s="99"/>
      <c r="DK46" s="99"/>
      <c r="DL46" s="105"/>
      <c r="DM46" s="5"/>
      <c r="DN46" s="5"/>
      <c r="DO46" s="5"/>
      <c r="DP46" s="5"/>
    </row>
    <row r="47" spans="1:120" s="156" customFormat="1" ht="12" customHeight="1">
      <c r="A47" s="466" t="s">
        <v>298</v>
      </c>
      <c r="B47" s="466"/>
      <c r="C47" s="466"/>
      <c r="D47" s="466"/>
      <c r="E47" s="466"/>
      <c r="F47" s="466"/>
      <c r="G47" s="466"/>
      <c r="H47" s="467"/>
      <c r="I47" s="831" t="s">
        <v>314</v>
      </c>
      <c r="J47" s="832"/>
      <c r="K47" s="832"/>
      <c r="L47" s="832"/>
      <c r="M47" s="832"/>
      <c r="N47" s="832"/>
      <c r="O47" s="832"/>
      <c r="P47" s="832"/>
      <c r="Q47" s="832"/>
      <c r="R47" s="832"/>
      <c r="S47" s="832"/>
      <c r="T47" s="832"/>
      <c r="U47" s="832"/>
      <c r="V47" s="832"/>
      <c r="W47" s="832"/>
      <c r="X47" s="832"/>
      <c r="Y47" s="832"/>
      <c r="Z47" s="832"/>
      <c r="AA47" s="832"/>
      <c r="AB47" s="832"/>
      <c r="AC47" s="832"/>
      <c r="AD47" s="832"/>
      <c r="AE47" s="832"/>
      <c r="AF47" s="832"/>
      <c r="AG47" s="832"/>
      <c r="AH47" s="833"/>
      <c r="AI47" s="160"/>
      <c r="AJ47" s="158"/>
      <c r="AK47" s="158"/>
      <c r="AL47" s="158"/>
      <c r="AM47" s="158"/>
      <c r="AN47" s="158"/>
      <c r="AO47" s="158"/>
      <c r="AP47" s="158"/>
      <c r="AQ47" s="159"/>
      <c r="AR47" s="159"/>
      <c r="AS47" s="159"/>
      <c r="AT47" s="159"/>
      <c r="AU47" s="159"/>
      <c r="AV47" s="159"/>
      <c r="AW47" s="159"/>
      <c r="AX47" s="804" t="s">
        <v>301</v>
      </c>
      <c r="AY47" s="804"/>
      <c r="AZ47" s="804"/>
      <c r="BA47" s="804"/>
      <c r="BB47" s="804"/>
      <c r="BC47" s="804"/>
      <c r="BD47" s="804"/>
      <c r="BE47" s="804"/>
      <c r="BF47" s="804"/>
      <c r="BG47" s="804"/>
      <c r="BH47" s="804"/>
      <c r="BI47" s="804" t="s">
        <v>300</v>
      </c>
      <c r="BJ47" s="804"/>
      <c r="BK47" s="804"/>
      <c r="BL47" s="804"/>
      <c r="BM47" s="804"/>
      <c r="BN47" s="804"/>
      <c r="BO47" s="804"/>
      <c r="BP47" s="804"/>
      <c r="BQ47" s="804"/>
      <c r="BR47" s="804"/>
      <c r="BS47" s="804"/>
      <c r="BT47" s="804"/>
      <c r="BU47" s="804"/>
      <c r="BV47" s="804"/>
      <c r="BW47" s="804"/>
      <c r="BX47" s="804"/>
      <c r="BY47" s="804"/>
      <c r="BZ47" s="804"/>
      <c r="CA47" s="804"/>
      <c r="CB47" s="804"/>
      <c r="CC47" s="804"/>
      <c r="CD47" s="804"/>
      <c r="CE47" s="804"/>
      <c r="CF47" s="804"/>
      <c r="CG47" s="804"/>
      <c r="CH47" s="804"/>
      <c r="CI47" s="804"/>
      <c r="CJ47" s="804"/>
      <c r="CK47" s="804"/>
      <c r="CL47" s="804"/>
      <c r="CM47" s="804"/>
      <c r="CN47" s="159"/>
      <c r="CO47" s="159"/>
      <c r="CP47" s="159"/>
      <c r="CQ47" s="159"/>
      <c r="CR47" s="159"/>
      <c r="CS47" s="159"/>
      <c r="CT47" s="159"/>
      <c r="CU47" s="159"/>
      <c r="CV47" s="159"/>
      <c r="CW47" s="159"/>
      <c r="CX47" s="159"/>
      <c r="CY47" s="159"/>
      <c r="CZ47" s="158"/>
      <c r="DA47" s="158"/>
      <c r="DB47" s="158"/>
      <c r="DC47" s="158"/>
      <c r="DD47" s="158"/>
      <c r="DE47" s="158"/>
      <c r="DF47" s="158"/>
      <c r="DG47" s="158"/>
      <c r="DH47" s="157"/>
      <c r="DI47" s="805" t="s">
        <v>313</v>
      </c>
      <c r="DJ47" s="806"/>
      <c r="DK47" s="806"/>
      <c r="DL47" s="807"/>
      <c r="DM47" s="573" t="s">
        <v>298</v>
      </c>
      <c r="DN47" s="574"/>
      <c r="DO47" s="574"/>
      <c r="DP47" s="574"/>
    </row>
    <row r="48" spans="1:120" s="156" customFormat="1" ht="21.75" customHeight="1">
      <c r="A48" s="470"/>
      <c r="B48" s="470"/>
      <c r="C48" s="470"/>
      <c r="D48" s="470"/>
      <c r="E48" s="470"/>
      <c r="F48" s="470"/>
      <c r="G48" s="470"/>
      <c r="H48" s="471"/>
      <c r="I48" s="815" t="s">
        <v>8</v>
      </c>
      <c r="J48" s="815"/>
      <c r="K48" s="815"/>
      <c r="L48" s="815"/>
      <c r="M48" s="815"/>
      <c r="N48" s="815"/>
      <c r="O48" s="815" t="s">
        <v>297</v>
      </c>
      <c r="P48" s="815"/>
      <c r="Q48" s="815"/>
      <c r="R48" s="815"/>
      <c r="S48" s="815"/>
      <c r="T48" s="815" t="s">
        <v>296</v>
      </c>
      <c r="U48" s="815"/>
      <c r="V48" s="815"/>
      <c r="W48" s="815"/>
      <c r="X48" s="815"/>
      <c r="Y48" s="815" t="s">
        <v>295</v>
      </c>
      <c r="Z48" s="815"/>
      <c r="AA48" s="815"/>
      <c r="AB48" s="815"/>
      <c r="AC48" s="815"/>
      <c r="AD48" s="815" t="s">
        <v>294</v>
      </c>
      <c r="AE48" s="815"/>
      <c r="AF48" s="815"/>
      <c r="AG48" s="815"/>
      <c r="AH48" s="815"/>
      <c r="AI48" s="815" t="s">
        <v>8</v>
      </c>
      <c r="AJ48" s="815"/>
      <c r="AK48" s="815"/>
      <c r="AL48" s="815"/>
      <c r="AM48" s="815"/>
      <c r="AN48" s="815"/>
      <c r="AO48" s="815" t="s">
        <v>293</v>
      </c>
      <c r="AP48" s="815"/>
      <c r="AQ48" s="815"/>
      <c r="AR48" s="815"/>
      <c r="AS48" s="815"/>
      <c r="AT48" s="815" t="s">
        <v>312</v>
      </c>
      <c r="AU48" s="815"/>
      <c r="AV48" s="815"/>
      <c r="AW48" s="815"/>
      <c r="AX48" s="815"/>
      <c r="AY48" s="815" t="s">
        <v>291</v>
      </c>
      <c r="AZ48" s="815"/>
      <c r="BA48" s="815"/>
      <c r="BB48" s="815"/>
      <c r="BC48" s="815"/>
      <c r="BD48" s="795" t="s">
        <v>290</v>
      </c>
      <c r="BE48" s="793"/>
      <c r="BF48" s="793"/>
      <c r="BG48" s="793"/>
      <c r="BH48" s="794"/>
      <c r="BI48" s="793" t="s">
        <v>289</v>
      </c>
      <c r="BJ48" s="793"/>
      <c r="BK48" s="793"/>
      <c r="BL48" s="793"/>
      <c r="BM48" s="794"/>
      <c r="BN48" s="815" t="s">
        <v>288</v>
      </c>
      <c r="BO48" s="815"/>
      <c r="BP48" s="815"/>
      <c r="BQ48" s="815"/>
      <c r="BR48" s="815" t="s">
        <v>287</v>
      </c>
      <c r="BS48" s="815"/>
      <c r="BT48" s="815"/>
      <c r="BU48" s="815"/>
      <c r="BV48" s="816" t="s">
        <v>286</v>
      </c>
      <c r="BW48" s="816"/>
      <c r="BX48" s="816"/>
      <c r="BY48" s="816"/>
      <c r="BZ48" s="816"/>
      <c r="CA48" s="811" t="s">
        <v>311</v>
      </c>
      <c r="CB48" s="811"/>
      <c r="CC48" s="811"/>
      <c r="CD48" s="811"/>
      <c r="CE48" s="815" t="s">
        <v>310</v>
      </c>
      <c r="CF48" s="815"/>
      <c r="CG48" s="815"/>
      <c r="CH48" s="815"/>
      <c r="CI48" s="815"/>
      <c r="CJ48" s="811" t="s">
        <v>309</v>
      </c>
      <c r="CK48" s="811"/>
      <c r="CL48" s="811"/>
      <c r="CM48" s="811"/>
      <c r="CN48" s="811"/>
      <c r="CO48" s="816" t="s">
        <v>308</v>
      </c>
      <c r="CP48" s="817"/>
      <c r="CQ48" s="817"/>
      <c r="CR48" s="817"/>
      <c r="CS48" s="816" t="s">
        <v>307</v>
      </c>
      <c r="CT48" s="817"/>
      <c r="CU48" s="817"/>
      <c r="CV48" s="817"/>
      <c r="CW48" s="811" t="s">
        <v>280</v>
      </c>
      <c r="CX48" s="811"/>
      <c r="CY48" s="811"/>
      <c r="CZ48" s="811"/>
      <c r="DA48" s="818" t="s">
        <v>279</v>
      </c>
      <c r="DB48" s="818"/>
      <c r="DC48" s="818"/>
      <c r="DD48" s="818"/>
      <c r="DE48" s="815" t="s">
        <v>201</v>
      </c>
      <c r="DF48" s="815"/>
      <c r="DG48" s="815"/>
      <c r="DH48" s="815"/>
      <c r="DI48" s="808"/>
      <c r="DJ48" s="809"/>
      <c r="DK48" s="809"/>
      <c r="DL48" s="810"/>
      <c r="DM48" s="576"/>
      <c r="DN48" s="577"/>
      <c r="DO48" s="577"/>
      <c r="DP48" s="577"/>
    </row>
    <row r="49" spans="1:120" ht="13.5" customHeight="1">
      <c r="A49" s="522" t="s">
        <v>278</v>
      </c>
      <c r="B49" s="522"/>
      <c r="C49" s="522"/>
      <c r="D49" s="825">
        <v>28</v>
      </c>
      <c r="E49" s="825"/>
      <c r="F49" s="826" t="s">
        <v>277</v>
      </c>
      <c r="G49" s="826"/>
      <c r="H49" s="827"/>
      <c r="I49" s="828">
        <v>12968</v>
      </c>
      <c r="J49" s="828"/>
      <c r="K49" s="828"/>
      <c r="L49" s="828"/>
      <c r="M49" s="828"/>
      <c r="N49" s="828"/>
      <c r="O49" s="482">
        <v>12264</v>
      </c>
      <c r="P49" s="482"/>
      <c r="Q49" s="482"/>
      <c r="R49" s="482"/>
      <c r="S49" s="482"/>
      <c r="T49" s="482">
        <v>111</v>
      </c>
      <c r="U49" s="482"/>
      <c r="V49" s="482"/>
      <c r="W49" s="482"/>
      <c r="X49" s="482"/>
      <c r="Y49" s="482">
        <v>142</v>
      </c>
      <c r="Z49" s="482"/>
      <c r="AA49" s="482"/>
      <c r="AB49" s="482"/>
      <c r="AC49" s="482"/>
      <c r="AD49" s="482">
        <v>451</v>
      </c>
      <c r="AE49" s="482"/>
      <c r="AF49" s="482"/>
      <c r="AG49" s="482"/>
      <c r="AH49" s="482"/>
      <c r="AI49" s="482">
        <v>44517</v>
      </c>
      <c r="AJ49" s="482"/>
      <c r="AK49" s="482"/>
      <c r="AL49" s="482"/>
      <c r="AM49" s="482"/>
      <c r="AN49" s="482"/>
      <c r="AO49" s="482">
        <v>248</v>
      </c>
      <c r="AP49" s="482"/>
      <c r="AQ49" s="482"/>
      <c r="AR49" s="482"/>
      <c r="AS49" s="482"/>
      <c r="AT49" s="482">
        <v>1007</v>
      </c>
      <c r="AU49" s="482"/>
      <c r="AV49" s="482"/>
      <c r="AW49" s="482"/>
      <c r="AX49" s="482"/>
      <c r="AY49" s="482">
        <v>1401</v>
      </c>
      <c r="AZ49" s="482"/>
      <c r="BA49" s="482"/>
      <c r="BB49" s="482"/>
      <c r="BC49" s="482"/>
      <c r="BD49" s="482">
        <v>1705</v>
      </c>
      <c r="BE49" s="482"/>
      <c r="BF49" s="482"/>
      <c r="BG49" s="482"/>
      <c r="BH49" s="482"/>
      <c r="BI49" s="482">
        <v>1384</v>
      </c>
      <c r="BJ49" s="482"/>
      <c r="BK49" s="482"/>
      <c r="BL49" s="482"/>
      <c r="BM49" s="482"/>
      <c r="BN49" s="482">
        <v>3829</v>
      </c>
      <c r="BO49" s="482"/>
      <c r="BP49" s="482"/>
      <c r="BQ49" s="482"/>
      <c r="BR49" s="482">
        <v>467</v>
      </c>
      <c r="BS49" s="482"/>
      <c r="BT49" s="482"/>
      <c r="BU49" s="482"/>
      <c r="BV49" s="482">
        <v>3844</v>
      </c>
      <c r="BW49" s="482"/>
      <c r="BX49" s="482"/>
      <c r="BY49" s="482"/>
      <c r="BZ49" s="482"/>
      <c r="CA49" s="482">
        <v>188</v>
      </c>
      <c r="CB49" s="482"/>
      <c r="CC49" s="482"/>
      <c r="CD49" s="482"/>
      <c r="CE49" s="482">
        <v>17687</v>
      </c>
      <c r="CF49" s="482"/>
      <c r="CG49" s="482"/>
      <c r="CH49" s="482"/>
      <c r="CI49" s="482"/>
      <c r="CJ49" s="482">
        <v>9023</v>
      </c>
      <c r="CK49" s="482"/>
      <c r="CL49" s="482"/>
      <c r="CM49" s="482"/>
      <c r="CN49" s="482"/>
      <c r="CO49" s="813" t="s">
        <v>37</v>
      </c>
      <c r="CP49" s="813"/>
      <c r="CQ49" s="813"/>
      <c r="CR49" s="813"/>
      <c r="CS49" s="482" t="s">
        <v>37</v>
      </c>
      <c r="CT49" s="482"/>
      <c r="CU49" s="482"/>
      <c r="CV49" s="482"/>
      <c r="CW49" s="482">
        <v>1724</v>
      </c>
      <c r="CX49" s="482"/>
      <c r="CY49" s="482"/>
      <c r="CZ49" s="482"/>
      <c r="DA49" s="482">
        <v>1724</v>
      </c>
      <c r="DB49" s="482"/>
      <c r="DC49" s="482"/>
      <c r="DD49" s="482"/>
      <c r="DE49" s="482">
        <v>286</v>
      </c>
      <c r="DF49" s="482"/>
      <c r="DG49" s="482"/>
      <c r="DH49" s="482"/>
      <c r="DI49" s="482" t="s">
        <v>37</v>
      </c>
      <c r="DJ49" s="482"/>
      <c r="DK49" s="482"/>
      <c r="DL49" s="487"/>
      <c r="DM49" s="790">
        <v>28</v>
      </c>
      <c r="DN49" s="509"/>
      <c r="DO49" s="509"/>
      <c r="DP49" s="509"/>
    </row>
    <row r="50" spans="1:120" s="155" customFormat="1" ht="13.5" customHeight="1">
      <c r="A50" s="71"/>
      <c r="B50" s="71"/>
      <c r="C50" s="71"/>
      <c r="D50" s="825">
        <v>29</v>
      </c>
      <c r="E50" s="825"/>
      <c r="F50" s="71"/>
      <c r="G50" s="71"/>
      <c r="H50" s="146"/>
      <c r="I50" s="828">
        <v>11695</v>
      </c>
      <c r="J50" s="828"/>
      <c r="K50" s="828"/>
      <c r="L50" s="828"/>
      <c r="M50" s="828"/>
      <c r="N50" s="828"/>
      <c r="O50" s="482">
        <v>10928</v>
      </c>
      <c r="P50" s="482"/>
      <c r="Q50" s="482"/>
      <c r="R50" s="482"/>
      <c r="S50" s="482"/>
      <c r="T50" s="482">
        <v>99</v>
      </c>
      <c r="U50" s="482"/>
      <c r="V50" s="482"/>
      <c r="W50" s="482"/>
      <c r="X50" s="482"/>
      <c r="Y50" s="482">
        <v>71</v>
      </c>
      <c r="Z50" s="482"/>
      <c r="AA50" s="482"/>
      <c r="AB50" s="482"/>
      <c r="AC50" s="482"/>
      <c r="AD50" s="482">
        <v>597</v>
      </c>
      <c r="AE50" s="482"/>
      <c r="AF50" s="482"/>
      <c r="AG50" s="482"/>
      <c r="AH50" s="482"/>
      <c r="AI50" s="482">
        <v>35514</v>
      </c>
      <c r="AJ50" s="482"/>
      <c r="AK50" s="482"/>
      <c r="AL50" s="482"/>
      <c r="AM50" s="482"/>
      <c r="AN50" s="482"/>
      <c r="AO50" s="482">
        <v>229</v>
      </c>
      <c r="AP50" s="482"/>
      <c r="AQ50" s="482"/>
      <c r="AR50" s="482"/>
      <c r="AS50" s="482"/>
      <c r="AT50" s="482">
        <v>781</v>
      </c>
      <c r="AU50" s="482"/>
      <c r="AV50" s="482"/>
      <c r="AW50" s="482"/>
      <c r="AX50" s="482"/>
      <c r="AY50" s="482">
        <v>1237</v>
      </c>
      <c r="AZ50" s="482"/>
      <c r="BA50" s="482"/>
      <c r="BB50" s="482"/>
      <c r="BC50" s="482"/>
      <c r="BD50" s="482">
        <v>1297</v>
      </c>
      <c r="BE50" s="482"/>
      <c r="BF50" s="482"/>
      <c r="BG50" s="482"/>
      <c r="BH50" s="482"/>
      <c r="BI50" s="482">
        <v>1138</v>
      </c>
      <c r="BJ50" s="482"/>
      <c r="BK50" s="482"/>
      <c r="BL50" s="482"/>
      <c r="BM50" s="482"/>
      <c r="BN50" s="482">
        <v>2987</v>
      </c>
      <c r="BO50" s="482"/>
      <c r="BP50" s="482"/>
      <c r="BQ50" s="482"/>
      <c r="BR50" s="482">
        <v>458</v>
      </c>
      <c r="BS50" s="482"/>
      <c r="BT50" s="482"/>
      <c r="BU50" s="482"/>
      <c r="BV50" s="482">
        <v>3801</v>
      </c>
      <c r="BW50" s="482"/>
      <c r="BX50" s="482"/>
      <c r="BY50" s="482"/>
      <c r="BZ50" s="482"/>
      <c r="CA50" s="482">
        <v>143</v>
      </c>
      <c r="CB50" s="482"/>
      <c r="CC50" s="482"/>
      <c r="CD50" s="482"/>
      <c r="CE50" s="482">
        <v>16893</v>
      </c>
      <c r="CF50" s="482"/>
      <c r="CG50" s="482"/>
      <c r="CH50" s="482"/>
      <c r="CI50" s="482"/>
      <c r="CJ50" s="482">
        <v>3774</v>
      </c>
      <c r="CK50" s="482"/>
      <c r="CL50" s="482"/>
      <c r="CM50" s="482"/>
      <c r="CN50" s="482"/>
      <c r="CO50" s="813" t="s">
        <v>37</v>
      </c>
      <c r="CP50" s="813"/>
      <c r="CQ50" s="813"/>
      <c r="CR50" s="813"/>
      <c r="CS50" s="482" t="s">
        <v>37</v>
      </c>
      <c r="CT50" s="482"/>
      <c r="CU50" s="482"/>
      <c r="CV50" s="482"/>
      <c r="CW50" s="482">
        <v>1295</v>
      </c>
      <c r="CX50" s="482"/>
      <c r="CY50" s="482"/>
      <c r="CZ50" s="482"/>
      <c r="DA50" s="482">
        <v>1247</v>
      </c>
      <c r="DB50" s="482"/>
      <c r="DC50" s="482"/>
      <c r="DD50" s="482"/>
      <c r="DE50" s="482">
        <v>234</v>
      </c>
      <c r="DF50" s="482"/>
      <c r="DG50" s="482"/>
      <c r="DH50" s="482"/>
      <c r="DI50" s="482" t="s">
        <v>37</v>
      </c>
      <c r="DJ50" s="482"/>
      <c r="DK50" s="482"/>
      <c r="DL50" s="487"/>
      <c r="DM50" s="790">
        <v>29</v>
      </c>
      <c r="DN50" s="509"/>
      <c r="DO50" s="509"/>
      <c r="DP50" s="509"/>
    </row>
    <row r="51" spans="1:120" s="155" customFormat="1" ht="13.5" customHeight="1">
      <c r="A51" s="71"/>
      <c r="B51" s="71"/>
      <c r="C51" s="71"/>
      <c r="D51" s="825">
        <v>30</v>
      </c>
      <c r="E51" s="825"/>
      <c r="F51" s="71"/>
      <c r="G51" s="71"/>
      <c r="H51" s="146"/>
      <c r="I51" s="828">
        <v>8621</v>
      </c>
      <c r="J51" s="828"/>
      <c r="K51" s="828"/>
      <c r="L51" s="828"/>
      <c r="M51" s="828"/>
      <c r="N51" s="828"/>
      <c r="O51" s="482">
        <v>8191</v>
      </c>
      <c r="P51" s="482"/>
      <c r="Q51" s="482"/>
      <c r="R51" s="482"/>
      <c r="S51" s="482"/>
      <c r="T51" s="482">
        <v>41</v>
      </c>
      <c r="U51" s="482"/>
      <c r="V51" s="482"/>
      <c r="W51" s="482"/>
      <c r="X51" s="482"/>
      <c r="Y51" s="482">
        <v>48</v>
      </c>
      <c r="Z51" s="482"/>
      <c r="AA51" s="482"/>
      <c r="AB51" s="482"/>
      <c r="AC51" s="482"/>
      <c r="AD51" s="482">
        <v>341</v>
      </c>
      <c r="AE51" s="482"/>
      <c r="AF51" s="482"/>
      <c r="AG51" s="482"/>
      <c r="AH51" s="482"/>
      <c r="AI51" s="482">
        <v>25323</v>
      </c>
      <c r="AJ51" s="482"/>
      <c r="AK51" s="482"/>
      <c r="AL51" s="482"/>
      <c r="AM51" s="482"/>
      <c r="AN51" s="482"/>
      <c r="AO51" s="482">
        <v>168</v>
      </c>
      <c r="AP51" s="482"/>
      <c r="AQ51" s="482"/>
      <c r="AR51" s="482"/>
      <c r="AS51" s="482"/>
      <c r="AT51" s="482">
        <v>618</v>
      </c>
      <c r="AU51" s="482"/>
      <c r="AV51" s="482"/>
      <c r="AW51" s="482"/>
      <c r="AX51" s="482"/>
      <c r="AY51" s="482">
        <v>809</v>
      </c>
      <c r="AZ51" s="482"/>
      <c r="BA51" s="482"/>
      <c r="BB51" s="482"/>
      <c r="BC51" s="482"/>
      <c r="BD51" s="482">
        <v>876</v>
      </c>
      <c r="BE51" s="482"/>
      <c r="BF51" s="482"/>
      <c r="BG51" s="482"/>
      <c r="BH51" s="482"/>
      <c r="BI51" s="482">
        <v>802</v>
      </c>
      <c r="BJ51" s="482"/>
      <c r="BK51" s="482"/>
      <c r="BL51" s="482"/>
      <c r="BM51" s="482"/>
      <c r="BN51" s="482">
        <v>2015</v>
      </c>
      <c r="BO51" s="482"/>
      <c r="BP51" s="482"/>
      <c r="BQ51" s="482"/>
      <c r="BR51" s="482">
        <v>273</v>
      </c>
      <c r="BS51" s="482"/>
      <c r="BT51" s="482"/>
      <c r="BU51" s="482"/>
      <c r="BV51" s="482">
        <v>2543</v>
      </c>
      <c r="BW51" s="482"/>
      <c r="BX51" s="482"/>
      <c r="BY51" s="482"/>
      <c r="BZ51" s="482"/>
      <c r="CA51" s="482">
        <v>116</v>
      </c>
      <c r="CB51" s="482"/>
      <c r="CC51" s="482"/>
      <c r="CD51" s="482"/>
      <c r="CE51" s="482">
        <v>12541</v>
      </c>
      <c r="CF51" s="482"/>
      <c r="CG51" s="482"/>
      <c r="CH51" s="482"/>
      <c r="CI51" s="482"/>
      <c r="CJ51" s="482">
        <v>2272</v>
      </c>
      <c r="CK51" s="482"/>
      <c r="CL51" s="482"/>
      <c r="CM51" s="482"/>
      <c r="CN51" s="482"/>
      <c r="CO51" s="813" t="s">
        <v>37</v>
      </c>
      <c r="CP51" s="813"/>
      <c r="CQ51" s="813"/>
      <c r="CR51" s="813"/>
      <c r="CS51" s="482" t="s">
        <v>37</v>
      </c>
      <c r="CT51" s="482"/>
      <c r="CU51" s="482"/>
      <c r="CV51" s="482"/>
      <c r="CW51" s="482">
        <v>1058</v>
      </c>
      <c r="CX51" s="482"/>
      <c r="CY51" s="482"/>
      <c r="CZ51" s="482"/>
      <c r="DA51" s="482">
        <v>1017</v>
      </c>
      <c r="DB51" s="482"/>
      <c r="DC51" s="482"/>
      <c r="DD51" s="482"/>
      <c r="DE51" s="482">
        <v>215</v>
      </c>
      <c r="DF51" s="482"/>
      <c r="DG51" s="482"/>
      <c r="DH51" s="482"/>
      <c r="DI51" s="482" t="s">
        <v>37</v>
      </c>
      <c r="DJ51" s="482"/>
      <c r="DK51" s="482"/>
      <c r="DL51" s="487"/>
      <c r="DM51" s="790">
        <v>30</v>
      </c>
      <c r="DN51" s="509"/>
      <c r="DO51" s="509"/>
      <c r="DP51" s="509"/>
    </row>
    <row r="52" spans="1:120" s="155" customFormat="1" ht="13.5" customHeight="1">
      <c r="A52" s="825" t="s">
        <v>276</v>
      </c>
      <c r="B52" s="825"/>
      <c r="C52" s="825"/>
      <c r="D52" s="825" t="s">
        <v>275</v>
      </c>
      <c r="E52" s="825"/>
      <c r="F52" s="71"/>
      <c r="G52" s="71"/>
      <c r="H52" s="146"/>
      <c r="I52" s="828">
        <v>7184</v>
      </c>
      <c r="J52" s="828"/>
      <c r="K52" s="828"/>
      <c r="L52" s="828"/>
      <c r="M52" s="828"/>
      <c r="N52" s="828"/>
      <c r="O52" s="482">
        <v>6915</v>
      </c>
      <c r="P52" s="482"/>
      <c r="Q52" s="482"/>
      <c r="R52" s="482"/>
      <c r="S52" s="482"/>
      <c r="T52" s="482">
        <v>39</v>
      </c>
      <c r="U52" s="482"/>
      <c r="V52" s="482"/>
      <c r="W52" s="482"/>
      <c r="X52" s="482"/>
      <c r="Y52" s="482">
        <v>74</v>
      </c>
      <c r="Z52" s="482"/>
      <c r="AA52" s="482"/>
      <c r="AB52" s="482"/>
      <c r="AC52" s="482"/>
      <c r="AD52" s="482">
        <v>156</v>
      </c>
      <c r="AE52" s="482"/>
      <c r="AF52" s="482"/>
      <c r="AG52" s="482"/>
      <c r="AH52" s="482"/>
      <c r="AI52" s="482">
        <v>21141</v>
      </c>
      <c r="AJ52" s="482"/>
      <c r="AK52" s="482"/>
      <c r="AL52" s="482"/>
      <c r="AM52" s="482"/>
      <c r="AN52" s="482"/>
      <c r="AO52" s="482">
        <v>146</v>
      </c>
      <c r="AP52" s="482"/>
      <c r="AQ52" s="482"/>
      <c r="AR52" s="482"/>
      <c r="AS52" s="482"/>
      <c r="AT52" s="482">
        <v>456</v>
      </c>
      <c r="AU52" s="482"/>
      <c r="AV52" s="482"/>
      <c r="AW52" s="482"/>
      <c r="AX52" s="482"/>
      <c r="AY52" s="482">
        <v>602</v>
      </c>
      <c r="AZ52" s="482"/>
      <c r="BA52" s="482"/>
      <c r="BB52" s="482"/>
      <c r="BC52" s="482"/>
      <c r="BD52" s="482">
        <v>746</v>
      </c>
      <c r="BE52" s="482"/>
      <c r="BF52" s="482"/>
      <c r="BG52" s="482"/>
      <c r="BH52" s="482"/>
      <c r="BI52" s="482">
        <v>797</v>
      </c>
      <c r="BJ52" s="482"/>
      <c r="BK52" s="482"/>
      <c r="BL52" s="482"/>
      <c r="BM52" s="482"/>
      <c r="BN52" s="482">
        <v>1678</v>
      </c>
      <c r="BO52" s="482"/>
      <c r="BP52" s="482"/>
      <c r="BQ52" s="482"/>
      <c r="BR52" s="482">
        <v>252</v>
      </c>
      <c r="BS52" s="482"/>
      <c r="BT52" s="482"/>
      <c r="BU52" s="482"/>
      <c r="BV52" s="482">
        <v>2050</v>
      </c>
      <c r="BW52" s="482"/>
      <c r="BX52" s="482"/>
      <c r="BY52" s="482"/>
      <c r="BZ52" s="482"/>
      <c r="CA52" s="482">
        <v>95</v>
      </c>
      <c r="CB52" s="482"/>
      <c r="CC52" s="482"/>
      <c r="CD52" s="482"/>
      <c r="CE52" s="482">
        <v>10933</v>
      </c>
      <c r="CF52" s="482"/>
      <c r="CG52" s="482"/>
      <c r="CH52" s="482"/>
      <c r="CI52" s="482"/>
      <c r="CJ52" s="482">
        <v>1710</v>
      </c>
      <c r="CK52" s="482"/>
      <c r="CL52" s="482"/>
      <c r="CM52" s="482"/>
      <c r="CN52" s="482"/>
      <c r="CO52" s="813" t="s">
        <v>37</v>
      </c>
      <c r="CP52" s="813"/>
      <c r="CQ52" s="813"/>
      <c r="CR52" s="813"/>
      <c r="CS52" s="482" t="s">
        <v>37</v>
      </c>
      <c r="CT52" s="482"/>
      <c r="CU52" s="482"/>
      <c r="CV52" s="482"/>
      <c r="CW52" s="482">
        <v>738</v>
      </c>
      <c r="CX52" s="482"/>
      <c r="CY52" s="482"/>
      <c r="CZ52" s="482"/>
      <c r="DA52" s="482">
        <v>773</v>
      </c>
      <c r="DB52" s="482"/>
      <c r="DC52" s="482"/>
      <c r="DD52" s="482"/>
      <c r="DE52" s="482">
        <v>165</v>
      </c>
      <c r="DF52" s="482"/>
      <c r="DG52" s="482"/>
      <c r="DH52" s="482"/>
      <c r="DI52" s="482" t="s">
        <v>37</v>
      </c>
      <c r="DJ52" s="482"/>
      <c r="DK52" s="482"/>
      <c r="DL52" s="487"/>
      <c r="DM52" s="790" t="s">
        <v>275</v>
      </c>
      <c r="DN52" s="509"/>
      <c r="DO52" s="509"/>
      <c r="DP52" s="509"/>
    </row>
    <row r="53" spans="1:120" s="155" customFormat="1" ht="13.5" customHeight="1">
      <c r="A53" s="829"/>
      <c r="B53" s="829"/>
      <c r="C53" s="829"/>
      <c r="D53" s="829">
        <v>2</v>
      </c>
      <c r="E53" s="829"/>
      <c r="F53" s="56"/>
      <c r="G53" s="56"/>
      <c r="H53" s="145"/>
      <c r="I53" s="586">
        <v>5920</v>
      </c>
      <c r="J53" s="830"/>
      <c r="K53" s="830"/>
      <c r="L53" s="830"/>
      <c r="M53" s="830"/>
      <c r="N53" s="830"/>
      <c r="O53" s="507">
        <v>5715</v>
      </c>
      <c r="P53" s="507"/>
      <c r="Q53" s="507"/>
      <c r="R53" s="507"/>
      <c r="S53" s="507"/>
      <c r="T53" s="507">
        <v>20</v>
      </c>
      <c r="U53" s="507"/>
      <c r="V53" s="507"/>
      <c r="W53" s="507"/>
      <c r="X53" s="507"/>
      <c r="Y53" s="507">
        <v>44</v>
      </c>
      <c r="Z53" s="507"/>
      <c r="AA53" s="507"/>
      <c r="AB53" s="507"/>
      <c r="AC53" s="507"/>
      <c r="AD53" s="507">
        <v>141</v>
      </c>
      <c r="AE53" s="507"/>
      <c r="AF53" s="507"/>
      <c r="AG53" s="507"/>
      <c r="AH53" s="507"/>
      <c r="AI53" s="507">
        <v>18191</v>
      </c>
      <c r="AJ53" s="507"/>
      <c r="AK53" s="507"/>
      <c r="AL53" s="507"/>
      <c r="AM53" s="507"/>
      <c r="AN53" s="507"/>
      <c r="AO53" s="507">
        <v>149</v>
      </c>
      <c r="AP53" s="507"/>
      <c r="AQ53" s="507"/>
      <c r="AR53" s="507"/>
      <c r="AS53" s="507"/>
      <c r="AT53" s="507">
        <v>457</v>
      </c>
      <c r="AU53" s="507"/>
      <c r="AV53" s="507"/>
      <c r="AW53" s="507"/>
      <c r="AX53" s="507"/>
      <c r="AY53" s="507">
        <v>569</v>
      </c>
      <c r="AZ53" s="507"/>
      <c r="BA53" s="507"/>
      <c r="BB53" s="507"/>
      <c r="BC53" s="507"/>
      <c r="BD53" s="507">
        <v>735</v>
      </c>
      <c r="BE53" s="507"/>
      <c r="BF53" s="507"/>
      <c r="BG53" s="507"/>
      <c r="BH53" s="507"/>
      <c r="BI53" s="507">
        <v>797</v>
      </c>
      <c r="BJ53" s="507"/>
      <c r="BK53" s="507"/>
      <c r="BL53" s="507"/>
      <c r="BM53" s="507"/>
      <c r="BN53" s="507">
        <v>1639</v>
      </c>
      <c r="BO53" s="507"/>
      <c r="BP53" s="507"/>
      <c r="BQ53" s="507"/>
      <c r="BR53" s="507">
        <v>232</v>
      </c>
      <c r="BS53" s="507"/>
      <c r="BT53" s="507"/>
      <c r="BU53" s="507"/>
      <c r="BV53" s="507">
        <v>1467</v>
      </c>
      <c r="BW53" s="507"/>
      <c r="BX53" s="507"/>
      <c r="BY53" s="507"/>
      <c r="BZ53" s="507"/>
      <c r="CA53" s="507">
        <v>69</v>
      </c>
      <c r="CB53" s="507"/>
      <c r="CC53" s="507"/>
      <c r="CD53" s="507"/>
      <c r="CE53" s="507">
        <v>8564</v>
      </c>
      <c r="CF53" s="507"/>
      <c r="CG53" s="507"/>
      <c r="CH53" s="507"/>
      <c r="CI53" s="507"/>
      <c r="CJ53" s="507">
        <v>2207</v>
      </c>
      <c r="CK53" s="507"/>
      <c r="CL53" s="507"/>
      <c r="CM53" s="507"/>
      <c r="CN53" s="507"/>
      <c r="CO53" s="814" t="s">
        <v>37</v>
      </c>
      <c r="CP53" s="814"/>
      <c r="CQ53" s="814"/>
      <c r="CR53" s="814"/>
      <c r="CS53" s="507" t="s">
        <v>37</v>
      </c>
      <c r="CT53" s="507"/>
      <c r="CU53" s="507"/>
      <c r="CV53" s="507"/>
      <c r="CW53" s="507">
        <v>666</v>
      </c>
      <c r="CX53" s="507"/>
      <c r="CY53" s="507"/>
      <c r="CZ53" s="507"/>
      <c r="DA53" s="507">
        <v>516</v>
      </c>
      <c r="DB53" s="507"/>
      <c r="DC53" s="507"/>
      <c r="DD53" s="507"/>
      <c r="DE53" s="507">
        <v>124</v>
      </c>
      <c r="DF53" s="507"/>
      <c r="DG53" s="507"/>
      <c r="DH53" s="507"/>
      <c r="DI53" s="507" t="s">
        <v>37</v>
      </c>
      <c r="DJ53" s="507"/>
      <c r="DK53" s="507"/>
      <c r="DL53" s="788"/>
      <c r="DM53" s="789">
        <v>2</v>
      </c>
      <c r="DN53" s="505"/>
      <c r="DO53" s="505"/>
      <c r="DP53" s="505"/>
    </row>
    <row r="54" spans="1:120" s="154" customFormat="1" ht="12" customHeight="1">
      <c r="A54" s="588" t="s">
        <v>274</v>
      </c>
      <c r="B54" s="588"/>
      <c r="C54" s="588"/>
      <c r="D54" s="588"/>
      <c r="E54" s="588"/>
      <c r="F54" s="588"/>
      <c r="G54" s="588"/>
      <c r="H54" s="589"/>
      <c r="I54" s="144"/>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506">
        <v>11311</v>
      </c>
      <c r="AJ54" s="506"/>
      <c r="AK54" s="506"/>
      <c r="AL54" s="506"/>
      <c r="AM54" s="506"/>
      <c r="AN54" s="506"/>
      <c r="AO54" s="506">
        <v>171</v>
      </c>
      <c r="AP54" s="506"/>
      <c r="AQ54" s="506"/>
      <c r="AR54" s="506"/>
      <c r="AS54" s="506"/>
      <c r="AT54" s="506">
        <v>282</v>
      </c>
      <c r="AU54" s="506"/>
      <c r="AV54" s="506"/>
      <c r="AW54" s="506"/>
      <c r="AX54" s="506"/>
      <c r="AY54" s="506">
        <v>546</v>
      </c>
      <c r="AZ54" s="506"/>
      <c r="BA54" s="506"/>
      <c r="BB54" s="506"/>
      <c r="BC54" s="506"/>
      <c r="BD54" s="506">
        <v>628</v>
      </c>
      <c r="BE54" s="506"/>
      <c r="BF54" s="506"/>
      <c r="BG54" s="506"/>
      <c r="BH54" s="506"/>
      <c r="BI54" s="506">
        <v>437</v>
      </c>
      <c r="BJ54" s="506"/>
      <c r="BK54" s="506"/>
      <c r="BL54" s="506"/>
      <c r="BM54" s="506"/>
      <c r="BN54" s="506">
        <v>1194</v>
      </c>
      <c r="BO54" s="506"/>
      <c r="BP54" s="506"/>
      <c r="BQ54" s="506"/>
      <c r="BR54" s="506">
        <v>213</v>
      </c>
      <c r="BS54" s="506"/>
      <c r="BT54" s="506"/>
      <c r="BU54" s="506"/>
      <c r="BV54" s="506">
        <v>1037</v>
      </c>
      <c r="BW54" s="506"/>
      <c r="BX54" s="506"/>
      <c r="BY54" s="506"/>
      <c r="BZ54" s="506"/>
      <c r="CA54" s="506">
        <v>96</v>
      </c>
      <c r="CB54" s="506"/>
      <c r="CC54" s="506"/>
      <c r="CD54" s="506"/>
      <c r="CE54" s="506">
        <v>4941</v>
      </c>
      <c r="CF54" s="506"/>
      <c r="CG54" s="506"/>
      <c r="CH54" s="506"/>
      <c r="CI54" s="506"/>
      <c r="CJ54" s="506">
        <v>1766</v>
      </c>
      <c r="CK54" s="506"/>
      <c r="CL54" s="506"/>
      <c r="CM54" s="506"/>
      <c r="CN54" s="506"/>
      <c r="CO54" s="812" t="s">
        <v>37</v>
      </c>
      <c r="CP54" s="812"/>
      <c r="CQ54" s="812"/>
      <c r="CR54" s="812"/>
      <c r="CS54" s="506" t="s">
        <v>37</v>
      </c>
      <c r="CT54" s="506"/>
      <c r="CU54" s="506"/>
      <c r="CV54" s="506"/>
      <c r="CW54" s="506">
        <v>287</v>
      </c>
      <c r="CX54" s="506"/>
      <c r="CY54" s="506"/>
      <c r="CZ54" s="506"/>
      <c r="DA54" s="506">
        <v>553</v>
      </c>
      <c r="DB54" s="506"/>
      <c r="DC54" s="506"/>
      <c r="DD54" s="506"/>
      <c r="DE54" s="506">
        <v>99</v>
      </c>
      <c r="DF54" s="506"/>
      <c r="DG54" s="506"/>
      <c r="DH54" s="506"/>
      <c r="DI54" s="506"/>
      <c r="DJ54" s="506"/>
      <c r="DK54" s="506"/>
      <c r="DL54" s="785"/>
      <c r="DM54" s="786" t="s">
        <v>273</v>
      </c>
      <c r="DN54" s="787"/>
      <c r="DO54" s="787"/>
      <c r="DP54" s="787"/>
    </row>
    <row r="55" spans="1:120" ht="10.5" customHeight="1">
      <c r="A55" s="5" t="s">
        <v>1</v>
      </c>
      <c r="B55" s="61"/>
      <c r="C55" s="61"/>
      <c r="D55" s="3" t="s">
        <v>306</v>
      </c>
      <c r="E55" s="61"/>
      <c r="F55" s="61"/>
      <c r="G55" s="61"/>
      <c r="H55" s="61"/>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23"/>
      <c r="CY55" s="123"/>
      <c r="CZ55" s="123"/>
      <c r="DA55" s="123"/>
      <c r="DB55" s="123"/>
      <c r="DC55" s="123"/>
      <c r="DD55" s="123"/>
      <c r="DE55" s="123"/>
      <c r="DF55" s="123"/>
      <c r="DG55" s="123"/>
      <c r="DH55" s="123"/>
      <c r="DI55" s="123"/>
      <c r="DJ55" s="123"/>
      <c r="DK55" s="123"/>
      <c r="DL55" s="123"/>
    </row>
    <row r="56" spans="1:120" ht="9.75" customHeight="1">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3"/>
      <c r="DH56" s="123"/>
      <c r="DI56" s="123"/>
      <c r="DJ56" s="123"/>
      <c r="DK56" s="123"/>
      <c r="DL56" s="123"/>
    </row>
    <row r="57" spans="1:120" s="22" customFormat="1" ht="14.4">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153"/>
      <c r="AP57" s="153"/>
      <c r="AQ57" s="153"/>
      <c r="AR57" s="153"/>
      <c r="AS57" s="153"/>
      <c r="AT57" s="153"/>
      <c r="AU57" s="153"/>
      <c r="AV57" s="153"/>
      <c r="AW57" s="153"/>
      <c r="AX57" s="153"/>
      <c r="AY57" s="153"/>
      <c r="AZ57" s="153"/>
      <c r="BA57" s="153"/>
      <c r="BB57" s="153"/>
      <c r="BC57" s="153"/>
      <c r="BD57" s="153"/>
      <c r="BE57" s="153"/>
      <c r="BF57" s="153"/>
      <c r="BG57" s="99"/>
      <c r="BH57" s="152" t="s">
        <v>305</v>
      </c>
      <c r="BI57" s="151" t="s">
        <v>304</v>
      </c>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105"/>
      <c r="CN57" s="105"/>
      <c r="CO57" s="105"/>
      <c r="CP57" s="105"/>
      <c r="CQ57" s="105"/>
      <c r="CR57" s="99"/>
      <c r="CS57" s="99"/>
      <c r="CT57" s="99"/>
      <c r="CU57" s="99"/>
      <c r="CV57" s="99"/>
      <c r="CW57" s="99"/>
      <c r="CX57" s="99"/>
      <c r="CY57" s="99"/>
      <c r="CZ57" s="99"/>
      <c r="DA57" s="99"/>
      <c r="DB57" s="99"/>
      <c r="DC57" s="99"/>
      <c r="DD57" s="99"/>
      <c r="DE57" s="99"/>
      <c r="DF57" s="99"/>
      <c r="DG57" s="99"/>
      <c r="DH57" s="99"/>
      <c r="DI57" s="99"/>
      <c r="DJ57" s="99"/>
      <c r="DK57" s="99"/>
      <c r="DL57" s="99"/>
    </row>
    <row r="58" spans="1:120" s="22" customFormat="1" ht="10.5" customHeight="1">
      <c r="A58" s="5" t="s">
        <v>303</v>
      </c>
      <c r="I58" s="99"/>
      <c r="J58" s="99"/>
      <c r="K58" s="99"/>
      <c r="L58" s="99"/>
      <c r="M58" s="99"/>
      <c r="N58" s="99"/>
      <c r="O58" s="99"/>
      <c r="P58" s="99"/>
      <c r="Q58" s="99"/>
      <c r="R58" s="99"/>
      <c r="S58" s="99"/>
      <c r="T58" s="99"/>
      <c r="U58" s="99"/>
      <c r="V58" s="99"/>
      <c r="W58" s="105"/>
      <c r="X58" s="99"/>
      <c r="Y58" s="99"/>
      <c r="Z58" s="99"/>
      <c r="AA58" s="99"/>
      <c r="AB58" s="99"/>
      <c r="AC58" s="99"/>
      <c r="AD58" s="99"/>
      <c r="AE58" s="99"/>
      <c r="AF58" s="99"/>
      <c r="AG58" s="99"/>
      <c r="AH58" s="99"/>
      <c r="AI58" s="99"/>
      <c r="AJ58" s="99"/>
      <c r="AK58" s="99"/>
      <c r="AL58" s="99"/>
      <c r="AM58" s="99"/>
      <c r="AN58" s="99"/>
      <c r="AO58" s="100"/>
      <c r="AP58" s="100"/>
      <c r="AQ58" s="100"/>
      <c r="AR58" s="100"/>
      <c r="AS58" s="100"/>
      <c r="AT58" s="100"/>
      <c r="AU58" s="100"/>
      <c r="AV58" s="100"/>
      <c r="AW58" s="100"/>
      <c r="AX58" s="100"/>
      <c r="AY58" s="100"/>
      <c r="AZ58" s="100"/>
      <c r="BA58" s="100"/>
      <c r="BB58" s="100"/>
      <c r="BC58" s="100"/>
      <c r="BD58" s="100"/>
      <c r="BE58" s="100"/>
      <c r="BF58" s="100"/>
      <c r="BG58" s="100"/>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105"/>
      <c r="CN58" s="105"/>
      <c r="CO58" s="105"/>
      <c r="CP58" s="105"/>
      <c r="CQ58" s="105"/>
      <c r="CR58" s="105"/>
      <c r="CS58" s="105"/>
      <c r="CT58" s="105"/>
      <c r="CU58" s="105"/>
      <c r="CV58" s="105"/>
      <c r="CW58" s="105"/>
      <c r="CX58" s="105"/>
      <c r="CY58" s="105"/>
      <c r="CZ58" s="105"/>
      <c r="DA58" s="105"/>
      <c r="DB58" s="105"/>
      <c r="DC58" s="105"/>
      <c r="DD58" s="105"/>
      <c r="DE58" s="105"/>
      <c r="DF58" s="105"/>
      <c r="DG58" s="105"/>
      <c r="DH58" s="105"/>
      <c r="DI58" s="105"/>
      <c r="DJ58" s="105"/>
      <c r="DK58" s="105"/>
      <c r="DL58" s="105"/>
      <c r="DM58" s="5"/>
      <c r="DN58" s="5"/>
      <c r="DO58" s="5"/>
      <c r="DP58" s="5"/>
    </row>
    <row r="59" spans="1:120" s="147" customFormat="1" ht="12" customHeight="1">
      <c r="A59" s="579" t="s">
        <v>298</v>
      </c>
      <c r="B59" s="517"/>
      <c r="C59" s="517"/>
      <c r="D59" s="517"/>
      <c r="E59" s="517"/>
      <c r="F59" s="517"/>
      <c r="G59" s="517"/>
      <c r="H59" s="517"/>
      <c r="I59" s="831" t="s">
        <v>302</v>
      </c>
      <c r="J59" s="832"/>
      <c r="K59" s="832"/>
      <c r="L59" s="832"/>
      <c r="M59" s="832"/>
      <c r="N59" s="832"/>
      <c r="O59" s="832"/>
      <c r="P59" s="832"/>
      <c r="Q59" s="832"/>
      <c r="R59" s="832"/>
      <c r="S59" s="832"/>
      <c r="T59" s="832"/>
      <c r="U59" s="832"/>
      <c r="V59" s="832"/>
      <c r="W59" s="832"/>
      <c r="X59" s="832"/>
      <c r="Y59" s="832"/>
      <c r="Z59" s="832"/>
      <c r="AA59" s="832"/>
      <c r="AB59" s="832"/>
      <c r="AC59" s="832"/>
      <c r="AD59" s="832"/>
      <c r="AE59" s="832"/>
      <c r="AF59" s="832"/>
      <c r="AG59" s="832"/>
      <c r="AH59" s="833"/>
      <c r="AI59" s="150"/>
      <c r="AJ59" s="149"/>
      <c r="AK59" s="149"/>
      <c r="AL59" s="149"/>
      <c r="AM59" s="149"/>
      <c r="AN59" s="149"/>
      <c r="AO59" s="149"/>
      <c r="AP59" s="149"/>
      <c r="AQ59" s="149"/>
      <c r="AR59" s="149"/>
      <c r="AS59" s="149"/>
      <c r="AT59" s="149"/>
      <c r="AU59" s="149"/>
      <c r="AV59" s="149"/>
      <c r="AW59" s="149"/>
      <c r="AX59" s="804" t="s">
        <v>301</v>
      </c>
      <c r="AY59" s="804"/>
      <c r="AZ59" s="804"/>
      <c r="BA59" s="804"/>
      <c r="BB59" s="804"/>
      <c r="BC59" s="804"/>
      <c r="BD59" s="804"/>
      <c r="BE59" s="804"/>
      <c r="BF59" s="804"/>
      <c r="BG59" s="804"/>
      <c r="BH59" s="804"/>
      <c r="BI59" s="804" t="s">
        <v>300</v>
      </c>
      <c r="BJ59" s="804"/>
      <c r="BK59" s="804"/>
      <c r="BL59" s="804"/>
      <c r="BM59" s="804"/>
      <c r="BN59" s="804"/>
      <c r="BO59" s="804"/>
      <c r="BP59" s="804"/>
      <c r="BQ59" s="804"/>
      <c r="BR59" s="804"/>
      <c r="BS59" s="804"/>
      <c r="BT59" s="804"/>
      <c r="BU59" s="804"/>
      <c r="BV59" s="804"/>
      <c r="BW59" s="804"/>
      <c r="BX59" s="804"/>
      <c r="BY59" s="804"/>
      <c r="BZ59" s="804"/>
      <c r="CA59" s="804"/>
      <c r="CB59" s="804"/>
      <c r="CC59" s="804"/>
      <c r="CD59" s="804"/>
      <c r="CE59" s="804"/>
      <c r="CF59" s="804"/>
      <c r="CG59" s="804"/>
      <c r="CH59" s="804"/>
      <c r="CI59" s="804"/>
      <c r="CJ59" s="804"/>
      <c r="CK59" s="804"/>
      <c r="CL59" s="804"/>
      <c r="CM59" s="804"/>
      <c r="CN59" s="149"/>
      <c r="CO59" s="149"/>
      <c r="CP59" s="149"/>
      <c r="CQ59" s="149"/>
      <c r="CR59" s="149"/>
      <c r="CS59" s="149"/>
      <c r="CT59" s="149"/>
      <c r="CU59" s="149"/>
      <c r="CV59" s="149"/>
      <c r="CW59" s="149"/>
      <c r="CX59" s="149"/>
      <c r="CY59" s="149"/>
      <c r="CZ59" s="149"/>
      <c r="DA59" s="149"/>
      <c r="DB59" s="149"/>
      <c r="DC59" s="149"/>
      <c r="DD59" s="149"/>
      <c r="DE59" s="149"/>
      <c r="DF59" s="149"/>
      <c r="DG59" s="149"/>
      <c r="DH59" s="148"/>
      <c r="DI59" s="805" t="s">
        <v>299</v>
      </c>
      <c r="DJ59" s="806"/>
      <c r="DK59" s="806"/>
      <c r="DL59" s="807"/>
      <c r="DM59" s="517" t="s">
        <v>298</v>
      </c>
      <c r="DN59" s="517"/>
      <c r="DO59" s="517"/>
      <c r="DP59" s="518"/>
    </row>
    <row r="60" spans="1:120" s="147" customFormat="1" ht="21.75" customHeight="1">
      <c r="A60" s="513"/>
      <c r="B60" s="511"/>
      <c r="C60" s="511"/>
      <c r="D60" s="511"/>
      <c r="E60" s="511"/>
      <c r="F60" s="511"/>
      <c r="G60" s="511"/>
      <c r="H60" s="511"/>
      <c r="I60" s="795" t="s">
        <v>8</v>
      </c>
      <c r="J60" s="793"/>
      <c r="K60" s="793"/>
      <c r="L60" s="793"/>
      <c r="M60" s="793"/>
      <c r="N60" s="794"/>
      <c r="O60" s="795" t="s">
        <v>297</v>
      </c>
      <c r="P60" s="793"/>
      <c r="Q60" s="793"/>
      <c r="R60" s="793"/>
      <c r="S60" s="794"/>
      <c r="T60" s="795" t="s">
        <v>296</v>
      </c>
      <c r="U60" s="793"/>
      <c r="V60" s="793"/>
      <c r="W60" s="793"/>
      <c r="X60" s="794"/>
      <c r="Y60" s="795" t="s">
        <v>295</v>
      </c>
      <c r="Z60" s="793"/>
      <c r="AA60" s="793"/>
      <c r="AB60" s="793"/>
      <c r="AC60" s="794"/>
      <c r="AD60" s="795" t="s">
        <v>294</v>
      </c>
      <c r="AE60" s="793"/>
      <c r="AF60" s="793"/>
      <c r="AG60" s="793"/>
      <c r="AH60" s="794"/>
      <c r="AI60" s="795" t="s">
        <v>8</v>
      </c>
      <c r="AJ60" s="793"/>
      <c r="AK60" s="793"/>
      <c r="AL60" s="793"/>
      <c r="AM60" s="793"/>
      <c r="AN60" s="794"/>
      <c r="AO60" s="795" t="s">
        <v>293</v>
      </c>
      <c r="AP60" s="793"/>
      <c r="AQ60" s="793"/>
      <c r="AR60" s="793"/>
      <c r="AS60" s="794"/>
      <c r="AT60" s="795" t="s">
        <v>292</v>
      </c>
      <c r="AU60" s="793"/>
      <c r="AV60" s="793"/>
      <c r="AW60" s="793"/>
      <c r="AX60" s="794"/>
      <c r="AY60" s="795" t="s">
        <v>291</v>
      </c>
      <c r="AZ60" s="793"/>
      <c r="BA60" s="793"/>
      <c r="BB60" s="793"/>
      <c r="BC60" s="794"/>
      <c r="BD60" s="795" t="s">
        <v>290</v>
      </c>
      <c r="BE60" s="793"/>
      <c r="BF60" s="793"/>
      <c r="BG60" s="793"/>
      <c r="BH60" s="794"/>
      <c r="BI60" s="793" t="s">
        <v>289</v>
      </c>
      <c r="BJ60" s="793"/>
      <c r="BK60" s="793"/>
      <c r="BL60" s="793"/>
      <c r="BM60" s="794"/>
      <c r="BN60" s="795" t="s">
        <v>288</v>
      </c>
      <c r="BO60" s="793"/>
      <c r="BP60" s="793"/>
      <c r="BQ60" s="794"/>
      <c r="BR60" s="796" t="s">
        <v>287</v>
      </c>
      <c r="BS60" s="797"/>
      <c r="BT60" s="797"/>
      <c r="BU60" s="798"/>
      <c r="BV60" s="799" t="s">
        <v>286</v>
      </c>
      <c r="BW60" s="800"/>
      <c r="BX60" s="801"/>
      <c r="BY60" s="801"/>
      <c r="BZ60" s="802"/>
      <c r="CA60" s="796" t="s">
        <v>285</v>
      </c>
      <c r="CB60" s="797"/>
      <c r="CC60" s="797"/>
      <c r="CD60" s="798"/>
      <c r="CE60" s="795" t="s">
        <v>284</v>
      </c>
      <c r="CF60" s="793"/>
      <c r="CG60" s="793"/>
      <c r="CH60" s="793"/>
      <c r="CI60" s="794"/>
      <c r="CJ60" s="796" t="s">
        <v>283</v>
      </c>
      <c r="CK60" s="797"/>
      <c r="CL60" s="797"/>
      <c r="CM60" s="797"/>
      <c r="CN60" s="798"/>
      <c r="CO60" s="799" t="s">
        <v>282</v>
      </c>
      <c r="CP60" s="801"/>
      <c r="CQ60" s="801"/>
      <c r="CR60" s="802"/>
      <c r="CS60" s="799" t="s">
        <v>281</v>
      </c>
      <c r="CT60" s="800"/>
      <c r="CU60" s="800"/>
      <c r="CV60" s="803"/>
      <c r="CW60" s="796" t="s">
        <v>280</v>
      </c>
      <c r="CX60" s="797"/>
      <c r="CY60" s="797"/>
      <c r="CZ60" s="798"/>
      <c r="DA60" s="796" t="s">
        <v>279</v>
      </c>
      <c r="DB60" s="797"/>
      <c r="DC60" s="797"/>
      <c r="DD60" s="798"/>
      <c r="DE60" s="811" t="s">
        <v>201</v>
      </c>
      <c r="DF60" s="811"/>
      <c r="DG60" s="811"/>
      <c r="DH60" s="811"/>
      <c r="DI60" s="808"/>
      <c r="DJ60" s="809"/>
      <c r="DK60" s="809"/>
      <c r="DL60" s="810"/>
      <c r="DM60" s="511"/>
      <c r="DN60" s="511"/>
      <c r="DO60" s="511"/>
      <c r="DP60" s="512"/>
    </row>
    <row r="61" spans="1:120" s="71" customFormat="1" ht="13.5" customHeight="1">
      <c r="A61" s="522" t="s">
        <v>278</v>
      </c>
      <c r="B61" s="522"/>
      <c r="C61" s="522"/>
      <c r="D61" s="825">
        <v>28</v>
      </c>
      <c r="E61" s="825"/>
      <c r="F61" s="826" t="s">
        <v>277</v>
      </c>
      <c r="G61" s="826"/>
      <c r="H61" s="827"/>
      <c r="I61" s="524">
        <v>295600</v>
      </c>
      <c r="J61" s="482"/>
      <c r="K61" s="482"/>
      <c r="L61" s="482"/>
      <c r="M61" s="482"/>
      <c r="N61" s="482"/>
      <c r="O61" s="482">
        <v>250868</v>
      </c>
      <c r="P61" s="482"/>
      <c r="Q61" s="482"/>
      <c r="R61" s="482"/>
      <c r="S61" s="482"/>
      <c r="T61" s="482">
        <v>3576</v>
      </c>
      <c r="U61" s="482"/>
      <c r="V61" s="482"/>
      <c r="W61" s="482"/>
      <c r="X61" s="482"/>
      <c r="Y61" s="482">
        <v>12597</v>
      </c>
      <c r="Z61" s="482"/>
      <c r="AA61" s="482"/>
      <c r="AB61" s="482"/>
      <c r="AC61" s="482"/>
      <c r="AD61" s="482">
        <v>28559</v>
      </c>
      <c r="AE61" s="482"/>
      <c r="AF61" s="482"/>
      <c r="AG61" s="482"/>
      <c r="AH61" s="482"/>
      <c r="AI61" s="482">
        <v>769459</v>
      </c>
      <c r="AJ61" s="482"/>
      <c r="AK61" s="482"/>
      <c r="AL61" s="482"/>
      <c r="AM61" s="482"/>
      <c r="AN61" s="482"/>
      <c r="AO61" s="482">
        <v>6634</v>
      </c>
      <c r="AP61" s="482"/>
      <c r="AQ61" s="482"/>
      <c r="AR61" s="482"/>
      <c r="AS61" s="482"/>
      <c r="AT61" s="482">
        <v>20778</v>
      </c>
      <c r="AU61" s="482"/>
      <c r="AV61" s="482"/>
      <c r="AW61" s="482"/>
      <c r="AX61" s="482"/>
      <c r="AY61" s="482">
        <v>39157</v>
      </c>
      <c r="AZ61" s="482"/>
      <c r="BA61" s="482"/>
      <c r="BB61" s="482"/>
      <c r="BC61" s="482"/>
      <c r="BD61" s="482">
        <v>39942</v>
      </c>
      <c r="BE61" s="482"/>
      <c r="BF61" s="482"/>
      <c r="BG61" s="482"/>
      <c r="BH61" s="482"/>
      <c r="BI61" s="482">
        <v>22106</v>
      </c>
      <c r="BJ61" s="482"/>
      <c r="BK61" s="482"/>
      <c r="BL61" s="482"/>
      <c r="BM61" s="482"/>
      <c r="BN61" s="482">
        <v>57817</v>
      </c>
      <c r="BO61" s="482"/>
      <c r="BP61" s="482"/>
      <c r="BQ61" s="482"/>
      <c r="BR61" s="482">
        <v>10246</v>
      </c>
      <c r="BS61" s="482"/>
      <c r="BT61" s="482"/>
      <c r="BU61" s="482"/>
      <c r="BV61" s="482">
        <v>68864</v>
      </c>
      <c r="BW61" s="482"/>
      <c r="BX61" s="482"/>
      <c r="BY61" s="482"/>
      <c r="BZ61" s="482"/>
      <c r="CA61" s="482">
        <v>5938</v>
      </c>
      <c r="CB61" s="482"/>
      <c r="CC61" s="482"/>
      <c r="CD61" s="482"/>
      <c r="CE61" s="482">
        <v>216765</v>
      </c>
      <c r="CF61" s="482"/>
      <c r="CG61" s="482"/>
      <c r="CH61" s="482"/>
      <c r="CI61" s="482"/>
      <c r="CJ61" s="482">
        <v>205782</v>
      </c>
      <c r="CK61" s="482"/>
      <c r="CL61" s="482"/>
      <c r="CM61" s="482"/>
      <c r="CN61" s="482"/>
      <c r="CO61" s="482" t="s">
        <v>166</v>
      </c>
      <c r="CP61" s="482"/>
      <c r="CQ61" s="482"/>
      <c r="CR61" s="482"/>
      <c r="CS61" s="482">
        <v>3</v>
      </c>
      <c r="CT61" s="482"/>
      <c r="CU61" s="482"/>
      <c r="CV61" s="482"/>
      <c r="CW61" s="482">
        <v>26170</v>
      </c>
      <c r="CX61" s="482"/>
      <c r="CY61" s="482"/>
      <c r="CZ61" s="482"/>
      <c r="DA61" s="482">
        <v>43668</v>
      </c>
      <c r="DB61" s="482"/>
      <c r="DC61" s="482"/>
      <c r="DD61" s="482"/>
      <c r="DE61" s="482">
        <v>5589</v>
      </c>
      <c r="DF61" s="482"/>
      <c r="DG61" s="482"/>
      <c r="DH61" s="482"/>
      <c r="DI61" s="482" t="s">
        <v>166</v>
      </c>
      <c r="DJ61" s="482"/>
      <c r="DK61" s="482"/>
      <c r="DL61" s="487"/>
      <c r="DM61" s="791">
        <v>28</v>
      </c>
      <c r="DN61" s="792"/>
      <c r="DO61" s="792"/>
      <c r="DP61" s="792"/>
    </row>
    <row r="62" spans="1:120" s="56" customFormat="1" ht="13.5" customHeight="1">
      <c r="A62" s="71"/>
      <c r="B62" s="71"/>
      <c r="C62" s="71"/>
      <c r="D62" s="825">
        <v>29</v>
      </c>
      <c r="E62" s="825"/>
      <c r="F62" s="71"/>
      <c r="G62" s="71"/>
      <c r="H62" s="146"/>
      <c r="I62" s="524">
        <v>312649</v>
      </c>
      <c r="J62" s="482"/>
      <c r="K62" s="482"/>
      <c r="L62" s="482"/>
      <c r="M62" s="482"/>
      <c r="N62" s="482"/>
      <c r="O62" s="482">
        <v>262739</v>
      </c>
      <c r="P62" s="482"/>
      <c r="Q62" s="482"/>
      <c r="R62" s="482"/>
      <c r="S62" s="482"/>
      <c r="T62" s="482">
        <v>4073</v>
      </c>
      <c r="U62" s="482"/>
      <c r="V62" s="482"/>
      <c r="W62" s="482"/>
      <c r="X62" s="482"/>
      <c r="Y62" s="482">
        <v>13273</v>
      </c>
      <c r="Z62" s="482"/>
      <c r="AA62" s="482"/>
      <c r="AB62" s="482"/>
      <c r="AC62" s="482"/>
      <c r="AD62" s="482">
        <v>32564</v>
      </c>
      <c r="AE62" s="482"/>
      <c r="AF62" s="482"/>
      <c r="AG62" s="482"/>
      <c r="AH62" s="482"/>
      <c r="AI62" s="482">
        <v>798374</v>
      </c>
      <c r="AJ62" s="482"/>
      <c r="AK62" s="482"/>
      <c r="AL62" s="482"/>
      <c r="AM62" s="482"/>
      <c r="AN62" s="482"/>
      <c r="AO62" s="482">
        <v>7318</v>
      </c>
      <c r="AP62" s="482"/>
      <c r="AQ62" s="482"/>
      <c r="AR62" s="482"/>
      <c r="AS62" s="482"/>
      <c r="AT62" s="482">
        <v>23135</v>
      </c>
      <c r="AU62" s="482"/>
      <c r="AV62" s="482"/>
      <c r="AW62" s="482"/>
      <c r="AX62" s="482"/>
      <c r="AY62" s="482">
        <v>40865</v>
      </c>
      <c r="AZ62" s="482"/>
      <c r="BA62" s="482"/>
      <c r="BB62" s="482"/>
      <c r="BC62" s="482"/>
      <c r="BD62" s="482">
        <v>41346</v>
      </c>
      <c r="BE62" s="482"/>
      <c r="BF62" s="482"/>
      <c r="BG62" s="482"/>
      <c r="BH62" s="482"/>
      <c r="BI62" s="482">
        <v>23382</v>
      </c>
      <c r="BJ62" s="482"/>
      <c r="BK62" s="482"/>
      <c r="BL62" s="482"/>
      <c r="BM62" s="482"/>
      <c r="BN62" s="482">
        <v>61088</v>
      </c>
      <c r="BO62" s="482"/>
      <c r="BP62" s="482"/>
      <c r="BQ62" s="482"/>
      <c r="BR62" s="482">
        <v>10787</v>
      </c>
      <c r="BS62" s="482"/>
      <c r="BT62" s="482"/>
      <c r="BU62" s="482"/>
      <c r="BV62" s="482">
        <v>69164</v>
      </c>
      <c r="BW62" s="482"/>
      <c r="BX62" s="482"/>
      <c r="BY62" s="482"/>
      <c r="BZ62" s="482"/>
      <c r="CA62" s="482">
        <v>6527</v>
      </c>
      <c r="CB62" s="482"/>
      <c r="CC62" s="482"/>
      <c r="CD62" s="482"/>
      <c r="CE62" s="482">
        <v>219278</v>
      </c>
      <c r="CF62" s="482"/>
      <c r="CG62" s="482"/>
      <c r="CH62" s="482"/>
      <c r="CI62" s="482"/>
      <c r="CJ62" s="482">
        <v>226289</v>
      </c>
      <c r="CK62" s="482"/>
      <c r="CL62" s="482"/>
      <c r="CM62" s="482"/>
      <c r="CN62" s="482"/>
      <c r="CO62" s="482">
        <v>1</v>
      </c>
      <c r="CP62" s="482"/>
      <c r="CQ62" s="482"/>
      <c r="CR62" s="482"/>
      <c r="CS62" s="482" t="s">
        <v>37</v>
      </c>
      <c r="CT62" s="482"/>
      <c r="CU62" s="482"/>
      <c r="CV62" s="482"/>
      <c r="CW62" s="482">
        <v>25435</v>
      </c>
      <c r="CX62" s="482"/>
      <c r="CY62" s="482"/>
      <c r="CZ62" s="482"/>
      <c r="DA62" s="482">
        <v>38230</v>
      </c>
      <c r="DB62" s="482"/>
      <c r="DC62" s="482"/>
      <c r="DD62" s="482"/>
      <c r="DE62" s="482">
        <v>5529</v>
      </c>
      <c r="DF62" s="482"/>
      <c r="DG62" s="482"/>
      <c r="DH62" s="482"/>
      <c r="DI62" s="482" t="s">
        <v>37</v>
      </c>
      <c r="DJ62" s="482"/>
      <c r="DK62" s="482"/>
      <c r="DL62" s="487"/>
      <c r="DM62" s="567">
        <v>29</v>
      </c>
      <c r="DN62" s="522"/>
      <c r="DO62" s="522"/>
      <c r="DP62" s="522"/>
    </row>
    <row r="63" spans="1:120" s="56" customFormat="1" ht="13.5" customHeight="1">
      <c r="A63" s="71"/>
      <c r="B63" s="71"/>
      <c r="C63" s="71"/>
      <c r="D63" s="825">
        <v>30</v>
      </c>
      <c r="E63" s="825"/>
      <c r="F63" s="71"/>
      <c r="G63" s="71"/>
      <c r="H63" s="146"/>
      <c r="I63" s="524">
        <v>313057</v>
      </c>
      <c r="J63" s="482"/>
      <c r="K63" s="482"/>
      <c r="L63" s="482"/>
      <c r="M63" s="482"/>
      <c r="N63" s="482"/>
      <c r="O63" s="482">
        <v>263381</v>
      </c>
      <c r="P63" s="482"/>
      <c r="Q63" s="482"/>
      <c r="R63" s="482"/>
      <c r="S63" s="482"/>
      <c r="T63" s="482">
        <v>3829</v>
      </c>
      <c r="U63" s="482"/>
      <c r="V63" s="482"/>
      <c r="W63" s="482"/>
      <c r="X63" s="482"/>
      <c r="Y63" s="482">
        <v>12726</v>
      </c>
      <c r="Z63" s="482"/>
      <c r="AA63" s="482"/>
      <c r="AB63" s="482"/>
      <c r="AC63" s="482"/>
      <c r="AD63" s="482">
        <v>33121</v>
      </c>
      <c r="AE63" s="482"/>
      <c r="AF63" s="482"/>
      <c r="AG63" s="482"/>
      <c r="AH63" s="482"/>
      <c r="AI63" s="482">
        <v>789096</v>
      </c>
      <c r="AJ63" s="482"/>
      <c r="AK63" s="482"/>
      <c r="AL63" s="482"/>
      <c r="AM63" s="482"/>
      <c r="AN63" s="482"/>
      <c r="AO63" s="482">
        <v>7911</v>
      </c>
      <c r="AP63" s="482"/>
      <c r="AQ63" s="482"/>
      <c r="AR63" s="482"/>
      <c r="AS63" s="482"/>
      <c r="AT63" s="482">
        <v>23223</v>
      </c>
      <c r="AU63" s="482"/>
      <c r="AV63" s="482"/>
      <c r="AW63" s="482"/>
      <c r="AX63" s="482"/>
      <c r="AY63" s="482">
        <v>41293</v>
      </c>
      <c r="AZ63" s="482"/>
      <c r="BA63" s="482"/>
      <c r="BB63" s="482"/>
      <c r="BC63" s="482"/>
      <c r="BD63" s="482">
        <v>40742</v>
      </c>
      <c r="BE63" s="482"/>
      <c r="BF63" s="482"/>
      <c r="BG63" s="482"/>
      <c r="BH63" s="482"/>
      <c r="BI63" s="482">
        <v>24663</v>
      </c>
      <c r="BJ63" s="482"/>
      <c r="BK63" s="482"/>
      <c r="BL63" s="482"/>
      <c r="BM63" s="482"/>
      <c r="BN63" s="482">
        <v>58109</v>
      </c>
      <c r="BO63" s="482"/>
      <c r="BP63" s="482"/>
      <c r="BQ63" s="482"/>
      <c r="BR63" s="482">
        <v>10528</v>
      </c>
      <c r="BS63" s="482"/>
      <c r="BT63" s="482"/>
      <c r="BU63" s="482"/>
      <c r="BV63" s="482">
        <v>68461</v>
      </c>
      <c r="BW63" s="482"/>
      <c r="BX63" s="482"/>
      <c r="BY63" s="482"/>
      <c r="BZ63" s="482"/>
      <c r="CA63" s="482">
        <v>5997</v>
      </c>
      <c r="CB63" s="482"/>
      <c r="CC63" s="482"/>
      <c r="CD63" s="482"/>
      <c r="CE63" s="482">
        <v>212143</v>
      </c>
      <c r="CF63" s="482"/>
      <c r="CG63" s="482"/>
      <c r="CH63" s="482"/>
      <c r="CI63" s="482"/>
      <c r="CJ63" s="482">
        <v>231699</v>
      </c>
      <c r="CK63" s="482"/>
      <c r="CL63" s="482"/>
      <c r="CM63" s="482"/>
      <c r="CN63" s="482"/>
      <c r="CO63" s="482" t="s">
        <v>37</v>
      </c>
      <c r="CP63" s="482"/>
      <c r="CQ63" s="482"/>
      <c r="CR63" s="482"/>
      <c r="CS63" s="482" t="s">
        <v>37</v>
      </c>
      <c r="CT63" s="482"/>
      <c r="CU63" s="482"/>
      <c r="CV63" s="482"/>
      <c r="CW63" s="482">
        <v>25419</v>
      </c>
      <c r="CX63" s="482"/>
      <c r="CY63" s="482"/>
      <c r="CZ63" s="482"/>
      <c r="DA63" s="482">
        <v>35169</v>
      </c>
      <c r="DB63" s="482"/>
      <c r="DC63" s="482"/>
      <c r="DD63" s="482"/>
      <c r="DE63" s="482">
        <v>3739</v>
      </c>
      <c r="DF63" s="482"/>
      <c r="DG63" s="482"/>
      <c r="DH63" s="482"/>
      <c r="DI63" s="482" t="s">
        <v>37</v>
      </c>
      <c r="DJ63" s="482"/>
      <c r="DK63" s="482"/>
      <c r="DL63" s="487"/>
      <c r="DM63" s="567">
        <v>30</v>
      </c>
      <c r="DN63" s="522"/>
      <c r="DO63" s="522"/>
      <c r="DP63" s="522"/>
    </row>
    <row r="64" spans="1:120" s="56" customFormat="1" ht="13.5" customHeight="1">
      <c r="A64" s="825" t="s">
        <v>276</v>
      </c>
      <c r="B64" s="825"/>
      <c r="C64" s="825"/>
      <c r="D64" s="825" t="s">
        <v>275</v>
      </c>
      <c r="E64" s="825"/>
      <c r="F64" s="71"/>
      <c r="G64" s="71"/>
      <c r="H64" s="146"/>
      <c r="I64" s="524">
        <v>299868</v>
      </c>
      <c r="J64" s="482"/>
      <c r="K64" s="482"/>
      <c r="L64" s="482"/>
      <c r="M64" s="482"/>
      <c r="N64" s="482"/>
      <c r="O64" s="482">
        <v>252697</v>
      </c>
      <c r="P64" s="482"/>
      <c r="Q64" s="482"/>
      <c r="R64" s="482"/>
      <c r="S64" s="482"/>
      <c r="T64" s="482">
        <v>3386</v>
      </c>
      <c r="U64" s="482"/>
      <c r="V64" s="482"/>
      <c r="W64" s="482"/>
      <c r="X64" s="482"/>
      <c r="Y64" s="482">
        <v>12041</v>
      </c>
      <c r="Z64" s="482"/>
      <c r="AA64" s="482"/>
      <c r="AB64" s="482"/>
      <c r="AC64" s="482"/>
      <c r="AD64" s="482">
        <v>31744</v>
      </c>
      <c r="AE64" s="482"/>
      <c r="AF64" s="482"/>
      <c r="AG64" s="482"/>
      <c r="AH64" s="482"/>
      <c r="AI64" s="482">
        <v>774881</v>
      </c>
      <c r="AJ64" s="482"/>
      <c r="AK64" s="482"/>
      <c r="AL64" s="482"/>
      <c r="AM64" s="482"/>
      <c r="AN64" s="482"/>
      <c r="AO64" s="482">
        <v>8034</v>
      </c>
      <c r="AP64" s="482"/>
      <c r="AQ64" s="482"/>
      <c r="AR64" s="482"/>
      <c r="AS64" s="482"/>
      <c r="AT64" s="482">
        <v>23298</v>
      </c>
      <c r="AU64" s="482"/>
      <c r="AV64" s="482"/>
      <c r="AW64" s="482"/>
      <c r="AX64" s="482"/>
      <c r="AY64" s="482">
        <v>40211</v>
      </c>
      <c r="AZ64" s="482"/>
      <c r="BA64" s="482"/>
      <c r="BB64" s="482"/>
      <c r="BC64" s="482"/>
      <c r="BD64" s="482">
        <v>40139</v>
      </c>
      <c r="BE64" s="482"/>
      <c r="BF64" s="482"/>
      <c r="BG64" s="482"/>
      <c r="BH64" s="482"/>
      <c r="BI64" s="482">
        <v>25586</v>
      </c>
      <c r="BJ64" s="482"/>
      <c r="BK64" s="482"/>
      <c r="BL64" s="482"/>
      <c r="BM64" s="482"/>
      <c r="BN64" s="482">
        <v>56634</v>
      </c>
      <c r="BO64" s="482"/>
      <c r="BP64" s="482"/>
      <c r="BQ64" s="482"/>
      <c r="BR64" s="482">
        <v>10201</v>
      </c>
      <c r="BS64" s="482"/>
      <c r="BT64" s="482"/>
      <c r="BU64" s="482"/>
      <c r="BV64" s="482">
        <v>65824</v>
      </c>
      <c r="BW64" s="482"/>
      <c r="BX64" s="482"/>
      <c r="BY64" s="482"/>
      <c r="BZ64" s="482"/>
      <c r="CA64" s="482">
        <v>5972</v>
      </c>
      <c r="CB64" s="482"/>
      <c r="CC64" s="482"/>
      <c r="CD64" s="482"/>
      <c r="CE64" s="482">
        <v>206778</v>
      </c>
      <c r="CF64" s="482"/>
      <c r="CG64" s="482"/>
      <c r="CH64" s="482"/>
      <c r="CI64" s="482"/>
      <c r="CJ64" s="482">
        <v>234900</v>
      </c>
      <c r="CK64" s="482"/>
      <c r="CL64" s="482"/>
      <c r="CM64" s="482"/>
      <c r="CN64" s="482"/>
      <c r="CO64" s="482" t="s">
        <v>37</v>
      </c>
      <c r="CP64" s="482"/>
      <c r="CQ64" s="482"/>
      <c r="CR64" s="482"/>
      <c r="CS64" s="482">
        <v>3</v>
      </c>
      <c r="CT64" s="482"/>
      <c r="CU64" s="482"/>
      <c r="CV64" s="482"/>
      <c r="CW64" s="482">
        <v>24310</v>
      </c>
      <c r="CX64" s="482"/>
      <c r="CY64" s="482"/>
      <c r="CZ64" s="482"/>
      <c r="DA64" s="482">
        <v>29303</v>
      </c>
      <c r="DB64" s="482"/>
      <c r="DC64" s="482"/>
      <c r="DD64" s="482"/>
      <c r="DE64" s="482">
        <v>3688</v>
      </c>
      <c r="DF64" s="482"/>
      <c r="DG64" s="482"/>
      <c r="DH64" s="482"/>
      <c r="DI64" s="482" t="s">
        <v>37</v>
      </c>
      <c r="DJ64" s="482"/>
      <c r="DK64" s="482"/>
      <c r="DL64" s="487"/>
      <c r="DM64" s="790" t="s">
        <v>275</v>
      </c>
      <c r="DN64" s="509"/>
      <c r="DO64" s="509"/>
      <c r="DP64" s="509"/>
    </row>
    <row r="65" spans="1:120" s="56" customFormat="1" ht="13.5" customHeight="1">
      <c r="A65" s="829"/>
      <c r="B65" s="829"/>
      <c r="C65" s="829"/>
      <c r="D65" s="829">
        <v>2</v>
      </c>
      <c r="E65" s="829"/>
      <c r="H65" s="145"/>
      <c r="I65" s="586">
        <v>237815</v>
      </c>
      <c r="J65" s="507"/>
      <c r="K65" s="507"/>
      <c r="L65" s="507"/>
      <c r="M65" s="507"/>
      <c r="N65" s="507"/>
      <c r="O65" s="507">
        <v>195275</v>
      </c>
      <c r="P65" s="507"/>
      <c r="Q65" s="507"/>
      <c r="R65" s="507"/>
      <c r="S65" s="507"/>
      <c r="T65" s="507">
        <v>3267</v>
      </c>
      <c r="U65" s="507"/>
      <c r="V65" s="507"/>
      <c r="W65" s="507"/>
      <c r="X65" s="507"/>
      <c r="Y65" s="507">
        <v>10806</v>
      </c>
      <c r="Z65" s="507"/>
      <c r="AA65" s="507"/>
      <c r="AB65" s="507"/>
      <c r="AC65" s="507"/>
      <c r="AD65" s="507">
        <v>28467</v>
      </c>
      <c r="AE65" s="507"/>
      <c r="AF65" s="507"/>
      <c r="AG65" s="507"/>
      <c r="AH65" s="507"/>
      <c r="AI65" s="507">
        <v>626167</v>
      </c>
      <c r="AJ65" s="507"/>
      <c r="AK65" s="507"/>
      <c r="AL65" s="507"/>
      <c r="AM65" s="507"/>
      <c r="AN65" s="507"/>
      <c r="AO65" s="507">
        <v>7027</v>
      </c>
      <c r="AP65" s="507"/>
      <c r="AQ65" s="507"/>
      <c r="AR65" s="507"/>
      <c r="AS65" s="507"/>
      <c r="AT65" s="507">
        <v>18180</v>
      </c>
      <c r="AU65" s="507"/>
      <c r="AV65" s="507"/>
      <c r="AW65" s="507"/>
      <c r="AX65" s="507"/>
      <c r="AY65" s="507">
        <v>23056</v>
      </c>
      <c r="AZ65" s="507"/>
      <c r="BA65" s="507"/>
      <c r="BB65" s="507"/>
      <c r="BC65" s="507"/>
      <c r="BD65" s="507">
        <v>34545</v>
      </c>
      <c r="BE65" s="507"/>
      <c r="BF65" s="507"/>
      <c r="BG65" s="507"/>
      <c r="BH65" s="507"/>
      <c r="BI65" s="507">
        <v>19848</v>
      </c>
      <c r="BJ65" s="507"/>
      <c r="BK65" s="507"/>
      <c r="BL65" s="507"/>
      <c r="BM65" s="507"/>
      <c r="BN65" s="507">
        <v>42334</v>
      </c>
      <c r="BO65" s="507"/>
      <c r="BP65" s="507"/>
      <c r="BQ65" s="507"/>
      <c r="BR65" s="507">
        <v>8171</v>
      </c>
      <c r="BS65" s="507"/>
      <c r="BT65" s="507"/>
      <c r="BU65" s="507"/>
      <c r="BV65" s="507">
        <v>51145</v>
      </c>
      <c r="BW65" s="507"/>
      <c r="BX65" s="507"/>
      <c r="BY65" s="507"/>
      <c r="BZ65" s="507"/>
      <c r="CA65" s="507">
        <v>4144</v>
      </c>
      <c r="CB65" s="507"/>
      <c r="CC65" s="507"/>
      <c r="CD65" s="507"/>
      <c r="CE65" s="507">
        <v>161010</v>
      </c>
      <c r="CF65" s="507"/>
      <c r="CG65" s="507"/>
      <c r="CH65" s="507"/>
      <c r="CI65" s="507"/>
      <c r="CJ65" s="507">
        <v>213412</v>
      </c>
      <c r="CK65" s="507"/>
      <c r="CL65" s="507"/>
      <c r="CM65" s="507"/>
      <c r="CN65" s="507"/>
      <c r="CO65" s="507" t="s">
        <v>37</v>
      </c>
      <c r="CP65" s="507"/>
      <c r="CQ65" s="507"/>
      <c r="CR65" s="507"/>
      <c r="CS65" s="507" t="s">
        <v>37</v>
      </c>
      <c r="CT65" s="507"/>
      <c r="CU65" s="507"/>
      <c r="CV65" s="507"/>
      <c r="CW65" s="507">
        <v>19936</v>
      </c>
      <c r="CX65" s="507"/>
      <c r="CY65" s="507"/>
      <c r="CZ65" s="507"/>
      <c r="DA65" s="507">
        <v>20733</v>
      </c>
      <c r="DB65" s="507"/>
      <c r="DC65" s="507"/>
      <c r="DD65" s="507"/>
      <c r="DE65" s="507">
        <v>2626</v>
      </c>
      <c r="DF65" s="507"/>
      <c r="DG65" s="507"/>
      <c r="DH65" s="507"/>
      <c r="DI65" s="507" t="s">
        <v>37</v>
      </c>
      <c r="DJ65" s="507"/>
      <c r="DK65" s="507"/>
      <c r="DL65" s="788"/>
      <c r="DM65" s="789">
        <v>2</v>
      </c>
      <c r="DN65" s="505"/>
      <c r="DO65" s="505"/>
      <c r="DP65" s="505"/>
    </row>
    <row r="66" spans="1:120" s="56" customFormat="1" ht="12" customHeight="1">
      <c r="A66" s="588" t="s">
        <v>274</v>
      </c>
      <c r="B66" s="588"/>
      <c r="C66" s="588"/>
      <c r="D66" s="588"/>
      <c r="E66" s="588"/>
      <c r="F66" s="588"/>
      <c r="G66" s="588"/>
      <c r="H66" s="589"/>
      <c r="I66" s="144"/>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506">
        <v>135779</v>
      </c>
      <c r="AJ66" s="506"/>
      <c r="AK66" s="506"/>
      <c r="AL66" s="506"/>
      <c r="AM66" s="506"/>
      <c r="AN66" s="506"/>
      <c r="AO66" s="506">
        <v>4871</v>
      </c>
      <c r="AP66" s="506"/>
      <c r="AQ66" s="506"/>
      <c r="AR66" s="506"/>
      <c r="AS66" s="506"/>
      <c r="AT66" s="506">
        <v>3714</v>
      </c>
      <c r="AU66" s="506"/>
      <c r="AV66" s="506"/>
      <c r="AW66" s="506"/>
      <c r="AX66" s="506"/>
      <c r="AY66" s="506">
        <v>7849</v>
      </c>
      <c r="AZ66" s="506"/>
      <c r="BA66" s="506"/>
      <c r="BB66" s="506"/>
      <c r="BC66" s="506"/>
      <c r="BD66" s="506">
        <v>13343</v>
      </c>
      <c r="BE66" s="506"/>
      <c r="BF66" s="506"/>
      <c r="BG66" s="506"/>
      <c r="BH66" s="506"/>
      <c r="BI66" s="506">
        <v>6298</v>
      </c>
      <c r="BJ66" s="506"/>
      <c r="BK66" s="506"/>
      <c r="BL66" s="506"/>
      <c r="BM66" s="506"/>
      <c r="BN66" s="506">
        <v>10324</v>
      </c>
      <c r="BO66" s="506"/>
      <c r="BP66" s="506"/>
      <c r="BQ66" s="506"/>
      <c r="BR66" s="506">
        <v>3794</v>
      </c>
      <c r="BS66" s="506"/>
      <c r="BT66" s="506"/>
      <c r="BU66" s="506"/>
      <c r="BV66" s="506">
        <v>11363</v>
      </c>
      <c r="BW66" s="506"/>
      <c r="BX66" s="506"/>
      <c r="BY66" s="506"/>
      <c r="BZ66" s="506"/>
      <c r="CA66" s="506">
        <v>1737</v>
      </c>
      <c r="CB66" s="506"/>
      <c r="CC66" s="506"/>
      <c r="CD66" s="506"/>
      <c r="CE66" s="506">
        <v>32688</v>
      </c>
      <c r="CF66" s="506"/>
      <c r="CG66" s="506"/>
      <c r="CH66" s="506"/>
      <c r="CI66" s="506"/>
      <c r="CJ66" s="506">
        <v>39797</v>
      </c>
      <c r="CK66" s="506"/>
      <c r="CL66" s="506"/>
      <c r="CM66" s="506"/>
      <c r="CN66" s="506"/>
      <c r="CO66" s="506">
        <v>1</v>
      </c>
      <c r="CP66" s="506"/>
      <c r="CQ66" s="506"/>
      <c r="CR66" s="506"/>
      <c r="CS66" s="506" t="s">
        <v>37</v>
      </c>
      <c r="CT66" s="506"/>
      <c r="CU66" s="506"/>
      <c r="CV66" s="506"/>
      <c r="CW66" s="506">
        <v>4789</v>
      </c>
      <c r="CX66" s="506"/>
      <c r="CY66" s="506"/>
      <c r="CZ66" s="506"/>
      <c r="DA66" s="506">
        <v>6415</v>
      </c>
      <c r="DB66" s="506"/>
      <c r="DC66" s="506"/>
      <c r="DD66" s="506"/>
      <c r="DE66" s="506">
        <v>954</v>
      </c>
      <c r="DF66" s="506"/>
      <c r="DG66" s="506"/>
      <c r="DH66" s="506"/>
      <c r="DI66" s="506"/>
      <c r="DJ66" s="506"/>
      <c r="DK66" s="506"/>
      <c r="DL66" s="785"/>
      <c r="DM66" s="786" t="s">
        <v>273</v>
      </c>
      <c r="DN66" s="787"/>
      <c r="DO66" s="787"/>
      <c r="DP66" s="787"/>
    </row>
    <row r="67" spans="1:120" s="5" customFormat="1" ht="9.6">
      <c r="A67" s="5" t="s">
        <v>1</v>
      </c>
      <c r="B67" s="61"/>
      <c r="C67" s="61"/>
      <c r="D67" s="3" t="s">
        <v>272</v>
      </c>
      <c r="E67" s="61"/>
      <c r="F67" s="61"/>
      <c r="G67" s="61"/>
      <c r="H67" s="61"/>
      <c r="I67" s="61"/>
      <c r="J67" s="61"/>
      <c r="K67" s="61"/>
      <c r="DA67" s="105"/>
      <c r="DB67" s="105"/>
      <c r="DC67" s="105"/>
      <c r="DD67" s="105"/>
      <c r="DE67" s="105"/>
      <c r="DF67" s="105"/>
      <c r="DG67" s="105"/>
      <c r="DH67" s="105"/>
      <c r="DI67" s="105"/>
      <c r="DJ67" s="105"/>
      <c r="DK67" s="105"/>
      <c r="DL67" s="105"/>
    </row>
  </sheetData>
  <mergeCells count="890">
    <mergeCell ref="AY50:BC50"/>
    <mergeCell ref="AY54:BC54"/>
    <mergeCell ref="BD49:BH49"/>
    <mergeCell ref="BD48:BH48"/>
    <mergeCell ref="AY42:BC42"/>
    <mergeCell ref="BD50:BH50"/>
    <mergeCell ref="AX47:BH47"/>
    <mergeCell ref="AY48:BC48"/>
    <mergeCell ref="AT37:AX37"/>
    <mergeCell ref="AY37:BC37"/>
    <mergeCell ref="BD37:BH37"/>
    <mergeCell ref="BD42:BH42"/>
    <mergeCell ref="AY38:BC38"/>
    <mergeCell ref="BD38:BH38"/>
    <mergeCell ref="AY51:BC51"/>
    <mergeCell ref="AT39:AX39"/>
    <mergeCell ref="AY39:BC39"/>
    <mergeCell ref="BD39:BH39"/>
    <mergeCell ref="AO50:AS50"/>
    <mergeCell ref="AT50:AX50"/>
    <mergeCell ref="BD13:BH13"/>
    <mergeCell ref="AO12:AS12"/>
    <mergeCell ref="AT12:AX12"/>
    <mergeCell ref="AY12:BC12"/>
    <mergeCell ref="BD12:BH12"/>
    <mergeCell ref="AO13:AS13"/>
    <mergeCell ref="AT13:AX13"/>
    <mergeCell ref="AO26:AS26"/>
    <mergeCell ref="AT26:AX26"/>
    <mergeCell ref="AY14:BC14"/>
    <mergeCell ref="BD14:BH14"/>
    <mergeCell ref="AO17:AS17"/>
    <mergeCell ref="AT17:AX17"/>
    <mergeCell ref="AY17:BC17"/>
    <mergeCell ref="BD17:BH17"/>
    <mergeCell ref="AY15:BC15"/>
    <mergeCell ref="BD15:BH15"/>
    <mergeCell ref="BD16:BH16"/>
    <mergeCell ref="AO25:AS25"/>
    <mergeCell ref="AT25:AX25"/>
    <mergeCell ref="AY25:BC25"/>
    <mergeCell ref="BD25:BH25"/>
    <mergeCell ref="AO37:AS37"/>
    <mergeCell ref="AY36:BC36"/>
    <mergeCell ref="AO29:AS29"/>
    <mergeCell ref="AT29:AX29"/>
    <mergeCell ref="AT30:AX30"/>
    <mergeCell ref="AY27:BC27"/>
    <mergeCell ref="AO30:AS30"/>
    <mergeCell ref="AY49:BC49"/>
    <mergeCell ref="AO48:AS48"/>
    <mergeCell ref="AT48:AX48"/>
    <mergeCell ref="AT42:AX42"/>
    <mergeCell ref="AO42:AS42"/>
    <mergeCell ref="AO49:AS49"/>
    <mergeCell ref="AT49:AX49"/>
    <mergeCell ref="AO38:AS38"/>
    <mergeCell ref="AT38:AX38"/>
    <mergeCell ref="AO27:AS27"/>
    <mergeCell ref="AY30:BC30"/>
    <mergeCell ref="AO36:AS36"/>
    <mergeCell ref="AT36:AX36"/>
    <mergeCell ref="A59:H60"/>
    <mergeCell ref="I59:AH59"/>
    <mergeCell ref="A54:H54"/>
    <mergeCell ref="AI54:AN54"/>
    <mergeCell ref="Y51:AC51"/>
    <mergeCell ref="AD51:AH51"/>
    <mergeCell ref="AI51:AN51"/>
    <mergeCell ref="AI49:AN49"/>
    <mergeCell ref="AI48:AN48"/>
    <mergeCell ref="AI50:AN50"/>
    <mergeCell ref="A47:H48"/>
    <mergeCell ref="T53:X53"/>
    <mergeCell ref="Y53:AC53"/>
    <mergeCell ref="AD53:AH53"/>
    <mergeCell ref="A53:C53"/>
    <mergeCell ref="D53:E53"/>
    <mergeCell ref="I53:N53"/>
    <mergeCell ref="O53:S53"/>
    <mergeCell ref="O50:S50"/>
    <mergeCell ref="T50:X50"/>
    <mergeCell ref="Y50:AC50"/>
    <mergeCell ref="AD50:AH50"/>
    <mergeCell ref="AD49:AH49"/>
    <mergeCell ref="O49:S49"/>
    <mergeCell ref="BD66:BH66"/>
    <mergeCell ref="AY62:BC62"/>
    <mergeCell ref="BD62:BH62"/>
    <mergeCell ref="AI62:AN62"/>
    <mergeCell ref="AO62:AS62"/>
    <mergeCell ref="AT62:AX62"/>
    <mergeCell ref="AI63:AN63"/>
    <mergeCell ref="I60:N60"/>
    <mergeCell ref="T60:X60"/>
    <mergeCell ref="Y60:AC60"/>
    <mergeCell ref="AD60:AH60"/>
    <mergeCell ref="AI60:AN60"/>
    <mergeCell ref="AO60:AS60"/>
    <mergeCell ref="O60:S60"/>
    <mergeCell ref="AI66:AN66"/>
    <mergeCell ref="AO66:AS66"/>
    <mergeCell ref="AT66:AX66"/>
    <mergeCell ref="AI61:AN61"/>
    <mergeCell ref="AO61:AS61"/>
    <mergeCell ref="AT61:AX61"/>
    <mergeCell ref="AY61:BC61"/>
    <mergeCell ref="Y61:AC61"/>
    <mergeCell ref="BD61:BH61"/>
    <mergeCell ref="AY60:BC60"/>
    <mergeCell ref="AY66:BC66"/>
    <mergeCell ref="A66:H66"/>
    <mergeCell ref="D64:E64"/>
    <mergeCell ref="I64:N64"/>
    <mergeCell ref="O64:S64"/>
    <mergeCell ref="T64:X64"/>
    <mergeCell ref="Y64:AC64"/>
    <mergeCell ref="A65:C65"/>
    <mergeCell ref="D65:E65"/>
    <mergeCell ref="I65:N65"/>
    <mergeCell ref="O65:S65"/>
    <mergeCell ref="T65:X65"/>
    <mergeCell ref="Y65:AC65"/>
    <mergeCell ref="AD65:AH65"/>
    <mergeCell ref="AD64:AH64"/>
    <mergeCell ref="AO64:AS64"/>
    <mergeCell ref="AT64:AX64"/>
    <mergeCell ref="AY64:BC64"/>
    <mergeCell ref="A64:C64"/>
    <mergeCell ref="AI65:AN65"/>
    <mergeCell ref="AO65:AS65"/>
    <mergeCell ref="T48:X48"/>
    <mergeCell ref="Y48:AC48"/>
    <mergeCell ref="AD48:AH48"/>
    <mergeCell ref="BD64:BH64"/>
    <mergeCell ref="AI64:AN64"/>
    <mergeCell ref="AI52:AN52"/>
    <mergeCell ref="AO52:AS52"/>
    <mergeCell ref="AT52:AX52"/>
    <mergeCell ref="AY52:BC52"/>
    <mergeCell ref="BD52:BH52"/>
    <mergeCell ref="AO63:AS63"/>
    <mergeCell ref="AT63:AX63"/>
    <mergeCell ref="AY63:BC63"/>
    <mergeCell ref="BD63:BH63"/>
    <mergeCell ref="AT60:AX60"/>
    <mergeCell ref="AI53:AN53"/>
    <mergeCell ref="AO53:AS53"/>
    <mergeCell ref="AT53:AX53"/>
    <mergeCell ref="AO51:AS51"/>
    <mergeCell ref="AT51:AX51"/>
    <mergeCell ref="AO54:AS54"/>
    <mergeCell ref="AT54:AX54"/>
    <mergeCell ref="AX59:BH59"/>
    <mergeCell ref="BD60:BH60"/>
    <mergeCell ref="T49:X49"/>
    <mergeCell ref="Y49:AC49"/>
    <mergeCell ref="AI42:AN42"/>
    <mergeCell ref="AO40:AS40"/>
    <mergeCell ref="AT40:AX40"/>
    <mergeCell ref="AY40:BC40"/>
    <mergeCell ref="BD40:BH40"/>
    <mergeCell ref="AI40:AN40"/>
    <mergeCell ref="AD39:AH39"/>
    <mergeCell ref="AI39:AN39"/>
    <mergeCell ref="AO39:AS39"/>
    <mergeCell ref="AD40:AH40"/>
    <mergeCell ref="T39:X39"/>
    <mergeCell ref="Y39:AC39"/>
    <mergeCell ref="I47:AH47"/>
    <mergeCell ref="AI41:AN41"/>
    <mergeCell ref="AO41:AS41"/>
    <mergeCell ref="AT41:AX41"/>
    <mergeCell ref="AY41:BC41"/>
    <mergeCell ref="BD41:BH41"/>
    <mergeCell ref="AD41:AH41"/>
    <mergeCell ref="Y41:AC41"/>
    <mergeCell ref="I48:N48"/>
    <mergeCell ref="O48:S48"/>
    <mergeCell ref="AT24:AX24"/>
    <mergeCell ref="AI24:AN24"/>
    <mergeCell ref="AO24:AS24"/>
    <mergeCell ref="AT27:AX27"/>
    <mergeCell ref="AX35:BH35"/>
    <mergeCell ref="AO28:AS28"/>
    <mergeCell ref="AT28:AX28"/>
    <mergeCell ref="AY28:BC28"/>
    <mergeCell ref="BD28:BH28"/>
    <mergeCell ref="BD27:BH27"/>
    <mergeCell ref="BD30:BH30"/>
    <mergeCell ref="AI30:AN30"/>
    <mergeCell ref="AI11:AN11"/>
    <mergeCell ref="A3:BH3"/>
    <mergeCell ref="AX10:BH10"/>
    <mergeCell ref="AO11:AS11"/>
    <mergeCell ref="AT11:AX11"/>
    <mergeCell ref="AY11:BC11"/>
    <mergeCell ref="BD11:BH11"/>
    <mergeCell ref="A16:C16"/>
    <mergeCell ref="AI17:AN17"/>
    <mergeCell ref="AI16:AN16"/>
    <mergeCell ref="AO16:AS16"/>
    <mergeCell ref="AT16:AX16"/>
    <mergeCell ref="AY16:BC16"/>
    <mergeCell ref="AD16:AH16"/>
    <mergeCell ref="AI12:AN12"/>
    <mergeCell ref="AI14:AN14"/>
    <mergeCell ref="AO14:AS14"/>
    <mergeCell ref="AT14:AX14"/>
    <mergeCell ref="AD15:AH15"/>
    <mergeCell ref="AI15:AN15"/>
    <mergeCell ref="AO15:AS15"/>
    <mergeCell ref="AT15:AX15"/>
    <mergeCell ref="AI13:AN13"/>
    <mergeCell ref="AY13:BC13"/>
    <mergeCell ref="AD14:AH14"/>
    <mergeCell ref="A1:C1"/>
    <mergeCell ref="A10:H11"/>
    <mergeCell ref="I10:AH10"/>
    <mergeCell ref="I11:N11"/>
    <mergeCell ref="O11:S11"/>
    <mergeCell ref="T11:X11"/>
    <mergeCell ref="Y11:AC11"/>
    <mergeCell ref="AD11:AH11"/>
    <mergeCell ref="AD12:AH12"/>
    <mergeCell ref="AD13:AH13"/>
    <mergeCell ref="A15:C15"/>
    <mergeCell ref="D12:E12"/>
    <mergeCell ref="I12:N12"/>
    <mergeCell ref="O12:S12"/>
    <mergeCell ref="T12:X12"/>
    <mergeCell ref="Y12:AC12"/>
    <mergeCell ref="D14:E14"/>
    <mergeCell ref="I14:N14"/>
    <mergeCell ref="O14:S14"/>
    <mergeCell ref="T14:X14"/>
    <mergeCell ref="Y14:AC14"/>
    <mergeCell ref="A12:C12"/>
    <mergeCell ref="F12:H12"/>
    <mergeCell ref="D13:E13"/>
    <mergeCell ref="A18:C18"/>
    <mergeCell ref="A17:H17"/>
    <mergeCell ref="A23:H24"/>
    <mergeCell ref="T28:X28"/>
    <mergeCell ref="Y28:AC28"/>
    <mergeCell ref="AD28:AH28"/>
    <mergeCell ref="AI28:AN28"/>
    <mergeCell ref="A25:C25"/>
    <mergeCell ref="F25:H25"/>
    <mergeCell ref="I23:AH23"/>
    <mergeCell ref="I24:N24"/>
    <mergeCell ref="O24:S24"/>
    <mergeCell ref="T24:X24"/>
    <mergeCell ref="Y24:AC24"/>
    <mergeCell ref="AD24:AH24"/>
    <mergeCell ref="O26:S26"/>
    <mergeCell ref="T26:X26"/>
    <mergeCell ref="Y26:AC26"/>
    <mergeCell ref="AD27:AH27"/>
    <mergeCell ref="A29:C29"/>
    <mergeCell ref="D29:E29"/>
    <mergeCell ref="I29:N29"/>
    <mergeCell ref="O29:S29"/>
    <mergeCell ref="I25:N25"/>
    <mergeCell ref="O25:S25"/>
    <mergeCell ref="D26:E26"/>
    <mergeCell ref="I26:N26"/>
    <mergeCell ref="AI26:AN26"/>
    <mergeCell ref="AI27:AN27"/>
    <mergeCell ref="AI25:AN25"/>
    <mergeCell ref="D25:E25"/>
    <mergeCell ref="AD25:AH25"/>
    <mergeCell ref="D27:E27"/>
    <mergeCell ref="Y27:AC27"/>
    <mergeCell ref="I27:N27"/>
    <mergeCell ref="O27:S27"/>
    <mergeCell ref="T27:X27"/>
    <mergeCell ref="T25:X25"/>
    <mergeCell ref="Y25:AC25"/>
    <mergeCell ref="D28:E28"/>
    <mergeCell ref="I28:N28"/>
    <mergeCell ref="D16:E16"/>
    <mergeCell ref="I16:N16"/>
    <mergeCell ref="O16:S16"/>
    <mergeCell ref="T16:X16"/>
    <mergeCell ref="Y16:AC16"/>
    <mergeCell ref="I13:N13"/>
    <mergeCell ref="O13:S13"/>
    <mergeCell ref="T13:X13"/>
    <mergeCell ref="Y13:AC13"/>
    <mergeCell ref="D15:E15"/>
    <mergeCell ref="I15:N15"/>
    <mergeCell ref="O15:S15"/>
    <mergeCell ref="T15:X15"/>
    <mergeCell ref="Y15:AC15"/>
    <mergeCell ref="AI37:AN37"/>
    <mergeCell ref="AD29:AH29"/>
    <mergeCell ref="AI29:AN29"/>
    <mergeCell ref="D38:E38"/>
    <mergeCell ref="I38:N38"/>
    <mergeCell ref="O38:S38"/>
    <mergeCell ref="I36:N36"/>
    <mergeCell ref="O36:S36"/>
    <mergeCell ref="T36:X36"/>
    <mergeCell ref="Y36:AC36"/>
    <mergeCell ref="AD36:AH36"/>
    <mergeCell ref="AI36:AN36"/>
    <mergeCell ref="AD38:AH38"/>
    <mergeCell ref="T38:X38"/>
    <mergeCell ref="D37:E37"/>
    <mergeCell ref="I37:N37"/>
    <mergeCell ref="O37:S37"/>
    <mergeCell ref="T37:X37"/>
    <mergeCell ref="AI38:AN38"/>
    <mergeCell ref="T29:X29"/>
    <mergeCell ref="Y29:AC29"/>
    <mergeCell ref="A35:H36"/>
    <mergeCell ref="I35:AH35"/>
    <mergeCell ref="A30:H30"/>
    <mergeCell ref="T51:X51"/>
    <mergeCell ref="D50:E50"/>
    <mergeCell ref="I50:N50"/>
    <mergeCell ref="I40:N40"/>
    <mergeCell ref="O40:S40"/>
    <mergeCell ref="T40:X40"/>
    <mergeCell ref="Y40:AC40"/>
    <mergeCell ref="A40:C40"/>
    <mergeCell ref="AD26:AH26"/>
    <mergeCell ref="A37:C37"/>
    <mergeCell ref="F37:H37"/>
    <mergeCell ref="O28:S28"/>
    <mergeCell ref="Y38:AC38"/>
    <mergeCell ref="A28:C28"/>
    <mergeCell ref="Y37:AC37"/>
    <mergeCell ref="D39:E39"/>
    <mergeCell ref="I39:N39"/>
    <mergeCell ref="O39:S39"/>
    <mergeCell ref="A41:C41"/>
    <mergeCell ref="D41:E41"/>
    <mergeCell ref="I41:N41"/>
    <mergeCell ref="O41:S41"/>
    <mergeCell ref="T41:X41"/>
    <mergeCell ref="AD37:AH37"/>
    <mergeCell ref="A52:C52"/>
    <mergeCell ref="D49:E49"/>
    <mergeCell ref="I49:N49"/>
    <mergeCell ref="A49:C49"/>
    <mergeCell ref="F49:H49"/>
    <mergeCell ref="D52:E52"/>
    <mergeCell ref="I52:N52"/>
    <mergeCell ref="O52:S52"/>
    <mergeCell ref="D51:E51"/>
    <mergeCell ref="I51:N51"/>
    <mergeCell ref="O51:S51"/>
    <mergeCell ref="A42:H42"/>
    <mergeCell ref="D40:E40"/>
    <mergeCell ref="F61:H61"/>
    <mergeCell ref="AD61:AH61"/>
    <mergeCell ref="O63:S63"/>
    <mergeCell ref="T63:X63"/>
    <mergeCell ref="Y63:AC63"/>
    <mergeCell ref="AD63:AH63"/>
    <mergeCell ref="D61:E61"/>
    <mergeCell ref="I61:N61"/>
    <mergeCell ref="O61:S61"/>
    <mergeCell ref="T61:X61"/>
    <mergeCell ref="D63:E63"/>
    <mergeCell ref="I63:N63"/>
    <mergeCell ref="D62:E62"/>
    <mergeCell ref="I62:N62"/>
    <mergeCell ref="O62:S62"/>
    <mergeCell ref="T62:X62"/>
    <mergeCell ref="Y62:AC62"/>
    <mergeCell ref="AD62:AH62"/>
    <mergeCell ref="A61:C61"/>
    <mergeCell ref="T52:X52"/>
    <mergeCell ref="Y52:AC52"/>
    <mergeCell ref="AD52:AH52"/>
    <mergeCell ref="BI13:BM13"/>
    <mergeCell ref="BN13:BQ13"/>
    <mergeCell ref="BR13:BU13"/>
    <mergeCell ref="BV13:BZ13"/>
    <mergeCell ref="AT65:AX65"/>
    <mergeCell ref="AY65:BC65"/>
    <mergeCell ref="BD65:BH65"/>
    <mergeCell ref="AY29:BC29"/>
    <mergeCell ref="BD29:BH29"/>
    <mergeCell ref="AY26:BC26"/>
    <mergeCell ref="BD26:BH26"/>
    <mergeCell ref="BD36:BH36"/>
    <mergeCell ref="BI15:BM15"/>
    <mergeCell ref="BN15:BQ15"/>
    <mergeCell ref="BR15:BU15"/>
    <mergeCell ref="BV15:BZ15"/>
    <mergeCell ref="BI14:BM14"/>
    <mergeCell ref="AX23:BH23"/>
    <mergeCell ref="AY24:BC24"/>
    <mergeCell ref="BD24:BH24"/>
    <mergeCell ref="AY53:BC53"/>
    <mergeCell ref="BD53:BH53"/>
    <mergeCell ref="BD51:BH51"/>
    <mergeCell ref="BD54:BH54"/>
    <mergeCell ref="CE11:CI11"/>
    <mergeCell ref="CJ11:CN11"/>
    <mergeCell ref="CO11:CR11"/>
    <mergeCell ref="CS11:CV11"/>
    <mergeCell ref="CW11:CZ11"/>
    <mergeCell ref="DA11:DD11"/>
    <mergeCell ref="DN1:DP1"/>
    <mergeCell ref="BI3:DP3"/>
    <mergeCell ref="BI10:CM10"/>
    <mergeCell ref="DI10:DL11"/>
    <mergeCell ref="DM10:DP11"/>
    <mergeCell ref="BI11:BM11"/>
    <mergeCell ref="BN11:BQ11"/>
    <mergeCell ref="BR11:BU11"/>
    <mergeCell ref="BV11:BZ11"/>
    <mergeCell ref="CA11:CD11"/>
    <mergeCell ref="DE11:DH11"/>
    <mergeCell ref="DA13:DD13"/>
    <mergeCell ref="DE13:DH13"/>
    <mergeCell ref="DI13:DL13"/>
    <mergeCell ref="DM13:DP13"/>
    <mergeCell ref="BI12:BM12"/>
    <mergeCell ref="BN12:BQ12"/>
    <mergeCell ref="BR12:BU12"/>
    <mergeCell ref="BV12:BZ12"/>
    <mergeCell ref="CA12:CD12"/>
    <mergeCell ref="CA13:CD13"/>
    <mergeCell ref="CE13:CI13"/>
    <mergeCell ref="CJ13:CN13"/>
    <mergeCell ref="CO13:CR13"/>
    <mergeCell ref="CS13:CV13"/>
    <mergeCell ref="CW13:CZ13"/>
    <mergeCell ref="CW12:CZ12"/>
    <mergeCell ref="DA12:DD12"/>
    <mergeCell ref="DE12:DH12"/>
    <mergeCell ref="DI12:DL12"/>
    <mergeCell ref="DM12:DP12"/>
    <mergeCell ref="CE12:CI12"/>
    <mergeCell ref="CJ12:CN12"/>
    <mergeCell ref="CO12:CR12"/>
    <mergeCell ref="CS12:CV12"/>
    <mergeCell ref="BN14:BQ14"/>
    <mergeCell ref="BR14:BU14"/>
    <mergeCell ref="BV14:BZ14"/>
    <mergeCell ref="CA14:CD14"/>
    <mergeCell ref="CE14:CI14"/>
    <mergeCell ref="CO15:CR15"/>
    <mergeCell ref="CS15:CV15"/>
    <mergeCell ref="CE16:CI16"/>
    <mergeCell ref="CJ16:CN16"/>
    <mergeCell ref="CO16:CR16"/>
    <mergeCell ref="CS16:CV16"/>
    <mergeCell ref="CJ14:CN14"/>
    <mergeCell ref="CO14:CR14"/>
    <mergeCell ref="CS14:CV14"/>
    <mergeCell ref="CA15:CD15"/>
    <mergeCell ref="CE15:CI15"/>
    <mergeCell ref="CJ15:CN15"/>
    <mergeCell ref="CW14:CZ14"/>
    <mergeCell ref="DA14:DD14"/>
    <mergeCell ref="DE14:DH14"/>
    <mergeCell ref="DI14:DL14"/>
    <mergeCell ref="DM14:DP14"/>
    <mergeCell ref="CW15:CZ15"/>
    <mergeCell ref="DA15:DD15"/>
    <mergeCell ref="DE15:DH15"/>
    <mergeCell ref="DI15:DL15"/>
    <mergeCell ref="DM15:DP15"/>
    <mergeCell ref="DE17:DH17"/>
    <mergeCell ref="DI17:DL17"/>
    <mergeCell ref="DM17:DP17"/>
    <mergeCell ref="BI16:BM16"/>
    <mergeCell ref="BN16:BQ16"/>
    <mergeCell ref="BR16:BU16"/>
    <mergeCell ref="BV16:BZ16"/>
    <mergeCell ref="CA16:CD16"/>
    <mergeCell ref="CE17:CI17"/>
    <mergeCell ref="CJ17:CN17"/>
    <mergeCell ref="CO17:CR17"/>
    <mergeCell ref="CS17:CV17"/>
    <mergeCell ref="CW17:CZ17"/>
    <mergeCell ref="DA17:DD17"/>
    <mergeCell ref="CW16:CZ16"/>
    <mergeCell ref="DA16:DD16"/>
    <mergeCell ref="DE16:DH16"/>
    <mergeCell ref="DI16:DL16"/>
    <mergeCell ref="DM16:DP16"/>
    <mergeCell ref="BI17:BM17"/>
    <mergeCell ref="BN17:BQ17"/>
    <mergeCell ref="BR17:BU17"/>
    <mergeCell ref="BV17:BZ17"/>
    <mergeCell ref="CA17:CD17"/>
    <mergeCell ref="CJ25:CN25"/>
    <mergeCell ref="CO25:CR25"/>
    <mergeCell ref="CS25:CV25"/>
    <mergeCell ref="BI23:CM23"/>
    <mergeCell ref="DI23:DL24"/>
    <mergeCell ref="CW24:CZ24"/>
    <mergeCell ref="DA24:DD24"/>
    <mergeCell ref="DE24:DH24"/>
    <mergeCell ref="CW25:CZ25"/>
    <mergeCell ref="DM23:DP24"/>
    <mergeCell ref="BI24:BM24"/>
    <mergeCell ref="BN24:BQ24"/>
    <mergeCell ref="BR24:BU24"/>
    <mergeCell ref="BV24:BZ24"/>
    <mergeCell ref="CA24:CD24"/>
    <mergeCell ref="CE24:CI24"/>
    <mergeCell ref="CJ24:CN24"/>
    <mergeCell ref="CO24:CR24"/>
    <mergeCell ref="CS24:CV24"/>
    <mergeCell ref="DI26:DL26"/>
    <mergeCell ref="DM26:DP26"/>
    <mergeCell ref="BI25:BM25"/>
    <mergeCell ref="BN25:BQ25"/>
    <mergeCell ref="BR25:BU25"/>
    <mergeCell ref="BV25:BZ25"/>
    <mergeCell ref="CA25:CD25"/>
    <mergeCell ref="CJ26:CN26"/>
    <mergeCell ref="CO26:CR26"/>
    <mergeCell ref="CS26:CV26"/>
    <mergeCell ref="CW26:CZ26"/>
    <mergeCell ref="DA26:DD26"/>
    <mergeCell ref="DE26:DH26"/>
    <mergeCell ref="DA25:DD25"/>
    <mergeCell ref="DE25:DH25"/>
    <mergeCell ref="DI25:DL25"/>
    <mergeCell ref="DM25:DP25"/>
    <mergeCell ref="BI26:BM26"/>
    <mergeCell ref="BN26:BQ26"/>
    <mergeCell ref="BR26:BU26"/>
    <mergeCell ref="BV26:BZ26"/>
    <mergeCell ref="CA26:CD26"/>
    <mergeCell ref="CE26:CI26"/>
    <mergeCell ref="CE25:CI25"/>
    <mergeCell ref="BI28:BM28"/>
    <mergeCell ref="BN28:BQ28"/>
    <mergeCell ref="BR28:BU28"/>
    <mergeCell ref="BV28:BZ28"/>
    <mergeCell ref="CA28:CD28"/>
    <mergeCell ref="CE28:CI28"/>
    <mergeCell ref="CJ28:CN28"/>
    <mergeCell ref="BI27:BM27"/>
    <mergeCell ref="BN27:BQ27"/>
    <mergeCell ref="BR27:BU27"/>
    <mergeCell ref="BV27:BZ27"/>
    <mergeCell ref="CA27:CD27"/>
    <mergeCell ref="CE27:CI27"/>
    <mergeCell ref="CO28:CR28"/>
    <mergeCell ref="CS28:CV28"/>
    <mergeCell ref="CE29:CI29"/>
    <mergeCell ref="CJ29:CN29"/>
    <mergeCell ref="CO29:CR29"/>
    <mergeCell ref="CS29:CV29"/>
    <mergeCell ref="CJ27:CN27"/>
    <mergeCell ref="CO27:CR27"/>
    <mergeCell ref="CS27:CV27"/>
    <mergeCell ref="CW27:CZ27"/>
    <mergeCell ref="DA27:DD27"/>
    <mergeCell ref="DE27:DH27"/>
    <mergeCell ref="DI27:DL27"/>
    <mergeCell ref="DM27:DP27"/>
    <mergeCell ref="CW28:CZ28"/>
    <mergeCell ref="DA28:DD28"/>
    <mergeCell ref="DE28:DH28"/>
    <mergeCell ref="DI28:DL28"/>
    <mergeCell ref="DM28:DP28"/>
    <mergeCell ref="DE30:DH30"/>
    <mergeCell ref="DI30:DL30"/>
    <mergeCell ref="DM30:DP30"/>
    <mergeCell ref="BI29:BM29"/>
    <mergeCell ref="BN29:BQ29"/>
    <mergeCell ref="BR29:BU29"/>
    <mergeCell ref="BV29:BZ29"/>
    <mergeCell ref="CA29:CD29"/>
    <mergeCell ref="CE30:CI30"/>
    <mergeCell ref="CJ30:CN30"/>
    <mergeCell ref="CO30:CR30"/>
    <mergeCell ref="CS30:CV30"/>
    <mergeCell ref="CW30:CZ30"/>
    <mergeCell ref="DA30:DD30"/>
    <mergeCell ref="CW29:CZ29"/>
    <mergeCell ref="DA29:DD29"/>
    <mergeCell ref="DE29:DH29"/>
    <mergeCell ref="DI29:DL29"/>
    <mergeCell ref="DM29:DP29"/>
    <mergeCell ref="BI30:BM30"/>
    <mergeCell ref="BN30:BQ30"/>
    <mergeCell ref="BR30:BU30"/>
    <mergeCell ref="BV30:BZ30"/>
    <mergeCell ref="CA30:CD30"/>
    <mergeCell ref="CJ37:CN37"/>
    <mergeCell ref="CO37:CR37"/>
    <mergeCell ref="CS37:CV37"/>
    <mergeCell ref="BI35:CM35"/>
    <mergeCell ref="DI35:DL36"/>
    <mergeCell ref="CW36:CZ36"/>
    <mergeCell ref="DA36:DD36"/>
    <mergeCell ref="DE36:DH36"/>
    <mergeCell ref="CW37:CZ37"/>
    <mergeCell ref="DM35:DP36"/>
    <mergeCell ref="BI36:BM36"/>
    <mergeCell ref="BN36:BQ36"/>
    <mergeCell ref="BR36:BU36"/>
    <mergeCell ref="BV36:BZ36"/>
    <mergeCell ref="CA36:CD36"/>
    <mergeCell ref="CE36:CI36"/>
    <mergeCell ref="CJ36:CN36"/>
    <mergeCell ref="CO36:CR36"/>
    <mergeCell ref="CS36:CV36"/>
    <mergeCell ref="DI38:DL38"/>
    <mergeCell ref="DM38:DP38"/>
    <mergeCell ref="BI37:BM37"/>
    <mergeCell ref="BN37:BQ37"/>
    <mergeCell ref="BR37:BU37"/>
    <mergeCell ref="BV37:BZ37"/>
    <mergeCell ref="CA37:CD37"/>
    <mergeCell ref="CJ38:CN38"/>
    <mergeCell ref="CO38:CR38"/>
    <mergeCell ref="CS38:CV38"/>
    <mergeCell ref="CW38:CZ38"/>
    <mergeCell ref="DA38:DD38"/>
    <mergeCell ref="DE38:DH38"/>
    <mergeCell ref="DA37:DD37"/>
    <mergeCell ref="DE37:DH37"/>
    <mergeCell ref="DI37:DL37"/>
    <mergeCell ref="DM37:DP37"/>
    <mergeCell ref="BI38:BM38"/>
    <mergeCell ref="BN38:BQ38"/>
    <mergeCell ref="BR38:BU38"/>
    <mergeCell ref="BV38:BZ38"/>
    <mergeCell ref="CA38:CD38"/>
    <mergeCell ref="CE38:CI38"/>
    <mergeCell ref="CE37:CI37"/>
    <mergeCell ref="BI40:BM40"/>
    <mergeCell ref="BN40:BQ40"/>
    <mergeCell ref="BR40:BU40"/>
    <mergeCell ref="BV40:BZ40"/>
    <mergeCell ref="CA40:CD40"/>
    <mergeCell ref="CE40:CI40"/>
    <mergeCell ref="CJ40:CN40"/>
    <mergeCell ref="BI39:BM39"/>
    <mergeCell ref="BN39:BQ39"/>
    <mergeCell ref="BR39:BU39"/>
    <mergeCell ref="BV39:BZ39"/>
    <mergeCell ref="CA39:CD39"/>
    <mergeCell ref="CE39:CI39"/>
    <mergeCell ref="CO40:CR40"/>
    <mergeCell ref="CS40:CV40"/>
    <mergeCell ref="CE41:CI41"/>
    <mergeCell ref="CJ41:CN41"/>
    <mergeCell ref="CO41:CR41"/>
    <mergeCell ref="CS41:CV41"/>
    <mergeCell ref="CJ39:CN39"/>
    <mergeCell ref="CO39:CR39"/>
    <mergeCell ref="CS39:CV39"/>
    <mergeCell ref="CW39:CZ39"/>
    <mergeCell ref="DA39:DD39"/>
    <mergeCell ref="DE39:DH39"/>
    <mergeCell ref="DI39:DL39"/>
    <mergeCell ref="DM39:DP39"/>
    <mergeCell ref="CW40:CZ40"/>
    <mergeCell ref="DA40:DD40"/>
    <mergeCell ref="DE40:DH40"/>
    <mergeCell ref="DI40:DL40"/>
    <mergeCell ref="DM40:DP40"/>
    <mergeCell ref="DE42:DH42"/>
    <mergeCell ref="DI42:DL42"/>
    <mergeCell ref="DM42:DP42"/>
    <mergeCell ref="BI41:BM41"/>
    <mergeCell ref="BN41:BQ41"/>
    <mergeCell ref="BR41:BU41"/>
    <mergeCell ref="BV41:BZ41"/>
    <mergeCell ref="CA41:CD41"/>
    <mergeCell ref="CE42:CI42"/>
    <mergeCell ref="CJ42:CN42"/>
    <mergeCell ref="CO42:CR42"/>
    <mergeCell ref="CS42:CV42"/>
    <mergeCell ref="CW42:CZ42"/>
    <mergeCell ref="DA42:DD42"/>
    <mergeCell ref="CW41:CZ41"/>
    <mergeCell ref="DA41:DD41"/>
    <mergeCell ref="DE41:DH41"/>
    <mergeCell ref="DI41:DL41"/>
    <mergeCell ref="DM41:DP41"/>
    <mergeCell ref="BI42:BM42"/>
    <mergeCell ref="BN42:BQ42"/>
    <mergeCell ref="BR42:BU42"/>
    <mergeCell ref="BV42:BZ42"/>
    <mergeCell ref="CA42:CD42"/>
    <mergeCell ref="CJ49:CN49"/>
    <mergeCell ref="CO49:CR49"/>
    <mergeCell ref="CS49:CV49"/>
    <mergeCell ref="BI47:CM47"/>
    <mergeCell ref="DI47:DL48"/>
    <mergeCell ref="CW48:CZ48"/>
    <mergeCell ref="DA48:DD48"/>
    <mergeCell ref="DE48:DH48"/>
    <mergeCell ref="CW49:CZ49"/>
    <mergeCell ref="DM47:DP48"/>
    <mergeCell ref="BI48:BM48"/>
    <mergeCell ref="BN48:BQ48"/>
    <mergeCell ref="BR48:BU48"/>
    <mergeCell ref="BV48:BZ48"/>
    <mergeCell ref="CA48:CD48"/>
    <mergeCell ref="CE48:CI48"/>
    <mergeCell ref="CJ48:CN48"/>
    <mergeCell ref="CO48:CR48"/>
    <mergeCell ref="CS48:CV48"/>
    <mergeCell ref="DI50:DL50"/>
    <mergeCell ref="DM50:DP50"/>
    <mergeCell ref="BI49:BM49"/>
    <mergeCell ref="BN49:BQ49"/>
    <mergeCell ref="BR49:BU49"/>
    <mergeCell ref="BV49:BZ49"/>
    <mergeCell ref="CA49:CD49"/>
    <mergeCell ref="CJ50:CN50"/>
    <mergeCell ref="CO50:CR50"/>
    <mergeCell ref="CS50:CV50"/>
    <mergeCell ref="CW50:CZ50"/>
    <mergeCell ref="DA50:DD50"/>
    <mergeCell ref="DE50:DH50"/>
    <mergeCell ref="DA49:DD49"/>
    <mergeCell ref="DE49:DH49"/>
    <mergeCell ref="DI49:DL49"/>
    <mergeCell ref="DM49:DP49"/>
    <mergeCell ref="BI50:BM50"/>
    <mergeCell ref="BN50:BQ50"/>
    <mergeCell ref="BR50:BU50"/>
    <mergeCell ref="BV50:BZ50"/>
    <mergeCell ref="CA50:CD50"/>
    <mergeCell ref="CE50:CI50"/>
    <mergeCell ref="CE49:CI49"/>
    <mergeCell ref="BI52:BM52"/>
    <mergeCell ref="BN52:BQ52"/>
    <mergeCell ref="BR52:BU52"/>
    <mergeCell ref="BV52:BZ52"/>
    <mergeCell ref="CA52:CD52"/>
    <mergeCell ref="CE52:CI52"/>
    <mergeCell ref="CJ52:CN52"/>
    <mergeCell ref="BI51:BM51"/>
    <mergeCell ref="BN51:BQ51"/>
    <mergeCell ref="BR51:BU51"/>
    <mergeCell ref="BV51:BZ51"/>
    <mergeCell ref="CA51:CD51"/>
    <mergeCell ref="CE51:CI51"/>
    <mergeCell ref="CO52:CR52"/>
    <mergeCell ref="CS52:CV52"/>
    <mergeCell ref="CE53:CI53"/>
    <mergeCell ref="CJ53:CN53"/>
    <mergeCell ref="CO53:CR53"/>
    <mergeCell ref="CS53:CV53"/>
    <mergeCell ref="CJ51:CN51"/>
    <mergeCell ref="CO51:CR51"/>
    <mergeCell ref="CS51:CV51"/>
    <mergeCell ref="CW51:CZ51"/>
    <mergeCell ref="DA51:DD51"/>
    <mergeCell ref="DE51:DH51"/>
    <mergeCell ref="DI51:DL51"/>
    <mergeCell ref="DM51:DP51"/>
    <mergeCell ref="CW52:CZ52"/>
    <mergeCell ref="DA52:DD52"/>
    <mergeCell ref="DE52:DH52"/>
    <mergeCell ref="DI52:DL52"/>
    <mergeCell ref="DM52:DP52"/>
    <mergeCell ref="DE54:DH54"/>
    <mergeCell ref="DI54:DL54"/>
    <mergeCell ref="DM54:DP54"/>
    <mergeCell ref="BI53:BM53"/>
    <mergeCell ref="BN53:BQ53"/>
    <mergeCell ref="BR53:BU53"/>
    <mergeCell ref="BV53:BZ53"/>
    <mergeCell ref="CA53:CD53"/>
    <mergeCell ref="CE54:CI54"/>
    <mergeCell ref="CJ54:CN54"/>
    <mergeCell ref="CO54:CR54"/>
    <mergeCell ref="CS54:CV54"/>
    <mergeCell ref="CW54:CZ54"/>
    <mergeCell ref="DA54:DD54"/>
    <mergeCell ref="CW53:CZ53"/>
    <mergeCell ref="DA53:DD53"/>
    <mergeCell ref="DE53:DH53"/>
    <mergeCell ref="DI53:DL53"/>
    <mergeCell ref="DM53:DP53"/>
    <mergeCell ref="BI54:BM54"/>
    <mergeCell ref="BN54:BQ54"/>
    <mergeCell ref="BR54:BU54"/>
    <mergeCell ref="BV54:BZ54"/>
    <mergeCell ref="CA54:CD54"/>
    <mergeCell ref="CJ61:CN61"/>
    <mergeCell ref="CO61:CR61"/>
    <mergeCell ref="CS61:CV61"/>
    <mergeCell ref="BI59:CM59"/>
    <mergeCell ref="DI59:DL60"/>
    <mergeCell ref="CW60:CZ60"/>
    <mergeCell ref="DA60:DD60"/>
    <mergeCell ref="DE60:DH60"/>
    <mergeCell ref="CW61:CZ61"/>
    <mergeCell ref="DM59:DP60"/>
    <mergeCell ref="BI60:BM60"/>
    <mergeCell ref="BN60:BQ60"/>
    <mergeCell ref="BR60:BU60"/>
    <mergeCell ref="BV60:BZ60"/>
    <mergeCell ref="CA60:CD60"/>
    <mergeCell ref="CE60:CI60"/>
    <mergeCell ref="CJ60:CN60"/>
    <mergeCell ref="CO60:CR60"/>
    <mergeCell ref="CS60:CV60"/>
    <mergeCell ref="DI62:DL62"/>
    <mergeCell ref="DM62:DP62"/>
    <mergeCell ref="BI61:BM61"/>
    <mergeCell ref="BN61:BQ61"/>
    <mergeCell ref="BR61:BU61"/>
    <mergeCell ref="BV61:BZ61"/>
    <mergeCell ref="CA61:CD61"/>
    <mergeCell ref="CJ62:CN62"/>
    <mergeCell ref="CO62:CR62"/>
    <mergeCell ref="CS62:CV62"/>
    <mergeCell ref="CW62:CZ62"/>
    <mergeCell ref="DA62:DD62"/>
    <mergeCell ref="DE62:DH62"/>
    <mergeCell ref="DA61:DD61"/>
    <mergeCell ref="DE61:DH61"/>
    <mergeCell ref="DI61:DL61"/>
    <mergeCell ref="DM61:DP61"/>
    <mergeCell ref="BI62:BM62"/>
    <mergeCell ref="BN62:BQ62"/>
    <mergeCell ref="BR62:BU62"/>
    <mergeCell ref="BV62:BZ62"/>
    <mergeCell ref="CA62:CD62"/>
    <mergeCell ref="CE62:CI62"/>
    <mergeCell ref="CE61:CI61"/>
    <mergeCell ref="BI64:BM64"/>
    <mergeCell ref="BN64:BQ64"/>
    <mergeCell ref="BR64:BU64"/>
    <mergeCell ref="BV64:BZ64"/>
    <mergeCell ref="CA64:CD64"/>
    <mergeCell ref="CE64:CI64"/>
    <mergeCell ref="CJ64:CN64"/>
    <mergeCell ref="BI63:BM63"/>
    <mergeCell ref="BN63:BQ63"/>
    <mergeCell ref="BR63:BU63"/>
    <mergeCell ref="BV63:BZ63"/>
    <mergeCell ref="CA63:CD63"/>
    <mergeCell ref="CE63:CI63"/>
    <mergeCell ref="CO64:CR64"/>
    <mergeCell ref="CS64:CV64"/>
    <mergeCell ref="CE65:CI65"/>
    <mergeCell ref="CJ65:CN65"/>
    <mergeCell ref="CO65:CR65"/>
    <mergeCell ref="CS65:CV65"/>
    <mergeCell ref="CJ63:CN63"/>
    <mergeCell ref="CO63:CR63"/>
    <mergeCell ref="CS63:CV63"/>
    <mergeCell ref="CW63:CZ63"/>
    <mergeCell ref="DA63:DD63"/>
    <mergeCell ref="DE63:DH63"/>
    <mergeCell ref="DI63:DL63"/>
    <mergeCell ref="DM63:DP63"/>
    <mergeCell ref="CW64:CZ64"/>
    <mergeCell ref="DA64:DD64"/>
    <mergeCell ref="DE64:DH64"/>
    <mergeCell ref="DI64:DL64"/>
    <mergeCell ref="DM64:DP64"/>
    <mergeCell ref="DE66:DH66"/>
    <mergeCell ref="DI66:DL66"/>
    <mergeCell ref="DM66:DP66"/>
    <mergeCell ref="BI65:BM65"/>
    <mergeCell ref="BN65:BQ65"/>
    <mergeCell ref="BR65:BU65"/>
    <mergeCell ref="BV65:BZ65"/>
    <mergeCell ref="CA65:CD65"/>
    <mergeCell ref="CE66:CI66"/>
    <mergeCell ref="CJ66:CN66"/>
    <mergeCell ref="CO66:CR66"/>
    <mergeCell ref="CS66:CV66"/>
    <mergeCell ref="CW66:CZ66"/>
    <mergeCell ref="DA66:DD66"/>
    <mergeCell ref="CW65:CZ65"/>
    <mergeCell ref="DA65:DD65"/>
    <mergeCell ref="DE65:DH65"/>
    <mergeCell ref="DI65:DL65"/>
    <mergeCell ref="DM65:DP65"/>
    <mergeCell ref="BI66:BM66"/>
    <mergeCell ref="BN66:BQ66"/>
    <mergeCell ref="BR66:BU66"/>
    <mergeCell ref="BV66:BZ66"/>
    <mergeCell ref="CA66:CD66"/>
  </mergeCells>
  <phoneticPr fontId="3"/>
  <printOptions horizontalCentered="1"/>
  <pageMargins left="0" right="0" top="0.59055118110236227" bottom="0.59055118110236227" header="0.51181102362204722" footer="0.51181102362204722"/>
  <pageSetup paperSize="9" scale="92" orientation="portrait" r:id="rId1"/>
  <headerFooter alignWithMargins="0"/>
  <colBreaks count="1" manualBreakCount="1">
    <brk id="6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70"/>
  <sheetViews>
    <sheetView view="pageBreakPreview" zoomScaleNormal="98" zoomScaleSheetLayoutView="100" zoomScalePageLayoutView="98" workbookViewId="0">
      <selection activeCell="BI3" sqref="BI3:DP3"/>
    </sheetView>
  </sheetViews>
  <sheetFormatPr defaultColWidth="1.6640625" defaultRowHeight="12"/>
  <cols>
    <col min="1" max="8" width="1.6640625" style="123"/>
    <col min="9" max="9" width="1.6640625" style="123" customWidth="1"/>
    <col min="10" max="14" width="1.6640625" style="123"/>
    <col min="15" max="15" width="1.6640625" style="123" customWidth="1"/>
    <col min="16" max="68" width="1.6640625" style="123"/>
    <col min="69" max="69" width="1.6640625" style="123" customWidth="1"/>
    <col min="70" max="74" width="1.6640625" style="123"/>
    <col min="75" max="75" width="1.6640625" style="123" customWidth="1"/>
    <col min="76" max="16384" width="1.6640625" style="123"/>
  </cols>
  <sheetData>
    <row r="1" spans="1:120">
      <c r="A1" s="783">
        <v>170</v>
      </c>
      <c r="B1" s="783"/>
      <c r="C1" s="783"/>
      <c r="D1" s="142" t="s">
        <v>42</v>
      </c>
      <c r="DM1" s="143" t="s">
        <v>42</v>
      </c>
      <c r="DN1" s="417">
        <v>171</v>
      </c>
      <c r="DO1" s="417"/>
      <c r="DP1" s="417"/>
    </row>
    <row r="2" spans="1:120" s="99" customFormat="1" ht="9.6"/>
    <row r="3" spans="1:120" s="94" customFormat="1" ht="19.2">
      <c r="A3" s="824" t="s">
        <v>800</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c r="AW3" s="824"/>
      <c r="AX3" s="824"/>
      <c r="AY3" s="824"/>
      <c r="AZ3" s="824"/>
      <c r="BA3" s="824"/>
      <c r="BB3" s="824"/>
      <c r="BC3" s="824"/>
      <c r="BD3" s="824"/>
      <c r="BE3" s="824"/>
      <c r="BF3" s="824"/>
      <c r="BG3" s="824"/>
      <c r="BH3" s="824"/>
      <c r="BI3" s="824" t="s">
        <v>361</v>
      </c>
      <c r="BJ3" s="824"/>
      <c r="BK3" s="824"/>
      <c r="BL3" s="824"/>
      <c r="BM3" s="824"/>
      <c r="BN3" s="824"/>
      <c r="BO3" s="824"/>
      <c r="BP3" s="824"/>
      <c r="BQ3" s="824"/>
      <c r="BR3" s="824"/>
      <c r="BS3" s="824"/>
      <c r="BT3" s="824"/>
      <c r="BU3" s="824"/>
      <c r="BV3" s="824"/>
      <c r="BW3" s="824"/>
      <c r="BX3" s="824"/>
      <c r="BY3" s="824"/>
      <c r="BZ3" s="824"/>
      <c r="CA3" s="824"/>
      <c r="CB3" s="824"/>
      <c r="CC3" s="824"/>
      <c r="CD3" s="824"/>
      <c r="CE3" s="824"/>
      <c r="CF3" s="824"/>
      <c r="CG3" s="824"/>
      <c r="CH3" s="824"/>
      <c r="CI3" s="824"/>
      <c r="CJ3" s="824"/>
      <c r="CK3" s="824"/>
      <c r="CL3" s="824"/>
      <c r="CM3" s="824"/>
      <c r="CN3" s="824"/>
      <c r="CO3" s="824"/>
      <c r="CP3" s="824"/>
      <c r="CQ3" s="824"/>
      <c r="CR3" s="824"/>
      <c r="CS3" s="824"/>
      <c r="CT3" s="824"/>
      <c r="CU3" s="824"/>
      <c r="CV3" s="824"/>
      <c r="CW3" s="824"/>
      <c r="CX3" s="824"/>
      <c r="CY3" s="824"/>
      <c r="CZ3" s="824"/>
      <c r="DA3" s="824"/>
      <c r="DB3" s="824"/>
      <c r="DC3" s="824"/>
      <c r="DD3" s="824"/>
      <c r="DE3" s="824"/>
      <c r="DF3" s="824"/>
      <c r="DG3" s="824"/>
      <c r="DH3" s="824"/>
      <c r="DI3" s="824"/>
      <c r="DJ3" s="824"/>
      <c r="DK3" s="824"/>
      <c r="DL3" s="824"/>
      <c r="DM3" s="824"/>
      <c r="DN3" s="824"/>
      <c r="DO3" s="824"/>
      <c r="DP3" s="824"/>
    </row>
    <row r="4" spans="1:120" s="105" customFormat="1" ht="9.6"/>
    <row r="5" spans="1:120" s="99" customFormat="1" ht="14.4">
      <c r="AO5" s="153"/>
      <c r="AP5" s="153"/>
      <c r="AQ5" s="153"/>
      <c r="AR5" s="153"/>
      <c r="AS5" s="153"/>
      <c r="AT5" s="153"/>
      <c r="AU5" s="153"/>
      <c r="AV5" s="153"/>
      <c r="AW5" s="153"/>
      <c r="AX5" s="153"/>
      <c r="AY5" s="153"/>
      <c r="AZ5" s="153"/>
      <c r="BA5" s="153"/>
      <c r="BB5" s="153"/>
      <c r="BC5" s="153"/>
      <c r="BD5" s="153"/>
      <c r="BE5" s="153"/>
      <c r="BF5" s="153"/>
      <c r="BG5" s="153"/>
      <c r="BH5" s="152" t="s">
        <v>360</v>
      </c>
      <c r="BI5" s="151" t="s">
        <v>304</v>
      </c>
      <c r="CM5" s="105"/>
      <c r="CN5" s="105"/>
      <c r="CO5" s="105"/>
      <c r="CP5" s="105"/>
      <c r="CQ5" s="105"/>
    </row>
    <row r="6" spans="1:120" s="99" customFormat="1" ht="10.5" customHeight="1">
      <c r="A6" s="105" t="s">
        <v>303</v>
      </c>
      <c r="AO6" s="100"/>
      <c r="AP6" s="100"/>
      <c r="AQ6" s="100"/>
      <c r="AR6" s="100"/>
      <c r="AS6" s="100"/>
      <c r="AT6" s="100"/>
      <c r="AU6" s="100"/>
      <c r="AV6" s="100"/>
      <c r="AW6" s="100"/>
      <c r="AX6" s="100"/>
      <c r="AY6" s="100"/>
      <c r="AZ6" s="100"/>
      <c r="BA6" s="100"/>
      <c r="BB6" s="100"/>
      <c r="BC6" s="100"/>
      <c r="BD6" s="100"/>
      <c r="BE6" s="100"/>
      <c r="BF6" s="100"/>
      <c r="BG6" s="100"/>
      <c r="BH6" s="100"/>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row>
    <row r="7" spans="1:120" s="197" customFormat="1" ht="12" customHeight="1">
      <c r="A7" s="833" t="s">
        <v>298</v>
      </c>
      <c r="B7" s="874"/>
      <c r="C7" s="874"/>
      <c r="D7" s="874"/>
      <c r="E7" s="874"/>
      <c r="F7" s="874"/>
      <c r="G7" s="874"/>
      <c r="H7" s="874"/>
      <c r="I7" s="831" t="s">
        <v>302</v>
      </c>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3"/>
      <c r="AI7" s="150"/>
      <c r="AJ7" s="149"/>
      <c r="AK7" s="149"/>
      <c r="AL7" s="149"/>
      <c r="AM7" s="149"/>
      <c r="AN7" s="149"/>
      <c r="AO7" s="149"/>
      <c r="AP7" s="149"/>
      <c r="AQ7" s="149"/>
      <c r="AR7" s="149"/>
      <c r="AS7" s="149"/>
      <c r="AT7" s="149"/>
      <c r="AU7" s="149"/>
      <c r="AV7" s="149"/>
      <c r="AW7" s="149"/>
      <c r="AX7" s="804" t="s">
        <v>301</v>
      </c>
      <c r="AY7" s="804"/>
      <c r="AZ7" s="804"/>
      <c r="BA7" s="804"/>
      <c r="BB7" s="804"/>
      <c r="BC7" s="804"/>
      <c r="BD7" s="804"/>
      <c r="BE7" s="804"/>
      <c r="BF7" s="804"/>
      <c r="BG7" s="804"/>
      <c r="BH7" s="804"/>
      <c r="BI7" s="804" t="s">
        <v>300</v>
      </c>
      <c r="BJ7" s="804"/>
      <c r="BK7" s="804"/>
      <c r="BL7" s="804"/>
      <c r="BM7" s="804"/>
      <c r="BN7" s="804"/>
      <c r="BO7" s="804"/>
      <c r="BP7" s="804"/>
      <c r="BQ7" s="804"/>
      <c r="BR7" s="804"/>
      <c r="BS7" s="804"/>
      <c r="BT7" s="804"/>
      <c r="BU7" s="804"/>
      <c r="BV7" s="804"/>
      <c r="BW7" s="804"/>
      <c r="BX7" s="804"/>
      <c r="BY7" s="804"/>
      <c r="BZ7" s="804"/>
      <c r="CA7" s="804"/>
      <c r="CB7" s="804"/>
      <c r="CC7" s="804"/>
      <c r="CD7" s="804"/>
      <c r="CE7" s="804"/>
      <c r="CF7" s="804"/>
      <c r="CG7" s="804"/>
      <c r="CH7" s="804"/>
      <c r="CI7" s="804"/>
      <c r="CJ7" s="804"/>
      <c r="CK7" s="804"/>
      <c r="CL7" s="804"/>
      <c r="CM7" s="804"/>
      <c r="CN7" s="149"/>
      <c r="CO7" s="149"/>
      <c r="CP7" s="149"/>
      <c r="CQ7" s="149"/>
      <c r="CR7" s="149"/>
      <c r="CS7" s="149"/>
      <c r="CT7" s="149"/>
      <c r="CU7" s="149"/>
      <c r="CV7" s="149"/>
      <c r="CW7" s="149"/>
      <c r="CX7" s="149"/>
      <c r="CY7" s="149"/>
      <c r="CZ7" s="149"/>
      <c r="DA7" s="149"/>
      <c r="DB7" s="149"/>
      <c r="DC7" s="149"/>
      <c r="DD7" s="149"/>
      <c r="DE7" s="149"/>
      <c r="DF7" s="149"/>
      <c r="DG7" s="149"/>
      <c r="DH7" s="148"/>
      <c r="DI7" s="805" t="s">
        <v>299</v>
      </c>
      <c r="DJ7" s="806"/>
      <c r="DK7" s="806"/>
      <c r="DL7" s="807"/>
      <c r="DM7" s="874" t="s">
        <v>298</v>
      </c>
      <c r="DN7" s="874"/>
      <c r="DO7" s="874"/>
      <c r="DP7" s="831"/>
    </row>
    <row r="8" spans="1:120" s="197" customFormat="1" ht="21.75" customHeight="1">
      <c r="A8" s="794"/>
      <c r="B8" s="815"/>
      <c r="C8" s="815"/>
      <c r="D8" s="815"/>
      <c r="E8" s="815"/>
      <c r="F8" s="815"/>
      <c r="G8" s="815"/>
      <c r="H8" s="815"/>
      <c r="I8" s="795" t="s">
        <v>8</v>
      </c>
      <c r="J8" s="793"/>
      <c r="K8" s="793"/>
      <c r="L8" s="793"/>
      <c r="M8" s="793"/>
      <c r="N8" s="794"/>
      <c r="O8" s="795" t="s">
        <v>297</v>
      </c>
      <c r="P8" s="793"/>
      <c r="Q8" s="793"/>
      <c r="R8" s="793"/>
      <c r="S8" s="794"/>
      <c r="T8" s="795" t="s">
        <v>296</v>
      </c>
      <c r="U8" s="793"/>
      <c r="V8" s="793"/>
      <c r="W8" s="793"/>
      <c r="X8" s="794"/>
      <c r="Y8" s="795" t="s">
        <v>295</v>
      </c>
      <c r="Z8" s="793"/>
      <c r="AA8" s="793"/>
      <c r="AB8" s="793"/>
      <c r="AC8" s="794"/>
      <c r="AD8" s="795" t="s">
        <v>294</v>
      </c>
      <c r="AE8" s="793"/>
      <c r="AF8" s="793"/>
      <c r="AG8" s="793"/>
      <c r="AH8" s="794"/>
      <c r="AI8" s="795" t="s">
        <v>8</v>
      </c>
      <c r="AJ8" s="793"/>
      <c r="AK8" s="793"/>
      <c r="AL8" s="793"/>
      <c r="AM8" s="793"/>
      <c r="AN8" s="794"/>
      <c r="AO8" s="795" t="s">
        <v>293</v>
      </c>
      <c r="AP8" s="793"/>
      <c r="AQ8" s="793"/>
      <c r="AR8" s="793"/>
      <c r="AS8" s="794"/>
      <c r="AT8" s="795" t="s">
        <v>292</v>
      </c>
      <c r="AU8" s="793"/>
      <c r="AV8" s="793"/>
      <c r="AW8" s="793"/>
      <c r="AX8" s="794"/>
      <c r="AY8" s="795" t="s">
        <v>291</v>
      </c>
      <c r="AZ8" s="793"/>
      <c r="BA8" s="793"/>
      <c r="BB8" s="793"/>
      <c r="BC8" s="794"/>
      <c r="BD8" s="795" t="s">
        <v>290</v>
      </c>
      <c r="BE8" s="793"/>
      <c r="BF8" s="793"/>
      <c r="BG8" s="793"/>
      <c r="BH8" s="794"/>
      <c r="BI8" s="793" t="s">
        <v>289</v>
      </c>
      <c r="BJ8" s="793"/>
      <c r="BK8" s="793"/>
      <c r="BL8" s="793"/>
      <c r="BM8" s="794"/>
      <c r="BN8" s="795" t="s">
        <v>288</v>
      </c>
      <c r="BO8" s="793"/>
      <c r="BP8" s="793"/>
      <c r="BQ8" s="794"/>
      <c r="BR8" s="796" t="s">
        <v>287</v>
      </c>
      <c r="BS8" s="797"/>
      <c r="BT8" s="797"/>
      <c r="BU8" s="798"/>
      <c r="BV8" s="799" t="s">
        <v>286</v>
      </c>
      <c r="BW8" s="800"/>
      <c r="BX8" s="801"/>
      <c r="BY8" s="801"/>
      <c r="BZ8" s="802"/>
      <c r="CA8" s="796" t="s">
        <v>285</v>
      </c>
      <c r="CB8" s="797"/>
      <c r="CC8" s="797"/>
      <c r="CD8" s="798"/>
      <c r="CE8" s="795" t="s">
        <v>284</v>
      </c>
      <c r="CF8" s="793"/>
      <c r="CG8" s="793"/>
      <c r="CH8" s="793"/>
      <c r="CI8" s="794"/>
      <c r="CJ8" s="796" t="s">
        <v>283</v>
      </c>
      <c r="CK8" s="797"/>
      <c r="CL8" s="797"/>
      <c r="CM8" s="797"/>
      <c r="CN8" s="798"/>
      <c r="CO8" s="799" t="s">
        <v>282</v>
      </c>
      <c r="CP8" s="801"/>
      <c r="CQ8" s="801"/>
      <c r="CR8" s="802"/>
      <c r="CS8" s="799" t="s">
        <v>281</v>
      </c>
      <c r="CT8" s="800"/>
      <c r="CU8" s="800"/>
      <c r="CV8" s="803"/>
      <c r="CW8" s="796" t="s">
        <v>280</v>
      </c>
      <c r="CX8" s="797"/>
      <c r="CY8" s="797"/>
      <c r="CZ8" s="798"/>
      <c r="DA8" s="796" t="s">
        <v>279</v>
      </c>
      <c r="DB8" s="797"/>
      <c r="DC8" s="797"/>
      <c r="DD8" s="798"/>
      <c r="DE8" s="811" t="s">
        <v>201</v>
      </c>
      <c r="DF8" s="811"/>
      <c r="DG8" s="811"/>
      <c r="DH8" s="811"/>
      <c r="DI8" s="808"/>
      <c r="DJ8" s="809"/>
      <c r="DK8" s="809"/>
      <c r="DL8" s="810"/>
      <c r="DM8" s="815"/>
      <c r="DN8" s="815"/>
      <c r="DO8" s="815"/>
      <c r="DP8" s="795"/>
    </row>
    <row r="9" spans="1:120" s="179" customFormat="1" ht="13.5" customHeight="1">
      <c r="A9" s="871" t="s">
        <v>278</v>
      </c>
      <c r="B9" s="871"/>
      <c r="C9" s="871"/>
      <c r="D9" s="851">
        <v>28</v>
      </c>
      <c r="E9" s="851"/>
      <c r="F9" s="882" t="s">
        <v>277</v>
      </c>
      <c r="G9" s="882"/>
      <c r="H9" s="883"/>
      <c r="I9" s="524">
        <v>93302</v>
      </c>
      <c r="J9" s="828"/>
      <c r="K9" s="828"/>
      <c r="L9" s="828"/>
      <c r="M9" s="828"/>
      <c r="N9" s="828"/>
      <c r="O9" s="482">
        <v>66671</v>
      </c>
      <c r="P9" s="482"/>
      <c r="Q9" s="482"/>
      <c r="R9" s="482"/>
      <c r="S9" s="482"/>
      <c r="T9" s="482">
        <v>1011</v>
      </c>
      <c r="U9" s="482"/>
      <c r="V9" s="482"/>
      <c r="W9" s="482"/>
      <c r="X9" s="482"/>
      <c r="Y9" s="482">
        <v>4789</v>
      </c>
      <c r="Z9" s="482"/>
      <c r="AA9" s="482"/>
      <c r="AB9" s="482"/>
      <c r="AC9" s="482"/>
      <c r="AD9" s="482">
        <v>20831</v>
      </c>
      <c r="AE9" s="482"/>
      <c r="AF9" s="482"/>
      <c r="AG9" s="482"/>
      <c r="AH9" s="482"/>
      <c r="AI9" s="482">
        <v>331375</v>
      </c>
      <c r="AJ9" s="482"/>
      <c r="AK9" s="482"/>
      <c r="AL9" s="482"/>
      <c r="AM9" s="482"/>
      <c r="AN9" s="482"/>
      <c r="AO9" s="482">
        <v>2129</v>
      </c>
      <c r="AP9" s="482"/>
      <c r="AQ9" s="482"/>
      <c r="AR9" s="482"/>
      <c r="AS9" s="482"/>
      <c r="AT9" s="482">
        <v>5956</v>
      </c>
      <c r="AU9" s="482"/>
      <c r="AV9" s="482"/>
      <c r="AW9" s="482"/>
      <c r="AX9" s="482"/>
      <c r="AY9" s="482">
        <v>12140</v>
      </c>
      <c r="AZ9" s="482"/>
      <c r="BA9" s="482"/>
      <c r="BB9" s="482"/>
      <c r="BC9" s="482"/>
      <c r="BD9" s="482">
        <v>11621</v>
      </c>
      <c r="BE9" s="482"/>
      <c r="BF9" s="482"/>
      <c r="BG9" s="482"/>
      <c r="BH9" s="482"/>
      <c r="BI9" s="482">
        <v>6589</v>
      </c>
      <c r="BJ9" s="482"/>
      <c r="BK9" s="482"/>
      <c r="BL9" s="482"/>
      <c r="BM9" s="482"/>
      <c r="BN9" s="482">
        <v>29181</v>
      </c>
      <c r="BO9" s="482"/>
      <c r="BP9" s="482"/>
      <c r="BQ9" s="482"/>
      <c r="BR9" s="482">
        <v>3254</v>
      </c>
      <c r="BS9" s="482"/>
      <c r="BT9" s="482"/>
      <c r="BU9" s="482"/>
      <c r="BV9" s="482">
        <v>29993</v>
      </c>
      <c r="BW9" s="482"/>
      <c r="BX9" s="482"/>
      <c r="BY9" s="482"/>
      <c r="BZ9" s="482"/>
      <c r="CA9" s="482">
        <v>1929</v>
      </c>
      <c r="CB9" s="482"/>
      <c r="CC9" s="482"/>
      <c r="CD9" s="482"/>
      <c r="CE9" s="482">
        <v>60245</v>
      </c>
      <c r="CF9" s="482"/>
      <c r="CG9" s="482"/>
      <c r="CH9" s="482"/>
      <c r="CI9" s="482"/>
      <c r="CJ9" s="482">
        <v>141849</v>
      </c>
      <c r="CK9" s="482"/>
      <c r="CL9" s="482"/>
      <c r="CM9" s="482"/>
      <c r="CN9" s="482"/>
      <c r="CO9" s="482" t="s">
        <v>166</v>
      </c>
      <c r="CP9" s="482"/>
      <c r="CQ9" s="482"/>
      <c r="CR9" s="482"/>
      <c r="CS9" s="482">
        <v>11</v>
      </c>
      <c r="CT9" s="482"/>
      <c r="CU9" s="482"/>
      <c r="CV9" s="482"/>
      <c r="CW9" s="482">
        <v>13658</v>
      </c>
      <c r="CX9" s="482"/>
      <c r="CY9" s="482"/>
      <c r="CZ9" s="482"/>
      <c r="DA9" s="482">
        <v>10259</v>
      </c>
      <c r="DB9" s="482"/>
      <c r="DC9" s="482"/>
      <c r="DD9" s="482"/>
      <c r="DE9" s="482">
        <v>2561</v>
      </c>
      <c r="DF9" s="482"/>
      <c r="DG9" s="482"/>
      <c r="DH9" s="482"/>
      <c r="DI9" s="482" t="s">
        <v>166</v>
      </c>
      <c r="DJ9" s="482"/>
      <c r="DK9" s="482"/>
      <c r="DL9" s="487"/>
      <c r="DM9" s="872">
        <v>28</v>
      </c>
      <c r="DN9" s="873"/>
      <c r="DO9" s="873"/>
      <c r="DP9" s="873"/>
    </row>
    <row r="10" spans="1:120" s="186" customFormat="1" ht="13.5" customHeight="1">
      <c r="A10" s="189"/>
      <c r="B10" s="189"/>
      <c r="C10" s="189"/>
      <c r="D10" s="851">
        <v>29</v>
      </c>
      <c r="E10" s="851"/>
      <c r="F10" s="189"/>
      <c r="G10" s="189"/>
      <c r="H10" s="196"/>
      <c r="I10" s="828">
        <v>93416</v>
      </c>
      <c r="J10" s="828"/>
      <c r="K10" s="828"/>
      <c r="L10" s="828"/>
      <c r="M10" s="828"/>
      <c r="N10" s="828"/>
      <c r="O10" s="482">
        <v>68034</v>
      </c>
      <c r="P10" s="482"/>
      <c r="Q10" s="482"/>
      <c r="R10" s="482"/>
      <c r="S10" s="482"/>
      <c r="T10" s="482">
        <v>920</v>
      </c>
      <c r="U10" s="482"/>
      <c r="V10" s="482"/>
      <c r="W10" s="482"/>
      <c r="X10" s="482"/>
      <c r="Y10" s="482">
        <v>4911</v>
      </c>
      <c r="Z10" s="482"/>
      <c r="AA10" s="482"/>
      <c r="AB10" s="482"/>
      <c r="AC10" s="482"/>
      <c r="AD10" s="482">
        <v>19551</v>
      </c>
      <c r="AE10" s="482"/>
      <c r="AF10" s="482"/>
      <c r="AG10" s="482"/>
      <c r="AH10" s="482"/>
      <c r="AI10" s="482">
        <v>326100</v>
      </c>
      <c r="AJ10" s="482"/>
      <c r="AK10" s="482"/>
      <c r="AL10" s="482"/>
      <c r="AM10" s="482"/>
      <c r="AN10" s="482"/>
      <c r="AO10" s="482">
        <v>1908</v>
      </c>
      <c r="AP10" s="482"/>
      <c r="AQ10" s="482"/>
      <c r="AR10" s="482"/>
      <c r="AS10" s="482"/>
      <c r="AT10" s="482">
        <v>6143</v>
      </c>
      <c r="AU10" s="482"/>
      <c r="AV10" s="482"/>
      <c r="AW10" s="482"/>
      <c r="AX10" s="482"/>
      <c r="AY10" s="482">
        <v>11619</v>
      </c>
      <c r="AZ10" s="482"/>
      <c r="BA10" s="482"/>
      <c r="BB10" s="482"/>
      <c r="BC10" s="482"/>
      <c r="BD10" s="482">
        <v>12164</v>
      </c>
      <c r="BE10" s="482"/>
      <c r="BF10" s="482"/>
      <c r="BG10" s="482"/>
      <c r="BH10" s="482"/>
      <c r="BI10" s="482">
        <v>6839</v>
      </c>
      <c r="BJ10" s="482"/>
      <c r="BK10" s="482"/>
      <c r="BL10" s="482"/>
      <c r="BM10" s="482"/>
      <c r="BN10" s="482">
        <v>27127</v>
      </c>
      <c r="BO10" s="482"/>
      <c r="BP10" s="482"/>
      <c r="BQ10" s="482"/>
      <c r="BR10" s="482">
        <v>3257</v>
      </c>
      <c r="BS10" s="482"/>
      <c r="BT10" s="482"/>
      <c r="BU10" s="482"/>
      <c r="BV10" s="482">
        <v>30435</v>
      </c>
      <c r="BW10" s="482"/>
      <c r="BX10" s="482"/>
      <c r="BY10" s="482"/>
      <c r="BZ10" s="482"/>
      <c r="CA10" s="482">
        <v>2097</v>
      </c>
      <c r="CB10" s="482"/>
      <c r="CC10" s="482"/>
      <c r="CD10" s="482"/>
      <c r="CE10" s="482">
        <v>58690</v>
      </c>
      <c r="CF10" s="482"/>
      <c r="CG10" s="482"/>
      <c r="CH10" s="482"/>
      <c r="CI10" s="482"/>
      <c r="CJ10" s="482">
        <v>140115</v>
      </c>
      <c r="CK10" s="482"/>
      <c r="CL10" s="482"/>
      <c r="CM10" s="482"/>
      <c r="CN10" s="482"/>
      <c r="CO10" s="482" t="s">
        <v>37</v>
      </c>
      <c r="CP10" s="482"/>
      <c r="CQ10" s="482"/>
      <c r="CR10" s="482"/>
      <c r="CS10" s="482">
        <v>10</v>
      </c>
      <c r="CT10" s="482"/>
      <c r="CU10" s="482"/>
      <c r="CV10" s="482"/>
      <c r="CW10" s="482">
        <v>13428</v>
      </c>
      <c r="CX10" s="482"/>
      <c r="CY10" s="482"/>
      <c r="CZ10" s="482"/>
      <c r="DA10" s="482">
        <v>9761</v>
      </c>
      <c r="DB10" s="482"/>
      <c r="DC10" s="482"/>
      <c r="DD10" s="482"/>
      <c r="DE10" s="482">
        <v>2507</v>
      </c>
      <c r="DF10" s="482"/>
      <c r="DG10" s="482"/>
      <c r="DH10" s="482"/>
      <c r="DI10" s="482" t="s">
        <v>37</v>
      </c>
      <c r="DJ10" s="482"/>
      <c r="DK10" s="482"/>
      <c r="DL10" s="487"/>
      <c r="DM10" s="870">
        <v>29</v>
      </c>
      <c r="DN10" s="871"/>
      <c r="DO10" s="871"/>
      <c r="DP10" s="871"/>
    </row>
    <row r="11" spans="1:120" s="186" customFormat="1" ht="13.5" customHeight="1">
      <c r="A11" s="189"/>
      <c r="B11" s="189"/>
      <c r="C11" s="189"/>
      <c r="D11" s="851">
        <v>30</v>
      </c>
      <c r="E11" s="851"/>
      <c r="F11" s="189"/>
      <c r="G11" s="189"/>
      <c r="H11" s="196"/>
      <c r="I11" s="828">
        <v>88259</v>
      </c>
      <c r="J11" s="828"/>
      <c r="K11" s="828"/>
      <c r="L11" s="828"/>
      <c r="M11" s="828"/>
      <c r="N11" s="828"/>
      <c r="O11" s="482">
        <v>65386</v>
      </c>
      <c r="P11" s="482"/>
      <c r="Q11" s="482"/>
      <c r="R11" s="482"/>
      <c r="S11" s="482"/>
      <c r="T11" s="482">
        <v>806</v>
      </c>
      <c r="U11" s="482"/>
      <c r="V11" s="482"/>
      <c r="W11" s="482"/>
      <c r="X11" s="482"/>
      <c r="Y11" s="482">
        <v>4811</v>
      </c>
      <c r="Z11" s="482"/>
      <c r="AA11" s="482"/>
      <c r="AB11" s="482"/>
      <c r="AC11" s="482"/>
      <c r="AD11" s="482">
        <v>17256</v>
      </c>
      <c r="AE11" s="482"/>
      <c r="AF11" s="482"/>
      <c r="AG11" s="482"/>
      <c r="AH11" s="482"/>
      <c r="AI11" s="482">
        <v>309156</v>
      </c>
      <c r="AJ11" s="482"/>
      <c r="AK11" s="482"/>
      <c r="AL11" s="482"/>
      <c r="AM11" s="482"/>
      <c r="AN11" s="482"/>
      <c r="AO11" s="482">
        <v>2025</v>
      </c>
      <c r="AP11" s="482"/>
      <c r="AQ11" s="482"/>
      <c r="AR11" s="482"/>
      <c r="AS11" s="482"/>
      <c r="AT11" s="482">
        <v>5840</v>
      </c>
      <c r="AU11" s="482"/>
      <c r="AV11" s="482"/>
      <c r="AW11" s="482"/>
      <c r="AX11" s="482"/>
      <c r="AY11" s="482">
        <v>11460</v>
      </c>
      <c r="AZ11" s="482"/>
      <c r="BA11" s="482"/>
      <c r="BB11" s="482"/>
      <c r="BC11" s="482"/>
      <c r="BD11" s="482">
        <v>11640</v>
      </c>
      <c r="BE11" s="482"/>
      <c r="BF11" s="482"/>
      <c r="BG11" s="482"/>
      <c r="BH11" s="482"/>
      <c r="BI11" s="482">
        <v>6627</v>
      </c>
      <c r="BJ11" s="482"/>
      <c r="BK11" s="482"/>
      <c r="BL11" s="482"/>
      <c r="BM11" s="482"/>
      <c r="BN11" s="482">
        <v>23512</v>
      </c>
      <c r="BO11" s="482"/>
      <c r="BP11" s="482"/>
      <c r="BQ11" s="482"/>
      <c r="BR11" s="482">
        <v>3094</v>
      </c>
      <c r="BS11" s="482"/>
      <c r="BT11" s="482"/>
      <c r="BU11" s="482"/>
      <c r="BV11" s="482">
        <v>27847</v>
      </c>
      <c r="BW11" s="482"/>
      <c r="BX11" s="482"/>
      <c r="BY11" s="482"/>
      <c r="BZ11" s="482"/>
      <c r="CA11" s="482">
        <v>1989</v>
      </c>
      <c r="CB11" s="482"/>
      <c r="CC11" s="482"/>
      <c r="CD11" s="482"/>
      <c r="CE11" s="482">
        <v>58179</v>
      </c>
      <c r="CF11" s="482"/>
      <c r="CG11" s="482"/>
      <c r="CH11" s="482"/>
      <c r="CI11" s="482"/>
      <c r="CJ11" s="482">
        <v>133532</v>
      </c>
      <c r="CK11" s="482"/>
      <c r="CL11" s="482"/>
      <c r="CM11" s="482"/>
      <c r="CN11" s="482"/>
      <c r="CO11" s="482" t="s">
        <v>37</v>
      </c>
      <c r="CP11" s="482"/>
      <c r="CQ11" s="482"/>
      <c r="CR11" s="482"/>
      <c r="CS11" s="482" t="s">
        <v>37</v>
      </c>
      <c r="CT11" s="482"/>
      <c r="CU11" s="482"/>
      <c r="CV11" s="482"/>
      <c r="CW11" s="482">
        <v>12927</v>
      </c>
      <c r="CX11" s="482"/>
      <c r="CY11" s="482"/>
      <c r="CZ11" s="482"/>
      <c r="DA11" s="482">
        <v>8387</v>
      </c>
      <c r="DB11" s="482"/>
      <c r="DC11" s="482"/>
      <c r="DD11" s="482"/>
      <c r="DE11" s="482">
        <v>2097</v>
      </c>
      <c r="DF11" s="482"/>
      <c r="DG11" s="482"/>
      <c r="DH11" s="482"/>
      <c r="DI11" s="482" t="s">
        <v>37</v>
      </c>
      <c r="DJ11" s="482"/>
      <c r="DK11" s="482"/>
      <c r="DL11" s="487"/>
      <c r="DM11" s="870">
        <v>30</v>
      </c>
      <c r="DN11" s="871"/>
      <c r="DO11" s="871"/>
      <c r="DP11" s="871"/>
    </row>
    <row r="12" spans="1:120" s="186" customFormat="1" ht="13.5" customHeight="1">
      <c r="A12" s="851" t="s">
        <v>276</v>
      </c>
      <c r="B12" s="851"/>
      <c r="C12" s="851"/>
      <c r="D12" s="851" t="s">
        <v>275</v>
      </c>
      <c r="E12" s="851"/>
      <c r="F12" s="189"/>
      <c r="G12" s="189"/>
      <c r="H12" s="196"/>
      <c r="I12" s="828">
        <v>52986</v>
      </c>
      <c r="J12" s="828"/>
      <c r="K12" s="828"/>
      <c r="L12" s="828"/>
      <c r="M12" s="828"/>
      <c r="N12" s="828"/>
      <c r="O12" s="482">
        <v>40127</v>
      </c>
      <c r="P12" s="482"/>
      <c r="Q12" s="482"/>
      <c r="R12" s="482"/>
      <c r="S12" s="482"/>
      <c r="T12" s="482">
        <v>398</v>
      </c>
      <c r="U12" s="482"/>
      <c r="V12" s="482"/>
      <c r="W12" s="482"/>
      <c r="X12" s="482"/>
      <c r="Y12" s="482">
        <v>3489</v>
      </c>
      <c r="Z12" s="482"/>
      <c r="AA12" s="482"/>
      <c r="AB12" s="482"/>
      <c r="AC12" s="482"/>
      <c r="AD12" s="482">
        <v>8972</v>
      </c>
      <c r="AE12" s="482"/>
      <c r="AF12" s="482"/>
      <c r="AG12" s="482"/>
      <c r="AH12" s="482"/>
      <c r="AI12" s="482">
        <v>185858</v>
      </c>
      <c r="AJ12" s="482"/>
      <c r="AK12" s="482"/>
      <c r="AL12" s="482"/>
      <c r="AM12" s="482"/>
      <c r="AN12" s="482"/>
      <c r="AO12" s="482">
        <v>1651</v>
      </c>
      <c r="AP12" s="482"/>
      <c r="AQ12" s="482"/>
      <c r="AR12" s="482"/>
      <c r="AS12" s="482"/>
      <c r="AT12" s="482">
        <v>3920</v>
      </c>
      <c r="AU12" s="482"/>
      <c r="AV12" s="482"/>
      <c r="AW12" s="482"/>
      <c r="AX12" s="482"/>
      <c r="AY12" s="482">
        <v>6851</v>
      </c>
      <c r="AZ12" s="482"/>
      <c r="BA12" s="482"/>
      <c r="BB12" s="482"/>
      <c r="BC12" s="482"/>
      <c r="BD12" s="482">
        <v>7940</v>
      </c>
      <c r="BE12" s="482"/>
      <c r="BF12" s="482"/>
      <c r="BG12" s="482"/>
      <c r="BH12" s="482"/>
      <c r="BI12" s="482">
        <v>4656</v>
      </c>
      <c r="BJ12" s="482"/>
      <c r="BK12" s="482"/>
      <c r="BL12" s="482"/>
      <c r="BM12" s="482"/>
      <c r="BN12" s="482">
        <v>14948</v>
      </c>
      <c r="BO12" s="482"/>
      <c r="BP12" s="482"/>
      <c r="BQ12" s="482"/>
      <c r="BR12" s="482">
        <v>2104</v>
      </c>
      <c r="BS12" s="482"/>
      <c r="BT12" s="482"/>
      <c r="BU12" s="482"/>
      <c r="BV12" s="482">
        <v>16580</v>
      </c>
      <c r="BW12" s="482"/>
      <c r="BX12" s="482"/>
      <c r="BY12" s="482"/>
      <c r="BZ12" s="482"/>
      <c r="CA12" s="482">
        <v>1356</v>
      </c>
      <c r="CB12" s="482"/>
      <c r="CC12" s="482"/>
      <c r="CD12" s="482"/>
      <c r="CE12" s="482">
        <v>35469</v>
      </c>
      <c r="CF12" s="482"/>
      <c r="CG12" s="482"/>
      <c r="CH12" s="482"/>
      <c r="CI12" s="482"/>
      <c r="CJ12" s="482">
        <v>77013</v>
      </c>
      <c r="CK12" s="482"/>
      <c r="CL12" s="482"/>
      <c r="CM12" s="482"/>
      <c r="CN12" s="482"/>
      <c r="CO12" s="482" t="s">
        <v>37</v>
      </c>
      <c r="CP12" s="482"/>
      <c r="CQ12" s="482"/>
      <c r="CR12" s="482"/>
      <c r="CS12" s="482" t="s">
        <v>37</v>
      </c>
      <c r="CT12" s="482"/>
      <c r="CU12" s="482"/>
      <c r="CV12" s="482"/>
      <c r="CW12" s="482">
        <v>7551</v>
      </c>
      <c r="CX12" s="482"/>
      <c r="CY12" s="482"/>
      <c r="CZ12" s="482"/>
      <c r="DA12" s="482">
        <v>4584</v>
      </c>
      <c r="DB12" s="482"/>
      <c r="DC12" s="482"/>
      <c r="DD12" s="482"/>
      <c r="DE12" s="482">
        <v>1235</v>
      </c>
      <c r="DF12" s="482"/>
      <c r="DG12" s="482"/>
      <c r="DH12" s="482"/>
      <c r="DI12" s="482" t="s">
        <v>37</v>
      </c>
      <c r="DJ12" s="482"/>
      <c r="DK12" s="482"/>
      <c r="DL12" s="487"/>
      <c r="DM12" s="870" t="s">
        <v>275</v>
      </c>
      <c r="DN12" s="871"/>
      <c r="DO12" s="871"/>
      <c r="DP12" s="871"/>
    </row>
    <row r="13" spans="1:120" s="186" customFormat="1" ht="13.5" customHeight="1">
      <c r="A13" s="849"/>
      <c r="B13" s="849"/>
      <c r="C13" s="849"/>
      <c r="D13" s="849">
        <v>2</v>
      </c>
      <c r="E13" s="849"/>
      <c r="F13" s="194"/>
      <c r="G13" s="194"/>
      <c r="H13" s="195"/>
      <c r="I13" s="830">
        <v>70128</v>
      </c>
      <c r="J13" s="830"/>
      <c r="K13" s="830"/>
      <c r="L13" s="830"/>
      <c r="M13" s="830"/>
      <c r="N13" s="830"/>
      <c r="O13" s="507">
        <v>53307</v>
      </c>
      <c r="P13" s="507"/>
      <c r="Q13" s="507"/>
      <c r="R13" s="507"/>
      <c r="S13" s="507"/>
      <c r="T13" s="507">
        <v>620</v>
      </c>
      <c r="U13" s="507"/>
      <c r="V13" s="507"/>
      <c r="W13" s="507"/>
      <c r="X13" s="507"/>
      <c r="Y13" s="507">
        <v>4221</v>
      </c>
      <c r="Z13" s="507"/>
      <c r="AA13" s="507"/>
      <c r="AB13" s="507"/>
      <c r="AC13" s="507"/>
      <c r="AD13" s="507">
        <v>11980</v>
      </c>
      <c r="AE13" s="507"/>
      <c r="AF13" s="507"/>
      <c r="AG13" s="507"/>
      <c r="AH13" s="507"/>
      <c r="AI13" s="507">
        <v>253190</v>
      </c>
      <c r="AJ13" s="507"/>
      <c r="AK13" s="507"/>
      <c r="AL13" s="507"/>
      <c r="AM13" s="507"/>
      <c r="AN13" s="507"/>
      <c r="AO13" s="507">
        <v>2428</v>
      </c>
      <c r="AP13" s="507"/>
      <c r="AQ13" s="507"/>
      <c r="AR13" s="507"/>
      <c r="AS13" s="507"/>
      <c r="AT13" s="507">
        <v>6162</v>
      </c>
      <c r="AU13" s="507"/>
      <c r="AV13" s="507"/>
      <c r="AW13" s="507"/>
      <c r="AX13" s="507"/>
      <c r="AY13" s="507">
        <v>6354</v>
      </c>
      <c r="AZ13" s="507"/>
      <c r="BA13" s="507"/>
      <c r="BB13" s="507"/>
      <c r="BC13" s="507"/>
      <c r="BD13" s="507">
        <v>10403</v>
      </c>
      <c r="BE13" s="507"/>
      <c r="BF13" s="507"/>
      <c r="BG13" s="507"/>
      <c r="BH13" s="507"/>
      <c r="BI13" s="507">
        <v>6010</v>
      </c>
      <c r="BJ13" s="507"/>
      <c r="BK13" s="507"/>
      <c r="BL13" s="507"/>
      <c r="BM13" s="507"/>
      <c r="BN13" s="507">
        <v>20839</v>
      </c>
      <c r="BO13" s="507"/>
      <c r="BP13" s="507"/>
      <c r="BQ13" s="507"/>
      <c r="BR13" s="507">
        <v>2636</v>
      </c>
      <c r="BS13" s="507"/>
      <c r="BT13" s="507"/>
      <c r="BU13" s="507"/>
      <c r="BV13" s="507">
        <v>21979</v>
      </c>
      <c r="BW13" s="507"/>
      <c r="BX13" s="507"/>
      <c r="BY13" s="507"/>
      <c r="BZ13" s="507"/>
      <c r="CA13" s="507">
        <v>1378</v>
      </c>
      <c r="CB13" s="507"/>
      <c r="CC13" s="507"/>
      <c r="CD13" s="507"/>
      <c r="CE13" s="507">
        <v>45651</v>
      </c>
      <c r="CF13" s="507"/>
      <c r="CG13" s="507"/>
      <c r="CH13" s="507"/>
      <c r="CI13" s="507"/>
      <c r="CJ13" s="507">
        <v>112441</v>
      </c>
      <c r="CK13" s="507"/>
      <c r="CL13" s="507"/>
      <c r="CM13" s="507"/>
      <c r="CN13" s="507"/>
      <c r="CO13" s="507" t="s">
        <v>37</v>
      </c>
      <c r="CP13" s="507"/>
      <c r="CQ13" s="507"/>
      <c r="CR13" s="507"/>
      <c r="CS13" s="507" t="s">
        <v>37</v>
      </c>
      <c r="CT13" s="507"/>
      <c r="CU13" s="507"/>
      <c r="CV13" s="507"/>
      <c r="CW13" s="507">
        <v>9733</v>
      </c>
      <c r="CX13" s="507"/>
      <c r="CY13" s="507"/>
      <c r="CZ13" s="507"/>
      <c r="DA13" s="507">
        <v>5840</v>
      </c>
      <c r="DB13" s="507"/>
      <c r="DC13" s="507"/>
      <c r="DD13" s="507"/>
      <c r="DE13" s="507">
        <v>1336</v>
      </c>
      <c r="DF13" s="507"/>
      <c r="DG13" s="507"/>
      <c r="DH13" s="507"/>
      <c r="DI13" s="507" t="s">
        <v>37</v>
      </c>
      <c r="DJ13" s="507"/>
      <c r="DK13" s="507"/>
      <c r="DL13" s="788"/>
      <c r="DM13" s="868">
        <v>2</v>
      </c>
      <c r="DN13" s="869"/>
      <c r="DO13" s="869"/>
      <c r="DP13" s="869"/>
    </row>
    <row r="14" spans="1:120" s="179" customFormat="1" ht="12" customHeight="1">
      <c r="A14" s="885" t="s">
        <v>274</v>
      </c>
      <c r="B14" s="885"/>
      <c r="C14" s="885"/>
      <c r="D14" s="885"/>
      <c r="E14" s="885"/>
      <c r="F14" s="885"/>
      <c r="G14" s="885"/>
      <c r="H14" s="886"/>
      <c r="I14" s="144"/>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506">
        <v>59699</v>
      </c>
      <c r="AJ14" s="506"/>
      <c r="AK14" s="506"/>
      <c r="AL14" s="506"/>
      <c r="AM14" s="506"/>
      <c r="AN14" s="506"/>
      <c r="AO14" s="506">
        <v>763</v>
      </c>
      <c r="AP14" s="506"/>
      <c r="AQ14" s="506"/>
      <c r="AR14" s="506"/>
      <c r="AS14" s="506"/>
      <c r="AT14" s="506">
        <v>1475</v>
      </c>
      <c r="AU14" s="506"/>
      <c r="AV14" s="506"/>
      <c r="AW14" s="506"/>
      <c r="AX14" s="506"/>
      <c r="AY14" s="506">
        <v>2653</v>
      </c>
      <c r="AZ14" s="506"/>
      <c r="BA14" s="506"/>
      <c r="BB14" s="506"/>
      <c r="BC14" s="506"/>
      <c r="BD14" s="506">
        <v>4469</v>
      </c>
      <c r="BE14" s="506"/>
      <c r="BF14" s="506"/>
      <c r="BG14" s="506"/>
      <c r="BH14" s="506"/>
      <c r="BI14" s="506">
        <v>2509</v>
      </c>
      <c r="BJ14" s="506"/>
      <c r="BK14" s="506"/>
      <c r="BL14" s="506"/>
      <c r="BM14" s="506"/>
      <c r="BN14" s="506">
        <v>5017</v>
      </c>
      <c r="BO14" s="506"/>
      <c r="BP14" s="506"/>
      <c r="BQ14" s="506"/>
      <c r="BR14" s="506">
        <v>1332</v>
      </c>
      <c r="BS14" s="506"/>
      <c r="BT14" s="506"/>
      <c r="BU14" s="506"/>
      <c r="BV14" s="506">
        <v>5816</v>
      </c>
      <c r="BW14" s="506"/>
      <c r="BX14" s="506"/>
      <c r="BY14" s="506"/>
      <c r="BZ14" s="506"/>
      <c r="CA14" s="506">
        <v>784</v>
      </c>
      <c r="CB14" s="506"/>
      <c r="CC14" s="506"/>
      <c r="CD14" s="506"/>
      <c r="CE14" s="506">
        <v>13446</v>
      </c>
      <c r="CF14" s="506"/>
      <c r="CG14" s="506"/>
      <c r="CH14" s="506"/>
      <c r="CI14" s="506"/>
      <c r="CJ14" s="506">
        <v>21435</v>
      </c>
      <c r="CK14" s="506"/>
      <c r="CL14" s="506"/>
      <c r="CM14" s="506"/>
      <c r="CN14" s="506"/>
      <c r="CO14" s="506" t="s">
        <v>37</v>
      </c>
      <c r="CP14" s="506"/>
      <c r="CQ14" s="506"/>
      <c r="CR14" s="506"/>
      <c r="CS14" s="506" t="s">
        <v>37</v>
      </c>
      <c r="CT14" s="506"/>
      <c r="CU14" s="506"/>
      <c r="CV14" s="506"/>
      <c r="CW14" s="506">
        <v>1756</v>
      </c>
      <c r="CX14" s="506"/>
      <c r="CY14" s="506"/>
      <c r="CZ14" s="506"/>
      <c r="DA14" s="506">
        <v>2134</v>
      </c>
      <c r="DB14" s="506"/>
      <c r="DC14" s="506"/>
      <c r="DD14" s="506"/>
      <c r="DE14" s="506">
        <v>640</v>
      </c>
      <c r="DF14" s="506"/>
      <c r="DG14" s="506"/>
      <c r="DH14" s="506"/>
      <c r="DI14" s="506"/>
      <c r="DJ14" s="506"/>
      <c r="DK14" s="506"/>
      <c r="DL14" s="785"/>
      <c r="DM14" s="866" t="s">
        <v>273</v>
      </c>
      <c r="DN14" s="867"/>
      <c r="DO14" s="867"/>
      <c r="DP14" s="867"/>
    </row>
    <row r="15" spans="1:120" s="105" customFormat="1" ht="9.6">
      <c r="A15" s="105" t="s">
        <v>1</v>
      </c>
      <c r="B15" s="163"/>
      <c r="C15" s="163"/>
      <c r="D15" s="138" t="s">
        <v>359</v>
      </c>
      <c r="E15" s="163"/>
      <c r="F15" s="163"/>
      <c r="G15" s="163"/>
      <c r="H15" s="163"/>
      <c r="I15" s="163"/>
      <c r="J15" s="163"/>
      <c r="K15" s="163"/>
    </row>
    <row r="16" spans="1:120" s="94" customFormat="1" ht="9.75" customHeight="1"/>
    <row r="17" spans="1:120" s="99" customFormat="1" ht="14.4">
      <c r="BH17" s="152" t="s">
        <v>358</v>
      </c>
      <c r="BI17" s="151" t="s">
        <v>304</v>
      </c>
      <c r="CM17" s="105"/>
      <c r="CN17" s="105"/>
      <c r="CO17" s="105"/>
      <c r="CP17" s="105"/>
      <c r="CQ17" s="105"/>
    </row>
    <row r="18" spans="1:120" s="99" customFormat="1" ht="9.6">
      <c r="A18" s="105" t="s">
        <v>303</v>
      </c>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row>
    <row r="19" spans="1:120" s="197" customFormat="1" ht="12" customHeight="1">
      <c r="A19" s="833" t="s">
        <v>298</v>
      </c>
      <c r="B19" s="874"/>
      <c r="C19" s="874"/>
      <c r="D19" s="874"/>
      <c r="E19" s="874"/>
      <c r="F19" s="874"/>
      <c r="G19" s="874"/>
      <c r="H19" s="874"/>
      <c r="I19" s="831" t="s">
        <v>302</v>
      </c>
      <c r="J19" s="832"/>
      <c r="K19" s="832"/>
      <c r="L19" s="832"/>
      <c r="M19" s="832"/>
      <c r="N19" s="832"/>
      <c r="O19" s="832"/>
      <c r="P19" s="832"/>
      <c r="Q19" s="832"/>
      <c r="R19" s="832"/>
      <c r="S19" s="832"/>
      <c r="T19" s="832"/>
      <c r="U19" s="832"/>
      <c r="V19" s="832"/>
      <c r="W19" s="832"/>
      <c r="X19" s="832"/>
      <c r="Y19" s="832"/>
      <c r="Z19" s="832"/>
      <c r="AA19" s="832"/>
      <c r="AB19" s="832"/>
      <c r="AC19" s="832"/>
      <c r="AD19" s="832"/>
      <c r="AE19" s="832"/>
      <c r="AF19" s="832"/>
      <c r="AG19" s="832"/>
      <c r="AH19" s="833"/>
      <c r="AI19" s="150"/>
      <c r="AJ19" s="149"/>
      <c r="AK19" s="149"/>
      <c r="AL19" s="149"/>
      <c r="AM19" s="149"/>
      <c r="AN19" s="149"/>
      <c r="AO19" s="149"/>
      <c r="AP19" s="149"/>
      <c r="AQ19" s="149"/>
      <c r="AR19" s="149"/>
      <c r="AS19" s="149"/>
      <c r="AT19" s="149"/>
      <c r="AU19" s="149"/>
      <c r="AV19" s="149"/>
      <c r="AW19" s="149"/>
      <c r="AX19" s="804" t="s">
        <v>301</v>
      </c>
      <c r="AY19" s="804"/>
      <c r="AZ19" s="804"/>
      <c r="BA19" s="804"/>
      <c r="BB19" s="804"/>
      <c r="BC19" s="804"/>
      <c r="BD19" s="804"/>
      <c r="BE19" s="804"/>
      <c r="BF19" s="804"/>
      <c r="BG19" s="804"/>
      <c r="BH19" s="804"/>
      <c r="BI19" s="804" t="s">
        <v>300</v>
      </c>
      <c r="BJ19" s="804"/>
      <c r="BK19" s="804"/>
      <c r="BL19" s="804"/>
      <c r="BM19" s="804"/>
      <c r="BN19" s="804"/>
      <c r="BO19" s="804"/>
      <c r="BP19" s="804"/>
      <c r="BQ19" s="804"/>
      <c r="BR19" s="804"/>
      <c r="BS19" s="804"/>
      <c r="BT19" s="804"/>
      <c r="BU19" s="804"/>
      <c r="BV19" s="804"/>
      <c r="BW19" s="804"/>
      <c r="BX19" s="804"/>
      <c r="BY19" s="804"/>
      <c r="BZ19" s="804"/>
      <c r="CA19" s="804"/>
      <c r="CB19" s="804"/>
      <c r="CC19" s="804"/>
      <c r="CD19" s="804"/>
      <c r="CE19" s="804"/>
      <c r="CF19" s="804"/>
      <c r="CG19" s="804"/>
      <c r="CH19" s="804"/>
      <c r="CI19" s="804"/>
      <c r="CJ19" s="804"/>
      <c r="CK19" s="804"/>
      <c r="CL19" s="804"/>
      <c r="CM19" s="804"/>
      <c r="CN19" s="149"/>
      <c r="CO19" s="149"/>
      <c r="CP19" s="149"/>
      <c r="CQ19" s="149"/>
      <c r="CR19" s="149"/>
      <c r="CS19" s="149"/>
      <c r="CT19" s="149"/>
      <c r="CU19" s="149"/>
      <c r="CV19" s="149"/>
      <c r="CW19" s="149"/>
      <c r="CX19" s="149"/>
      <c r="CY19" s="149"/>
      <c r="CZ19" s="149"/>
      <c r="DA19" s="149"/>
      <c r="DB19" s="149"/>
      <c r="DC19" s="149"/>
      <c r="DD19" s="149"/>
      <c r="DE19" s="149"/>
      <c r="DF19" s="149"/>
      <c r="DG19" s="149"/>
      <c r="DH19" s="148"/>
      <c r="DI19" s="805" t="s">
        <v>299</v>
      </c>
      <c r="DJ19" s="806"/>
      <c r="DK19" s="806"/>
      <c r="DL19" s="807"/>
      <c r="DM19" s="874" t="s">
        <v>298</v>
      </c>
      <c r="DN19" s="874"/>
      <c r="DO19" s="874"/>
      <c r="DP19" s="831"/>
    </row>
    <row r="20" spans="1:120" s="197" customFormat="1" ht="21.75" customHeight="1">
      <c r="A20" s="794"/>
      <c r="B20" s="815"/>
      <c r="C20" s="815"/>
      <c r="D20" s="815"/>
      <c r="E20" s="815"/>
      <c r="F20" s="815"/>
      <c r="G20" s="815"/>
      <c r="H20" s="815"/>
      <c r="I20" s="795" t="s">
        <v>8</v>
      </c>
      <c r="J20" s="793"/>
      <c r="K20" s="793"/>
      <c r="L20" s="793"/>
      <c r="M20" s="793"/>
      <c r="N20" s="794"/>
      <c r="O20" s="795" t="s">
        <v>297</v>
      </c>
      <c r="P20" s="793"/>
      <c r="Q20" s="793"/>
      <c r="R20" s="793"/>
      <c r="S20" s="794"/>
      <c r="T20" s="795" t="s">
        <v>296</v>
      </c>
      <c r="U20" s="793"/>
      <c r="V20" s="793"/>
      <c r="W20" s="793"/>
      <c r="X20" s="794"/>
      <c r="Y20" s="795" t="s">
        <v>295</v>
      </c>
      <c r="Z20" s="793"/>
      <c r="AA20" s="793"/>
      <c r="AB20" s="793"/>
      <c r="AC20" s="794"/>
      <c r="AD20" s="795" t="s">
        <v>294</v>
      </c>
      <c r="AE20" s="793"/>
      <c r="AF20" s="793"/>
      <c r="AG20" s="793"/>
      <c r="AH20" s="794"/>
      <c r="AI20" s="795" t="s">
        <v>8</v>
      </c>
      <c r="AJ20" s="793"/>
      <c r="AK20" s="793"/>
      <c r="AL20" s="793"/>
      <c r="AM20" s="793"/>
      <c r="AN20" s="794"/>
      <c r="AO20" s="795" t="s">
        <v>293</v>
      </c>
      <c r="AP20" s="793"/>
      <c r="AQ20" s="793"/>
      <c r="AR20" s="793"/>
      <c r="AS20" s="794"/>
      <c r="AT20" s="795" t="s">
        <v>292</v>
      </c>
      <c r="AU20" s="793"/>
      <c r="AV20" s="793"/>
      <c r="AW20" s="793"/>
      <c r="AX20" s="794"/>
      <c r="AY20" s="795" t="s">
        <v>291</v>
      </c>
      <c r="AZ20" s="793"/>
      <c r="BA20" s="793"/>
      <c r="BB20" s="793"/>
      <c r="BC20" s="794"/>
      <c r="BD20" s="795" t="s">
        <v>290</v>
      </c>
      <c r="BE20" s="793"/>
      <c r="BF20" s="793"/>
      <c r="BG20" s="793"/>
      <c r="BH20" s="794"/>
      <c r="BI20" s="793" t="s">
        <v>289</v>
      </c>
      <c r="BJ20" s="793"/>
      <c r="BK20" s="793"/>
      <c r="BL20" s="793"/>
      <c r="BM20" s="794"/>
      <c r="BN20" s="795" t="s">
        <v>288</v>
      </c>
      <c r="BO20" s="793"/>
      <c r="BP20" s="793"/>
      <c r="BQ20" s="794"/>
      <c r="BR20" s="796" t="s">
        <v>287</v>
      </c>
      <c r="BS20" s="797"/>
      <c r="BT20" s="797"/>
      <c r="BU20" s="798"/>
      <c r="BV20" s="799" t="s">
        <v>286</v>
      </c>
      <c r="BW20" s="800"/>
      <c r="BX20" s="801"/>
      <c r="BY20" s="801"/>
      <c r="BZ20" s="802"/>
      <c r="CA20" s="796" t="s">
        <v>285</v>
      </c>
      <c r="CB20" s="797"/>
      <c r="CC20" s="797"/>
      <c r="CD20" s="798"/>
      <c r="CE20" s="795" t="s">
        <v>284</v>
      </c>
      <c r="CF20" s="793"/>
      <c r="CG20" s="793"/>
      <c r="CH20" s="793"/>
      <c r="CI20" s="794"/>
      <c r="CJ20" s="796" t="s">
        <v>283</v>
      </c>
      <c r="CK20" s="797"/>
      <c r="CL20" s="797"/>
      <c r="CM20" s="797"/>
      <c r="CN20" s="798"/>
      <c r="CO20" s="799" t="s">
        <v>282</v>
      </c>
      <c r="CP20" s="801"/>
      <c r="CQ20" s="801"/>
      <c r="CR20" s="802"/>
      <c r="CS20" s="799" t="s">
        <v>281</v>
      </c>
      <c r="CT20" s="800"/>
      <c r="CU20" s="800"/>
      <c r="CV20" s="803"/>
      <c r="CW20" s="796" t="s">
        <v>280</v>
      </c>
      <c r="CX20" s="797"/>
      <c r="CY20" s="797"/>
      <c r="CZ20" s="798"/>
      <c r="DA20" s="796" t="s">
        <v>279</v>
      </c>
      <c r="DB20" s="797"/>
      <c r="DC20" s="797"/>
      <c r="DD20" s="798"/>
      <c r="DE20" s="811" t="s">
        <v>201</v>
      </c>
      <c r="DF20" s="811"/>
      <c r="DG20" s="811"/>
      <c r="DH20" s="811"/>
      <c r="DI20" s="808"/>
      <c r="DJ20" s="809"/>
      <c r="DK20" s="809"/>
      <c r="DL20" s="810"/>
      <c r="DM20" s="815"/>
      <c r="DN20" s="815"/>
      <c r="DO20" s="815"/>
      <c r="DP20" s="795"/>
    </row>
    <row r="21" spans="1:120" s="189" customFormat="1" ht="13.5" customHeight="1">
      <c r="A21" s="871" t="s">
        <v>278</v>
      </c>
      <c r="B21" s="871"/>
      <c r="C21" s="871"/>
      <c r="D21" s="851">
        <v>28</v>
      </c>
      <c r="E21" s="851"/>
      <c r="F21" s="882" t="s">
        <v>277</v>
      </c>
      <c r="G21" s="882"/>
      <c r="H21" s="883"/>
      <c r="I21" s="524">
        <v>153362</v>
      </c>
      <c r="J21" s="482"/>
      <c r="K21" s="482"/>
      <c r="L21" s="482"/>
      <c r="M21" s="482"/>
      <c r="N21" s="482"/>
      <c r="O21" s="482">
        <v>118710</v>
      </c>
      <c r="P21" s="482"/>
      <c r="Q21" s="482"/>
      <c r="R21" s="482"/>
      <c r="S21" s="482"/>
      <c r="T21" s="482">
        <v>2131</v>
      </c>
      <c r="U21" s="482"/>
      <c r="V21" s="482"/>
      <c r="W21" s="482"/>
      <c r="X21" s="482"/>
      <c r="Y21" s="482">
        <v>8408</v>
      </c>
      <c r="Z21" s="482"/>
      <c r="AA21" s="482"/>
      <c r="AB21" s="482"/>
      <c r="AC21" s="482"/>
      <c r="AD21" s="482">
        <v>24113</v>
      </c>
      <c r="AE21" s="482"/>
      <c r="AF21" s="482"/>
      <c r="AG21" s="482"/>
      <c r="AH21" s="482"/>
      <c r="AI21" s="482">
        <v>546659</v>
      </c>
      <c r="AJ21" s="482"/>
      <c r="AK21" s="482"/>
      <c r="AL21" s="482"/>
      <c r="AM21" s="482"/>
      <c r="AN21" s="482"/>
      <c r="AO21" s="482">
        <v>3516</v>
      </c>
      <c r="AP21" s="482"/>
      <c r="AQ21" s="482"/>
      <c r="AR21" s="482"/>
      <c r="AS21" s="482"/>
      <c r="AT21" s="482">
        <v>9828</v>
      </c>
      <c r="AU21" s="482"/>
      <c r="AV21" s="482"/>
      <c r="AW21" s="482"/>
      <c r="AX21" s="482"/>
      <c r="AY21" s="482">
        <v>21564</v>
      </c>
      <c r="AZ21" s="482"/>
      <c r="BA21" s="482"/>
      <c r="BB21" s="482"/>
      <c r="BC21" s="482"/>
      <c r="BD21" s="482">
        <v>24461</v>
      </c>
      <c r="BE21" s="482"/>
      <c r="BF21" s="482"/>
      <c r="BG21" s="482"/>
      <c r="BH21" s="482"/>
      <c r="BI21" s="482">
        <v>14265</v>
      </c>
      <c r="BJ21" s="482"/>
      <c r="BK21" s="482"/>
      <c r="BL21" s="482"/>
      <c r="BM21" s="482"/>
      <c r="BN21" s="482">
        <v>49758</v>
      </c>
      <c r="BO21" s="482"/>
      <c r="BP21" s="482"/>
      <c r="BQ21" s="482"/>
      <c r="BR21" s="482">
        <v>7428</v>
      </c>
      <c r="BS21" s="482"/>
      <c r="BT21" s="482"/>
      <c r="BU21" s="482"/>
      <c r="BV21" s="482">
        <v>47670</v>
      </c>
      <c r="BW21" s="482"/>
      <c r="BX21" s="482"/>
      <c r="BY21" s="482"/>
      <c r="BZ21" s="482"/>
      <c r="CA21" s="482">
        <v>2844</v>
      </c>
      <c r="CB21" s="482"/>
      <c r="CC21" s="482"/>
      <c r="CD21" s="482"/>
      <c r="CE21" s="482">
        <v>109687</v>
      </c>
      <c r="CF21" s="482"/>
      <c r="CG21" s="482"/>
      <c r="CH21" s="482"/>
      <c r="CI21" s="482"/>
      <c r="CJ21" s="482">
        <v>199562</v>
      </c>
      <c r="CK21" s="482"/>
      <c r="CL21" s="482"/>
      <c r="CM21" s="482"/>
      <c r="CN21" s="482"/>
      <c r="CO21" s="482" t="s">
        <v>166</v>
      </c>
      <c r="CP21" s="482"/>
      <c r="CQ21" s="482"/>
      <c r="CR21" s="482"/>
      <c r="CS21" s="482">
        <v>2</v>
      </c>
      <c r="CT21" s="482"/>
      <c r="CU21" s="482"/>
      <c r="CV21" s="482"/>
      <c r="CW21" s="482">
        <v>22924</v>
      </c>
      <c r="CX21" s="482"/>
      <c r="CY21" s="482"/>
      <c r="CZ21" s="482"/>
      <c r="DA21" s="482">
        <v>28074</v>
      </c>
      <c r="DB21" s="482"/>
      <c r="DC21" s="482"/>
      <c r="DD21" s="482"/>
      <c r="DE21" s="482">
        <v>5076</v>
      </c>
      <c r="DF21" s="482"/>
      <c r="DG21" s="482"/>
      <c r="DH21" s="482"/>
      <c r="DI21" s="482">
        <v>64</v>
      </c>
      <c r="DJ21" s="482"/>
      <c r="DK21" s="482"/>
      <c r="DL21" s="487"/>
      <c r="DM21" s="872">
        <v>28</v>
      </c>
      <c r="DN21" s="873"/>
      <c r="DO21" s="873"/>
      <c r="DP21" s="873"/>
    </row>
    <row r="22" spans="1:120" s="194" customFormat="1" ht="13.5" customHeight="1">
      <c r="A22" s="189"/>
      <c r="B22" s="189"/>
      <c r="C22" s="189"/>
      <c r="D22" s="851">
        <v>29</v>
      </c>
      <c r="E22" s="851"/>
      <c r="F22" s="189"/>
      <c r="G22" s="189"/>
      <c r="H22" s="196"/>
      <c r="I22" s="524">
        <v>153661</v>
      </c>
      <c r="J22" s="828"/>
      <c r="K22" s="828"/>
      <c r="L22" s="828"/>
      <c r="M22" s="828"/>
      <c r="N22" s="828"/>
      <c r="O22" s="482">
        <v>117642</v>
      </c>
      <c r="P22" s="482"/>
      <c r="Q22" s="482"/>
      <c r="R22" s="482"/>
      <c r="S22" s="482"/>
      <c r="T22" s="482">
        <v>2069</v>
      </c>
      <c r="U22" s="482"/>
      <c r="V22" s="482"/>
      <c r="W22" s="482"/>
      <c r="X22" s="482"/>
      <c r="Y22" s="482">
        <v>8428</v>
      </c>
      <c r="Z22" s="482"/>
      <c r="AA22" s="482"/>
      <c r="AB22" s="482"/>
      <c r="AC22" s="482"/>
      <c r="AD22" s="482">
        <v>25522</v>
      </c>
      <c r="AE22" s="482"/>
      <c r="AF22" s="482"/>
      <c r="AG22" s="482"/>
      <c r="AH22" s="482"/>
      <c r="AI22" s="482">
        <v>548662</v>
      </c>
      <c r="AJ22" s="482"/>
      <c r="AK22" s="482"/>
      <c r="AL22" s="482"/>
      <c r="AM22" s="482"/>
      <c r="AN22" s="482"/>
      <c r="AO22" s="482">
        <v>3769</v>
      </c>
      <c r="AP22" s="482"/>
      <c r="AQ22" s="482"/>
      <c r="AR22" s="482"/>
      <c r="AS22" s="482"/>
      <c r="AT22" s="482">
        <v>10050</v>
      </c>
      <c r="AU22" s="482"/>
      <c r="AV22" s="482"/>
      <c r="AW22" s="482"/>
      <c r="AX22" s="482"/>
      <c r="AY22" s="482">
        <v>20822</v>
      </c>
      <c r="AZ22" s="482"/>
      <c r="BA22" s="482"/>
      <c r="BB22" s="482"/>
      <c r="BC22" s="482"/>
      <c r="BD22" s="482">
        <v>24308</v>
      </c>
      <c r="BE22" s="482"/>
      <c r="BF22" s="482"/>
      <c r="BG22" s="482"/>
      <c r="BH22" s="482"/>
      <c r="BI22" s="482">
        <v>15076</v>
      </c>
      <c r="BJ22" s="482"/>
      <c r="BK22" s="482"/>
      <c r="BL22" s="482"/>
      <c r="BM22" s="482"/>
      <c r="BN22" s="482">
        <v>49770</v>
      </c>
      <c r="BO22" s="482"/>
      <c r="BP22" s="482"/>
      <c r="BQ22" s="482"/>
      <c r="BR22" s="482">
        <v>7712</v>
      </c>
      <c r="BS22" s="482"/>
      <c r="BT22" s="482"/>
      <c r="BU22" s="482"/>
      <c r="BV22" s="482">
        <v>46394</v>
      </c>
      <c r="BW22" s="482"/>
      <c r="BX22" s="482"/>
      <c r="BY22" s="482"/>
      <c r="BZ22" s="482"/>
      <c r="CA22" s="482">
        <v>3163</v>
      </c>
      <c r="CB22" s="482"/>
      <c r="CC22" s="482"/>
      <c r="CD22" s="482"/>
      <c r="CE22" s="482">
        <v>104876</v>
      </c>
      <c r="CF22" s="482"/>
      <c r="CG22" s="482"/>
      <c r="CH22" s="482"/>
      <c r="CI22" s="482"/>
      <c r="CJ22" s="482">
        <v>210236</v>
      </c>
      <c r="CK22" s="482"/>
      <c r="CL22" s="482"/>
      <c r="CM22" s="482"/>
      <c r="CN22" s="482"/>
      <c r="CO22" s="482" t="s">
        <v>37</v>
      </c>
      <c r="CP22" s="482"/>
      <c r="CQ22" s="482"/>
      <c r="CR22" s="482"/>
      <c r="CS22" s="482">
        <v>2</v>
      </c>
      <c r="CT22" s="482"/>
      <c r="CU22" s="482"/>
      <c r="CV22" s="482"/>
      <c r="CW22" s="482">
        <v>24454</v>
      </c>
      <c r="CX22" s="482"/>
      <c r="CY22" s="482"/>
      <c r="CZ22" s="482"/>
      <c r="DA22" s="482">
        <v>23093</v>
      </c>
      <c r="DB22" s="482"/>
      <c r="DC22" s="482"/>
      <c r="DD22" s="482"/>
      <c r="DE22" s="482">
        <v>4937</v>
      </c>
      <c r="DF22" s="482"/>
      <c r="DG22" s="482"/>
      <c r="DH22" s="482"/>
      <c r="DI22" s="482">
        <v>79</v>
      </c>
      <c r="DJ22" s="482"/>
      <c r="DK22" s="482"/>
      <c r="DL22" s="487"/>
      <c r="DM22" s="870">
        <v>29</v>
      </c>
      <c r="DN22" s="871"/>
      <c r="DO22" s="871"/>
      <c r="DP22" s="871"/>
    </row>
    <row r="23" spans="1:120" s="194" customFormat="1" ht="13.5" customHeight="1">
      <c r="A23" s="189"/>
      <c r="B23" s="189"/>
      <c r="C23" s="189"/>
      <c r="D23" s="851">
        <v>30</v>
      </c>
      <c r="E23" s="851"/>
      <c r="F23" s="189"/>
      <c r="G23" s="189"/>
      <c r="H23" s="196"/>
      <c r="I23" s="524">
        <v>151432</v>
      </c>
      <c r="J23" s="482"/>
      <c r="K23" s="482"/>
      <c r="L23" s="482"/>
      <c r="M23" s="482"/>
      <c r="N23" s="482"/>
      <c r="O23" s="482">
        <v>115750</v>
      </c>
      <c r="P23" s="482"/>
      <c r="Q23" s="482"/>
      <c r="R23" s="482"/>
      <c r="S23" s="482"/>
      <c r="T23" s="482">
        <v>1948</v>
      </c>
      <c r="U23" s="482"/>
      <c r="V23" s="482"/>
      <c r="W23" s="482"/>
      <c r="X23" s="482"/>
      <c r="Y23" s="482">
        <v>8814</v>
      </c>
      <c r="Z23" s="482"/>
      <c r="AA23" s="482"/>
      <c r="AB23" s="482"/>
      <c r="AC23" s="482"/>
      <c r="AD23" s="482">
        <v>24920</v>
      </c>
      <c r="AE23" s="482"/>
      <c r="AF23" s="482"/>
      <c r="AG23" s="482"/>
      <c r="AH23" s="482"/>
      <c r="AI23" s="482">
        <v>536599</v>
      </c>
      <c r="AJ23" s="482"/>
      <c r="AK23" s="482"/>
      <c r="AL23" s="482"/>
      <c r="AM23" s="482"/>
      <c r="AN23" s="482"/>
      <c r="AO23" s="482">
        <v>3653</v>
      </c>
      <c r="AP23" s="482"/>
      <c r="AQ23" s="482"/>
      <c r="AR23" s="482"/>
      <c r="AS23" s="482"/>
      <c r="AT23" s="482">
        <v>10614</v>
      </c>
      <c r="AU23" s="482"/>
      <c r="AV23" s="482"/>
      <c r="AW23" s="482"/>
      <c r="AX23" s="482"/>
      <c r="AY23" s="482">
        <v>20060</v>
      </c>
      <c r="AZ23" s="482"/>
      <c r="BA23" s="482"/>
      <c r="BB23" s="482"/>
      <c r="BC23" s="482"/>
      <c r="BD23" s="482">
        <v>23293</v>
      </c>
      <c r="BE23" s="482"/>
      <c r="BF23" s="482"/>
      <c r="BG23" s="482"/>
      <c r="BH23" s="482"/>
      <c r="BI23" s="482">
        <v>14343</v>
      </c>
      <c r="BJ23" s="482"/>
      <c r="BK23" s="482"/>
      <c r="BL23" s="482"/>
      <c r="BM23" s="482"/>
      <c r="BN23" s="482">
        <v>48172</v>
      </c>
      <c r="BO23" s="482"/>
      <c r="BP23" s="482"/>
      <c r="BQ23" s="482"/>
      <c r="BR23" s="482">
        <v>7206</v>
      </c>
      <c r="BS23" s="482"/>
      <c r="BT23" s="482"/>
      <c r="BU23" s="482"/>
      <c r="BV23" s="482">
        <v>43877</v>
      </c>
      <c r="BW23" s="482"/>
      <c r="BX23" s="482"/>
      <c r="BY23" s="482"/>
      <c r="BZ23" s="482"/>
      <c r="CA23" s="482">
        <v>3279</v>
      </c>
      <c r="CB23" s="482"/>
      <c r="CC23" s="482"/>
      <c r="CD23" s="482"/>
      <c r="CE23" s="482">
        <v>104749</v>
      </c>
      <c r="CF23" s="482"/>
      <c r="CG23" s="482"/>
      <c r="CH23" s="482"/>
      <c r="CI23" s="482"/>
      <c r="CJ23" s="482">
        <v>209251</v>
      </c>
      <c r="CK23" s="482"/>
      <c r="CL23" s="482"/>
      <c r="CM23" s="482"/>
      <c r="CN23" s="482"/>
      <c r="CO23" s="482" t="s">
        <v>37</v>
      </c>
      <c r="CP23" s="482"/>
      <c r="CQ23" s="482"/>
      <c r="CR23" s="482"/>
      <c r="CS23" s="482" t="s">
        <v>37</v>
      </c>
      <c r="CT23" s="482"/>
      <c r="CU23" s="482"/>
      <c r="CV23" s="482"/>
      <c r="CW23" s="482">
        <v>23289</v>
      </c>
      <c r="CX23" s="482"/>
      <c r="CY23" s="482"/>
      <c r="CZ23" s="482"/>
      <c r="DA23" s="482">
        <v>20875</v>
      </c>
      <c r="DB23" s="482"/>
      <c r="DC23" s="482"/>
      <c r="DD23" s="482"/>
      <c r="DE23" s="482">
        <v>3938</v>
      </c>
      <c r="DF23" s="482"/>
      <c r="DG23" s="482"/>
      <c r="DH23" s="482"/>
      <c r="DI23" s="482">
        <v>73</v>
      </c>
      <c r="DJ23" s="482"/>
      <c r="DK23" s="482"/>
      <c r="DL23" s="487"/>
      <c r="DM23" s="870">
        <v>30</v>
      </c>
      <c r="DN23" s="871"/>
      <c r="DO23" s="871"/>
      <c r="DP23" s="871"/>
    </row>
    <row r="24" spans="1:120" s="194" customFormat="1" ht="13.5" customHeight="1">
      <c r="A24" s="851" t="s">
        <v>276</v>
      </c>
      <c r="B24" s="851"/>
      <c r="C24" s="851"/>
      <c r="D24" s="851" t="s">
        <v>275</v>
      </c>
      <c r="E24" s="851"/>
      <c r="F24" s="189"/>
      <c r="G24" s="189"/>
      <c r="H24" s="196"/>
      <c r="I24" s="524">
        <v>146185</v>
      </c>
      <c r="J24" s="828"/>
      <c r="K24" s="828"/>
      <c r="L24" s="828"/>
      <c r="M24" s="828"/>
      <c r="N24" s="828"/>
      <c r="O24" s="482">
        <v>110653</v>
      </c>
      <c r="P24" s="482"/>
      <c r="Q24" s="482"/>
      <c r="R24" s="482"/>
      <c r="S24" s="482"/>
      <c r="T24" s="482">
        <v>1577</v>
      </c>
      <c r="U24" s="482"/>
      <c r="V24" s="482"/>
      <c r="W24" s="482"/>
      <c r="X24" s="482"/>
      <c r="Y24" s="482">
        <v>9669</v>
      </c>
      <c r="Z24" s="482"/>
      <c r="AA24" s="482"/>
      <c r="AB24" s="482"/>
      <c r="AC24" s="482"/>
      <c r="AD24" s="482">
        <v>24286</v>
      </c>
      <c r="AE24" s="482"/>
      <c r="AF24" s="482"/>
      <c r="AG24" s="482"/>
      <c r="AH24" s="482"/>
      <c r="AI24" s="482">
        <v>532604</v>
      </c>
      <c r="AJ24" s="482"/>
      <c r="AK24" s="482"/>
      <c r="AL24" s="482"/>
      <c r="AM24" s="482"/>
      <c r="AN24" s="482"/>
      <c r="AO24" s="482">
        <v>3826</v>
      </c>
      <c r="AP24" s="482"/>
      <c r="AQ24" s="482"/>
      <c r="AR24" s="482"/>
      <c r="AS24" s="482"/>
      <c r="AT24" s="482">
        <v>10486</v>
      </c>
      <c r="AU24" s="482"/>
      <c r="AV24" s="482"/>
      <c r="AW24" s="482"/>
      <c r="AX24" s="482"/>
      <c r="AY24" s="482">
        <v>19052</v>
      </c>
      <c r="AZ24" s="482"/>
      <c r="BA24" s="482"/>
      <c r="BB24" s="482"/>
      <c r="BC24" s="482"/>
      <c r="BD24" s="482">
        <v>24271</v>
      </c>
      <c r="BE24" s="482"/>
      <c r="BF24" s="482"/>
      <c r="BG24" s="482"/>
      <c r="BH24" s="482"/>
      <c r="BI24" s="482">
        <v>14638</v>
      </c>
      <c r="BJ24" s="482"/>
      <c r="BK24" s="482"/>
      <c r="BL24" s="482"/>
      <c r="BM24" s="482"/>
      <c r="BN24" s="482">
        <v>43558</v>
      </c>
      <c r="BO24" s="482"/>
      <c r="BP24" s="482"/>
      <c r="BQ24" s="482"/>
      <c r="BR24" s="482">
        <v>6263</v>
      </c>
      <c r="BS24" s="482"/>
      <c r="BT24" s="482"/>
      <c r="BU24" s="482"/>
      <c r="BV24" s="482">
        <v>46955</v>
      </c>
      <c r="BW24" s="482"/>
      <c r="BX24" s="482"/>
      <c r="BY24" s="482"/>
      <c r="BZ24" s="482"/>
      <c r="CA24" s="482">
        <v>3288</v>
      </c>
      <c r="CB24" s="482"/>
      <c r="CC24" s="482"/>
      <c r="CD24" s="482"/>
      <c r="CE24" s="482">
        <v>101183</v>
      </c>
      <c r="CF24" s="482"/>
      <c r="CG24" s="482"/>
      <c r="CH24" s="482"/>
      <c r="CI24" s="482"/>
      <c r="CJ24" s="482">
        <v>215004</v>
      </c>
      <c r="CK24" s="482"/>
      <c r="CL24" s="482"/>
      <c r="CM24" s="482"/>
      <c r="CN24" s="482"/>
      <c r="CO24" s="482" t="s">
        <v>37</v>
      </c>
      <c r="CP24" s="482"/>
      <c r="CQ24" s="482"/>
      <c r="CR24" s="482"/>
      <c r="CS24" s="482" t="s">
        <v>37</v>
      </c>
      <c r="CT24" s="482"/>
      <c r="CU24" s="482"/>
      <c r="CV24" s="482"/>
      <c r="CW24" s="482">
        <v>21752</v>
      </c>
      <c r="CX24" s="482"/>
      <c r="CY24" s="482"/>
      <c r="CZ24" s="482"/>
      <c r="DA24" s="482">
        <v>18303</v>
      </c>
      <c r="DB24" s="482"/>
      <c r="DC24" s="482"/>
      <c r="DD24" s="482"/>
      <c r="DE24" s="482">
        <v>4025</v>
      </c>
      <c r="DF24" s="482"/>
      <c r="DG24" s="482"/>
      <c r="DH24" s="482"/>
      <c r="DI24" s="482">
        <v>76</v>
      </c>
      <c r="DJ24" s="482"/>
      <c r="DK24" s="482"/>
      <c r="DL24" s="487"/>
      <c r="DM24" s="870" t="s">
        <v>275</v>
      </c>
      <c r="DN24" s="871"/>
      <c r="DO24" s="871"/>
      <c r="DP24" s="871"/>
    </row>
    <row r="25" spans="1:120" s="194" customFormat="1" ht="13.5" customHeight="1">
      <c r="A25" s="849"/>
      <c r="B25" s="849"/>
      <c r="C25" s="849"/>
      <c r="D25" s="849">
        <v>2</v>
      </c>
      <c r="E25" s="849"/>
      <c r="H25" s="195"/>
      <c r="I25" s="586">
        <v>123638</v>
      </c>
      <c r="J25" s="830"/>
      <c r="K25" s="830"/>
      <c r="L25" s="830"/>
      <c r="M25" s="830"/>
      <c r="N25" s="830"/>
      <c r="O25" s="507">
        <v>94426</v>
      </c>
      <c r="P25" s="507"/>
      <c r="Q25" s="507"/>
      <c r="R25" s="507"/>
      <c r="S25" s="507"/>
      <c r="T25" s="507">
        <v>1983</v>
      </c>
      <c r="U25" s="507"/>
      <c r="V25" s="507"/>
      <c r="W25" s="507"/>
      <c r="X25" s="507"/>
      <c r="Y25" s="507">
        <v>7957</v>
      </c>
      <c r="Z25" s="507"/>
      <c r="AA25" s="507"/>
      <c r="AB25" s="507"/>
      <c r="AC25" s="507"/>
      <c r="AD25" s="507">
        <v>19272</v>
      </c>
      <c r="AE25" s="507"/>
      <c r="AF25" s="507"/>
      <c r="AG25" s="507"/>
      <c r="AH25" s="507"/>
      <c r="AI25" s="507">
        <v>460375</v>
      </c>
      <c r="AJ25" s="507"/>
      <c r="AK25" s="507"/>
      <c r="AL25" s="507"/>
      <c r="AM25" s="507"/>
      <c r="AN25" s="507"/>
      <c r="AO25" s="507">
        <v>3906</v>
      </c>
      <c r="AP25" s="507"/>
      <c r="AQ25" s="507"/>
      <c r="AR25" s="507"/>
      <c r="AS25" s="507"/>
      <c r="AT25" s="507">
        <v>8416</v>
      </c>
      <c r="AU25" s="507"/>
      <c r="AV25" s="507"/>
      <c r="AW25" s="507"/>
      <c r="AX25" s="507"/>
      <c r="AY25" s="507">
        <v>13293</v>
      </c>
      <c r="AZ25" s="507"/>
      <c r="BA25" s="507"/>
      <c r="BB25" s="507"/>
      <c r="BC25" s="507"/>
      <c r="BD25" s="507">
        <v>21989</v>
      </c>
      <c r="BE25" s="507"/>
      <c r="BF25" s="507"/>
      <c r="BG25" s="507"/>
      <c r="BH25" s="507"/>
      <c r="BI25" s="507">
        <v>13269</v>
      </c>
      <c r="BJ25" s="507"/>
      <c r="BK25" s="507"/>
      <c r="BL25" s="507"/>
      <c r="BM25" s="507"/>
      <c r="BN25" s="507">
        <v>36084</v>
      </c>
      <c r="BO25" s="507"/>
      <c r="BP25" s="507"/>
      <c r="BQ25" s="507"/>
      <c r="BR25" s="507">
        <v>5952</v>
      </c>
      <c r="BS25" s="507"/>
      <c r="BT25" s="507"/>
      <c r="BU25" s="507"/>
      <c r="BV25" s="507">
        <v>38694</v>
      </c>
      <c r="BW25" s="507"/>
      <c r="BX25" s="507"/>
      <c r="BY25" s="507"/>
      <c r="BZ25" s="507"/>
      <c r="CA25" s="507">
        <v>2621</v>
      </c>
      <c r="CB25" s="507"/>
      <c r="CC25" s="507"/>
      <c r="CD25" s="507"/>
      <c r="CE25" s="507">
        <v>89786</v>
      </c>
      <c r="CF25" s="507"/>
      <c r="CG25" s="507"/>
      <c r="CH25" s="507"/>
      <c r="CI25" s="507"/>
      <c r="CJ25" s="507">
        <v>189898</v>
      </c>
      <c r="CK25" s="507"/>
      <c r="CL25" s="507"/>
      <c r="CM25" s="507"/>
      <c r="CN25" s="507"/>
      <c r="CO25" s="507" t="s">
        <v>37</v>
      </c>
      <c r="CP25" s="507"/>
      <c r="CQ25" s="507"/>
      <c r="CR25" s="507"/>
      <c r="CS25" s="507" t="s">
        <v>37</v>
      </c>
      <c r="CT25" s="507"/>
      <c r="CU25" s="507"/>
      <c r="CV25" s="507"/>
      <c r="CW25" s="507">
        <v>20075</v>
      </c>
      <c r="CX25" s="507"/>
      <c r="CY25" s="507"/>
      <c r="CZ25" s="507"/>
      <c r="DA25" s="507">
        <v>13461</v>
      </c>
      <c r="DB25" s="507"/>
      <c r="DC25" s="507"/>
      <c r="DD25" s="507"/>
      <c r="DE25" s="507">
        <v>2931</v>
      </c>
      <c r="DF25" s="507"/>
      <c r="DG25" s="507"/>
      <c r="DH25" s="507"/>
      <c r="DI25" s="507">
        <v>77</v>
      </c>
      <c r="DJ25" s="507"/>
      <c r="DK25" s="507"/>
      <c r="DL25" s="788"/>
      <c r="DM25" s="868">
        <v>2</v>
      </c>
      <c r="DN25" s="869"/>
      <c r="DO25" s="869"/>
      <c r="DP25" s="869"/>
    </row>
    <row r="26" spans="1:120" s="194" customFormat="1" ht="12" customHeight="1">
      <c r="A26" s="885" t="s">
        <v>274</v>
      </c>
      <c r="B26" s="885"/>
      <c r="C26" s="885"/>
      <c r="D26" s="885"/>
      <c r="E26" s="885"/>
      <c r="F26" s="885"/>
      <c r="G26" s="885"/>
      <c r="H26" s="886"/>
      <c r="I26" s="144"/>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506">
        <v>305523</v>
      </c>
      <c r="AJ26" s="506"/>
      <c r="AK26" s="506"/>
      <c r="AL26" s="506"/>
      <c r="AM26" s="506"/>
      <c r="AN26" s="506"/>
      <c r="AO26" s="506">
        <v>8821</v>
      </c>
      <c r="AP26" s="506"/>
      <c r="AQ26" s="506"/>
      <c r="AR26" s="506"/>
      <c r="AS26" s="506"/>
      <c r="AT26" s="506">
        <v>13348</v>
      </c>
      <c r="AU26" s="506"/>
      <c r="AV26" s="506"/>
      <c r="AW26" s="506"/>
      <c r="AX26" s="506"/>
      <c r="AY26" s="506">
        <v>26913</v>
      </c>
      <c r="AZ26" s="506"/>
      <c r="BA26" s="506"/>
      <c r="BB26" s="506"/>
      <c r="BC26" s="506"/>
      <c r="BD26" s="506">
        <v>43180</v>
      </c>
      <c r="BE26" s="506"/>
      <c r="BF26" s="506"/>
      <c r="BG26" s="506"/>
      <c r="BH26" s="506"/>
      <c r="BI26" s="506">
        <v>16199</v>
      </c>
      <c r="BJ26" s="506"/>
      <c r="BK26" s="506"/>
      <c r="BL26" s="506"/>
      <c r="BM26" s="506"/>
      <c r="BN26" s="506">
        <v>17850</v>
      </c>
      <c r="BO26" s="506"/>
      <c r="BP26" s="506"/>
      <c r="BQ26" s="506"/>
      <c r="BR26" s="506">
        <v>7289</v>
      </c>
      <c r="BS26" s="506"/>
      <c r="BT26" s="506"/>
      <c r="BU26" s="506"/>
      <c r="BV26" s="506">
        <v>29415</v>
      </c>
      <c r="BW26" s="506"/>
      <c r="BX26" s="506"/>
      <c r="BY26" s="506"/>
      <c r="BZ26" s="506"/>
      <c r="CA26" s="506">
        <v>4349</v>
      </c>
      <c r="CB26" s="506"/>
      <c r="CC26" s="506"/>
      <c r="CD26" s="506"/>
      <c r="CE26" s="506">
        <v>91637</v>
      </c>
      <c r="CF26" s="506"/>
      <c r="CG26" s="506"/>
      <c r="CH26" s="506"/>
      <c r="CI26" s="506"/>
      <c r="CJ26" s="506">
        <v>46521</v>
      </c>
      <c r="CK26" s="506"/>
      <c r="CL26" s="506"/>
      <c r="CM26" s="506"/>
      <c r="CN26" s="506"/>
      <c r="CO26" s="506">
        <v>1</v>
      </c>
      <c r="CP26" s="506"/>
      <c r="CQ26" s="506"/>
      <c r="CR26" s="506"/>
      <c r="CS26" s="506" t="s">
        <v>37</v>
      </c>
      <c r="CT26" s="506"/>
      <c r="CU26" s="506"/>
      <c r="CV26" s="506"/>
      <c r="CW26" s="506">
        <v>5912</v>
      </c>
      <c r="CX26" s="506"/>
      <c r="CY26" s="506"/>
      <c r="CZ26" s="506"/>
      <c r="DA26" s="506">
        <v>4317</v>
      </c>
      <c r="DB26" s="506"/>
      <c r="DC26" s="506"/>
      <c r="DD26" s="506"/>
      <c r="DE26" s="506">
        <v>1133</v>
      </c>
      <c r="DF26" s="506"/>
      <c r="DG26" s="506"/>
      <c r="DH26" s="506"/>
      <c r="DI26" s="506"/>
      <c r="DJ26" s="506"/>
      <c r="DK26" s="506"/>
      <c r="DL26" s="785"/>
      <c r="DM26" s="866" t="s">
        <v>273</v>
      </c>
      <c r="DN26" s="867"/>
      <c r="DO26" s="867"/>
      <c r="DP26" s="867"/>
    </row>
    <row r="27" spans="1:120" s="105" customFormat="1" ht="9.6">
      <c r="A27" s="105" t="s">
        <v>1</v>
      </c>
      <c r="B27" s="163"/>
      <c r="C27" s="163"/>
      <c r="D27" s="138" t="s">
        <v>357</v>
      </c>
      <c r="E27" s="163"/>
      <c r="F27" s="163"/>
      <c r="G27" s="163"/>
      <c r="H27" s="163"/>
      <c r="I27" s="163"/>
      <c r="J27" s="163"/>
      <c r="K27" s="163"/>
    </row>
    <row r="28" spans="1:120" s="94" customFormat="1" ht="9.75" customHeight="1"/>
    <row r="29" spans="1:120" s="99" customFormat="1" ht="14.4">
      <c r="BH29" s="152" t="s">
        <v>356</v>
      </c>
      <c r="BI29" s="151" t="s">
        <v>304</v>
      </c>
      <c r="CM29" s="105"/>
      <c r="CN29" s="105"/>
      <c r="CO29" s="105"/>
      <c r="CP29" s="105"/>
      <c r="CQ29" s="105"/>
    </row>
    <row r="30" spans="1:120" s="99" customFormat="1" ht="10.5" customHeight="1">
      <c r="A30" s="105" t="s">
        <v>303</v>
      </c>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5"/>
      <c r="DJ30" s="105"/>
      <c r="DK30" s="105"/>
      <c r="DL30" s="105"/>
      <c r="DM30" s="105"/>
      <c r="DN30" s="105"/>
      <c r="DO30" s="105"/>
      <c r="DP30" s="105"/>
    </row>
    <row r="31" spans="1:120" s="197" customFormat="1" ht="12" customHeight="1">
      <c r="A31" s="833" t="s">
        <v>298</v>
      </c>
      <c r="B31" s="874"/>
      <c r="C31" s="874"/>
      <c r="D31" s="874"/>
      <c r="E31" s="874"/>
      <c r="F31" s="874"/>
      <c r="G31" s="874"/>
      <c r="H31" s="874"/>
      <c r="I31" s="831" t="s">
        <v>302</v>
      </c>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3"/>
      <c r="AI31" s="150"/>
      <c r="AJ31" s="149"/>
      <c r="AK31" s="149"/>
      <c r="AL31" s="149"/>
      <c r="AM31" s="149"/>
      <c r="AN31" s="149"/>
      <c r="AO31" s="149"/>
      <c r="AP31" s="149"/>
      <c r="AQ31" s="149"/>
      <c r="AR31" s="149"/>
      <c r="AS31" s="149"/>
      <c r="AT31" s="149"/>
      <c r="AU31" s="149"/>
      <c r="AV31" s="149"/>
      <c r="AW31" s="149"/>
      <c r="AX31" s="804" t="s">
        <v>301</v>
      </c>
      <c r="AY31" s="804"/>
      <c r="AZ31" s="804"/>
      <c r="BA31" s="804"/>
      <c r="BB31" s="804"/>
      <c r="BC31" s="804"/>
      <c r="BD31" s="804"/>
      <c r="BE31" s="804"/>
      <c r="BF31" s="804"/>
      <c r="BG31" s="804"/>
      <c r="BH31" s="804"/>
      <c r="BI31" s="804" t="s">
        <v>300</v>
      </c>
      <c r="BJ31" s="804"/>
      <c r="BK31" s="804"/>
      <c r="BL31" s="804"/>
      <c r="BM31" s="804"/>
      <c r="BN31" s="804"/>
      <c r="BO31" s="804"/>
      <c r="BP31" s="804"/>
      <c r="BQ31" s="804"/>
      <c r="BR31" s="804"/>
      <c r="BS31" s="804"/>
      <c r="BT31" s="804"/>
      <c r="BU31" s="804"/>
      <c r="BV31" s="804"/>
      <c r="BW31" s="804"/>
      <c r="BX31" s="804"/>
      <c r="BY31" s="804"/>
      <c r="BZ31" s="804"/>
      <c r="CA31" s="804"/>
      <c r="CB31" s="804"/>
      <c r="CC31" s="804"/>
      <c r="CD31" s="804"/>
      <c r="CE31" s="804"/>
      <c r="CF31" s="804"/>
      <c r="CG31" s="804"/>
      <c r="CH31" s="804"/>
      <c r="CI31" s="804"/>
      <c r="CJ31" s="804"/>
      <c r="CK31" s="804"/>
      <c r="CL31" s="804"/>
      <c r="CM31" s="804"/>
      <c r="CN31" s="149"/>
      <c r="CO31" s="149"/>
      <c r="CP31" s="149"/>
      <c r="CQ31" s="149"/>
      <c r="CR31" s="149"/>
      <c r="CS31" s="149"/>
      <c r="CT31" s="149"/>
      <c r="CU31" s="149"/>
      <c r="CV31" s="149"/>
      <c r="CW31" s="149"/>
      <c r="CX31" s="149"/>
      <c r="CY31" s="149"/>
      <c r="CZ31" s="149"/>
      <c r="DA31" s="149"/>
      <c r="DB31" s="149"/>
      <c r="DC31" s="149"/>
      <c r="DD31" s="149"/>
      <c r="DE31" s="149"/>
      <c r="DF31" s="149"/>
      <c r="DG31" s="149"/>
      <c r="DH31" s="148"/>
      <c r="DI31" s="805" t="s">
        <v>299</v>
      </c>
      <c r="DJ31" s="806"/>
      <c r="DK31" s="806"/>
      <c r="DL31" s="807"/>
      <c r="DM31" s="874" t="s">
        <v>298</v>
      </c>
      <c r="DN31" s="874"/>
      <c r="DO31" s="874"/>
      <c r="DP31" s="831"/>
    </row>
    <row r="32" spans="1:120" s="197" customFormat="1" ht="21.75" customHeight="1">
      <c r="A32" s="794"/>
      <c r="B32" s="815"/>
      <c r="C32" s="815"/>
      <c r="D32" s="815"/>
      <c r="E32" s="815"/>
      <c r="F32" s="815"/>
      <c r="G32" s="815"/>
      <c r="H32" s="815"/>
      <c r="I32" s="795" t="s">
        <v>8</v>
      </c>
      <c r="J32" s="793"/>
      <c r="K32" s="793"/>
      <c r="L32" s="793"/>
      <c r="M32" s="793"/>
      <c r="N32" s="794"/>
      <c r="O32" s="795" t="s">
        <v>297</v>
      </c>
      <c r="P32" s="793"/>
      <c r="Q32" s="793"/>
      <c r="R32" s="793"/>
      <c r="S32" s="794"/>
      <c r="T32" s="795" t="s">
        <v>296</v>
      </c>
      <c r="U32" s="793"/>
      <c r="V32" s="793"/>
      <c r="W32" s="793"/>
      <c r="X32" s="794"/>
      <c r="Y32" s="795" t="s">
        <v>295</v>
      </c>
      <c r="Z32" s="793"/>
      <c r="AA32" s="793"/>
      <c r="AB32" s="793"/>
      <c r="AC32" s="794"/>
      <c r="AD32" s="795" t="s">
        <v>294</v>
      </c>
      <c r="AE32" s="793"/>
      <c r="AF32" s="793"/>
      <c r="AG32" s="793"/>
      <c r="AH32" s="794"/>
      <c r="AI32" s="795" t="s">
        <v>8</v>
      </c>
      <c r="AJ32" s="793"/>
      <c r="AK32" s="793"/>
      <c r="AL32" s="793"/>
      <c r="AM32" s="793"/>
      <c r="AN32" s="794"/>
      <c r="AO32" s="795" t="s">
        <v>293</v>
      </c>
      <c r="AP32" s="793"/>
      <c r="AQ32" s="793"/>
      <c r="AR32" s="793"/>
      <c r="AS32" s="794"/>
      <c r="AT32" s="795" t="s">
        <v>292</v>
      </c>
      <c r="AU32" s="793"/>
      <c r="AV32" s="793"/>
      <c r="AW32" s="793"/>
      <c r="AX32" s="794"/>
      <c r="AY32" s="795" t="s">
        <v>291</v>
      </c>
      <c r="AZ32" s="793"/>
      <c r="BA32" s="793"/>
      <c r="BB32" s="793"/>
      <c r="BC32" s="794"/>
      <c r="BD32" s="795" t="s">
        <v>290</v>
      </c>
      <c r="BE32" s="793"/>
      <c r="BF32" s="793"/>
      <c r="BG32" s="793"/>
      <c r="BH32" s="794"/>
      <c r="BI32" s="793" t="s">
        <v>289</v>
      </c>
      <c r="BJ32" s="793"/>
      <c r="BK32" s="793"/>
      <c r="BL32" s="793"/>
      <c r="BM32" s="794"/>
      <c r="BN32" s="795" t="s">
        <v>288</v>
      </c>
      <c r="BO32" s="793"/>
      <c r="BP32" s="793"/>
      <c r="BQ32" s="794"/>
      <c r="BR32" s="796" t="s">
        <v>287</v>
      </c>
      <c r="BS32" s="797"/>
      <c r="BT32" s="797"/>
      <c r="BU32" s="798"/>
      <c r="BV32" s="799" t="s">
        <v>286</v>
      </c>
      <c r="BW32" s="800"/>
      <c r="BX32" s="801"/>
      <c r="BY32" s="801"/>
      <c r="BZ32" s="802"/>
      <c r="CA32" s="796" t="s">
        <v>285</v>
      </c>
      <c r="CB32" s="797"/>
      <c r="CC32" s="797"/>
      <c r="CD32" s="798"/>
      <c r="CE32" s="795" t="s">
        <v>284</v>
      </c>
      <c r="CF32" s="793"/>
      <c r="CG32" s="793"/>
      <c r="CH32" s="793"/>
      <c r="CI32" s="794"/>
      <c r="CJ32" s="796" t="s">
        <v>283</v>
      </c>
      <c r="CK32" s="797"/>
      <c r="CL32" s="797"/>
      <c r="CM32" s="797"/>
      <c r="CN32" s="798"/>
      <c r="CO32" s="799" t="s">
        <v>282</v>
      </c>
      <c r="CP32" s="801"/>
      <c r="CQ32" s="801"/>
      <c r="CR32" s="802"/>
      <c r="CS32" s="799" t="s">
        <v>281</v>
      </c>
      <c r="CT32" s="800"/>
      <c r="CU32" s="800"/>
      <c r="CV32" s="803"/>
      <c r="CW32" s="796" t="s">
        <v>280</v>
      </c>
      <c r="CX32" s="797"/>
      <c r="CY32" s="797"/>
      <c r="CZ32" s="798"/>
      <c r="DA32" s="796" t="s">
        <v>279</v>
      </c>
      <c r="DB32" s="797"/>
      <c r="DC32" s="797"/>
      <c r="DD32" s="798"/>
      <c r="DE32" s="811" t="s">
        <v>201</v>
      </c>
      <c r="DF32" s="811"/>
      <c r="DG32" s="811"/>
      <c r="DH32" s="811"/>
      <c r="DI32" s="808"/>
      <c r="DJ32" s="809"/>
      <c r="DK32" s="809"/>
      <c r="DL32" s="810"/>
      <c r="DM32" s="815"/>
      <c r="DN32" s="815"/>
      <c r="DO32" s="815"/>
      <c r="DP32" s="795"/>
    </row>
    <row r="33" spans="1:120" s="179" customFormat="1" ht="13.5" customHeight="1">
      <c r="A33" s="871" t="s">
        <v>278</v>
      </c>
      <c r="B33" s="871"/>
      <c r="C33" s="871"/>
      <c r="D33" s="851">
        <v>28</v>
      </c>
      <c r="E33" s="851"/>
      <c r="F33" s="882" t="s">
        <v>277</v>
      </c>
      <c r="G33" s="882"/>
      <c r="H33" s="883"/>
      <c r="I33" s="524">
        <v>49746</v>
      </c>
      <c r="J33" s="828"/>
      <c r="K33" s="828"/>
      <c r="L33" s="828"/>
      <c r="M33" s="828"/>
      <c r="N33" s="828"/>
      <c r="O33" s="482">
        <v>42417</v>
      </c>
      <c r="P33" s="482"/>
      <c r="Q33" s="482"/>
      <c r="R33" s="482"/>
      <c r="S33" s="482"/>
      <c r="T33" s="482">
        <v>662</v>
      </c>
      <c r="U33" s="482"/>
      <c r="V33" s="482"/>
      <c r="W33" s="482"/>
      <c r="X33" s="482"/>
      <c r="Y33" s="482">
        <v>1427</v>
      </c>
      <c r="Z33" s="482"/>
      <c r="AA33" s="482"/>
      <c r="AB33" s="482"/>
      <c r="AC33" s="482"/>
      <c r="AD33" s="482">
        <v>5240</v>
      </c>
      <c r="AE33" s="482"/>
      <c r="AF33" s="482"/>
      <c r="AG33" s="482"/>
      <c r="AH33" s="482"/>
      <c r="AI33" s="482">
        <v>179508</v>
      </c>
      <c r="AJ33" s="482"/>
      <c r="AK33" s="482"/>
      <c r="AL33" s="482"/>
      <c r="AM33" s="482"/>
      <c r="AN33" s="482"/>
      <c r="AO33" s="482">
        <v>1031</v>
      </c>
      <c r="AP33" s="482"/>
      <c r="AQ33" s="482"/>
      <c r="AR33" s="482"/>
      <c r="AS33" s="482"/>
      <c r="AT33" s="482">
        <v>3581</v>
      </c>
      <c r="AU33" s="482"/>
      <c r="AV33" s="482"/>
      <c r="AW33" s="482"/>
      <c r="AX33" s="482"/>
      <c r="AY33" s="482">
        <v>6538</v>
      </c>
      <c r="AZ33" s="482"/>
      <c r="BA33" s="482"/>
      <c r="BB33" s="482"/>
      <c r="BC33" s="482"/>
      <c r="BD33" s="482">
        <v>5930</v>
      </c>
      <c r="BE33" s="482"/>
      <c r="BF33" s="482"/>
      <c r="BG33" s="482"/>
      <c r="BH33" s="482"/>
      <c r="BI33" s="482">
        <v>4937</v>
      </c>
      <c r="BJ33" s="482"/>
      <c r="BK33" s="482"/>
      <c r="BL33" s="482"/>
      <c r="BM33" s="482"/>
      <c r="BN33" s="482">
        <v>14610</v>
      </c>
      <c r="BO33" s="482"/>
      <c r="BP33" s="482"/>
      <c r="BQ33" s="482"/>
      <c r="BR33" s="482">
        <v>2549</v>
      </c>
      <c r="BS33" s="482"/>
      <c r="BT33" s="482"/>
      <c r="BU33" s="482"/>
      <c r="BV33" s="482">
        <v>25939</v>
      </c>
      <c r="BW33" s="482"/>
      <c r="BX33" s="482"/>
      <c r="BY33" s="482"/>
      <c r="BZ33" s="482"/>
      <c r="CA33" s="482">
        <v>904</v>
      </c>
      <c r="CB33" s="482"/>
      <c r="CC33" s="482"/>
      <c r="CD33" s="482"/>
      <c r="CE33" s="482">
        <v>42376</v>
      </c>
      <c r="CF33" s="482"/>
      <c r="CG33" s="482"/>
      <c r="CH33" s="482"/>
      <c r="CI33" s="482"/>
      <c r="CJ33" s="482">
        <v>45701</v>
      </c>
      <c r="CK33" s="482"/>
      <c r="CL33" s="482"/>
      <c r="CM33" s="482"/>
      <c r="CN33" s="482"/>
      <c r="CO33" s="482" t="s">
        <v>166</v>
      </c>
      <c r="CP33" s="482"/>
      <c r="CQ33" s="482"/>
      <c r="CR33" s="482"/>
      <c r="CS33" s="482" t="s">
        <v>166</v>
      </c>
      <c r="CT33" s="482"/>
      <c r="CU33" s="482"/>
      <c r="CV33" s="482"/>
      <c r="CW33" s="482">
        <v>11642</v>
      </c>
      <c r="CX33" s="482"/>
      <c r="CY33" s="482"/>
      <c r="CZ33" s="482"/>
      <c r="DA33" s="482">
        <v>12051</v>
      </c>
      <c r="DB33" s="482"/>
      <c r="DC33" s="482"/>
      <c r="DD33" s="482"/>
      <c r="DE33" s="482">
        <v>1719</v>
      </c>
      <c r="DF33" s="482"/>
      <c r="DG33" s="482"/>
      <c r="DH33" s="482"/>
      <c r="DI33" s="482" t="s">
        <v>166</v>
      </c>
      <c r="DJ33" s="482"/>
      <c r="DK33" s="482"/>
      <c r="DL33" s="487"/>
      <c r="DM33" s="872">
        <v>28</v>
      </c>
      <c r="DN33" s="873"/>
      <c r="DO33" s="873"/>
      <c r="DP33" s="873"/>
    </row>
    <row r="34" spans="1:120" s="186" customFormat="1" ht="13.5" customHeight="1">
      <c r="A34" s="189"/>
      <c r="B34" s="189"/>
      <c r="C34" s="189"/>
      <c r="D34" s="851">
        <v>29</v>
      </c>
      <c r="E34" s="851"/>
      <c r="F34" s="189"/>
      <c r="G34" s="189"/>
      <c r="H34" s="196"/>
      <c r="I34" s="828">
        <v>48184</v>
      </c>
      <c r="J34" s="828"/>
      <c r="K34" s="828"/>
      <c r="L34" s="828"/>
      <c r="M34" s="828"/>
      <c r="N34" s="828"/>
      <c r="O34" s="482">
        <v>42052</v>
      </c>
      <c r="P34" s="482"/>
      <c r="Q34" s="482"/>
      <c r="R34" s="482"/>
      <c r="S34" s="482"/>
      <c r="T34" s="482">
        <v>642</v>
      </c>
      <c r="U34" s="482"/>
      <c r="V34" s="482"/>
      <c r="W34" s="482"/>
      <c r="X34" s="482"/>
      <c r="Y34" s="482">
        <v>1319</v>
      </c>
      <c r="Z34" s="482"/>
      <c r="AA34" s="482"/>
      <c r="AB34" s="482"/>
      <c r="AC34" s="482"/>
      <c r="AD34" s="482">
        <v>4171</v>
      </c>
      <c r="AE34" s="482"/>
      <c r="AF34" s="482"/>
      <c r="AG34" s="482"/>
      <c r="AH34" s="482"/>
      <c r="AI34" s="482">
        <v>169205</v>
      </c>
      <c r="AJ34" s="482"/>
      <c r="AK34" s="482"/>
      <c r="AL34" s="482"/>
      <c r="AM34" s="482"/>
      <c r="AN34" s="482"/>
      <c r="AO34" s="482">
        <v>975</v>
      </c>
      <c r="AP34" s="482"/>
      <c r="AQ34" s="482"/>
      <c r="AR34" s="482"/>
      <c r="AS34" s="482"/>
      <c r="AT34" s="482">
        <v>3745</v>
      </c>
      <c r="AU34" s="482"/>
      <c r="AV34" s="482"/>
      <c r="AW34" s="482"/>
      <c r="AX34" s="482"/>
      <c r="AY34" s="482">
        <v>6178</v>
      </c>
      <c r="AZ34" s="482"/>
      <c r="BA34" s="482"/>
      <c r="BB34" s="482"/>
      <c r="BC34" s="482"/>
      <c r="BD34" s="482">
        <v>5851</v>
      </c>
      <c r="BE34" s="482"/>
      <c r="BF34" s="482"/>
      <c r="BG34" s="482"/>
      <c r="BH34" s="482"/>
      <c r="BI34" s="482">
        <v>4573</v>
      </c>
      <c r="BJ34" s="482"/>
      <c r="BK34" s="482"/>
      <c r="BL34" s="482"/>
      <c r="BM34" s="482"/>
      <c r="BN34" s="482">
        <v>13547</v>
      </c>
      <c r="BO34" s="482"/>
      <c r="BP34" s="482"/>
      <c r="BQ34" s="482"/>
      <c r="BR34" s="482">
        <v>2320</v>
      </c>
      <c r="BS34" s="482"/>
      <c r="BT34" s="482"/>
      <c r="BU34" s="482"/>
      <c r="BV34" s="482">
        <v>23795</v>
      </c>
      <c r="BW34" s="482"/>
      <c r="BX34" s="482"/>
      <c r="BY34" s="482"/>
      <c r="BZ34" s="482"/>
      <c r="CA34" s="482">
        <v>967</v>
      </c>
      <c r="CB34" s="482"/>
      <c r="CC34" s="482"/>
      <c r="CD34" s="482"/>
      <c r="CE34" s="482">
        <v>39338</v>
      </c>
      <c r="CF34" s="482"/>
      <c r="CG34" s="482"/>
      <c r="CH34" s="482"/>
      <c r="CI34" s="482"/>
      <c r="CJ34" s="482">
        <v>42360</v>
      </c>
      <c r="CK34" s="482"/>
      <c r="CL34" s="482"/>
      <c r="CM34" s="482"/>
      <c r="CN34" s="482"/>
      <c r="CO34" s="482" t="s">
        <v>37</v>
      </c>
      <c r="CP34" s="482"/>
      <c r="CQ34" s="482"/>
      <c r="CR34" s="482"/>
      <c r="CS34" s="482" t="s">
        <v>37</v>
      </c>
      <c r="CT34" s="482"/>
      <c r="CU34" s="482"/>
      <c r="CV34" s="482"/>
      <c r="CW34" s="482">
        <v>10876</v>
      </c>
      <c r="CX34" s="482"/>
      <c r="CY34" s="482"/>
      <c r="CZ34" s="482"/>
      <c r="DA34" s="482">
        <v>13007</v>
      </c>
      <c r="DB34" s="482"/>
      <c r="DC34" s="482"/>
      <c r="DD34" s="482"/>
      <c r="DE34" s="482">
        <v>1673</v>
      </c>
      <c r="DF34" s="482"/>
      <c r="DG34" s="482"/>
      <c r="DH34" s="482"/>
      <c r="DI34" s="482" t="s">
        <v>37</v>
      </c>
      <c r="DJ34" s="482"/>
      <c r="DK34" s="482"/>
      <c r="DL34" s="487"/>
      <c r="DM34" s="870">
        <v>29</v>
      </c>
      <c r="DN34" s="871"/>
      <c r="DO34" s="871"/>
      <c r="DP34" s="871"/>
    </row>
    <row r="35" spans="1:120" s="186" customFormat="1" ht="13.5" customHeight="1">
      <c r="A35" s="189"/>
      <c r="B35" s="189"/>
      <c r="C35" s="189"/>
      <c r="D35" s="851">
        <v>30</v>
      </c>
      <c r="E35" s="851"/>
      <c r="F35" s="189"/>
      <c r="G35" s="189"/>
      <c r="H35" s="196"/>
      <c r="I35" s="482">
        <v>45779</v>
      </c>
      <c r="J35" s="482"/>
      <c r="K35" s="482"/>
      <c r="L35" s="482"/>
      <c r="M35" s="482"/>
      <c r="N35" s="482"/>
      <c r="O35" s="482">
        <v>39858</v>
      </c>
      <c r="P35" s="482"/>
      <c r="Q35" s="482"/>
      <c r="R35" s="482"/>
      <c r="S35" s="482"/>
      <c r="T35" s="482">
        <v>479</v>
      </c>
      <c r="U35" s="482"/>
      <c r="V35" s="482"/>
      <c r="W35" s="482"/>
      <c r="X35" s="482"/>
      <c r="Y35" s="482">
        <v>1174</v>
      </c>
      <c r="Z35" s="482"/>
      <c r="AA35" s="482"/>
      <c r="AB35" s="482"/>
      <c r="AC35" s="482"/>
      <c r="AD35" s="482">
        <v>4268</v>
      </c>
      <c r="AE35" s="482"/>
      <c r="AF35" s="482"/>
      <c r="AG35" s="482"/>
      <c r="AH35" s="482"/>
      <c r="AI35" s="482">
        <v>161613</v>
      </c>
      <c r="AJ35" s="482"/>
      <c r="AK35" s="482"/>
      <c r="AL35" s="482"/>
      <c r="AM35" s="482"/>
      <c r="AN35" s="482"/>
      <c r="AO35" s="482">
        <v>1036</v>
      </c>
      <c r="AP35" s="482"/>
      <c r="AQ35" s="482"/>
      <c r="AR35" s="482"/>
      <c r="AS35" s="482"/>
      <c r="AT35" s="482">
        <v>3473</v>
      </c>
      <c r="AU35" s="482"/>
      <c r="AV35" s="482"/>
      <c r="AW35" s="482"/>
      <c r="AX35" s="482"/>
      <c r="AY35" s="482">
        <v>6182</v>
      </c>
      <c r="AZ35" s="482"/>
      <c r="BA35" s="482"/>
      <c r="BB35" s="482"/>
      <c r="BC35" s="482"/>
      <c r="BD35" s="482">
        <v>5654</v>
      </c>
      <c r="BE35" s="482"/>
      <c r="BF35" s="482"/>
      <c r="BG35" s="482"/>
      <c r="BH35" s="482"/>
      <c r="BI35" s="482">
        <v>4728</v>
      </c>
      <c r="BJ35" s="482"/>
      <c r="BK35" s="482"/>
      <c r="BL35" s="482"/>
      <c r="BM35" s="482"/>
      <c r="BN35" s="482">
        <v>13252</v>
      </c>
      <c r="BO35" s="482"/>
      <c r="BP35" s="482"/>
      <c r="BQ35" s="482"/>
      <c r="BR35" s="482">
        <v>2001</v>
      </c>
      <c r="BS35" s="482"/>
      <c r="BT35" s="482"/>
      <c r="BU35" s="482"/>
      <c r="BV35" s="482">
        <v>20810</v>
      </c>
      <c r="BW35" s="482"/>
      <c r="BX35" s="482"/>
      <c r="BY35" s="482"/>
      <c r="BZ35" s="482"/>
      <c r="CA35" s="482">
        <v>952</v>
      </c>
      <c r="CB35" s="482"/>
      <c r="CC35" s="482"/>
      <c r="CD35" s="482"/>
      <c r="CE35" s="482">
        <v>36606</v>
      </c>
      <c r="CF35" s="482"/>
      <c r="CG35" s="482"/>
      <c r="CH35" s="482"/>
      <c r="CI35" s="482"/>
      <c r="CJ35" s="482">
        <v>43235</v>
      </c>
      <c r="CK35" s="482"/>
      <c r="CL35" s="482"/>
      <c r="CM35" s="482"/>
      <c r="CN35" s="482"/>
      <c r="CO35" s="482" t="s">
        <v>37</v>
      </c>
      <c r="CP35" s="482"/>
      <c r="CQ35" s="482"/>
      <c r="CR35" s="482"/>
      <c r="CS35" s="482" t="s">
        <v>37</v>
      </c>
      <c r="CT35" s="482"/>
      <c r="CU35" s="482"/>
      <c r="CV35" s="482"/>
      <c r="CW35" s="482">
        <v>10293</v>
      </c>
      <c r="CX35" s="482"/>
      <c r="CY35" s="482"/>
      <c r="CZ35" s="482"/>
      <c r="DA35" s="482">
        <v>11923</v>
      </c>
      <c r="DB35" s="482"/>
      <c r="DC35" s="482"/>
      <c r="DD35" s="482"/>
      <c r="DE35" s="482">
        <v>1468</v>
      </c>
      <c r="DF35" s="482"/>
      <c r="DG35" s="482"/>
      <c r="DH35" s="482"/>
      <c r="DI35" s="482" t="s">
        <v>37</v>
      </c>
      <c r="DJ35" s="482"/>
      <c r="DK35" s="482"/>
      <c r="DL35" s="487"/>
      <c r="DM35" s="870">
        <v>30</v>
      </c>
      <c r="DN35" s="871"/>
      <c r="DO35" s="871"/>
      <c r="DP35" s="871"/>
    </row>
    <row r="36" spans="1:120" s="186" customFormat="1" ht="13.5" customHeight="1">
      <c r="A36" s="851" t="s">
        <v>276</v>
      </c>
      <c r="B36" s="851"/>
      <c r="C36" s="851"/>
      <c r="D36" s="851" t="s">
        <v>275</v>
      </c>
      <c r="E36" s="851"/>
      <c r="F36" s="189"/>
      <c r="G36" s="189"/>
      <c r="H36" s="196"/>
      <c r="I36" s="828">
        <v>43870</v>
      </c>
      <c r="J36" s="828"/>
      <c r="K36" s="828"/>
      <c r="L36" s="828"/>
      <c r="M36" s="828"/>
      <c r="N36" s="828"/>
      <c r="O36" s="482">
        <v>37630</v>
      </c>
      <c r="P36" s="482"/>
      <c r="Q36" s="482"/>
      <c r="R36" s="482"/>
      <c r="S36" s="482"/>
      <c r="T36" s="482">
        <v>460</v>
      </c>
      <c r="U36" s="482"/>
      <c r="V36" s="482"/>
      <c r="W36" s="482"/>
      <c r="X36" s="482"/>
      <c r="Y36" s="482">
        <v>1347</v>
      </c>
      <c r="Z36" s="482"/>
      <c r="AA36" s="482"/>
      <c r="AB36" s="482"/>
      <c r="AC36" s="482"/>
      <c r="AD36" s="482">
        <v>4433</v>
      </c>
      <c r="AE36" s="482"/>
      <c r="AF36" s="482"/>
      <c r="AG36" s="482"/>
      <c r="AH36" s="482"/>
      <c r="AI36" s="482">
        <v>158777</v>
      </c>
      <c r="AJ36" s="482"/>
      <c r="AK36" s="482"/>
      <c r="AL36" s="482"/>
      <c r="AM36" s="482"/>
      <c r="AN36" s="482"/>
      <c r="AO36" s="482">
        <v>1140</v>
      </c>
      <c r="AP36" s="482"/>
      <c r="AQ36" s="482"/>
      <c r="AR36" s="482"/>
      <c r="AS36" s="482"/>
      <c r="AT36" s="482">
        <v>3639</v>
      </c>
      <c r="AU36" s="482"/>
      <c r="AV36" s="482"/>
      <c r="AW36" s="482"/>
      <c r="AX36" s="482"/>
      <c r="AY36" s="482">
        <v>6086</v>
      </c>
      <c r="AZ36" s="482"/>
      <c r="BA36" s="482"/>
      <c r="BB36" s="482"/>
      <c r="BC36" s="482"/>
      <c r="BD36" s="482">
        <v>5901</v>
      </c>
      <c r="BE36" s="482"/>
      <c r="BF36" s="482"/>
      <c r="BG36" s="482"/>
      <c r="BH36" s="482"/>
      <c r="BI36" s="482">
        <v>5077</v>
      </c>
      <c r="BJ36" s="482"/>
      <c r="BK36" s="482"/>
      <c r="BL36" s="482"/>
      <c r="BM36" s="482"/>
      <c r="BN36" s="482">
        <v>11768</v>
      </c>
      <c r="BO36" s="482"/>
      <c r="BP36" s="482"/>
      <c r="BQ36" s="482"/>
      <c r="BR36" s="482">
        <v>2075</v>
      </c>
      <c r="BS36" s="482"/>
      <c r="BT36" s="482"/>
      <c r="BU36" s="482"/>
      <c r="BV36" s="482">
        <v>19790</v>
      </c>
      <c r="BW36" s="482"/>
      <c r="BX36" s="482"/>
      <c r="BY36" s="482"/>
      <c r="BZ36" s="482"/>
      <c r="CA36" s="482">
        <v>1048</v>
      </c>
      <c r="CB36" s="482"/>
      <c r="CC36" s="482"/>
      <c r="CD36" s="482"/>
      <c r="CE36" s="482">
        <v>33590</v>
      </c>
      <c r="CF36" s="482"/>
      <c r="CG36" s="482"/>
      <c r="CH36" s="482"/>
      <c r="CI36" s="482"/>
      <c r="CJ36" s="482">
        <v>48636</v>
      </c>
      <c r="CK36" s="482"/>
      <c r="CL36" s="482"/>
      <c r="CM36" s="482"/>
      <c r="CN36" s="482"/>
      <c r="CO36" s="482" t="s">
        <v>37</v>
      </c>
      <c r="CP36" s="482"/>
      <c r="CQ36" s="482"/>
      <c r="CR36" s="482"/>
      <c r="CS36" s="482" t="s">
        <v>37</v>
      </c>
      <c r="CT36" s="482"/>
      <c r="CU36" s="482"/>
      <c r="CV36" s="482"/>
      <c r="CW36" s="482">
        <v>9065</v>
      </c>
      <c r="CX36" s="482"/>
      <c r="CY36" s="482"/>
      <c r="CZ36" s="482"/>
      <c r="DA36" s="482">
        <v>9585</v>
      </c>
      <c r="DB36" s="482"/>
      <c r="DC36" s="482"/>
      <c r="DD36" s="482"/>
      <c r="DE36" s="482">
        <v>1377</v>
      </c>
      <c r="DF36" s="482"/>
      <c r="DG36" s="482"/>
      <c r="DH36" s="482"/>
      <c r="DI36" s="828" t="s">
        <v>37</v>
      </c>
      <c r="DJ36" s="828"/>
      <c r="DK36" s="828"/>
      <c r="DL36" s="487"/>
      <c r="DM36" s="870" t="s">
        <v>275</v>
      </c>
      <c r="DN36" s="871"/>
      <c r="DO36" s="871"/>
      <c r="DP36" s="871"/>
    </row>
    <row r="37" spans="1:120" s="186" customFormat="1" ht="13.5" customHeight="1">
      <c r="A37" s="849"/>
      <c r="B37" s="849"/>
      <c r="C37" s="849"/>
      <c r="D37" s="849">
        <v>2</v>
      </c>
      <c r="E37" s="849"/>
      <c r="F37" s="194"/>
      <c r="G37" s="194"/>
      <c r="H37" s="195"/>
      <c r="I37" s="830">
        <v>28064</v>
      </c>
      <c r="J37" s="830"/>
      <c r="K37" s="830"/>
      <c r="L37" s="830"/>
      <c r="M37" s="830"/>
      <c r="N37" s="830"/>
      <c r="O37" s="507">
        <v>23552</v>
      </c>
      <c r="P37" s="507"/>
      <c r="Q37" s="507"/>
      <c r="R37" s="507"/>
      <c r="S37" s="507"/>
      <c r="T37" s="507">
        <v>319</v>
      </c>
      <c r="U37" s="507"/>
      <c r="V37" s="507"/>
      <c r="W37" s="507"/>
      <c r="X37" s="507"/>
      <c r="Y37" s="507">
        <v>999</v>
      </c>
      <c r="Z37" s="507"/>
      <c r="AA37" s="507"/>
      <c r="AB37" s="507"/>
      <c r="AC37" s="507"/>
      <c r="AD37" s="507">
        <v>3194</v>
      </c>
      <c r="AE37" s="507"/>
      <c r="AF37" s="507"/>
      <c r="AG37" s="507"/>
      <c r="AH37" s="507"/>
      <c r="AI37" s="507">
        <v>100950</v>
      </c>
      <c r="AJ37" s="507"/>
      <c r="AK37" s="507"/>
      <c r="AL37" s="507"/>
      <c r="AM37" s="507"/>
      <c r="AN37" s="507"/>
      <c r="AO37" s="507">
        <v>762</v>
      </c>
      <c r="AP37" s="507"/>
      <c r="AQ37" s="507"/>
      <c r="AR37" s="507"/>
      <c r="AS37" s="507"/>
      <c r="AT37" s="507">
        <v>2519</v>
      </c>
      <c r="AU37" s="507"/>
      <c r="AV37" s="507"/>
      <c r="AW37" s="507"/>
      <c r="AX37" s="507"/>
      <c r="AY37" s="507">
        <v>3176</v>
      </c>
      <c r="AZ37" s="507"/>
      <c r="BA37" s="507"/>
      <c r="BB37" s="507"/>
      <c r="BC37" s="507"/>
      <c r="BD37" s="507">
        <v>3765</v>
      </c>
      <c r="BE37" s="507"/>
      <c r="BF37" s="507"/>
      <c r="BG37" s="507"/>
      <c r="BH37" s="507"/>
      <c r="BI37" s="507">
        <v>3035</v>
      </c>
      <c r="BJ37" s="507"/>
      <c r="BK37" s="507"/>
      <c r="BL37" s="507"/>
      <c r="BM37" s="507"/>
      <c r="BN37" s="507">
        <v>7815</v>
      </c>
      <c r="BO37" s="507"/>
      <c r="BP37" s="507"/>
      <c r="BQ37" s="507"/>
      <c r="BR37" s="507">
        <v>1325</v>
      </c>
      <c r="BS37" s="507"/>
      <c r="BT37" s="507"/>
      <c r="BU37" s="507"/>
      <c r="BV37" s="507">
        <v>10429</v>
      </c>
      <c r="BW37" s="507"/>
      <c r="BX37" s="507"/>
      <c r="BY37" s="507"/>
      <c r="BZ37" s="507"/>
      <c r="CA37" s="507">
        <v>543</v>
      </c>
      <c r="CB37" s="507"/>
      <c r="CC37" s="507"/>
      <c r="CD37" s="507"/>
      <c r="CE37" s="507">
        <v>20782</v>
      </c>
      <c r="CF37" s="507"/>
      <c r="CG37" s="507"/>
      <c r="CH37" s="507"/>
      <c r="CI37" s="507"/>
      <c r="CJ37" s="507">
        <v>35204</v>
      </c>
      <c r="CK37" s="507"/>
      <c r="CL37" s="507"/>
      <c r="CM37" s="507"/>
      <c r="CN37" s="507"/>
      <c r="CO37" s="507" t="s">
        <v>37</v>
      </c>
      <c r="CP37" s="507"/>
      <c r="CQ37" s="507"/>
      <c r="CR37" s="507"/>
      <c r="CS37" s="507" t="s">
        <v>37</v>
      </c>
      <c r="CT37" s="507"/>
      <c r="CU37" s="507"/>
      <c r="CV37" s="507"/>
      <c r="CW37" s="507">
        <v>5687</v>
      </c>
      <c r="CX37" s="507"/>
      <c r="CY37" s="507"/>
      <c r="CZ37" s="507"/>
      <c r="DA37" s="507">
        <v>5032</v>
      </c>
      <c r="DB37" s="507"/>
      <c r="DC37" s="507"/>
      <c r="DD37" s="507"/>
      <c r="DE37" s="507">
        <v>876</v>
      </c>
      <c r="DF37" s="507"/>
      <c r="DG37" s="507"/>
      <c r="DH37" s="507"/>
      <c r="DI37" s="830" t="s">
        <v>37</v>
      </c>
      <c r="DJ37" s="830"/>
      <c r="DK37" s="830"/>
      <c r="DL37" s="788"/>
      <c r="DM37" s="868">
        <v>2</v>
      </c>
      <c r="DN37" s="869"/>
      <c r="DO37" s="869"/>
      <c r="DP37" s="869"/>
    </row>
    <row r="38" spans="1:120" s="179" customFormat="1" ht="12" customHeight="1">
      <c r="A38" s="885" t="s">
        <v>274</v>
      </c>
      <c r="B38" s="885"/>
      <c r="C38" s="885"/>
      <c r="D38" s="885"/>
      <c r="E38" s="885"/>
      <c r="F38" s="885"/>
      <c r="G38" s="885"/>
      <c r="H38" s="886"/>
      <c r="I38" s="144"/>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506">
        <v>51984</v>
      </c>
      <c r="AJ38" s="506"/>
      <c r="AK38" s="506"/>
      <c r="AL38" s="506"/>
      <c r="AM38" s="506"/>
      <c r="AN38" s="506"/>
      <c r="AO38" s="506">
        <v>853</v>
      </c>
      <c r="AP38" s="506"/>
      <c r="AQ38" s="506"/>
      <c r="AR38" s="506"/>
      <c r="AS38" s="506"/>
      <c r="AT38" s="506">
        <v>1070</v>
      </c>
      <c r="AU38" s="506"/>
      <c r="AV38" s="506"/>
      <c r="AW38" s="506"/>
      <c r="AX38" s="506"/>
      <c r="AY38" s="506">
        <v>2768</v>
      </c>
      <c r="AZ38" s="506"/>
      <c r="BA38" s="506"/>
      <c r="BB38" s="506"/>
      <c r="BC38" s="506"/>
      <c r="BD38" s="506">
        <v>2610</v>
      </c>
      <c r="BE38" s="506"/>
      <c r="BF38" s="506"/>
      <c r="BG38" s="506"/>
      <c r="BH38" s="506"/>
      <c r="BI38" s="506">
        <v>1634</v>
      </c>
      <c r="BJ38" s="506"/>
      <c r="BK38" s="506"/>
      <c r="BL38" s="506"/>
      <c r="BM38" s="506"/>
      <c r="BN38" s="506">
        <v>3762</v>
      </c>
      <c r="BO38" s="506"/>
      <c r="BP38" s="506"/>
      <c r="BQ38" s="506"/>
      <c r="BR38" s="506">
        <v>732</v>
      </c>
      <c r="BS38" s="506"/>
      <c r="BT38" s="506"/>
      <c r="BU38" s="506"/>
      <c r="BV38" s="506">
        <v>4925</v>
      </c>
      <c r="BW38" s="506"/>
      <c r="BX38" s="506"/>
      <c r="BY38" s="506"/>
      <c r="BZ38" s="506"/>
      <c r="CA38" s="506">
        <v>484</v>
      </c>
      <c r="CB38" s="506"/>
      <c r="CC38" s="506"/>
      <c r="CD38" s="506"/>
      <c r="CE38" s="506">
        <v>18140</v>
      </c>
      <c r="CF38" s="506"/>
      <c r="CG38" s="506"/>
      <c r="CH38" s="506"/>
      <c r="CI38" s="506"/>
      <c r="CJ38" s="506">
        <v>15006</v>
      </c>
      <c r="CK38" s="506"/>
      <c r="CL38" s="506"/>
      <c r="CM38" s="506"/>
      <c r="CN38" s="506"/>
      <c r="CO38" s="506" t="s">
        <v>37</v>
      </c>
      <c r="CP38" s="506"/>
      <c r="CQ38" s="506"/>
      <c r="CR38" s="506"/>
      <c r="CS38" s="506" t="s">
        <v>37</v>
      </c>
      <c r="CT38" s="506"/>
      <c r="CU38" s="506"/>
      <c r="CV38" s="506"/>
      <c r="CW38" s="506">
        <v>2685</v>
      </c>
      <c r="CX38" s="506"/>
      <c r="CY38" s="506"/>
      <c r="CZ38" s="506"/>
      <c r="DA38" s="506">
        <v>5121</v>
      </c>
      <c r="DB38" s="506"/>
      <c r="DC38" s="506"/>
      <c r="DD38" s="506"/>
      <c r="DE38" s="506">
        <v>507</v>
      </c>
      <c r="DF38" s="506"/>
      <c r="DG38" s="506"/>
      <c r="DH38" s="506"/>
      <c r="DI38" s="506"/>
      <c r="DJ38" s="506"/>
      <c r="DK38" s="506"/>
      <c r="DL38" s="785"/>
      <c r="DM38" s="866" t="s">
        <v>273</v>
      </c>
      <c r="DN38" s="867"/>
      <c r="DO38" s="867"/>
      <c r="DP38" s="867"/>
    </row>
    <row r="39" spans="1:120" s="105" customFormat="1" ht="9.6">
      <c r="A39" s="105" t="s">
        <v>1</v>
      </c>
      <c r="B39" s="163"/>
      <c r="C39" s="163"/>
      <c r="D39" s="138" t="s">
        <v>355</v>
      </c>
      <c r="E39" s="163"/>
      <c r="F39" s="163"/>
      <c r="G39" s="163"/>
      <c r="H39" s="163"/>
      <c r="I39" s="163"/>
      <c r="J39" s="163"/>
      <c r="K39" s="163"/>
    </row>
    <row r="40" spans="1:120" s="94" customFormat="1" ht="9.75" customHeight="1"/>
    <row r="41" spans="1:120" s="105" customFormat="1" ht="14.4">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O41" s="99"/>
      <c r="AP41" s="99"/>
      <c r="AQ41" s="99"/>
      <c r="AR41" s="99"/>
      <c r="AS41" s="99"/>
      <c r="AT41" s="99"/>
      <c r="AU41" s="99"/>
      <c r="AV41" s="99"/>
      <c r="AW41" s="99"/>
      <c r="AX41" s="99"/>
      <c r="AY41" s="99"/>
      <c r="AZ41" s="99"/>
      <c r="BA41" s="99"/>
      <c r="BB41" s="99"/>
      <c r="BC41" s="99"/>
      <c r="BD41" s="99"/>
      <c r="BE41" s="99"/>
      <c r="BF41" s="99"/>
      <c r="BG41" s="99"/>
      <c r="BH41" s="152" t="s">
        <v>354</v>
      </c>
      <c r="BI41" s="151" t="s">
        <v>304</v>
      </c>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row>
    <row r="42" spans="1:120" s="105" customFormat="1" ht="10.5" customHeight="1">
      <c r="A42" s="105" t="s">
        <v>303</v>
      </c>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DP42" s="100"/>
    </row>
    <row r="43" spans="1:120" s="197" customFormat="1" ht="12" customHeight="1">
      <c r="A43" s="833" t="s">
        <v>298</v>
      </c>
      <c r="B43" s="874"/>
      <c r="C43" s="874"/>
      <c r="D43" s="874"/>
      <c r="E43" s="874"/>
      <c r="F43" s="874"/>
      <c r="G43" s="874"/>
      <c r="H43" s="874"/>
      <c r="I43" s="831" t="s">
        <v>302</v>
      </c>
      <c r="J43" s="832"/>
      <c r="K43" s="832"/>
      <c r="L43" s="832"/>
      <c r="M43" s="832"/>
      <c r="N43" s="832"/>
      <c r="O43" s="832"/>
      <c r="P43" s="832"/>
      <c r="Q43" s="832"/>
      <c r="R43" s="832"/>
      <c r="S43" s="832"/>
      <c r="T43" s="832"/>
      <c r="U43" s="832"/>
      <c r="V43" s="832"/>
      <c r="W43" s="832"/>
      <c r="X43" s="832"/>
      <c r="Y43" s="832"/>
      <c r="Z43" s="832"/>
      <c r="AA43" s="832"/>
      <c r="AB43" s="832"/>
      <c r="AC43" s="832"/>
      <c r="AD43" s="832"/>
      <c r="AE43" s="832"/>
      <c r="AF43" s="832"/>
      <c r="AG43" s="832"/>
      <c r="AH43" s="833"/>
      <c r="AI43" s="150"/>
      <c r="AJ43" s="149"/>
      <c r="AK43" s="149"/>
      <c r="AL43" s="149"/>
      <c r="AM43" s="149"/>
      <c r="AN43" s="149"/>
      <c r="AO43" s="149"/>
      <c r="AP43" s="149"/>
      <c r="AQ43" s="149"/>
      <c r="AR43" s="149"/>
      <c r="AS43" s="149"/>
      <c r="AT43" s="149"/>
      <c r="AU43" s="149"/>
      <c r="AV43" s="149"/>
      <c r="AW43" s="149"/>
      <c r="AX43" s="804" t="s">
        <v>301</v>
      </c>
      <c r="AY43" s="804"/>
      <c r="AZ43" s="804"/>
      <c r="BA43" s="804"/>
      <c r="BB43" s="804"/>
      <c r="BC43" s="804"/>
      <c r="BD43" s="804"/>
      <c r="BE43" s="804"/>
      <c r="BF43" s="804"/>
      <c r="BG43" s="804"/>
      <c r="BH43" s="804"/>
      <c r="BI43" s="804" t="s">
        <v>300</v>
      </c>
      <c r="BJ43" s="804"/>
      <c r="BK43" s="804"/>
      <c r="BL43" s="804"/>
      <c r="BM43" s="804"/>
      <c r="BN43" s="804"/>
      <c r="BO43" s="804"/>
      <c r="BP43" s="804"/>
      <c r="BQ43" s="804"/>
      <c r="BR43" s="804"/>
      <c r="BS43" s="804"/>
      <c r="BT43" s="804"/>
      <c r="BU43" s="804"/>
      <c r="BV43" s="804"/>
      <c r="BW43" s="804"/>
      <c r="BX43" s="804"/>
      <c r="BY43" s="804"/>
      <c r="BZ43" s="804"/>
      <c r="CA43" s="804"/>
      <c r="CB43" s="804"/>
      <c r="CC43" s="804"/>
      <c r="CD43" s="804"/>
      <c r="CE43" s="804"/>
      <c r="CF43" s="804"/>
      <c r="CG43" s="804"/>
      <c r="CH43" s="804"/>
      <c r="CI43" s="804"/>
      <c r="CJ43" s="804"/>
      <c r="CK43" s="804"/>
      <c r="CL43" s="804"/>
      <c r="CM43" s="804"/>
      <c r="CN43" s="149"/>
      <c r="CO43" s="149"/>
      <c r="CP43" s="149"/>
      <c r="CQ43" s="149"/>
      <c r="CR43" s="149"/>
      <c r="CS43" s="149"/>
      <c r="CT43" s="149"/>
      <c r="CU43" s="149"/>
      <c r="CV43" s="149"/>
      <c r="CW43" s="149"/>
      <c r="CX43" s="149"/>
      <c r="CY43" s="149"/>
      <c r="CZ43" s="149"/>
      <c r="DA43" s="149"/>
      <c r="DB43" s="149"/>
      <c r="DC43" s="149"/>
      <c r="DD43" s="149"/>
      <c r="DE43" s="149"/>
      <c r="DF43" s="149"/>
      <c r="DG43" s="149"/>
      <c r="DH43" s="148"/>
      <c r="DI43" s="805" t="s">
        <v>299</v>
      </c>
      <c r="DJ43" s="806"/>
      <c r="DK43" s="806"/>
      <c r="DL43" s="807"/>
      <c r="DM43" s="874" t="s">
        <v>298</v>
      </c>
      <c r="DN43" s="874"/>
      <c r="DO43" s="874"/>
      <c r="DP43" s="831"/>
    </row>
    <row r="44" spans="1:120" s="197" customFormat="1" ht="21.75" customHeight="1">
      <c r="A44" s="794"/>
      <c r="B44" s="815"/>
      <c r="C44" s="815"/>
      <c r="D44" s="815"/>
      <c r="E44" s="815"/>
      <c r="F44" s="815"/>
      <c r="G44" s="815"/>
      <c r="H44" s="815"/>
      <c r="I44" s="795" t="s">
        <v>8</v>
      </c>
      <c r="J44" s="793"/>
      <c r="K44" s="793"/>
      <c r="L44" s="793"/>
      <c r="M44" s="793"/>
      <c r="N44" s="794"/>
      <c r="O44" s="795" t="s">
        <v>297</v>
      </c>
      <c r="P44" s="793"/>
      <c r="Q44" s="793"/>
      <c r="R44" s="793"/>
      <c r="S44" s="794"/>
      <c r="T44" s="795" t="s">
        <v>296</v>
      </c>
      <c r="U44" s="793"/>
      <c r="V44" s="793"/>
      <c r="W44" s="793"/>
      <c r="X44" s="794"/>
      <c r="Y44" s="795" t="s">
        <v>295</v>
      </c>
      <c r="Z44" s="793"/>
      <c r="AA44" s="793"/>
      <c r="AB44" s="793"/>
      <c r="AC44" s="794"/>
      <c r="AD44" s="795" t="s">
        <v>294</v>
      </c>
      <c r="AE44" s="793"/>
      <c r="AF44" s="793"/>
      <c r="AG44" s="793"/>
      <c r="AH44" s="794"/>
      <c r="AI44" s="795" t="s">
        <v>8</v>
      </c>
      <c r="AJ44" s="793"/>
      <c r="AK44" s="793"/>
      <c r="AL44" s="793"/>
      <c r="AM44" s="793"/>
      <c r="AN44" s="794"/>
      <c r="AO44" s="795" t="s">
        <v>293</v>
      </c>
      <c r="AP44" s="793"/>
      <c r="AQ44" s="793"/>
      <c r="AR44" s="793"/>
      <c r="AS44" s="794"/>
      <c r="AT44" s="795" t="s">
        <v>292</v>
      </c>
      <c r="AU44" s="793"/>
      <c r="AV44" s="793"/>
      <c r="AW44" s="793"/>
      <c r="AX44" s="794"/>
      <c r="AY44" s="795" t="s">
        <v>291</v>
      </c>
      <c r="AZ44" s="793"/>
      <c r="BA44" s="793"/>
      <c r="BB44" s="793"/>
      <c r="BC44" s="794"/>
      <c r="BD44" s="795" t="s">
        <v>290</v>
      </c>
      <c r="BE44" s="793"/>
      <c r="BF44" s="793"/>
      <c r="BG44" s="793"/>
      <c r="BH44" s="794"/>
      <c r="BI44" s="793" t="s">
        <v>289</v>
      </c>
      <c r="BJ44" s="793"/>
      <c r="BK44" s="793"/>
      <c r="BL44" s="793"/>
      <c r="BM44" s="794"/>
      <c r="BN44" s="795" t="s">
        <v>288</v>
      </c>
      <c r="BO44" s="793"/>
      <c r="BP44" s="793"/>
      <c r="BQ44" s="794"/>
      <c r="BR44" s="796" t="s">
        <v>287</v>
      </c>
      <c r="BS44" s="797"/>
      <c r="BT44" s="797"/>
      <c r="BU44" s="798"/>
      <c r="BV44" s="799" t="s">
        <v>286</v>
      </c>
      <c r="BW44" s="800"/>
      <c r="BX44" s="800"/>
      <c r="BY44" s="800"/>
      <c r="BZ44" s="803"/>
      <c r="CA44" s="796" t="s">
        <v>285</v>
      </c>
      <c r="CB44" s="797"/>
      <c r="CC44" s="797"/>
      <c r="CD44" s="798"/>
      <c r="CE44" s="795" t="s">
        <v>284</v>
      </c>
      <c r="CF44" s="793"/>
      <c r="CG44" s="793"/>
      <c r="CH44" s="793"/>
      <c r="CI44" s="794"/>
      <c r="CJ44" s="796" t="s">
        <v>283</v>
      </c>
      <c r="CK44" s="797"/>
      <c r="CL44" s="797"/>
      <c r="CM44" s="797"/>
      <c r="CN44" s="798"/>
      <c r="CO44" s="799" t="s">
        <v>282</v>
      </c>
      <c r="CP44" s="800"/>
      <c r="CQ44" s="800"/>
      <c r="CR44" s="803"/>
      <c r="CS44" s="799" t="s">
        <v>281</v>
      </c>
      <c r="CT44" s="800"/>
      <c r="CU44" s="800"/>
      <c r="CV44" s="803"/>
      <c r="CW44" s="796" t="s">
        <v>280</v>
      </c>
      <c r="CX44" s="797"/>
      <c r="CY44" s="797"/>
      <c r="CZ44" s="798"/>
      <c r="DA44" s="796" t="s">
        <v>279</v>
      </c>
      <c r="DB44" s="797"/>
      <c r="DC44" s="797"/>
      <c r="DD44" s="798"/>
      <c r="DE44" s="796" t="s">
        <v>201</v>
      </c>
      <c r="DF44" s="797"/>
      <c r="DG44" s="797"/>
      <c r="DH44" s="798"/>
      <c r="DI44" s="808"/>
      <c r="DJ44" s="809"/>
      <c r="DK44" s="809"/>
      <c r="DL44" s="810"/>
      <c r="DM44" s="815"/>
      <c r="DN44" s="815"/>
      <c r="DO44" s="815"/>
      <c r="DP44" s="795"/>
    </row>
    <row r="45" spans="1:120" s="189" customFormat="1" ht="13.5" customHeight="1">
      <c r="A45" s="871" t="s">
        <v>278</v>
      </c>
      <c r="B45" s="871"/>
      <c r="C45" s="871"/>
      <c r="D45" s="851">
        <v>28</v>
      </c>
      <c r="E45" s="851"/>
      <c r="F45" s="882" t="s">
        <v>277</v>
      </c>
      <c r="G45" s="882"/>
      <c r="H45" s="883"/>
      <c r="I45" s="524">
        <v>77337</v>
      </c>
      <c r="J45" s="482"/>
      <c r="K45" s="482"/>
      <c r="L45" s="482"/>
      <c r="M45" s="482"/>
      <c r="N45" s="482"/>
      <c r="O45" s="482">
        <v>64649</v>
      </c>
      <c r="P45" s="482"/>
      <c r="Q45" s="482"/>
      <c r="R45" s="482"/>
      <c r="S45" s="482"/>
      <c r="T45" s="482">
        <v>1208</v>
      </c>
      <c r="U45" s="482"/>
      <c r="V45" s="482"/>
      <c r="W45" s="482"/>
      <c r="X45" s="482"/>
      <c r="Y45" s="482">
        <v>2688</v>
      </c>
      <c r="Z45" s="482"/>
      <c r="AA45" s="482"/>
      <c r="AB45" s="482"/>
      <c r="AC45" s="482"/>
      <c r="AD45" s="482">
        <v>8792</v>
      </c>
      <c r="AE45" s="482"/>
      <c r="AF45" s="482"/>
      <c r="AG45" s="482"/>
      <c r="AH45" s="482"/>
      <c r="AI45" s="482">
        <v>233675</v>
      </c>
      <c r="AJ45" s="482"/>
      <c r="AK45" s="482"/>
      <c r="AL45" s="482"/>
      <c r="AM45" s="482"/>
      <c r="AN45" s="482"/>
      <c r="AO45" s="482">
        <v>1828</v>
      </c>
      <c r="AP45" s="482"/>
      <c r="AQ45" s="482"/>
      <c r="AR45" s="482"/>
      <c r="AS45" s="482"/>
      <c r="AT45" s="482">
        <v>5164</v>
      </c>
      <c r="AU45" s="482"/>
      <c r="AV45" s="482"/>
      <c r="AW45" s="482"/>
      <c r="AX45" s="482"/>
      <c r="AY45" s="482">
        <v>9749</v>
      </c>
      <c r="AZ45" s="482"/>
      <c r="BA45" s="482"/>
      <c r="BB45" s="482"/>
      <c r="BC45" s="482"/>
      <c r="BD45" s="482">
        <v>11088</v>
      </c>
      <c r="BE45" s="482"/>
      <c r="BF45" s="482"/>
      <c r="BG45" s="482"/>
      <c r="BH45" s="482"/>
      <c r="BI45" s="482">
        <v>6825</v>
      </c>
      <c r="BJ45" s="482"/>
      <c r="BK45" s="482"/>
      <c r="BL45" s="482"/>
      <c r="BM45" s="482"/>
      <c r="BN45" s="482">
        <v>17847</v>
      </c>
      <c r="BO45" s="482"/>
      <c r="BP45" s="482"/>
      <c r="BQ45" s="482"/>
      <c r="BR45" s="482">
        <v>3283</v>
      </c>
      <c r="BS45" s="482"/>
      <c r="BT45" s="482"/>
      <c r="BU45" s="482"/>
      <c r="BV45" s="482">
        <v>21242</v>
      </c>
      <c r="BW45" s="482"/>
      <c r="BX45" s="482"/>
      <c r="BY45" s="482"/>
      <c r="BZ45" s="482"/>
      <c r="CA45" s="482">
        <v>1729</v>
      </c>
      <c r="CB45" s="482"/>
      <c r="CC45" s="482"/>
      <c r="CD45" s="482"/>
      <c r="CE45" s="482">
        <v>60319</v>
      </c>
      <c r="CF45" s="482"/>
      <c r="CG45" s="482"/>
      <c r="CH45" s="482"/>
      <c r="CI45" s="482"/>
      <c r="CJ45" s="482">
        <v>68279</v>
      </c>
      <c r="CK45" s="482"/>
      <c r="CL45" s="482"/>
      <c r="CM45" s="482"/>
      <c r="CN45" s="482"/>
      <c r="CO45" s="482" t="s">
        <v>166</v>
      </c>
      <c r="CP45" s="482"/>
      <c r="CQ45" s="482"/>
      <c r="CR45" s="482"/>
      <c r="CS45" s="482">
        <v>21</v>
      </c>
      <c r="CT45" s="482"/>
      <c r="CU45" s="482"/>
      <c r="CV45" s="482"/>
      <c r="CW45" s="482">
        <v>9365</v>
      </c>
      <c r="CX45" s="482"/>
      <c r="CY45" s="482"/>
      <c r="CZ45" s="482"/>
      <c r="DA45" s="482">
        <v>14342</v>
      </c>
      <c r="DB45" s="482"/>
      <c r="DC45" s="482"/>
      <c r="DD45" s="482"/>
      <c r="DE45" s="482">
        <v>2594</v>
      </c>
      <c r="DF45" s="482"/>
      <c r="DG45" s="482"/>
      <c r="DH45" s="482"/>
      <c r="DI45" s="828">
        <v>3</v>
      </c>
      <c r="DJ45" s="828"/>
      <c r="DK45" s="828"/>
      <c r="DL45" s="487"/>
      <c r="DM45" s="872">
        <v>28</v>
      </c>
      <c r="DN45" s="873"/>
      <c r="DO45" s="873"/>
      <c r="DP45" s="873"/>
    </row>
    <row r="46" spans="1:120" s="194" customFormat="1" ht="13.5" customHeight="1">
      <c r="A46" s="189"/>
      <c r="B46" s="189"/>
      <c r="C46" s="189"/>
      <c r="D46" s="851">
        <v>29</v>
      </c>
      <c r="E46" s="851"/>
      <c r="F46" s="189"/>
      <c r="G46" s="189"/>
      <c r="H46" s="196"/>
      <c r="I46" s="828">
        <v>76716</v>
      </c>
      <c r="J46" s="828"/>
      <c r="K46" s="828"/>
      <c r="L46" s="828"/>
      <c r="M46" s="828"/>
      <c r="N46" s="828"/>
      <c r="O46" s="482">
        <v>65066</v>
      </c>
      <c r="P46" s="482"/>
      <c r="Q46" s="482"/>
      <c r="R46" s="482"/>
      <c r="S46" s="482"/>
      <c r="T46" s="482">
        <v>1236</v>
      </c>
      <c r="U46" s="482"/>
      <c r="V46" s="482"/>
      <c r="W46" s="482"/>
      <c r="X46" s="482"/>
      <c r="Y46" s="482">
        <v>2585</v>
      </c>
      <c r="Z46" s="482"/>
      <c r="AA46" s="482"/>
      <c r="AB46" s="482"/>
      <c r="AC46" s="482"/>
      <c r="AD46" s="482">
        <v>7829</v>
      </c>
      <c r="AE46" s="482"/>
      <c r="AF46" s="482"/>
      <c r="AG46" s="482"/>
      <c r="AH46" s="482"/>
      <c r="AI46" s="482">
        <v>227346</v>
      </c>
      <c r="AJ46" s="482"/>
      <c r="AK46" s="482"/>
      <c r="AL46" s="482"/>
      <c r="AM46" s="482"/>
      <c r="AN46" s="482"/>
      <c r="AO46" s="482">
        <v>1712</v>
      </c>
      <c r="AP46" s="482"/>
      <c r="AQ46" s="482"/>
      <c r="AR46" s="482"/>
      <c r="AS46" s="482"/>
      <c r="AT46" s="482">
        <v>5419</v>
      </c>
      <c r="AU46" s="482"/>
      <c r="AV46" s="482"/>
      <c r="AW46" s="482"/>
      <c r="AX46" s="482"/>
      <c r="AY46" s="482">
        <v>10202</v>
      </c>
      <c r="AZ46" s="482"/>
      <c r="BA46" s="482"/>
      <c r="BB46" s="482"/>
      <c r="BC46" s="482"/>
      <c r="BD46" s="482">
        <v>10945</v>
      </c>
      <c r="BE46" s="482"/>
      <c r="BF46" s="482"/>
      <c r="BG46" s="482"/>
      <c r="BH46" s="482"/>
      <c r="BI46" s="482">
        <v>6948</v>
      </c>
      <c r="BJ46" s="482"/>
      <c r="BK46" s="482"/>
      <c r="BL46" s="482"/>
      <c r="BM46" s="482"/>
      <c r="BN46" s="482">
        <v>17325</v>
      </c>
      <c r="BO46" s="482"/>
      <c r="BP46" s="482"/>
      <c r="BQ46" s="482"/>
      <c r="BR46" s="482">
        <v>3235</v>
      </c>
      <c r="BS46" s="482"/>
      <c r="BT46" s="482"/>
      <c r="BU46" s="482"/>
      <c r="BV46" s="482">
        <v>19893</v>
      </c>
      <c r="BW46" s="482"/>
      <c r="BX46" s="482"/>
      <c r="BY46" s="482"/>
      <c r="BZ46" s="482"/>
      <c r="CA46" s="482">
        <v>1776</v>
      </c>
      <c r="CB46" s="482"/>
      <c r="CC46" s="482"/>
      <c r="CD46" s="482"/>
      <c r="CE46" s="482">
        <v>60393</v>
      </c>
      <c r="CF46" s="482"/>
      <c r="CG46" s="482"/>
      <c r="CH46" s="482"/>
      <c r="CI46" s="482"/>
      <c r="CJ46" s="482">
        <v>65870</v>
      </c>
      <c r="CK46" s="482"/>
      <c r="CL46" s="482"/>
      <c r="CM46" s="482"/>
      <c r="CN46" s="482"/>
      <c r="CO46" s="482" t="s">
        <v>37</v>
      </c>
      <c r="CP46" s="482"/>
      <c r="CQ46" s="482"/>
      <c r="CR46" s="482"/>
      <c r="CS46" s="482">
        <v>20</v>
      </c>
      <c r="CT46" s="482"/>
      <c r="CU46" s="482"/>
      <c r="CV46" s="482"/>
      <c r="CW46" s="482">
        <v>9056</v>
      </c>
      <c r="CX46" s="482"/>
      <c r="CY46" s="482"/>
      <c r="CZ46" s="482"/>
      <c r="DA46" s="482">
        <v>11776</v>
      </c>
      <c r="DB46" s="482"/>
      <c r="DC46" s="482"/>
      <c r="DD46" s="482"/>
      <c r="DE46" s="482">
        <v>2776</v>
      </c>
      <c r="DF46" s="482"/>
      <c r="DG46" s="482"/>
      <c r="DH46" s="482"/>
      <c r="DI46" s="828">
        <v>4</v>
      </c>
      <c r="DJ46" s="828"/>
      <c r="DK46" s="828"/>
      <c r="DL46" s="487"/>
      <c r="DM46" s="870">
        <v>29</v>
      </c>
      <c r="DN46" s="871"/>
      <c r="DO46" s="871"/>
      <c r="DP46" s="871"/>
    </row>
    <row r="47" spans="1:120" s="194" customFormat="1" ht="13.5" customHeight="1">
      <c r="A47" s="189"/>
      <c r="B47" s="189"/>
      <c r="C47" s="189"/>
      <c r="D47" s="851">
        <v>30</v>
      </c>
      <c r="E47" s="851"/>
      <c r="F47" s="189"/>
      <c r="G47" s="189"/>
      <c r="H47" s="196"/>
      <c r="I47" s="482">
        <v>76639</v>
      </c>
      <c r="J47" s="482"/>
      <c r="K47" s="482"/>
      <c r="L47" s="482"/>
      <c r="M47" s="482"/>
      <c r="N47" s="482"/>
      <c r="O47" s="482">
        <v>64879</v>
      </c>
      <c r="P47" s="482"/>
      <c r="Q47" s="482"/>
      <c r="R47" s="482"/>
      <c r="S47" s="482"/>
      <c r="T47" s="482">
        <v>1096</v>
      </c>
      <c r="U47" s="482"/>
      <c r="V47" s="482"/>
      <c r="W47" s="482"/>
      <c r="X47" s="482"/>
      <c r="Y47" s="482">
        <v>2876</v>
      </c>
      <c r="Z47" s="482"/>
      <c r="AA47" s="482"/>
      <c r="AB47" s="482"/>
      <c r="AC47" s="482"/>
      <c r="AD47" s="482">
        <v>7788</v>
      </c>
      <c r="AE47" s="482"/>
      <c r="AF47" s="482"/>
      <c r="AG47" s="482"/>
      <c r="AH47" s="482"/>
      <c r="AI47" s="482">
        <v>226920</v>
      </c>
      <c r="AJ47" s="482"/>
      <c r="AK47" s="482"/>
      <c r="AL47" s="482"/>
      <c r="AM47" s="482"/>
      <c r="AN47" s="482"/>
      <c r="AO47" s="482">
        <v>1818</v>
      </c>
      <c r="AP47" s="482"/>
      <c r="AQ47" s="482"/>
      <c r="AR47" s="482"/>
      <c r="AS47" s="482"/>
      <c r="AT47" s="482">
        <v>5633</v>
      </c>
      <c r="AU47" s="482"/>
      <c r="AV47" s="482"/>
      <c r="AW47" s="482"/>
      <c r="AX47" s="482"/>
      <c r="AY47" s="482">
        <v>9877</v>
      </c>
      <c r="AZ47" s="482"/>
      <c r="BA47" s="482"/>
      <c r="BB47" s="482"/>
      <c r="BC47" s="482"/>
      <c r="BD47" s="482">
        <v>10496</v>
      </c>
      <c r="BE47" s="482"/>
      <c r="BF47" s="482"/>
      <c r="BG47" s="482"/>
      <c r="BH47" s="482"/>
      <c r="BI47" s="482">
        <v>6800</v>
      </c>
      <c r="BJ47" s="482"/>
      <c r="BK47" s="482"/>
      <c r="BL47" s="482"/>
      <c r="BM47" s="482"/>
      <c r="BN47" s="482">
        <v>15988</v>
      </c>
      <c r="BO47" s="482"/>
      <c r="BP47" s="482"/>
      <c r="BQ47" s="482"/>
      <c r="BR47" s="482">
        <v>3385</v>
      </c>
      <c r="BS47" s="482"/>
      <c r="BT47" s="482"/>
      <c r="BU47" s="482"/>
      <c r="BV47" s="482">
        <v>18009</v>
      </c>
      <c r="BW47" s="482"/>
      <c r="BX47" s="482"/>
      <c r="BY47" s="482"/>
      <c r="BZ47" s="482"/>
      <c r="CA47" s="482">
        <v>1739</v>
      </c>
      <c r="CB47" s="482"/>
      <c r="CC47" s="482"/>
      <c r="CD47" s="482"/>
      <c r="CE47" s="482">
        <v>60339</v>
      </c>
      <c r="CF47" s="482"/>
      <c r="CG47" s="482"/>
      <c r="CH47" s="482"/>
      <c r="CI47" s="482"/>
      <c r="CJ47" s="482">
        <v>70966</v>
      </c>
      <c r="CK47" s="482"/>
      <c r="CL47" s="482"/>
      <c r="CM47" s="482"/>
      <c r="CN47" s="482"/>
      <c r="CO47" s="482">
        <v>6</v>
      </c>
      <c r="CP47" s="482"/>
      <c r="CQ47" s="482"/>
      <c r="CR47" s="482"/>
      <c r="CS47" s="482">
        <v>13</v>
      </c>
      <c r="CT47" s="482"/>
      <c r="CU47" s="482"/>
      <c r="CV47" s="482"/>
      <c r="CW47" s="482">
        <v>9034</v>
      </c>
      <c r="CX47" s="482"/>
      <c r="CY47" s="482"/>
      <c r="CZ47" s="482"/>
      <c r="DA47" s="482">
        <v>10782</v>
      </c>
      <c r="DB47" s="482"/>
      <c r="DC47" s="482"/>
      <c r="DD47" s="482"/>
      <c r="DE47" s="482">
        <v>2035</v>
      </c>
      <c r="DF47" s="482"/>
      <c r="DG47" s="482"/>
      <c r="DH47" s="482"/>
      <c r="DI47" s="828">
        <v>1</v>
      </c>
      <c r="DJ47" s="828"/>
      <c r="DK47" s="828"/>
      <c r="DL47" s="487"/>
      <c r="DM47" s="870">
        <v>30</v>
      </c>
      <c r="DN47" s="871"/>
      <c r="DO47" s="871"/>
      <c r="DP47" s="871"/>
    </row>
    <row r="48" spans="1:120" s="194" customFormat="1" ht="13.5" customHeight="1">
      <c r="A48" s="851" t="s">
        <v>276</v>
      </c>
      <c r="B48" s="851"/>
      <c r="C48" s="851"/>
      <c r="D48" s="851" t="s">
        <v>275</v>
      </c>
      <c r="E48" s="851"/>
      <c r="F48" s="189"/>
      <c r="G48" s="189"/>
      <c r="H48" s="196"/>
      <c r="I48" s="828">
        <v>68358</v>
      </c>
      <c r="J48" s="828"/>
      <c r="K48" s="828"/>
      <c r="L48" s="828"/>
      <c r="M48" s="828"/>
      <c r="N48" s="828"/>
      <c r="O48" s="482">
        <v>58054</v>
      </c>
      <c r="P48" s="482"/>
      <c r="Q48" s="482"/>
      <c r="R48" s="482"/>
      <c r="S48" s="482"/>
      <c r="T48" s="482">
        <v>1059</v>
      </c>
      <c r="U48" s="482"/>
      <c r="V48" s="482"/>
      <c r="W48" s="482"/>
      <c r="X48" s="482"/>
      <c r="Y48" s="482">
        <v>2918</v>
      </c>
      <c r="Z48" s="482"/>
      <c r="AA48" s="482"/>
      <c r="AB48" s="482"/>
      <c r="AC48" s="482"/>
      <c r="AD48" s="482">
        <v>6327</v>
      </c>
      <c r="AE48" s="482"/>
      <c r="AF48" s="482"/>
      <c r="AG48" s="482"/>
      <c r="AH48" s="482"/>
      <c r="AI48" s="482">
        <v>201929</v>
      </c>
      <c r="AJ48" s="482"/>
      <c r="AK48" s="482"/>
      <c r="AL48" s="482"/>
      <c r="AM48" s="482"/>
      <c r="AN48" s="482"/>
      <c r="AO48" s="482">
        <v>1896</v>
      </c>
      <c r="AP48" s="482"/>
      <c r="AQ48" s="482"/>
      <c r="AR48" s="482"/>
      <c r="AS48" s="482"/>
      <c r="AT48" s="482">
        <v>5109</v>
      </c>
      <c r="AU48" s="482"/>
      <c r="AV48" s="482"/>
      <c r="AW48" s="482"/>
      <c r="AX48" s="482"/>
      <c r="AY48" s="482">
        <v>8968</v>
      </c>
      <c r="AZ48" s="482"/>
      <c r="BA48" s="482"/>
      <c r="BB48" s="482"/>
      <c r="BC48" s="482"/>
      <c r="BD48" s="482">
        <v>9600</v>
      </c>
      <c r="BE48" s="482"/>
      <c r="BF48" s="482"/>
      <c r="BG48" s="482"/>
      <c r="BH48" s="482"/>
      <c r="BI48" s="482">
        <v>6204</v>
      </c>
      <c r="BJ48" s="482"/>
      <c r="BK48" s="482"/>
      <c r="BL48" s="482"/>
      <c r="BM48" s="482"/>
      <c r="BN48" s="482">
        <v>14630</v>
      </c>
      <c r="BO48" s="482"/>
      <c r="BP48" s="482"/>
      <c r="BQ48" s="482"/>
      <c r="BR48" s="482">
        <v>2980</v>
      </c>
      <c r="BS48" s="482"/>
      <c r="BT48" s="482"/>
      <c r="BU48" s="482"/>
      <c r="BV48" s="482">
        <v>15917</v>
      </c>
      <c r="BW48" s="482"/>
      <c r="BX48" s="482"/>
      <c r="BY48" s="482"/>
      <c r="BZ48" s="482"/>
      <c r="CA48" s="482">
        <v>1588</v>
      </c>
      <c r="CB48" s="482"/>
      <c r="CC48" s="482"/>
      <c r="CD48" s="482"/>
      <c r="CE48" s="482">
        <v>54454</v>
      </c>
      <c r="CF48" s="482"/>
      <c r="CG48" s="482"/>
      <c r="CH48" s="482"/>
      <c r="CI48" s="482"/>
      <c r="CJ48" s="482">
        <v>62461</v>
      </c>
      <c r="CK48" s="482"/>
      <c r="CL48" s="482"/>
      <c r="CM48" s="482"/>
      <c r="CN48" s="482"/>
      <c r="CO48" s="482" t="s">
        <v>37</v>
      </c>
      <c r="CP48" s="482"/>
      <c r="CQ48" s="482"/>
      <c r="CR48" s="482"/>
      <c r="CS48" s="482">
        <v>19</v>
      </c>
      <c r="CT48" s="482"/>
      <c r="CU48" s="482"/>
      <c r="CV48" s="482"/>
      <c r="CW48" s="482">
        <v>8380</v>
      </c>
      <c r="CX48" s="482"/>
      <c r="CY48" s="482"/>
      <c r="CZ48" s="482"/>
      <c r="DA48" s="482">
        <v>8184</v>
      </c>
      <c r="DB48" s="482"/>
      <c r="DC48" s="482"/>
      <c r="DD48" s="482"/>
      <c r="DE48" s="482">
        <v>1539</v>
      </c>
      <c r="DF48" s="482"/>
      <c r="DG48" s="482"/>
      <c r="DH48" s="482"/>
      <c r="DI48" s="828" t="s">
        <v>37</v>
      </c>
      <c r="DJ48" s="828"/>
      <c r="DK48" s="828"/>
      <c r="DL48" s="487"/>
      <c r="DM48" s="870" t="s">
        <v>275</v>
      </c>
      <c r="DN48" s="871"/>
      <c r="DO48" s="871"/>
      <c r="DP48" s="871"/>
    </row>
    <row r="49" spans="1:120" s="194" customFormat="1" ht="13.5" customHeight="1">
      <c r="A49" s="849"/>
      <c r="B49" s="849"/>
      <c r="C49" s="849"/>
      <c r="D49" s="849">
        <v>2</v>
      </c>
      <c r="E49" s="849"/>
      <c r="H49" s="195"/>
      <c r="I49" s="830">
        <v>54940</v>
      </c>
      <c r="J49" s="830"/>
      <c r="K49" s="830"/>
      <c r="L49" s="830"/>
      <c r="M49" s="830"/>
      <c r="N49" s="830"/>
      <c r="O49" s="507">
        <v>46455</v>
      </c>
      <c r="P49" s="507"/>
      <c r="Q49" s="507"/>
      <c r="R49" s="507"/>
      <c r="S49" s="507"/>
      <c r="T49" s="507">
        <v>1205</v>
      </c>
      <c r="U49" s="507"/>
      <c r="V49" s="507"/>
      <c r="W49" s="507"/>
      <c r="X49" s="507"/>
      <c r="Y49" s="507">
        <v>2026</v>
      </c>
      <c r="Z49" s="507"/>
      <c r="AA49" s="507"/>
      <c r="AB49" s="507"/>
      <c r="AC49" s="507"/>
      <c r="AD49" s="507">
        <v>5254</v>
      </c>
      <c r="AE49" s="507"/>
      <c r="AF49" s="507"/>
      <c r="AG49" s="507"/>
      <c r="AH49" s="507"/>
      <c r="AI49" s="507">
        <v>164271</v>
      </c>
      <c r="AJ49" s="507"/>
      <c r="AK49" s="507"/>
      <c r="AL49" s="507"/>
      <c r="AM49" s="507"/>
      <c r="AN49" s="507"/>
      <c r="AO49" s="507">
        <v>1589</v>
      </c>
      <c r="AP49" s="507"/>
      <c r="AQ49" s="507"/>
      <c r="AR49" s="507"/>
      <c r="AS49" s="507"/>
      <c r="AT49" s="507">
        <v>4593</v>
      </c>
      <c r="AU49" s="507"/>
      <c r="AV49" s="507"/>
      <c r="AW49" s="507"/>
      <c r="AX49" s="507"/>
      <c r="AY49" s="507">
        <v>5088</v>
      </c>
      <c r="AZ49" s="507"/>
      <c r="BA49" s="507"/>
      <c r="BB49" s="507"/>
      <c r="BC49" s="507"/>
      <c r="BD49" s="507">
        <v>8644</v>
      </c>
      <c r="BE49" s="507"/>
      <c r="BF49" s="507"/>
      <c r="BG49" s="507"/>
      <c r="BH49" s="507"/>
      <c r="BI49" s="507">
        <v>5413</v>
      </c>
      <c r="BJ49" s="507"/>
      <c r="BK49" s="507"/>
      <c r="BL49" s="507"/>
      <c r="BM49" s="507"/>
      <c r="BN49" s="507">
        <v>11619</v>
      </c>
      <c r="BO49" s="507"/>
      <c r="BP49" s="507"/>
      <c r="BQ49" s="507"/>
      <c r="BR49" s="507">
        <v>2251</v>
      </c>
      <c r="BS49" s="507"/>
      <c r="BT49" s="507"/>
      <c r="BU49" s="507"/>
      <c r="BV49" s="507">
        <v>11280</v>
      </c>
      <c r="BW49" s="507"/>
      <c r="BX49" s="507"/>
      <c r="BY49" s="507"/>
      <c r="BZ49" s="507"/>
      <c r="CA49" s="507">
        <v>1070</v>
      </c>
      <c r="CB49" s="507"/>
      <c r="CC49" s="507"/>
      <c r="CD49" s="507"/>
      <c r="CE49" s="507">
        <v>44066</v>
      </c>
      <c r="CF49" s="507"/>
      <c r="CG49" s="507"/>
      <c r="CH49" s="507"/>
      <c r="CI49" s="507"/>
      <c r="CJ49" s="507">
        <v>52728</v>
      </c>
      <c r="CK49" s="507"/>
      <c r="CL49" s="507"/>
      <c r="CM49" s="507"/>
      <c r="CN49" s="507"/>
      <c r="CO49" s="507" t="s">
        <v>37</v>
      </c>
      <c r="CP49" s="507"/>
      <c r="CQ49" s="507"/>
      <c r="CR49" s="507"/>
      <c r="CS49" s="507">
        <v>45</v>
      </c>
      <c r="CT49" s="507"/>
      <c r="CU49" s="507"/>
      <c r="CV49" s="507"/>
      <c r="CW49" s="507">
        <v>7461</v>
      </c>
      <c r="CX49" s="507"/>
      <c r="CY49" s="507"/>
      <c r="CZ49" s="507"/>
      <c r="DA49" s="507">
        <v>7356</v>
      </c>
      <c r="DB49" s="507"/>
      <c r="DC49" s="507"/>
      <c r="DD49" s="507"/>
      <c r="DE49" s="507">
        <v>1068</v>
      </c>
      <c r="DF49" s="507"/>
      <c r="DG49" s="507"/>
      <c r="DH49" s="507"/>
      <c r="DI49" s="830" t="s">
        <v>37</v>
      </c>
      <c r="DJ49" s="830"/>
      <c r="DK49" s="830"/>
      <c r="DL49" s="788"/>
      <c r="DM49" s="868">
        <v>2</v>
      </c>
      <c r="DN49" s="869"/>
      <c r="DO49" s="869"/>
      <c r="DP49" s="869"/>
    </row>
    <row r="50" spans="1:120" s="179" customFormat="1" ht="12" customHeight="1">
      <c r="A50" s="885" t="s">
        <v>274</v>
      </c>
      <c r="B50" s="885"/>
      <c r="C50" s="885"/>
      <c r="D50" s="885"/>
      <c r="E50" s="885"/>
      <c r="F50" s="885"/>
      <c r="G50" s="885"/>
      <c r="H50" s="886"/>
      <c r="I50" s="144"/>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506">
        <v>54618</v>
      </c>
      <c r="AJ50" s="506"/>
      <c r="AK50" s="506"/>
      <c r="AL50" s="506"/>
      <c r="AM50" s="506"/>
      <c r="AN50" s="506"/>
      <c r="AO50" s="506">
        <v>944</v>
      </c>
      <c r="AP50" s="506"/>
      <c r="AQ50" s="506"/>
      <c r="AR50" s="506"/>
      <c r="AS50" s="506"/>
      <c r="AT50" s="506">
        <v>1448</v>
      </c>
      <c r="AU50" s="506"/>
      <c r="AV50" s="506"/>
      <c r="AW50" s="506"/>
      <c r="AX50" s="506"/>
      <c r="AY50" s="506">
        <v>2427</v>
      </c>
      <c r="AZ50" s="506"/>
      <c r="BA50" s="506"/>
      <c r="BB50" s="506"/>
      <c r="BC50" s="506"/>
      <c r="BD50" s="506">
        <v>6483</v>
      </c>
      <c r="BE50" s="506"/>
      <c r="BF50" s="506"/>
      <c r="BG50" s="506"/>
      <c r="BH50" s="506"/>
      <c r="BI50" s="506">
        <v>2363</v>
      </c>
      <c r="BJ50" s="506"/>
      <c r="BK50" s="506"/>
      <c r="BL50" s="506"/>
      <c r="BM50" s="506"/>
      <c r="BN50" s="506">
        <v>4238</v>
      </c>
      <c r="BO50" s="506"/>
      <c r="BP50" s="506"/>
      <c r="BQ50" s="506"/>
      <c r="BR50" s="506">
        <v>1334</v>
      </c>
      <c r="BS50" s="506"/>
      <c r="BT50" s="506"/>
      <c r="BU50" s="506"/>
      <c r="BV50" s="506">
        <v>4299</v>
      </c>
      <c r="BW50" s="506"/>
      <c r="BX50" s="506"/>
      <c r="BY50" s="506"/>
      <c r="BZ50" s="506"/>
      <c r="CA50" s="506">
        <v>650</v>
      </c>
      <c r="CB50" s="506"/>
      <c r="CC50" s="506"/>
      <c r="CD50" s="506"/>
      <c r="CE50" s="506">
        <v>11046</v>
      </c>
      <c r="CF50" s="506"/>
      <c r="CG50" s="506"/>
      <c r="CH50" s="506"/>
      <c r="CI50" s="506"/>
      <c r="CJ50" s="506">
        <v>19386</v>
      </c>
      <c r="CK50" s="506"/>
      <c r="CL50" s="506"/>
      <c r="CM50" s="506"/>
      <c r="CN50" s="506"/>
      <c r="CO50" s="506" t="s">
        <v>37</v>
      </c>
      <c r="CP50" s="506"/>
      <c r="CQ50" s="506"/>
      <c r="CR50" s="506"/>
      <c r="CS50" s="506" t="s">
        <v>37</v>
      </c>
      <c r="CT50" s="506"/>
      <c r="CU50" s="506"/>
      <c r="CV50" s="506"/>
      <c r="CW50" s="506">
        <v>1503</v>
      </c>
      <c r="CX50" s="506"/>
      <c r="CY50" s="506"/>
      <c r="CZ50" s="506"/>
      <c r="DA50" s="506">
        <v>6432</v>
      </c>
      <c r="DB50" s="506"/>
      <c r="DC50" s="506"/>
      <c r="DD50" s="506"/>
      <c r="DE50" s="506">
        <v>495</v>
      </c>
      <c r="DF50" s="506"/>
      <c r="DG50" s="506"/>
      <c r="DH50" s="506"/>
      <c r="DI50" s="506"/>
      <c r="DJ50" s="506"/>
      <c r="DK50" s="506"/>
      <c r="DL50" s="785"/>
      <c r="DM50" s="866" t="s">
        <v>273</v>
      </c>
      <c r="DN50" s="867"/>
      <c r="DO50" s="867"/>
      <c r="DP50" s="867"/>
    </row>
    <row r="51" spans="1:120" s="99" customFormat="1" ht="9.6">
      <c r="A51" s="105" t="s">
        <v>1</v>
      </c>
      <c r="B51" s="163"/>
      <c r="C51" s="163"/>
      <c r="D51" s="178" t="s">
        <v>353</v>
      </c>
      <c r="E51" s="163"/>
      <c r="F51" s="163"/>
      <c r="G51" s="163"/>
      <c r="H51" s="163"/>
      <c r="I51" s="163"/>
      <c r="J51" s="163"/>
      <c r="K51" s="163"/>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5"/>
      <c r="CL51" s="105"/>
      <c r="CM51" s="105"/>
      <c r="CN51" s="105"/>
      <c r="CO51" s="105"/>
      <c r="CP51" s="105"/>
      <c r="CQ51" s="105"/>
      <c r="CR51" s="105"/>
      <c r="CS51" s="105"/>
      <c r="CT51" s="105"/>
      <c r="CU51" s="105"/>
      <c r="CV51" s="105"/>
      <c r="CW51" s="105"/>
      <c r="CX51" s="105"/>
      <c r="CY51" s="105"/>
      <c r="CZ51" s="105"/>
      <c r="DA51" s="105"/>
      <c r="DB51" s="105"/>
      <c r="DC51" s="105"/>
      <c r="DD51" s="105"/>
      <c r="DE51" s="105"/>
      <c r="DF51" s="105"/>
      <c r="DG51" s="105"/>
      <c r="DH51" s="105"/>
      <c r="DI51" s="105"/>
      <c r="DJ51" s="105"/>
      <c r="DK51" s="105"/>
      <c r="DL51" s="105"/>
      <c r="DM51" s="105"/>
      <c r="DN51" s="105"/>
      <c r="DO51" s="105"/>
      <c r="DP51" s="105"/>
    </row>
    <row r="52" spans="1:120" ht="8.25" customHeight="1"/>
    <row r="53" spans="1:120" ht="18.75" customHeight="1">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1" t="s">
        <v>826</v>
      </c>
      <c r="BI53" s="406" t="s">
        <v>352</v>
      </c>
    </row>
    <row r="54" spans="1:120" s="99" customFormat="1" ht="5.25" customHeight="1">
      <c r="BH54" s="100"/>
    </row>
    <row r="55" spans="1:120" s="99" customFormat="1" ht="10.5" customHeight="1">
      <c r="U55" s="884" t="s">
        <v>351</v>
      </c>
      <c r="V55" s="884"/>
      <c r="W55" s="884"/>
      <c r="X55" s="884"/>
      <c r="Y55" s="884"/>
      <c r="Z55" s="884"/>
      <c r="AA55" s="884"/>
      <c r="AB55" s="884"/>
      <c r="AC55" s="884"/>
      <c r="AD55" s="884"/>
      <c r="AE55" s="884"/>
      <c r="AF55" s="884"/>
      <c r="AG55" s="884"/>
      <c r="AH55" s="884"/>
      <c r="AI55" s="884"/>
      <c r="AJ55" s="884"/>
      <c r="AK55" s="884"/>
      <c r="AL55" s="884"/>
      <c r="AM55" s="884"/>
      <c r="AN55" s="884"/>
      <c r="AO55" s="884"/>
      <c r="AP55" s="884"/>
      <c r="AQ55" s="884"/>
      <c r="AR55" s="884"/>
      <c r="AS55" s="884"/>
      <c r="AT55" s="884"/>
      <c r="AU55" s="884"/>
      <c r="AV55" s="884"/>
      <c r="AW55" s="884"/>
      <c r="AX55" s="884"/>
      <c r="AY55" s="884"/>
      <c r="AZ55" s="884"/>
      <c r="BA55" s="884"/>
      <c r="BB55" s="884"/>
      <c r="BC55" s="884"/>
      <c r="BD55" s="884"/>
      <c r="BE55" s="884"/>
      <c r="BF55" s="884"/>
      <c r="BG55" s="884"/>
      <c r="BH55" s="884"/>
      <c r="BI55" s="99" t="s">
        <v>350</v>
      </c>
    </row>
    <row r="56" spans="1:120" s="99" customFormat="1" ht="10.5" customHeight="1">
      <c r="U56" s="884" t="s">
        <v>349</v>
      </c>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4"/>
      <c r="AY56" s="884"/>
      <c r="AZ56" s="884"/>
      <c r="BA56" s="884"/>
      <c r="BB56" s="884"/>
      <c r="BC56" s="884"/>
      <c r="BD56" s="884"/>
      <c r="BE56" s="884"/>
      <c r="BF56" s="884"/>
      <c r="BG56" s="884"/>
      <c r="BH56" s="884"/>
      <c r="BI56" s="99" t="s">
        <v>827</v>
      </c>
      <c r="BS56" s="373"/>
    </row>
    <row r="57" spans="1:120" ht="5.25" customHeight="1">
      <c r="BH57" s="152"/>
      <c r="BI57" s="193"/>
    </row>
    <row r="58" spans="1:120" s="179" customFormat="1" ht="13.5" customHeight="1">
      <c r="A58" s="857" t="s">
        <v>345</v>
      </c>
      <c r="B58" s="857"/>
      <c r="C58" s="857"/>
      <c r="D58" s="857"/>
      <c r="E58" s="857"/>
      <c r="F58" s="857"/>
      <c r="G58" s="857"/>
      <c r="H58" s="894"/>
      <c r="I58" s="875" t="s">
        <v>348</v>
      </c>
      <c r="J58" s="876"/>
      <c r="K58" s="876"/>
      <c r="L58" s="876"/>
      <c r="M58" s="876"/>
      <c r="N58" s="876"/>
      <c r="O58" s="877"/>
      <c r="P58" s="899" t="s">
        <v>755</v>
      </c>
      <c r="Q58" s="900"/>
      <c r="R58" s="900"/>
      <c r="S58" s="900"/>
      <c r="T58" s="900"/>
      <c r="U58" s="900"/>
      <c r="V58" s="901"/>
      <c r="W58" s="192"/>
      <c r="X58" s="192"/>
      <c r="Y58" s="192"/>
      <c r="Z58" s="192"/>
      <c r="AA58" s="192"/>
      <c r="AB58" s="192"/>
      <c r="AC58" s="192"/>
      <c r="AD58" s="191"/>
      <c r="AE58" s="191"/>
      <c r="AF58" s="191"/>
      <c r="AG58" s="191"/>
      <c r="AH58" s="191"/>
      <c r="AI58" s="191"/>
      <c r="AJ58" s="191"/>
      <c r="AK58" s="191"/>
      <c r="AL58" s="191"/>
      <c r="AM58" s="860" t="s">
        <v>347</v>
      </c>
      <c r="AN58" s="860"/>
      <c r="AO58" s="860"/>
      <c r="AP58" s="860"/>
      <c r="AQ58" s="860"/>
      <c r="AR58" s="860"/>
      <c r="AS58" s="860"/>
      <c r="AT58" s="860"/>
      <c r="AU58" s="860"/>
      <c r="AV58" s="860"/>
      <c r="AW58" s="860"/>
      <c r="AX58" s="860"/>
      <c r="AY58" s="860"/>
      <c r="AZ58" s="860"/>
      <c r="BA58" s="860"/>
      <c r="BB58" s="860"/>
      <c r="BC58" s="860"/>
      <c r="BD58" s="192"/>
      <c r="BE58" s="192"/>
      <c r="BF58" s="192"/>
      <c r="BG58" s="192"/>
      <c r="BH58" s="192"/>
      <c r="BI58" s="192"/>
      <c r="BJ58" s="192"/>
      <c r="BK58" s="192"/>
      <c r="BL58" s="192"/>
      <c r="BM58" s="192"/>
      <c r="BN58" s="192"/>
      <c r="BO58" s="192"/>
      <c r="BP58" s="192"/>
      <c r="BQ58" s="192"/>
      <c r="BR58" s="366"/>
      <c r="BS58" s="192"/>
      <c r="BT58" s="192"/>
      <c r="BU58" s="192"/>
      <c r="BV58" s="192"/>
      <c r="BW58" s="192"/>
      <c r="BX58" s="191"/>
      <c r="BY58" s="191"/>
      <c r="BZ58" s="191"/>
      <c r="CA58" s="191"/>
      <c r="CB58" s="191"/>
      <c r="CC58" s="191"/>
      <c r="CD58" s="191"/>
      <c r="CE58" s="860" t="s">
        <v>346</v>
      </c>
      <c r="CF58" s="860"/>
      <c r="CG58" s="860"/>
      <c r="CH58" s="860"/>
      <c r="CI58" s="860"/>
      <c r="CJ58" s="860"/>
      <c r="CK58" s="860"/>
      <c r="CL58" s="860"/>
      <c r="CM58" s="860"/>
      <c r="CN58" s="860"/>
      <c r="CO58" s="860"/>
      <c r="CP58" s="860"/>
      <c r="CQ58" s="860"/>
      <c r="CR58" s="860"/>
      <c r="CS58" s="860"/>
      <c r="CT58" s="860"/>
      <c r="CU58" s="860"/>
      <c r="CV58" s="192"/>
      <c r="CW58" s="192"/>
      <c r="CX58" s="192"/>
      <c r="CY58" s="192"/>
      <c r="CZ58" s="192"/>
      <c r="DA58" s="192"/>
      <c r="DB58" s="192"/>
      <c r="DC58" s="192"/>
      <c r="DD58" s="192"/>
      <c r="DE58" s="192"/>
      <c r="DF58" s="192"/>
      <c r="DG58" s="192"/>
      <c r="DH58" s="192"/>
      <c r="DI58" s="192"/>
      <c r="DJ58" s="191"/>
      <c r="DK58" s="190"/>
      <c r="DL58" s="190"/>
      <c r="DM58" s="856" t="s">
        <v>345</v>
      </c>
      <c r="DN58" s="857"/>
      <c r="DO58" s="857"/>
      <c r="DP58" s="857"/>
    </row>
    <row r="59" spans="1:120" s="179" customFormat="1" ht="13.5" customHeight="1">
      <c r="A59" s="859"/>
      <c r="B59" s="859"/>
      <c r="C59" s="859"/>
      <c r="D59" s="859"/>
      <c r="E59" s="859"/>
      <c r="F59" s="859"/>
      <c r="G59" s="859"/>
      <c r="H59" s="895"/>
      <c r="I59" s="878"/>
      <c r="J59" s="879"/>
      <c r="K59" s="879"/>
      <c r="L59" s="879"/>
      <c r="M59" s="879"/>
      <c r="N59" s="879"/>
      <c r="O59" s="880"/>
      <c r="P59" s="902"/>
      <c r="Q59" s="903"/>
      <c r="R59" s="903"/>
      <c r="S59" s="903"/>
      <c r="T59" s="903"/>
      <c r="U59" s="903"/>
      <c r="V59" s="904"/>
      <c r="W59" s="862" t="s">
        <v>344</v>
      </c>
      <c r="X59" s="862"/>
      <c r="Y59" s="862"/>
      <c r="Z59" s="862"/>
      <c r="AA59" s="862"/>
      <c r="AB59" s="881"/>
      <c r="AC59" s="852" t="s">
        <v>343</v>
      </c>
      <c r="AD59" s="853"/>
      <c r="AE59" s="853"/>
      <c r="AF59" s="854"/>
      <c r="AG59" s="852" t="s">
        <v>342</v>
      </c>
      <c r="AH59" s="853"/>
      <c r="AI59" s="853"/>
      <c r="AJ59" s="854"/>
      <c r="AK59" s="852" t="s">
        <v>341</v>
      </c>
      <c r="AL59" s="853"/>
      <c r="AM59" s="853"/>
      <c r="AN59" s="854"/>
      <c r="AO59" s="852" t="s">
        <v>340</v>
      </c>
      <c r="AP59" s="853"/>
      <c r="AQ59" s="853"/>
      <c r="AR59" s="854"/>
      <c r="AS59" s="863" t="s">
        <v>339</v>
      </c>
      <c r="AT59" s="864"/>
      <c r="AU59" s="864"/>
      <c r="AV59" s="865"/>
      <c r="AW59" s="852" t="s">
        <v>338</v>
      </c>
      <c r="AX59" s="853"/>
      <c r="AY59" s="853"/>
      <c r="AZ59" s="854"/>
      <c r="BA59" s="852" t="s">
        <v>337</v>
      </c>
      <c r="BB59" s="853"/>
      <c r="BC59" s="853"/>
      <c r="BD59" s="854"/>
      <c r="BE59" s="852" t="s">
        <v>336</v>
      </c>
      <c r="BF59" s="853"/>
      <c r="BG59" s="853"/>
      <c r="BH59" s="854"/>
      <c r="BI59" s="852" t="s">
        <v>335</v>
      </c>
      <c r="BJ59" s="853"/>
      <c r="BK59" s="853"/>
      <c r="BL59" s="854"/>
      <c r="BM59" s="861" t="s">
        <v>756</v>
      </c>
      <c r="BN59" s="862"/>
      <c r="BO59" s="862"/>
      <c r="BP59" s="862"/>
      <c r="BQ59" s="862"/>
      <c r="BR59" s="861" t="s">
        <v>344</v>
      </c>
      <c r="BS59" s="862"/>
      <c r="BT59" s="862"/>
      <c r="BU59" s="862"/>
      <c r="BV59" s="862"/>
      <c r="BW59" s="862"/>
      <c r="BX59" s="852" t="s">
        <v>343</v>
      </c>
      <c r="BY59" s="853"/>
      <c r="BZ59" s="853"/>
      <c r="CA59" s="854"/>
      <c r="CB59" s="852" t="s">
        <v>342</v>
      </c>
      <c r="CC59" s="853"/>
      <c r="CD59" s="853"/>
      <c r="CE59" s="854"/>
      <c r="CF59" s="852" t="s">
        <v>341</v>
      </c>
      <c r="CG59" s="853"/>
      <c r="CH59" s="853"/>
      <c r="CI59" s="854"/>
      <c r="CJ59" s="852" t="s">
        <v>340</v>
      </c>
      <c r="CK59" s="853"/>
      <c r="CL59" s="853"/>
      <c r="CM59" s="854"/>
      <c r="CN59" s="863" t="s">
        <v>339</v>
      </c>
      <c r="CO59" s="864"/>
      <c r="CP59" s="864"/>
      <c r="CQ59" s="865"/>
      <c r="CR59" s="852" t="s">
        <v>338</v>
      </c>
      <c r="CS59" s="853"/>
      <c r="CT59" s="853"/>
      <c r="CU59" s="854"/>
      <c r="CV59" s="852" t="s">
        <v>337</v>
      </c>
      <c r="CW59" s="853"/>
      <c r="CX59" s="853"/>
      <c r="CY59" s="854"/>
      <c r="CZ59" s="852" t="s">
        <v>336</v>
      </c>
      <c r="DA59" s="853"/>
      <c r="DB59" s="853"/>
      <c r="DC59" s="854"/>
      <c r="DD59" s="852" t="s">
        <v>335</v>
      </c>
      <c r="DE59" s="853"/>
      <c r="DF59" s="853"/>
      <c r="DG59" s="854"/>
      <c r="DH59" s="367" t="s">
        <v>756</v>
      </c>
      <c r="DI59" s="368"/>
      <c r="DJ59" s="368"/>
      <c r="DK59" s="368"/>
      <c r="DL59" s="368"/>
      <c r="DM59" s="858"/>
      <c r="DN59" s="859"/>
      <c r="DO59" s="859"/>
      <c r="DP59" s="859"/>
    </row>
    <row r="60" spans="1:120" s="179" customFormat="1" ht="13.5" customHeight="1">
      <c r="A60" s="896" t="s">
        <v>278</v>
      </c>
      <c r="B60" s="896"/>
      <c r="C60" s="896"/>
      <c r="D60" s="851">
        <v>28</v>
      </c>
      <c r="E60" s="851"/>
      <c r="F60" s="897" t="s">
        <v>277</v>
      </c>
      <c r="G60" s="897"/>
      <c r="H60" s="898"/>
      <c r="I60" s="892">
        <v>2009177</v>
      </c>
      <c r="J60" s="855"/>
      <c r="K60" s="855"/>
      <c r="L60" s="855"/>
      <c r="M60" s="855"/>
      <c r="N60" s="855"/>
      <c r="O60" s="855"/>
      <c r="P60" s="893" t="s">
        <v>37</v>
      </c>
      <c r="Q60" s="893"/>
      <c r="R60" s="893"/>
      <c r="S60" s="893"/>
      <c r="T60" s="893"/>
      <c r="U60" s="893"/>
      <c r="V60" s="893"/>
      <c r="W60" s="855">
        <v>313557</v>
      </c>
      <c r="X60" s="855"/>
      <c r="Y60" s="855"/>
      <c r="Z60" s="855"/>
      <c r="AA60" s="855"/>
      <c r="AB60" s="855"/>
      <c r="AC60" s="838">
        <v>12456</v>
      </c>
      <c r="AD60" s="838"/>
      <c r="AE60" s="838"/>
      <c r="AF60" s="838"/>
      <c r="AG60" s="838">
        <v>7421</v>
      </c>
      <c r="AH60" s="838"/>
      <c r="AI60" s="838"/>
      <c r="AJ60" s="838"/>
      <c r="AK60" s="838">
        <v>4033</v>
      </c>
      <c r="AL60" s="838"/>
      <c r="AM60" s="838"/>
      <c r="AN60" s="838"/>
      <c r="AO60" s="838">
        <v>3275</v>
      </c>
      <c r="AP60" s="838"/>
      <c r="AQ60" s="838"/>
      <c r="AR60" s="838"/>
      <c r="AS60" s="838">
        <v>1339</v>
      </c>
      <c r="AT60" s="838"/>
      <c r="AU60" s="838"/>
      <c r="AV60" s="838"/>
      <c r="AW60" s="838">
        <v>11460</v>
      </c>
      <c r="AX60" s="838"/>
      <c r="AY60" s="838"/>
      <c r="AZ60" s="838"/>
      <c r="BA60" s="838">
        <v>6117</v>
      </c>
      <c r="BB60" s="838"/>
      <c r="BC60" s="838"/>
      <c r="BD60" s="838"/>
      <c r="BE60" s="838">
        <v>11139</v>
      </c>
      <c r="BF60" s="838"/>
      <c r="BG60" s="838"/>
      <c r="BH60" s="838"/>
      <c r="BI60" s="838">
        <v>4679</v>
      </c>
      <c r="BJ60" s="838"/>
      <c r="BK60" s="838"/>
      <c r="BL60" s="838"/>
      <c r="BM60" s="842">
        <v>251638</v>
      </c>
      <c r="BN60" s="842"/>
      <c r="BO60" s="842"/>
      <c r="BP60" s="842"/>
      <c r="BQ60" s="842"/>
      <c r="BR60" s="855">
        <v>842141</v>
      </c>
      <c r="BS60" s="855"/>
      <c r="BT60" s="855"/>
      <c r="BU60" s="855"/>
      <c r="BV60" s="855"/>
      <c r="BW60" s="855"/>
      <c r="BX60" s="838">
        <v>51731</v>
      </c>
      <c r="BY60" s="838"/>
      <c r="BZ60" s="838"/>
      <c r="CA60" s="838"/>
      <c r="CB60" s="838">
        <v>21240</v>
      </c>
      <c r="CC60" s="838"/>
      <c r="CD60" s="838"/>
      <c r="CE60" s="838"/>
      <c r="CF60" s="838">
        <v>17867</v>
      </c>
      <c r="CG60" s="838"/>
      <c r="CH60" s="838"/>
      <c r="CI60" s="838"/>
      <c r="CJ60" s="838">
        <v>14918</v>
      </c>
      <c r="CK60" s="838"/>
      <c r="CL60" s="838"/>
      <c r="CM60" s="838"/>
      <c r="CN60" s="838">
        <v>5452</v>
      </c>
      <c r="CO60" s="838"/>
      <c r="CP60" s="838"/>
      <c r="CQ60" s="838"/>
      <c r="CR60" s="838">
        <v>49886</v>
      </c>
      <c r="CS60" s="838"/>
      <c r="CT60" s="838"/>
      <c r="CU60" s="838"/>
      <c r="CV60" s="838">
        <v>14689</v>
      </c>
      <c r="CW60" s="838"/>
      <c r="CX60" s="838"/>
      <c r="CY60" s="838"/>
      <c r="CZ60" s="838">
        <v>35122</v>
      </c>
      <c r="DA60" s="838"/>
      <c r="DB60" s="838"/>
      <c r="DC60" s="838"/>
      <c r="DD60" s="838">
        <v>23236</v>
      </c>
      <c r="DE60" s="838"/>
      <c r="DF60" s="838"/>
      <c r="DG60" s="838"/>
      <c r="DH60" s="842">
        <v>608000</v>
      </c>
      <c r="DI60" s="842"/>
      <c r="DJ60" s="842"/>
      <c r="DK60" s="842"/>
      <c r="DL60" s="843"/>
      <c r="DM60" s="850">
        <v>28</v>
      </c>
      <c r="DN60" s="851"/>
      <c r="DO60" s="851"/>
      <c r="DP60" s="851"/>
    </row>
    <row r="61" spans="1:120" s="186" customFormat="1" ht="13.5" customHeight="1">
      <c r="A61" s="189"/>
      <c r="B61" s="189"/>
      <c r="C61" s="189"/>
      <c r="D61" s="851">
        <v>29</v>
      </c>
      <c r="E61" s="851"/>
      <c r="F61" s="179"/>
      <c r="G61" s="179"/>
      <c r="H61" s="188"/>
      <c r="I61" s="840">
        <v>2081725</v>
      </c>
      <c r="J61" s="838"/>
      <c r="K61" s="838"/>
      <c r="L61" s="838"/>
      <c r="M61" s="838"/>
      <c r="N61" s="838"/>
      <c r="O61" s="838"/>
      <c r="P61" s="841" t="s">
        <v>37</v>
      </c>
      <c r="Q61" s="841"/>
      <c r="R61" s="841"/>
      <c r="S61" s="841"/>
      <c r="T61" s="841"/>
      <c r="U61" s="841"/>
      <c r="V61" s="841"/>
      <c r="W61" s="838">
        <v>337421</v>
      </c>
      <c r="X61" s="838"/>
      <c r="Y61" s="838"/>
      <c r="Z61" s="838"/>
      <c r="AA61" s="838"/>
      <c r="AB61" s="838"/>
      <c r="AC61" s="838">
        <v>19128</v>
      </c>
      <c r="AD61" s="838"/>
      <c r="AE61" s="838"/>
      <c r="AF61" s="838"/>
      <c r="AG61" s="838">
        <v>6528</v>
      </c>
      <c r="AH61" s="838"/>
      <c r="AI61" s="838"/>
      <c r="AJ61" s="838"/>
      <c r="AK61" s="838">
        <v>4450</v>
      </c>
      <c r="AL61" s="838"/>
      <c r="AM61" s="838"/>
      <c r="AN61" s="838"/>
      <c r="AO61" s="838">
        <v>3293</v>
      </c>
      <c r="AP61" s="838"/>
      <c r="AQ61" s="838"/>
      <c r="AR61" s="838"/>
      <c r="AS61" s="838">
        <v>880</v>
      </c>
      <c r="AT61" s="838"/>
      <c r="AU61" s="838"/>
      <c r="AV61" s="838"/>
      <c r="AW61" s="838">
        <v>11849</v>
      </c>
      <c r="AX61" s="838"/>
      <c r="AY61" s="838"/>
      <c r="AZ61" s="838"/>
      <c r="BA61" s="838">
        <v>5765</v>
      </c>
      <c r="BB61" s="838"/>
      <c r="BC61" s="838"/>
      <c r="BD61" s="838"/>
      <c r="BE61" s="838">
        <v>10432</v>
      </c>
      <c r="BF61" s="838"/>
      <c r="BG61" s="838"/>
      <c r="BH61" s="838"/>
      <c r="BI61" s="838">
        <v>4780</v>
      </c>
      <c r="BJ61" s="838"/>
      <c r="BK61" s="838"/>
      <c r="BL61" s="838"/>
      <c r="BM61" s="839">
        <v>270316</v>
      </c>
      <c r="BN61" s="839"/>
      <c r="BO61" s="839"/>
      <c r="BP61" s="839"/>
      <c r="BQ61" s="839"/>
      <c r="BR61" s="838">
        <v>864338</v>
      </c>
      <c r="BS61" s="838"/>
      <c r="BT61" s="838"/>
      <c r="BU61" s="838"/>
      <c r="BV61" s="838"/>
      <c r="BW61" s="838"/>
      <c r="BX61" s="838">
        <v>53605</v>
      </c>
      <c r="BY61" s="838"/>
      <c r="BZ61" s="838"/>
      <c r="CA61" s="838"/>
      <c r="CB61" s="838">
        <v>19296</v>
      </c>
      <c r="CC61" s="838"/>
      <c r="CD61" s="838"/>
      <c r="CE61" s="838"/>
      <c r="CF61" s="838">
        <v>18530</v>
      </c>
      <c r="CG61" s="838"/>
      <c r="CH61" s="838"/>
      <c r="CI61" s="838"/>
      <c r="CJ61" s="838">
        <v>16229</v>
      </c>
      <c r="CK61" s="838"/>
      <c r="CL61" s="838"/>
      <c r="CM61" s="838"/>
      <c r="CN61" s="838">
        <v>6678</v>
      </c>
      <c r="CO61" s="838"/>
      <c r="CP61" s="838"/>
      <c r="CQ61" s="838"/>
      <c r="CR61" s="838">
        <v>49555</v>
      </c>
      <c r="CS61" s="838"/>
      <c r="CT61" s="838"/>
      <c r="CU61" s="838"/>
      <c r="CV61" s="838">
        <v>13667</v>
      </c>
      <c r="CW61" s="838"/>
      <c r="CX61" s="838"/>
      <c r="CY61" s="838"/>
      <c r="CZ61" s="838">
        <v>35893</v>
      </c>
      <c r="DA61" s="838"/>
      <c r="DB61" s="838"/>
      <c r="DC61" s="838"/>
      <c r="DD61" s="838">
        <v>18059</v>
      </c>
      <c r="DE61" s="838"/>
      <c r="DF61" s="838"/>
      <c r="DG61" s="838"/>
      <c r="DH61" s="839">
        <v>632826</v>
      </c>
      <c r="DI61" s="839"/>
      <c r="DJ61" s="839"/>
      <c r="DK61" s="839"/>
      <c r="DL61" s="839"/>
      <c r="DM61" s="850">
        <v>29</v>
      </c>
      <c r="DN61" s="851"/>
      <c r="DO61" s="851"/>
      <c r="DP61" s="851"/>
    </row>
    <row r="62" spans="1:120" s="186" customFormat="1" ht="13.5" customHeight="1">
      <c r="A62" s="189"/>
      <c r="B62" s="189"/>
      <c r="C62" s="189"/>
      <c r="D62" s="851">
        <v>30</v>
      </c>
      <c r="E62" s="851"/>
      <c r="F62" s="179"/>
      <c r="G62" s="179"/>
      <c r="H62" s="188"/>
      <c r="I62" s="840">
        <v>2134032</v>
      </c>
      <c r="J62" s="838"/>
      <c r="K62" s="838"/>
      <c r="L62" s="838"/>
      <c r="M62" s="838"/>
      <c r="N62" s="838"/>
      <c r="O62" s="838"/>
      <c r="P62" s="841" t="s">
        <v>37</v>
      </c>
      <c r="Q62" s="841"/>
      <c r="R62" s="841"/>
      <c r="S62" s="841"/>
      <c r="T62" s="841"/>
      <c r="U62" s="841"/>
      <c r="V62" s="841"/>
      <c r="W62" s="838">
        <v>353487</v>
      </c>
      <c r="X62" s="838"/>
      <c r="Y62" s="838"/>
      <c r="Z62" s="838"/>
      <c r="AA62" s="838"/>
      <c r="AB62" s="838"/>
      <c r="AC62" s="838">
        <v>18904</v>
      </c>
      <c r="AD62" s="838"/>
      <c r="AE62" s="838"/>
      <c r="AF62" s="838"/>
      <c r="AG62" s="838">
        <v>6118</v>
      </c>
      <c r="AH62" s="838"/>
      <c r="AI62" s="838"/>
      <c r="AJ62" s="838"/>
      <c r="AK62" s="838">
        <v>4386</v>
      </c>
      <c r="AL62" s="838"/>
      <c r="AM62" s="838"/>
      <c r="AN62" s="838"/>
      <c r="AO62" s="838">
        <v>3299</v>
      </c>
      <c r="AP62" s="838"/>
      <c r="AQ62" s="838"/>
      <c r="AR62" s="838"/>
      <c r="AS62" s="838">
        <v>610</v>
      </c>
      <c r="AT62" s="838"/>
      <c r="AU62" s="838"/>
      <c r="AV62" s="838"/>
      <c r="AW62" s="838">
        <v>11307</v>
      </c>
      <c r="AX62" s="838"/>
      <c r="AY62" s="838"/>
      <c r="AZ62" s="838"/>
      <c r="BA62" s="838">
        <v>5225</v>
      </c>
      <c r="BB62" s="838"/>
      <c r="BC62" s="838"/>
      <c r="BD62" s="838"/>
      <c r="BE62" s="838">
        <v>9629</v>
      </c>
      <c r="BF62" s="838"/>
      <c r="BG62" s="838"/>
      <c r="BH62" s="838"/>
      <c r="BI62" s="838">
        <v>4482</v>
      </c>
      <c r="BJ62" s="838"/>
      <c r="BK62" s="838"/>
      <c r="BL62" s="838"/>
      <c r="BM62" s="839">
        <v>289527</v>
      </c>
      <c r="BN62" s="839"/>
      <c r="BO62" s="839"/>
      <c r="BP62" s="839"/>
      <c r="BQ62" s="839"/>
      <c r="BR62" s="838">
        <v>881439</v>
      </c>
      <c r="BS62" s="838"/>
      <c r="BT62" s="838"/>
      <c r="BU62" s="838"/>
      <c r="BV62" s="838"/>
      <c r="BW62" s="838"/>
      <c r="BX62" s="838">
        <v>50452</v>
      </c>
      <c r="BY62" s="838"/>
      <c r="BZ62" s="838"/>
      <c r="CA62" s="838"/>
      <c r="CB62" s="838">
        <v>18102</v>
      </c>
      <c r="CC62" s="838"/>
      <c r="CD62" s="838"/>
      <c r="CE62" s="838"/>
      <c r="CF62" s="838">
        <v>20149</v>
      </c>
      <c r="CG62" s="838"/>
      <c r="CH62" s="838"/>
      <c r="CI62" s="838"/>
      <c r="CJ62" s="838">
        <v>18000</v>
      </c>
      <c r="CK62" s="838"/>
      <c r="CL62" s="838"/>
      <c r="CM62" s="838"/>
      <c r="CN62" s="838">
        <v>4687</v>
      </c>
      <c r="CO62" s="838"/>
      <c r="CP62" s="838"/>
      <c r="CQ62" s="838"/>
      <c r="CR62" s="838">
        <v>50066</v>
      </c>
      <c r="CS62" s="838"/>
      <c r="CT62" s="838"/>
      <c r="CU62" s="838"/>
      <c r="CV62" s="838">
        <v>12912</v>
      </c>
      <c r="CW62" s="838"/>
      <c r="CX62" s="838"/>
      <c r="CY62" s="838"/>
      <c r="CZ62" s="838">
        <v>34796</v>
      </c>
      <c r="DA62" s="838"/>
      <c r="DB62" s="838"/>
      <c r="DC62" s="838"/>
      <c r="DD62" s="838">
        <v>16843</v>
      </c>
      <c r="DE62" s="838"/>
      <c r="DF62" s="838"/>
      <c r="DG62" s="838"/>
      <c r="DH62" s="839">
        <v>655432</v>
      </c>
      <c r="DI62" s="839"/>
      <c r="DJ62" s="839"/>
      <c r="DK62" s="839"/>
      <c r="DL62" s="839"/>
      <c r="DM62" s="850">
        <v>30</v>
      </c>
      <c r="DN62" s="851"/>
      <c r="DO62" s="851"/>
      <c r="DP62" s="851"/>
    </row>
    <row r="63" spans="1:120" s="186" customFormat="1" ht="13.5" customHeight="1">
      <c r="A63" s="851" t="s">
        <v>276</v>
      </c>
      <c r="B63" s="851"/>
      <c r="C63" s="851"/>
      <c r="D63" s="851" t="s">
        <v>275</v>
      </c>
      <c r="E63" s="851"/>
      <c r="F63" s="179"/>
      <c r="G63" s="179"/>
      <c r="H63" s="188"/>
      <c r="I63" s="840">
        <v>2300165</v>
      </c>
      <c r="J63" s="838"/>
      <c r="K63" s="838"/>
      <c r="L63" s="838"/>
      <c r="M63" s="838"/>
      <c r="N63" s="838"/>
      <c r="O63" s="838"/>
      <c r="P63" s="841" t="s">
        <v>37</v>
      </c>
      <c r="Q63" s="841"/>
      <c r="R63" s="841"/>
      <c r="S63" s="841"/>
      <c r="T63" s="841"/>
      <c r="U63" s="841"/>
      <c r="V63" s="841"/>
      <c r="W63" s="838">
        <v>345568</v>
      </c>
      <c r="X63" s="838"/>
      <c r="Y63" s="838"/>
      <c r="Z63" s="838"/>
      <c r="AA63" s="838"/>
      <c r="AB63" s="838"/>
      <c r="AC63" s="838">
        <v>17214</v>
      </c>
      <c r="AD63" s="838"/>
      <c r="AE63" s="838"/>
      <c r="AF63" s="838"/>
      <c r="AG63" s="838">
        <v>6025</v>
      </c>
      <c r="AH63" s="838"/>
      <c r="AI63" s="838"/>
      <c r="AJ63" s="838"/>
      <c r="AK63" s="838">
        <v>3997</v>
      </c>
      <c r="AL63" s="838"/>
      <c r="AM63" s="838"/>
      <c r="AN63" s="838"/>
      <c r="AO63" s="838">
        <v>3278</v>
      </c>
      <c r="AP63" s="838"/>
      <c r="AQ63" s="838"/>
      <c r="AR63" s="838"/>
      <c r="AS63" s="838">
        <v>465</v>
      </c>
      <c r="AT63" s="838"/>
      <c r="AU63" s="838"/>
      <c r="AV63" s="838"/>
      <c r="AW63" s="838">
        <v>11620</v>
      </c>
      <c r="AX63" s="838"/>
      <c r="AY63" s="838"/>
      <c r="AZ63" s="838"/>
      <c r="BA63" s="838">
        <v>3860</v>
      </c>
      <c r="BB63" s="838"/>
      <c r="BC63" s="838"/>
      <c r="BD63" s="838"/>
      <c r="BE63" s="838">
        <v>8864</v>
      </c>
      <c r="BF63" s="838"/>
      <c r="BG63" s="838"/>
      <c r="BH63" s="838"/>
      <c r="BI63" s="838">
        <v>4080</v>
      </c>
      <c r="BJ63" s="838"/>
      <c r="BK63" s="838"/>
      <c r="BL63" s="838"/>
      <c r="BM63" s="839">
        <v>286165</v>
      </c>
      <c r="BN63" s="839"/>
      <c r="BO63" s="839"/>
      <c r="BP63" s="839"/>
      <c r="BQ63" s="839"/>
      <c r="BR63" s="838">
        <v>843605</v>
      </c>
      <c r="BS63" s="838"/>
      <c r="BT63" s="838"/>
      <c r="BU63" s="838"/>
      <c r="BV63" s="838"/>
      <c r="BW63" s="838"/>
      <c r="BX63" s="838">
        <v>49016</v>
      </c>
      <c r="BY63" s="838"/>
      <c r="BZ63" s="838"/>
      <c r="CA63" s="838"/>
      <c r="CB63" s="838">
        <v>15774</v>
      </c>
      <c r="CC63" s="838"/>
      <c r="CD63" s="838"/>
      <c r="CE63" s="838"/>
      <c r="CF63" s="838">
        <v>18736</v>
      </c>
      <c r="CG63" s="838"/>
      <c r="CH63" s="838"/>
      <c r="CI63" s="838"/>
      <c r="CJ63" s="838">
        <v>13003</v>
      </c>
      <c r="CK63" s="838"/>
      <c r="CL63" s="838"/>
      <c r="CM63" s="838"/>
      <c r="CN63" s="838">
        <v>3380</v>
      </c>
      <c r="CO63" s="838"/>
      <c r="CP63" s="838"/>
      <c r="CQ63" s="838"/>
      <c r="CR63" s="838">
        <v>47646</v>
      </c>
      <c r="CS63" s="838"/>
      <c r="CT63" s="838"/>
      <c r="CU63" s="838"/>
      <c r="CV63" s="838">
        <v>7779</v>
      </c>
      <c r="CW63" s="838"/>
      <c r="CX63" s="838"/>
      <c r="CY63" s="838"/>
      <c r="CZ63" s="838">
        <v>32411</v>
      </c>
      <c r="DA63" s="838"/>
      <c r="DB63" s="838"/>
      <c r="DC63" s="838"/>
      <c r="DD63" s="838">
        <v>13854</v>
      </c>
      <c r="DE63" s="838"/>
      <c r="DF63" s="838"/>
      <c r="DG63" s="838"/>
      <c r="DH63" s="839">
        <v>642006</v>
      </c>
      <c r="DI63" s="839"/>
      <c r="DJ63" s="839"/>
      <c r="DK63" s="839"/>
      <c r="DL63" s="839"/>
      <c r="DM63" s="850" t="s">
        <v>275</v>
      </c>
      <c r="DN63" s="851"/>
      <c r="DO63" s="851"/>
      <c r="DP63" s="851"/>
    </row>
    <row r="64" spans="1:120" s="186" customFormat="1" ht="13.5" customHeight="1">
      <c r="A64" s="849"/>
      <c r="B64" s="849"/>
      <c r="C64" s="849"/>
      <c r="D64" s="849">
        <v>2</v>
      </c>
      <c r="E64" s="849"/>
      <c r="H64" s="187"/>
      <c r="I64" s="887">
        <v>2224637</v>
      </c>
      <c r="J64" s="836"/>
      <c r="K64" s="836"/>
      <c r="L64" s="836"/>
      <c r="M64" s="836"/>
      <c r="N64" s="836"/>
      <c r="O64" s="836"/>
      <c r="P64" s="837">
        <v>19</v>
      </c>
      <c r="Q64" s="837"/>
      <c r="R64" s="837"/>
      <c r="S64" s="837"/>
      <c r="T64" s="837"/>
      <c r="U64" s="837"/>
      <c r="V64" s="837"/>
      <c r="W64" s="836">
        <v>280878</v>
      </c>
      <c r="X64" s="836"/>
      <c r="Y64" s="836"/>
      <c r="Z64" s="836"/>
      <c r="AA64" s="836"/>
      <c r="AB64" s="836"/>
      <c r="AC64" s="836">
        <v>12950</v>
      </c>
      <c r="AD64" s="836"/>
      <c r="AE64" s="836"/>
      <c r="AF64" s="836"/>
      <c r="AG64" s="836">
        <v>1675</v>
      </c>
      <c r="AH64" s="836"/>
      <c r="AI64" s="836"/>
      <c r="AJ64" s="836"/>
      <c r="AK64" s="836">
        <v>3395</v>
      </c>
      <c r="AL64" s="836"/>
      <c r="AM64" s="836"/>
      <c r="AN64" s="836"/>
      <c r="AO64" s="836">
        <v>1656</v>
      </c>
      <c r="AP64" s="836"/>
      <c r="AQ64" s="836"/>
      <c r="AR64" s="836"/>
      <c r="AS64" s="836">
        <v>370</v>
      </c>
      <c r="AT64" s="836"/>
      <c r="AU64" s="836"/>
      <c r="AV64" s="836"/>
      <c r="AW64" s="836">
        <v>6383</v>
      </c>
      <c r="AX64" s="836"/>
      <c r="AY64" s="836"/>
      <c r="AZ64" s="836"/>
      <c r="BA64" s="836">
        <v>3212</v>
      </c>
      <c r="BB64" s="836"/>
      <c r="BC64" s="836"/>
      <c r="BD64" s="836"/>
      <c r="BE64" s="836">
        <v>6473</v>
      </c>
      <c r="BF64" s="836"/>
      <c r="BG64" s="836"/>
      <c r="BH64" s="836"/>
      <c r="BI64" s="836">
        <v>2306</v>
      </c>
      <c r="BJ64" s="836"/>
      <c r="BK64" s="836"/>
      <c r="BL64" s="836"/>
      <c r="BM64" s="837">
        <v>242458</v>
      </c>
      <c r="BN64" s="837"/>
      <c r="BO64" s="837"/>
      <c r="BP64" s="837"/>
      <c r="BQ64" s="837"/>
      <c r="BR64" s="836">
        <v>832169</v>
      </c>
      <c r="BS64" s="836"/>
      <c r="BT64" s="836"/>
      <c r="BU64" s="836"/>
      <c r="BV64" s="836"/>
      <c r="BW64" s="836"/>
      <c r="BX64" s="836">
        <v>39405</v>
      </c>
      <c r="BY64" s="836"/>
      <c r="BZ64" s="836"/>
      <c r="CA64" s="836"/>
      <c r="CB64" s="836">
        <v>7630</v>
      </c>
      <c r="CC64" s="836"/>
      <c r="CD64" s="836"/>
      <c r="CE64" s="836"/>
      <c r="CF64" s="836">
        <v>16684</v>
      </c>
      <c r="CG64" s="836"/>
      <c r="CH64" s="836"/>
      <c r="CI64" s="836"/>
      <c r="CJ64" s="836">
        <v>6923</v>
      </c>
      <c r="CK64" s="836"/>
      <c r="CL64" s="836"/>
      <c r="CM64" s="836"/>
      <c r="CN64" s="836">
        <v>2567</v>
      </c>
      <c r="CO64" s="836"/>
      <c r="CP64" s="836"/>
      <c r="CQ64" s="836"/>
      <c r="CR64" s="836">
        <v>32247</v>
      </c>
      <c r="CS64" s="836"/>
      <c r="CT64" s="836"/>
      <c r="CU64" s="836"/>
      <c r="CV64" s="836">
        <v>8561</v>
      </c>
      <c r="CW64" s="836"/>
      <c r="CX64" s="836"/>
      <c r="CY64" s="836"/>
      <c r="CZ64" s="836">
        <v>23088</v>
      </c>
      <c r="DA64" s="836"/>
      <c r="DB64" s="836"/>
      <c r="DC64" s="836"/>
      <c r="DD64" s="836">
        <v>10738</v>
      </c>
      <c r="DE64" s="836"/>
      <c r="DF64" s="836"/>
      <c r="DG64" s="836"/>
      <c r="DH64" s="837">
        <v>684326</v>
      </c>
      <c r="DI64" s="837"/>
      <c r="DJ64" s="837"/>
      <c r="DK64" s="837"/>
      <c r="DL64" s="837"/>
      <c r="DM64" s="848">
        <v>2</v>
      </c>
      <c r="DN64" s="849"/>
      <c r="DO64" s="849"/>
      <c r="DP64" s="849"/>
    </row>
    <row r="65" spans="1:120" s="179" customFormat="1" ht="13.5" customHeight="1">
      <c r="A65" s="890" t="s">
        <v>334</v>
      </c>
      <c r="B65" s="890"/>
      <c r="C65" s="890"/>
      <c r="D65" s="890"/>
      <c r="E65" s="890"/>
      <c r="F65" s="890"/>
      <c r="G65" s="890"/>
      <c r="H65" s="891"/>
      <c r="I65" s="185"/>
      <c r="J65" s="184"/>
      <c r="K65" s="184"/>
      <c r="L65" s="184"/>
      <c r="M65" s="184"/>
      <c r="N65" s="184"/>
      <c r="O65" s="184"/>
      <c r="P65" s="183"/>
      <c r="Q65" s="183"/>
      <c r="R65" s="183"/>
      <c r="S65" s="183"/>
      <c r="T65" s="183"/>
      <c r="U65" s="183"/>
      <c r="V65" s="183"/>
      <c r="W65" s="836">
        <v>36249</v>
      </c>
      <c r="X65" s="836"/>
      <c r="Y65" s="836"/>
      <c r="Z65" s="836"/>
      <c r="AA65" s="836"/>
      <c r="AB65" s="836"/>
      <c r="AC65" s="836">
        <v>12566</v>
      </c>
      <c r="AD65" s="836"/>
      <c r="AE65" s="836"/>
      <c r="AF65" s="836"/>
      <c r="AG65" s="836">
        <v>1621</v>
      </c>
      <c r="AH65" s="836"/>
      <c r="AI65" s="836"/>
      <c r="AJ65" s="836"/>
      <c r="AK65" s="836">
        <v>3210</v>
      </c>
      <c r="AL65" s="836"/>
      <c r="AM65" s="836"/>
      <c r="AN65" s="836"/>
      <c r="AO65" s="836">
        <v>1629</v>
      </c>
      <c r="AP65" s="836"/>
      <c r="AQ65" s="836"/>
      <c r="AR65" s="836"/>
      <c r="AS65" s="836">
        <v>366</v>
      </c>
      <c r="AT65" s="836"/>
      <c r="AU65" s="836"/>
      <c r="AV65" s="836"/>
      <c r="AW65" s="836">
        <v>5500</v>
      </c>
      <c r="AX65" s="836"/>
      <c r="AY65" s="836"/>
      <c r="AZ65" s="836"/>
      <c r="BA65" s="836">
        <v>3083</v>
      </c>
      <c r="BB65" s="836"/>
      <c r="BC65" s="836"/>
      <c r="BD65" s="836"/>
      <c r="BE65" s="836">
        <v>6060</v>
      </c>
      <c r="BF65" s="836"/>
      <c r="BG65" s="836"/>
      <c r="BH65" s="836"/>
      <c r="BI65" s="836">
        <v>2214</v>
      </c>
      <c r="BJ65" s="836"/>
      <c r="BK65" s="836"/>
      <c r="BL65" s="836"/>
      <c r="BM65" s="183"/>
      <c r="BN65" s="183"/>
      <c r="BO65" s="183"/>
      <c r="BP65" s="183"/>
      <c r="BQ65" s="183"/>
      <c r="BR65" s="836">
        <v>130299</v>
      </c>
      <c r="BS65" s="836"/>
      <c r="BT65" s="836"/>
      <c r="BU65" s="836"/>
      <c r="BV65" s="836"/>
      <c r="BW65" s="836"/>
      <c r="BX65" s="836">
        <v>36733</v>
      </c>
      <c r="BY65" s="836"/>
      <c r="BZ65" s="836"/>
      <c r="CA65" s="836"/>
      <c r="CB65" s="836">
        <v>6494</v>
      </c>
      <c r="CC65" s="836"/>
      <c r="CD65" s="836"/>
      <c r="CE65" s="836"/>
      <c r="CF65" s="836">
        <v>15080</v>
      </c>
      <c r="CG65" s="836"/>
      <c r="CH65" s="836"/>
      <c r="CI65" s="836"/>
      <c r="CJ65" s="836">
        <v>6246</v>
      </c>
      <c r="CK65" s="836"/>
      <c r="CL65" s="836"/>
      <c r="CM65" s="836"/>
      <c r="CN65" s="836">
        <v>2472</v>
      </c>
      <c r="CO65" s="836"/>
      <c r="CP65" s="836"/>
      <c r="CQ65" s="836"/>
      <c r="CR65" s="836">
        <v>26458</v>
      </c>
      <c r="CS65" s="836"/>
      <c r="CT65" s="836"/>
      <c r="CU65" s="836"/>
      <c r="CV65" s="836">
        <v>7117</v>
      </c>
      <c r="CW65" s="836"/>
      <c r="CX65" s="836"/>
      <c r="CY65" s="836"/>
      <c r="CZ65" s="836">
        <v>19826</v>
      </c>
      <c r="DA65" s="836"/>
      <c r="DB65" s="836"/>
      <c r="DC65" s="836"/>
      <c r="DD65" s="836">
        <v>9873</v>
      </c>
      <c r="DE65" s="836"/>
      <c r="DF65" s="836"/>
      <c r="DG65" s="836"/>
      <c r="DH65" s="183"/>
      <c r="DI65" s="183"/>
      <c r="DJ65" s="183"/>
      <c r="DK65" s="183"/>
      <c r="DL65" s="183"/>
      <c r="DM65" s="844" t="s">
        <v>333</v>
      </c>
      <c r="DN65" s="845"/>
      <c r="DO65" s="845"/>
      <c r="DP65" s="845"/>
    </row>
    <row r="66" spans="1:120" s="179" customFormat="1" ht="13.5" customHeight="1">
      <c r="A66" s="888" t="s">
        <v>332</v>
      </c>
      <c r="B66" s="888"/>
      <c r="C66" s="888"/>
      <c r="D66" s="888"/>
      <c r="E66" s="888"/>
      <c r="F66" s="888"/>
      <c r="G66" s="888"/>
      <c r="H66" s="889"/>
      <c r="I66" s="182"/>
      <c r="J66" s="181"/>
      <c r="K66" s="181"/>
      <c r="L66" s="181"/>
      <c r="M66" s="181"/>
      <c r="N66" s="181"/>
      <c r="O66" s="181"/>
      <c r="P66" s="180"/>
      <c r="Q66" s="180"/>
      <c r="R66" s="180"/>
      <c r="S66" s="180"/>
      <c r="T66" s="180"/>
      <c r="U66" s="180"/>
      <c r="V66" s="180"/>
      <c r="W66" s="835">
        <v>2171</v>
      </c>
      <c r="X66" s="835"/>
      <c r="Y66" s="835"/>
      <c r="Z66" s="835"/>
      <c r="AA66" s="835"/>
      <c r="AB66" s="835"/>
      <c r="AC66" s="835">
        <v>384</v>
      </c>
      <c r="AD66" s="835"/>
      <c r="AE66" s="835"/>
      <c r="AF66" s="835"/>
      <c r="AG66" s="835">
        <v>54</v>
      </c>
      <c r="AH66" s="835"/>
      <c r="AI66" s="835"/>
      <c r="AJ66" s="835"/>
      <c r="AK66" s="835">
        <v>185</v>
      </c>
      <c r="AL66" s="835"/>
      <c r="AM66" s="835"/>
      <c r="AN66" s="835"/>
      <c r="AO66" s="835">
        <v>27</v>
      </c>
      <c r="AP66" s="835"/>
      <c r="AQ66" s="835"/>
      <c r="AR66" s="835"/>
      <c r="AS66" s="835">
        <v>4</v>
      </c>
      <c r="AT66" s="835"/>
      <c r="AU66" s="835"/>
      <c r="AV66" s="835"/>
      <c r="AW66" s="835">
        <v>883</v>
      </c>
      <c r="AX66" s="835"/>
      <c r="AY66" s="835"/>
      <c r="AZ66" s="835"/>
      <c r="BA66" s="835">
        <v>129</v>
      </c>
      <c r="BB66" s="835"/>
      <c r="BC66" s="835"/>
      <c r="BD66" s="835"/>
      <c r="BE66" s="835">
        <v>413</v>
      </c>
      <c r="BF66" s="835"/>
      <c r="BG66" s="835"/>
      <c r="BH66" s="835"/>
      <c r="BI66" s="835">
        <v>92</v>
      </c>
      <c r="BJ66" s="835"/>
      <c r="BK66" s="835"/>
      <c r="BL66" s="835"/>
      <c r="BM66" s="180"/>
      <c r="BN66" s="180"/>
      <c r="BO66" s="180"/>
      <c r="BP66" s="180"/>
      <c r="BQ66" s="180"/>
      <c r="BR66" s="835">
        <v>17544</v>
      </c>
      <c r="BS66" s="835"/>
      <c r="BT66" s="835"/>
      <c r="BU66" s="835"/>
      <c r="BV66" s="835"/>
      <c r="BW66" s="835"/>
      <c r="BX66" s="835">
        <v>2672</v>
      </c>
      <c r="BY66" s="835"/>
      <c r="BZ66" s="835"/>
      <c r="CA66" s="835"/>
      <c r="CB66" s="835">
        <v>1136</v>
      </c>
      <c r="CC66" s="835"/>
      <c r="CD66" s="835"/>
      <c r="CE66" s="835"/>
      <c r="CF66" s="835">
        <v>1604</v>
      </c>
      <c r="CG66" s="835"/>
      <c r="CH66" s="835"/>
      <c r="CI66" s="835"/>
      <c r="CJ66" s="835">
        <v>677</v>
      </c>
      <c r="CK66" s="835"/>
      <c r="CL66" s="835"/>
      <c r="CM66" s="835"/>
      <c r="CN66" s="835">
        <v>95</v>
      </c>
      <c r="CO66" s="835"/>
      <c r="CP66" s="835"/>
      <c r="CQ66" s="835"/>
      <c r="CR66" s="835">
        <v>5789</v>
      </c>
      <c r="CS66" s="835"/>
      <c r="CT66" s="835"/>
      <c r="CU66" s="835"/>
      <c r="CV66" s="835">
        <v>1444</v>
      </c>
      <c r="CW66" s="835"/>
      <c r="CX66" s="835"/>
      <c r="CY66" s="835"/>
      <c r="CZ66" s="835">
        <v>3262</v>
      </c>
      <c r="DA66" s="835"/>
      <c r="DB66" s="835"/>
      <c r="DC66" s="835"/>
      <c r="DD66" s="835">
        <v>865</v>
      </c>
      <c r="DE66" s="835"/>
      <c r="DF66" s="835"/>
      <c r="DG66" s="835"/>
      <c r="DH66" s="180"/>
      <c r="DI66" s="180"/>
      <c r="DJ66" s="180"/>
      <c r="DK66" s="180"/>
      <c r="DL66" s="180"/>
      <c r="DM66" s="846" t="s">
        <v>331</v>
      </c>
      <c r="DN66" s="847"/>
      <c r="DO66" s="847"/>
      <c r="DP66" s="847"/>
    </row>
    <row r="67" spans="1:120" s="99" customFormat="1" ht="10.5" customHeight="1">
      <c r="A67" s="105" t="s">
        <v>1</v>
      </c>
      <c r="B67" s="163"/>
      <c r="C67" s="163"/>
      <c r="D67" s="178" t="s">
        <v>330</v>
      </c>
      <c r="E67" s="163"/>
      <c r="F67" s="163"/>
      <c r="G67" s="163"/>
      <c r="H67" s="163"/>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7"/>
      <c r="BR67" s="177"/>
      <c r="BS67" s="177"/>
      <c r="BT67" s="177"/>
      <c r="BU67" s="177"/>
      <c r="BV67" s="177"/>
      <c r="BW67" s="177"/>
      <c r="BX67" s="177"/>
      <c r="BY67" s="177"/>
      <c r="BZ67" s="177"/>
      <c r="CA67" s="177"/>
      <c r="CB67" s="177"/>
      <c r="CC67" s="177"/>
      <c r="CD67" s="177"/>
      <c r="CE67" s="177"/>
      <c r="CF67" s="177"/>
      <c r="CG67" s="177"/>
      <c r="CH67" s="177"/>
      <c r="CI67" s="177"/>
      <c r="CJ67" s="177"/>
      <c r="CK67" s="177"/>
      <c r="CL67" s="177"/>
      <c r="CM67" s="177"/>
      <c r="CN67" s="177"/>
      <c r="CO67" s="177"/>
      <c r="CP67" s="177"/>
      <c r="CQ67" s="177"/>
      <c r="CR67" s="177"/>
      <c r="CS67" s="177"/>
      <c r="CT67" s="177"/>
      <c r="CU67" s="177"/>
      <c r="CV67" s="177"/>
      <c r="CW67" s="177"/>
      <c r="CX67" s="177"/>
      <c r="CY67" s="177"/>
      <c r="CZ67" s="177"/>
      <c r="DA67" s="177"/>
      <c r="DB67" s="177"/>
      <c r="DC67" s="177"/>
      <c r="DD67" s="177"/>
      <c r="DE67" s="177"/>
      <c r="DF67" s="177"/>
      <c r="DG67" s="177"/>
      <c r="DH67" s="177"/>
      <c r="DI67" s="177"/>
      <c r="DJ67" s="177"/>
      <c r="DK67" s="177"/>
      <c r="DL67" s="177"/>
      <c r="DM67" s="177"/>
      <c r="DN67" s="177"/>
      <c r="DO67" s="177"/>
      <c r="DP67" s="177"/>
    </row>
    <row r="68" spans="1:120">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c r="BB68" s="176"/>
      <c r="BC68" s="176"/>
      <c r="BD68" s="176"/>
      <c r="BE68" s="176"/>
      <c r="BF68" s="176"/>
      <c r="BG68" s="176"/>
      <c r="BH68" s="176"/>
      <c r="BQ68" s="176"/>
      <c r="BR68" s="176"/>
      <c r="BS68" s="176"/>
      <c r="BT68" s="176"/>
      <c r="BU68" s="176"/>
      <c r="BV68" s="176"/>
      <c r="BW68" s="176"/>
      <c r="BX68" s="176"/>
      <c r="BY68" s="176"/>
      <c r="BZ68" s="176"/>
      <c r="CA68" s="176"/>
      <c r="CB68" s="176"/>
      <c r="CC68" s="176"/>
      <c r="CD68" s="176"/>
      <c r="CE68" s="176"/>
      <c r="CF68" s="176"/>
      <c r="CG68" s="176"/>
      <c r="CH68" s="176"/>
      <c r="CI68" s="176"/>
      <c r="CJ68" s="176"/>
      <c r="CK68" s="176"/>
      <c r="CL68" s="176"/>
      <c r="CM68" s="176"/>
      <c r="CN68" s="176"/>
      <c r="CO68" s="176"/>
      <c r="CP68" s="176"/>
      <c r="CQ68" s="176"/>
      <c r="CR68" s="176"/>
      <c r="CS68" s="176"/>
      <c r="CT68" s="176"/>
      <c r="CU68" s="176"/>
      <c r="CV68" s="176"/>
      <c r="CW68" s="176"/>
      <c r="CX68" s="176"/>
      <c r="CY68" s="176"/>
      <c r="CZ68" s="176"/>
      <c r="DA68" s="176"/>
      <c r="DB68" s="176"/>
      <c r="DC68" s="176"/>
      <c r="DD68" s="176"/>
      <c r="DE68" s="176"/>
      <c r="DF68" s="176"/>
      <c r="DG68" s="176"/>
      <c r="DH68" s="176"/>
      <c r="DI68" s="176"/>
      <c r="DJ68" s="176"/>
      <c r="DK68" s="176"/>
      <c r="DL68" s="176"/>
      <c r="DM68" s="176"/>
      <c r="DN68" s="176"/>
      <c r="DO68" s="176"/>
      <c r="DP68" s="176"/>
    </row>
    <row r="69" spans="1:120">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176"/>
      <c r="AZ69" s="176"/>
      <c r="BA69" s="176"/>
      <c r="BB69" s="176"/>
      <c r="BC69" s="176"/>
      <c r="BD69" s="176"/>
      <c r="BE69" s="176"/>
      <c r="BF69" s="176"/>
      <c r="BG69" s="176"/>
      <c r="BH69" s="176"/>
      <c r="BQ69" s="176"/>
      <c r="BR69" s="176"/>
      <c r="BS69" s="176"/>
      <c r="BT69" s="176"/>
      <c r="BU69" s="176"/>
      <c r="BV69" s="176"/>
      <c r="BW69" s="176"/>
      <c r="BX69" s="176"/>
      <c r="BY69" s="176"/>
      <c r="BZ69" s="176"/>
      <c r="CA69" s="176"/>
      <c r="CB69" s="176"/>
      <c r="CC69" s="176"/>
      <c r="CD69" s="176"/>
      <c r="CE69" s="176"/>
      <c r="CF69" s="176"/>
      <c r="CG69" s="176"/>
      <c r="CH69" s="176"/>
      <c r="CI69" s="176"/>
      <c r="CJ69" s="176"/>
      <c r="CK69" s="176"/>
      <c r="CL69" s="176"/>
      <c r="CM69" s="176"/>
      <c r="CN69" s="176"/>
      <c r="CO69" s="176"/>
      <c r="CP69" s="176"/>
      <c r="CQ69" s="176"/>
      <c r="CR69" s="176"/>
      <c r="CS69" s="176"/>
      <c r="CT69" s="176"/>
      <c r="CU69" s="176"/>
      <c r="CV69" s="176"/>
      <c r="CW69" s="176"/>
      <c r="CX69" s="176"/>
      <c r="CY69" s="176"/>
      <c r="CZ69" s="176"/>
      <c r="DA69" s="176"/>
      <c r="DB69" s="176"/>
      <c r="DC69" s="176"/>
      <c r="DD69" s="176"/>
      <c r="DE69" s="176"/>
      <c r="DF69" s="176"/>
      <c r="DG69" s="176"/>
      <c r="DH69" s="176"/>
      <c r="DI69" s="176"/>
      <c r="DJ69" s="176"/>
      <c r="DK69" s="176"/>
      <c r="DL69" s="176"/>
      <c r="DM69" s="176"/>
      <c r="DN69" s="176"/>
      <c r="DO69" s="176"/>
      <c r="DP69" s="176"/>
    </row>
    <row r="70" spans="1:120">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6"/>
      <c r="AZ70" s="176"/>
      <c r="BA70" s="176"/>
      <c r="BB70" s="176"/>
      <c r="BC70" s="176"/>
      <c r="BD70" s="176"/>
      <c r="BE70" s="176"/>
      <c r="BF70" s="176"/>
      <c r="BG70" s="176"/>
      <c r="BH70" s="176"/>
      <c r="BQ70" s="176"/>
      <c r="BR70" s="176"/>
      <c r="BS70" s="176"/>
      <c r="BT70" s="176"/>
      <c r="BU70" s="176"/>
      <c r="BV70" s="176"/>
      <c r="BW70" s="176"/>
      <c r="BX70" s="176"/>
      <c r="BY70" s="176"/>
      <c r="BZ70" s="176"/>
      <c r="CA70" s="176"/>
      <c r="CB70" s="176"/>
      <c r="CC70" s="176"/>
      <c r="CD70" s="176"/>
      <c r="CE70" s="176"/>
      <c r="CF70" s="176"/>
      <c r="CG70" s="176"/>
      <c r="CH70" s="176"/>
      <c r="CI70" s="176"/>
      <c r="CJ70" s="176"/>
      <c r="CK70" s="176"/>
      <c r="CL70" s="176"/>
      <c r="CM70" s="176"/>
      <c r="CN70" s="176"/>
      <c r="CO70" s="176"/>
      <c r="CP70" s="176"/>
      <c r="CQ70" s="176"/>
      <c r="CR70" s="176"/>
      <c r="CS70" s="176"/>
      <c r="CT70" s="176"/>
      <c r="CU70" s="176"/>
      <c r="CV70" s="176"/>
      <c r="CW70" s="176"/>
      <c r="CX70" s="176"/>
      <c r="CY70" s="176"/>
      <c r="CZ70" s="176"/>
      <c r="DA70" s="176"/>
      <c r="DB70" s="176"/>
      <c r="DC70" s="176"/>
      <c r="DD70" s="176"/>
      <c r="DE70" s="176"/>
      <c r="DF70" s="176"/>
      <c r="DG70" s="176"/>
      <c r="DH70" s="176"/>
      <c r="DI70" s="176"/>
      <c r="DJ70" s="176"/>
      <c r="DK70" s="176"/>
      <c r="DL70" s="176"/>
      <c r="DM70" s="176"/>
      <c r="DN70" s="176"/>
      <c r="DO70" s="176"/>
      <c r="DP70" s="176"/>
    </row>
  </sheetData>
  <mergeCells count="919">
    <mergeCell ref="BD9:BH9"/>
    <mergeCell ref="D33:E33"/>
    <mergeCell ref="I33:N33"/>
    <mergeCell ref="O33:S33"/>
    <mergeCell ref="T33:X33"/>
    <mergeCell ref="I49:N49"/>
    <mergeCell ref="D34:E34"/>
    <mergeCell ref="I44:N44"/>
    <mergeCell ref="O44:S44"/>
    <mergeCell ref="T44:X44"/>
    <mergeCell ref="Y44:AC44"/>
    <mergeCell ref="Y45:AC45"/>
    <mergeCell ref="I36:N36"/>
    <mergeCell ref="O36:S36"/>
    <mergeCell ref="T36:X36"/>
    <mergeCell ref="Y48:AC48"/>
    <mergeCell ref="AD48:AH48"/>
    <mergeCell ref="D9:E9"/>
    <mergeCell ref="D25:E25"/>
    <mergeCell ref="I9:N9"/>
    <mergeCell ref="A14:H14"/>
    <mergeCell ref="A21:C21"/>
    <mergeCell ref="F21:H21"/>
    <mergeCell ref="O9:S9"/>
    <mergeCell ref="T9:X9"/>
    <mergeCell ref="Y9:AC9"/>
    <mergeCell ref="AD9:AH9"/>
    <mergeCell ref="I20:N20"/>
    <mergeCell ref="D11:E11"/>
    <mergeCell ref="I11:N11"/>
    <mergeCell ref="O11:S11"/>
    <mergeCell ref="AY9:BC9"/>
    <mergeCell ref="AO21:AS21"/>
    <mergeCell ref="O20:S20"/>
    <mergeCell ref="O21:S21"/>
    <mergeCell ref="AY21:BC21"/>
    <mergeCell ref="T25:X25"/>
    <mergeCell ref="Y25:AC25"/>
    <mergeCell ref="AD25:AH25"/>
    <mergeCell ref="D22:E22"/>
    <mergeCell ref="A19:H20"/>
    <mergeCell ref="I19:AH19"/>
    <mergeCell ref="D24:E24"/>
    <mergeCell ref="I24:N24"/>
    <mergeCell ref="O24:S24"/>
    <mergeCell ref="Y24:AC24"/>
    <mergeCell ref="A25:C25"/>
    <mergeCell ref="D21:E21"/>
    <mergeCell ref="BD22:BH22"/>
    <mergeCell ref="AO26:AS26"/>
    <mergeCell ref="AT26:AX26"/>
    <mergeCell ref="AI26:AN26"/>
    <mergeCell ref="AT32:AX32"/>
    <mergeCell ref="AO22:AS22"/>
    <mergeCell ref="AO32:AS32"/>
    <mergeCell ref="AT21:AX21"/>
    <mergeCell ref="A43:H44"/>
    <mergeCell ref="I43:AH43"/>
    <mergeCell ref="AY23:BC23"/>
    <mergeCell ref="AI36:AN36"/>
    <mergeCell ref="D23:E23"/>
    <mergeCell ref="I23:N23"/>
    <mergeCell ref="O23:S23"/>
    <mergeCell ref="T23:X23"/>
    <mergeCell ref="Y23:AC23"/>
    <mergeCell ref="AD23:AH23"/>
    <mergeCell ref="I22:N22"/>
    <mergeCell ref="O22:S22"/>
    <mergeCell ref="T22:X22"/>
    <mergeCell ref="AI22:AN22"/>
    <mergeCell ref="I21:N21"/>
    <mergeCell ref="T21:X21"/>
    <mergeCell ref="AT35:AX35"/>
    <mergeCell ref="AD35:AH35"/>
    <mergeCell ref="AT23:AX23"/>
    <mergeCell ref="A48:C48"/>
    <mergeCell ref="A45:C45"/>
    <mergeCell ref="AD45:AH45"/>
    <mergeCell ref="AI45:AN45"/>
    <mergeCell ref="D47:E47"/>
    <mergeCell ref="I47:N47"/>
    <mergeCell ref="I48:N48"/>
    <mergeCell ref="O48:S48"/>
    <mergeCell ref="T48:X48"/>
    <mergeCell ref="AD46:AH46"/>
    <mergeCell ref="T45:X45"/>
    <mergeCell ref="T46:X46"/>
    <mergeCell ref="Y46:AC46"/>
    <mergeCell ref="F45:H45"/>
    <mergeCell ref="D45:E45"/>
    <mergeCell ref="D46:E46"/>
    <mergeCell ref="I46:N46"/>
    <mergeCell ref="O46:S46"/>
    <mergeCell ref="I45:N45"/>
    <mergeCell ref="O45:S45"/>
    <mergeCell ref="A24:C24"/>
    <mergeCell ref="AY33:BC33"/>
    <mergeCell ref="AI33:AN33"/>
    <mergeCell ref="AO33:AS33"/>
    <mergeCell ref="AT33:AX33"/>
    <mergeCell ref="A31:H32"/>
    <mergeCell ref="A26:H26"/>
    <mergeCell ref="Y33:AC33"/>
    <mergeCell ref="AD33:AH33"/>
    <mergeCell ref="A38:H38"/>
    <mergeCell ref="D36:E36"/>
    <mergeCell ref="A36:C36"/>
    <mergeCell ref="A33:C33"/>
    <mergeCell ref="F33:H33"/>
    <mergeCell ref="A37:C37"/>
    <mergeCell ref="D37:E37"/>
    <mergeCell ref="I37:N37"/>
    <mergeCell ref="O37:S37"/>
    <mergeCell ref="D35:E35"/>
    <mergeCell ref="I35:N35"/>
    <mergeCell ref="O35:S35"/>
    <mergeCell ref="T35:X35"/>
    <mergeCell ref="Y35:AC35"/>
    <mergeCell ref="I34:N34"/>
    <mergeCell ref="T37:X37"/>
    <mergeCell ref="A1:C1"/>
    <mergeCell ref="T20:X20"/>
    <mergeCell ref="Y20:AC20"/>
    <mergeCell ref="AT38:AX38"/>
    <mergeCell ref="T24:X24"/>
    <mergeCell ref="AO45:AS45"/>
    <mergeCell ref="AO44:AS44"/>
    <mergeCell ref="AT44:AX44"/>
    <mergeCell ref="AT34:AX34"/>
    <mergeCell ref="AT45:AX45"/>
    <mergeCell ref="AI23:AN23"/>
    <mergeCell ref="Y22:AC22"/>
    <mergeCell ref="AD22:AH22"/>
    <mergeCell ref="AD32:AH32"/>
    <mergeCell ref="AI32:AN32"/>
    <mergeCell ref="O32:S32"/>
    <mergeCell ref="AO10:AS10"/>
    <mergeCell ref="AO11:AS11"/>
    <mergeCell ref="AT11:AX11"/>
    <mergeCell ref="AI14:AN14"/>
    <mergeCell ref="AO14:AS14"/>
    <mergeCell ref="Y21:AC21"/>
    <mergeCell ref="AD21:AH21"/>
    <mergeCell ref="AI21:AN21"/>
    <mergeCell ref="T8:X8"/>
    <mergeCell ref="Y8:AC8"/>
    <mergeCell ref="AD8:AH8"/>
    <mergeCell ref="BD20:BH20"/>
    <mergeCell ref="BD50:BH50"/>
    <mergeCell ref="AI50:AN50"/>
    <mergeCell ref="AO20:AS20"/>
    <mergeCell ref="Y47:AC47"/>
    <mergeCell ref="AD47:AH47"/>
    <mergeCell ref="AI47:AN47"/>
    <mergeCell ref="AO24:AS24"/>
    <mergeCell ref="AT24:AX24"/>
    <mergeCell ref="AI11:AN11"/>
    <mergeCell ref="AY20:BC20"/>
    <mergeCell ref="AT20:AX20"/>
    <mergeCell ref="AI10:AN10"/>
    <mergeCell ref="AY10:BC10"/>
    <mergeCell ref="BD10:BH10"/>
    <mergeCell ref="AY11:BC11"/>
    <mergeCell ref="AI48:AN48"/>
    <mergeCell ref="T47:X47"/>
    <mergeCell ref="AY48:BC48"/>
    <mergeCell ref="AY47:BC47"/>
    <mergeCell ref="AD44:AH44"/>
    <mergeCell ref="A7:H8"/>
    <mergeCell ref="I7:AH7"/>
    <mergeCell ref="AT22:AX22"/>
    <mergeCell ref="AY22:BC22"/>
    <mergeCell ref="AI8:AN8"/>
    <mergeCell ref="AY8:BC8"/>
    <mergeCell ref="AD20:AH20"/>
    <mergeCell ref="AI20:AN20"/>
    <mergeCell ref="BD8:BH8"/>
    <mergeCell ref="AO8:AS8"/>
    <mergeCell ref="AT8:AX8"/>
    <mergeCell ref="AI12:AN12"/>
    <mergeCell ref="AO12:AS12"/>
    <mergeCell ref="AT12:AX12"/>
    <mergeCell ref="AO9:AS9"/>
    <mergeCell ref="AT9:AX9"/>
    <mergeCell ref="AT10:AX10"/>
    <mergeCell ref="AI13:AN13"/>
    <mergeCell ref="AO13:AS13"/>
    <mergeCell ref="AI9:AN9"/>
    <mergeCell ref="BD11:BH11"/>
    <mergeCell ref="AD11:AH11"/>
    <mergeCell ref="I8:N8"/>
    <mergeCell ref="O8:S8"/>
    <mergeCell ref="D61:E61"/>
    <mergeCell ref="D60:E60"/>
    <mergeCell ref="I60:O60"/>
    <mergeCell ref="P60:V60"/>
    <mergeCell ref="W60:AB60"/>
    <mergeCell ref="AS60:AV60"/>
    <mergeCell ref="AC60:AF60"/>
    <mergeCell ref="AG60:AJ60"/>
    <mergeCell ref="AT47:AX47"/>
    <mergeCell ref="D48:E48"/>
    <mergeCell ref="A58:H59"/>
    <mergeCell ref="AG59:AJ59"/>
    <mergeCell ref="AK59:AN59"/>
    <mergeCell ref="U55:BH55"/>
    <mergeCell ref="A49:C49"/>
    <mergeCell ref="D49:E49"/>
    <mergeCell ref="A60:C60"/>
    <mergeCell ref="F60:H60"/>
    <mergeCell ref="AK60:AN60"/>
    <mergeCell ref="BD47:BH47"/>
    <mergeCell ref="BD48:BH48"/>
    <mergeCell ref="O47:S47"/>
    <mergeCell ref="P58:V59"/>
    <mergeCell ref="AW65:AZ65"/>
    <mergeCell ref="A66:H66"/>
    <mergeCell ref="A65:H65"/>
    <mergeCell ref="AO66:AR66"/>
    <mergeCell ref="AS66:AV66"/>
    <mergeCell ref="AS65:AV65"/>
    <mergeCell ref="AC65:AF65"/>
    <mergeCell ref="AO65:AR65"/>
    <mergeCell ref="W65:AB65"/>
    <mergeCell ref="W66:AB66"/>
    <mergeCell ref="AK65:AN65"/>
    <mergeCell ref="AG65:AJ65"/>
    <mergeCell ref="AC66:AF66"/>
    <mergeCell ref="AG66:AJ66"/>
    <mergeCell ref="AK66:AN66"/>
    <mergeCell ref="AW63:AZ63"/>
    <mergeCell ref="D62:E62"/>
    <mergeCell ref="AK62:AN62"/>
    <mergeCell ref="AO62:AR62"/>
    <mergeCell ref="AS62:AV62"/>
    <mergeCell ref="AG62:AJ62"/>
    <mergeCell ref="W62:AB62"/>
    <mergeCell ref="I64:O64"/>
    <mergeCell ref="P64:V64"/>
    <mergeCell ref="W64:AB64"/>
    <mergeCell ref="P62:V62"/>
    <mergeCell ref="A3:BH3"/>
    <mergeCell ref="AX19:BH19"/>
    <mergeCell ref="AX31:BH31"/>
    <mergeCell ref="AX43:BH43"/>
    <mergeCell ref="AX7:BH7"/>
    <mergeCell ref="AI35:AN35"/>
    <mergeCell ref="AO35:AS35"/>
    <mergeCell ref="BA65:BD65"/>
    <mergeCell ref="BE65:BH65"/>
    <mergeCell ref="BA61:BD61"/>
    <mergeCell ref="BE61:BH61"/>
    <mergeCell ref="AW60:AZ60"/>
    <mergeCell ref="BA60:BD60"/>
    <mergeCell ref="BE60:BH60"/>
    <mergeCell ref="AK61:AN61"/>
    <mergeCell ref="AO61:AR61"/>
    <mergeCell ref="O49:S49"/>
    <mergeCell ref="T49:X49"/>
    <mergeCell ref="Y49:AC49"/>
    <mergeCell ref="AD49:AH49"/>
    <mergeCell ref="AO60:AR60"/>
    <mergeCell ref="AO34:AS34"/>
    <mergeCell ref="AC59:AF59"/>
    <mergeCell ref="A50:H50"/>
    <mergeCell ref="BD44:BH44"/>
    <mergeCell ref="BD45:BH45"/>
    <mergeCell ref="BD46:BH46"/>
    <mergeCell ref="AO38:AS38"/>
    <mergeCell ref="AY38:BC38"/>
    <mergeCell ref="AI38:AN38"/>
    <mergeCell ref="AO59:AR59"/>
    <mergeCell ref="AS59:AV59"/>
    <mergeCell ref="AO48:AS48"/>
    <mergeCell ref="AT48:AX48"/>
    <mergeCell ref="AI46:AN46"/>
    <mergeCell ref="AO46:AS46"/>
    <mergeCell ref="AY46:BC46"/>
    <mergeCell ref="AT46:AX46"/>
    <mergeCell ref="BD38:BH38"/>
    <mergeCell ref="AI44:AN44"/>
    <mergeCell ref="AY45:BC45"/>
    <mergeCell ref="AY44:BC44"/>
    <mergeCell ref="BD24:BH24"/>
    <mergeCell ref="BD25:BH25"/>
    <mergeCell ref="AO23:AS23"/>
    <mergeCell ref="AI34:AN34"/>
    <mergeCell ref="O34:S34"/>
    <mergeCell ref="T34:X34"/>
    <mergeCell ref="Y34:AC34"/>
    <mergeCell ref="AI25:AN25"/>
    <mergeCell ref="AO25:AS25"/>
    <mergeCell ref="AT25:AX25"/>
    <mergeCell ref="AY32:BC32"/>
    <mergeCell ref="I31:AH31"/>
    <mergeCell ref="I32:N32"/>
    <mergeCell ref="AY26:BC26"/>
    <mergeCell ref="T32:X32"/>
    <mergeCell ref="Y32:AC32"/>
    <mergeCell ref="I25:N25"/>
    <mergeCell ref="O25:S25"/>
    <mergeCell ref="BD23:BH23"/>
    <mergeCell ref="AY24:BC24"/>
    <mergeCell ref="BD26:BH26"/>
    <mergeCell ref="BD33:BH33"/>
    <mergeCell ref="BD32:BH32"/>
    <mergeCell ref="AD34:AH34"/>
    <mergeCell ref="BA63:BD63"/>
    <mergeCell ref="AC63:AF63"/>
    <mergeCell ref="AG63:AJ63"/>
    <mergeCell ref="AK63:AN63"/>
    <mergeCell ref="AO63:AR63"/>
    <mergeCell ref="AD24:AH24"/>
    <mergeCell ref="AI24:AN24"/>
    <mergeCell ref="AO36:AS36"/>
    <mergeCell ref="BA59:BD59"/>
    <mergeCell ref="AW59:AZ59"/>
    <mergeCell ref="Y36:AC36"/>
    <mergeCell ref="AD36:AH36"/>
    <mergeCell ref="AI37:AN37"/>
    <mergeCell ref="AO37:AS37"/>
    <mergeCell ref="AO50:AS50"/>
    <mergeCell ref="U56:BH56"/>
    <mergeCell ref="AT50:AX50"/>
    <mergeCell ref="AY50:BC50"/>
    <mergeCell ref="AO47:AS47"/>
    <mergeCell ref="AY25:BC25"/>
    <mergeCell ref="BA62:BD62"/>
    <mergeCell ref="AY34:BC34"/>
    <mergeCell ref="BD34:BH34"/>
    <mergeCell ref="AW62:AZ62"/>
    <mergeCell ref="A9:C9"/>
    <mergeCell ref="F9:H9"/>
    <mergeCell ref="A13:C13"/>
    <mergeCell ref="D13:E13"/>
    <mergeCell ref="I13:N13"/>
    <mergeCell ref="O13:S13"/>
    <mergeCell ref="T13:X13"/>
    <mergeCell ref="Y13:AC13"/>
    <mergeCell ref="AD13:AH13"/>
    <mergeCell ref="D12:E12"/>
    <mergeCell ref="I12:N12"/>
    <mergeCell ref="O12:S12"/>
    <mergeCell ref="T12:X12"/>
    <mergeCell ref="Y12:AC12"/>
    <mergeCell ref="AD12:AH12"/>
    <mergeCell ref="T11:X11"/>
    <mergeCell ref="Y11:AC11"/>
    <mergeCell ref="A12:C12"/>
    <mergeCell ref="I10:N10"/>
    <mergeCell ref="O10:S10"/>
    <mergeCell ref="T10:X10"/>
    <mergeCell ref="Y10:AC10"/>
    <mergeCell ref="AD10:AH10"/>
    <mergeCell ref="D10:E10"/>
    <mergeCell ref="Y37:AC37"/>
    <mergeCell ref="AD37:AH37"/>
    <mergeCell ref="AT36:AX36"/>
    <mergeCell ref="A64:C64"/>
    <mergeCell ref="D64:E64"/>
    <mergeCell ref="AC64:AF64"/>
    <mergeCell ref="AT49:AX49"/>
    <mergeCell ref="AY49:BC49"/>
    <mergeCell ref="BD49:BH49"/>
    <mergeCell ref="AS64:AV64"/>
    <mergeCell ref="AW64:AZ64"/>
    <mergeCell ref="BA64:BD64"/>
    <mergeCell ref="BE64:BH64"/>
    <mergeCell ref="AS63:AV63"/>
    <mergeCell ref="BE63:BH63"/>
    <mergeCell ref="A63:C63"/>
    <mergeCell ref="AC62:AF62"/>
    <mergeCell ref="D63:E63"/>
    <mergeCell ref="BE59:BH59"/>
    <mergeCell ref="AI49:AN49"/>
    <mergeCell ref="AO49:AS49"/>
    <mergeCell ref="I58:O59"/>
    <mergeCell ref="AM58:BC58"/>
    <mergeCell ref="W59:AB59"/>
    <mergeCell ref="BI11:BM11"/>
    <mergeCell ref="BN11:BQ11"/>
    <mergeCell ref="BR11:BU11"/>
    <mergeCell ref="BV11:BZ11"/>
    <mergeCell ref="BD35:BH35"/>
    <mergeCell ref="BD36:BH36"/>
    <mergeCell ref="BD37:BH37"/>
    <mergeCell ref="AT13:AX13"/>
    <mergeCell ref="AY13:BC13"/>
    <mergeCell ref="BD13:BH13"/>
    <mergeCell ref="AY12:BC12"/>
    <mergeCell ref="BD12:BH12"/>
    <mergeCell ref="AT14:AX14"/>
    <mergeCell ref="AY14:BC14"/>
    <mergeCell ref="BD14:BH14"/>
    <mergeCell ref="BD21:BH21"/>
    <mergeCell ref="AY36:BC36"/>
    <mergeCell ref="AT37:AX37"/>
    <mergeCell ref="AY37:BC37"/>
    <mergeCell ref="AY35:BC35"/>
    <mergeCell ref="BI12:BM12"/>
    <mergeCell ref="BN12:BQ12"/>
    <mergeCell ref="BR12:BU12"/>
    <mergeCell ref="BV12:BZ12"/>
    <mergeCell ref="CA8:CD8"/>
    <mergeCell ref="CE8:CI8"/>
    <mergeCell ref="CJ8:CN8"/>
    <mergeCell ref="CO8:CR8"/>
    <mergeCell ref="CS8:CV8"/>
    <mergeCell ref="CW8:CZ8"/>
    <mergeCell ref="CS9:CV9"/>
    <mergeCell ref="DN1:DP1"/>
    <mergeCell ref="BI3:DP3"/>
    <mergeCell ref="BI7:CM7"/>
    <mergeCell ref="DI7:DL8"/>
    <mergeCell ref="DM7:DP8"/>
    <mergeCell ref="BI8:BM8"/>
    <mergeCell ref="BN8:BQ8"/>
    <mergeCell ref="BR8:BU8"/>
    <mergeCell ref="BV8:BZ8"/>
    <mergeCell ref="DA8:DD8"/>
    <mergeCell ref="DE8:DH8"/>
    <mergeCell ref="CE9:CI9"/>
    <mergeCell ref="CJ9:CN9"/>
    <mergeCell ref="CO9:CR9"/>
    <mergeCell ref="DM10:DP10"/>
    <mergeCell ref="BI9:BM9"/>
    <mergeCell ref="BN9:BQ9"/>
    <mergeCell ref="BR9:BU9"/>
    <mergeCell ref="BV9:BZ9"/>
    <mergeCell ref="CA9:CD9"/>
    <mergeCell ref="DM9:DP9"/>
    <mergeCell ref="BI10:BM10"/>
    <mergeCell ref="BN10:BQ10"/>
    <mergeCell ref="BR10:BU10"/>
    <mergeCell ref="BV10:BZ10"/>
    <mergeCell ref="CA10:CD10"/>
    <mergeCell ref="CE10:CI10"/>
    <mergeCell ref="CJ10:CN10"/>
    <mergeCell ref="CO10:CR10"/>
    <mergeCell ref="CS10:CV10"/>
    <mergeCell ref="CW9:CZ9"/>
    <mergeCell ref="DA9:DD9"/>
    <mergeCell ref="DE9:DH9"/>
    <mergeCell ref="DI9:DL9"/>
    <mergeCell ref="CW10:CZ10"/>
    <mergeCell ref="DA10:DD10"/>
    <mergeCell ref="DE10:DH10"/>
    <mergeCell ref="DI10:DL10"/>
    <mergeCell ref="CA12:CD12"/>
    <mergeCell ref="DM11:DP11"/>
    <mergeCell ref="CW12:CZ12"/>
    <mergeCell ref="DA12:DD12"/>
    <mergeCell ref="DE12:DH12"/>
    <mergeCell ref="DI12:DL12"/>
    <mergeCell ref="DM12:DP12"/>
    <mergeCell ref="CE12:CI12"/>
    <mergeCell ref="CJ12:CN12"/>
    <mergeCell ref="CO12:CR12"/>
    <mergeCell ref="CS12:CV12"/>
    <mergeCell ref="CW11:CZ11"/>
    <mergeCell ref="DA11:DD11"/>
    <mergeCell ref="DE11:DH11"/>
    <mergeCell ref="DI11:DL11"/>
    <mergeCell ref="CA11:CD11"/>
    <mergeCell ref="CE11:CI11"/>
    <mergeCell ref="CJ11:CN11"/>
    <mergeCell ref="CO11:CR11"/>
    <mergeCell ref="CS11:CV11"/>
    <mergeCell ref="DE14:DH14"/>
    <mergeCell ref="DI14:DL14"/>
    <mergeCell ref="DM14:DP14"/>
    <mergeCell ref="CW14:CZ14"/>
    <mergeCell ref="DA14:DD14"/>
    <mergeCell ref="CW13:CZ13"/>
    <mergeCell ref="DA13:DD13"/>
    <mergeCell ref="DE13:DH13"/>
    <mergeCell ref="DI13:DL13"/>
    <mergeCell ref="DM13:DP13"/>
    <mergeCell ref="BI13:BM13"/>
    <mergeCell ref="BN13:BQ13"/>
    <mergeCell ref="BR13:BU13"/>
    <mergeCell ref="BV13:BZ13"/>
    <mergeCell ref="CA13:CD13"/>
    <mergeCell ref="CE14:CI14"/>
    <mergeCell ref="CJ14:CN14"/>
    <mergeCell ref="CO14:CR14"/>
    <mergeCell ref="CS14:CV14"/>
    <mergeCell ref="BI14:BM14"/>
    <mergeCell ref="BN14:BQ14"/>
    <mergeCell ref="BR14:BU14"/>
    <mergeCell ref="BV14:BZ14"/>
    <mergeCell ref="CA14:CD14"/>
    <mergeCell ref="CE13:CI13"/>
    <mergeCell ref="CJ13:CN13"/>
    <mergeCell ref="CO13:CR13"/>
    <mergeCell ref="CS13:CV13"/>
    <mergeCell ref="CJ21:CN21"/>
    <mergeCell ref="CO21:CR21"/>
    <mergeCell ref="CS21:CV21"/>
    <mergeCell ref="BI19:CM19"/>
    <mergeCell ref="DI19:DL20"/>
    <mergeCell ref="CW20:CZ20"/>
    <mergeCell ref="DA20:DD20"/>
    <mergeCell ref="DE20:DH20"/>
    <mergeCell ref="CW21:CZ21"/>
    <mergeCell ref="DM19:DP20"/>
    <mergeCell ref="BI20:BM20"/>
    <mergeCell ref="BN20:BQ20"/>
    <mergeCell ref="BR20:BU20"/>
    <mergeCell ref="BV20:BZ20"/>
    <mergeCell ref="CA20:CD20"/>
    <mergeCell ref="CE20:CI20"/>
    <mergeCell ref="CJ20:CN20"/>
    <mergeCell ref="CO20:CR20"/>
    <mergeCell ref="CS20:CV20"/>
    <mergeCell ref="DI22:DL22"/>
    <mergeCell ref="DM22:DP22"/>
    <mergeCell ref="BI21:BM21"/>
    <mergeCell ref="BN21:BQ21"/>
    <mergeCell ref="BR21:BU21"/>
    <mergeCell ref="BV21:BZ21"/>
    <mergeCell ref="CA21:CD21"/>
    <mergeCell ref="CJ22:CN22"/>
    <mergeCell ref="CO22:CR22"/>
    <mergeCell ref="CS22:CV22"/>
    <mergeCell ref="CW22:CZ22"/>
    <mergeCell ref="DA22:DD22"/>
    <mergeCell ref="DE22:DH22"/>
    <mergeCell ref="DA21:DD21"/>
    <mergeCell ref="DE21:DH21"/>
    <mergeCell ref="DI21:DL21"/>
    <mergeCell ref="DM21:DP21"/>
    <mergeCell ref="BI22:BM22"/>
    <mergeCell ref="BN22:BQ22"/>
    <mergeCell ref="BR22:BU22"/>
    <mergeCell ref="BV22:BZ22"/>
    <mergeCell ref="CA22:CD22"/>
    <mergeCell ref="CE22:CI22"/>
    <mergeCell ref="CE21:CI21"/>
    <mergeCell ref="BI24:BM24"/>
    <mergeCell ref="BN24:BQ24"/>
    <mergeCell ref="BR24:BU24"/>
    <mergeCell ref="BV24:BZ24"/>
    <mergeCell ref="CA24:CD24"/>
    <mergeCell ref="CE24:CI24"/>
    <mergeCell ref="CJ24:CN24"/>
    <mergeCell ref="BI23:BM23"/>
    <mergeCell ref="BN23:BQ23"/>
    <mergeCell ref="BR23:BU23"/>
    <mergeCell ref="BV23:BZ23"/>
    <mergeCell ref="CA23:CD23"/>
    <mergeCell ref="CE23:CI23"/>
    <mergeCell ref="CO24:CR24"/>
    <mergeCell ref="CS24:CV24"/>
    <mergeCell ref="CE25:CI25"/>
    <mergeCell ref="CJ25:CN25"/>
    <mergeCell ref="CO25:CR25"/>
    <mergeCell ref="CS25:CV25"/>
    <mergeCell ref="CJ23:CN23"/>
    <mergeCell ref="CO23:CR23"/>
    <mergeCell ref="CS23:CV23"/>
    <mergeCell ref="CW23:CZ23"/>
    <mergeCell ref="DA23:DD23"/>
    <mergeCell ref="DE23:DH23"/>
    <mergeCell ref="DI23:DL23"/>
    <mergeCell ref="DM23:DP23"/>
    <mergeCell ref="CW24:CZ24"/>
    <mergeCell ref="DA24:DD24"/>
    <mergeCell ref="DE24:DH24"/>
    <mergeCell ref="DI24:DL24"/>
    <mergeCell ref="DM24:DP24"/>
    <mergeCell ref="DE26:DH26"/>
    <mergeCell ref="DI26:DL26"/>
    <mergeCell ref="DM26:DP26"/>
    <mergeCell ref="BI25:BM25"/>
    <mergeCell ref="BN25:BQ25"/>
    <mergeCell ref="BR25:BU25"/>
    <mergeCell ref="BV25:BZ25"/>
    <mergeCell ref="CA25:CD25"/>
    <mergeCell ref="CE26:CI26"/>
    <mergeCell ref="CJ26:CN26"/>
    <mergeCell ref="CO26:CR26"/>
    <mergeCell ref="CS26:CV26"/>
    <mergeCell ref="CW26:CZ26"/>
    <mergeCell ref="DA26:DD26"/>
    <mergeCell ref="CW25:CZ25"/>
    <mergeCell ref="DA25:DD25"/>
    <mergeCell ref="DE25:DH25"/>
    <mergeCell ref="DI25:DL25"/>
    <mergeCell ref="DM25:DP25"/>
    <mergeCell ref="BI26:BM26"/>
    <mergeCell ref="BN26:BQ26"/>
    <mergeCell ref="BR26:BU26"/>
    <mergeCell ref="BV26:BZ26"/>
    <mergeCell ref="CA26:CD26"/>
    <mergeCell ref="CJ33:CN33"/>
    <mergeCell ref="CO33:CR33"/>
    <mergeCell ref="CS33:CV33"/>
    <mergeCell ref="BI31:CM31"/>
    <mergeCell ref="DI31:DL32"/>
    <mergeCell ref="CW32:CZ32"/>
    <mergeCell ref="DA32:DD32"/>
    <mergeCell ref="DE32:DH32"/>
    <mergeCell ref="CW33:CZ33"/>
    <mergeCell ref="DM31:DP32"/>
    <mergeCell ref="BI32:BM32"/>
    <mergeCell ref="BN32:BQ32"/>
    <mergeCell ref="BR32:BU32"/>
    <mergeCell ref="BV32:BZ32"/>
    <mergeCell ref="CA32:CD32"/>
    <mergeCell ref="CE32:CI32"/>
    <mergeCell ref="CJ32:CN32"/>
    <mergeCell ref="CO32:CR32"/>
    <mergeCell ref="CS32:CV32"/>
    <mergeCell ref="DI34:DL34"/>
    <mergeCell ref="DM34:DP34"/>
    <mergeCell ref="BI33:BM33"/>
    <mergeCell ref="BN33:BQ33"/>
    <mergeCell ref="BR33:BU33"/>
    <mergeCell ref="BV33:BZ33"/>
    <mergeCell ref="CA33:CD33"/>
    <mergeCell ref="CJ34:CN34"/>
    <mergeCell ref="CO34:CR34"/>
    <mergeCell ref="CS34:CV34"/>
    <mergeCell ref="CW34:CZ34"/>
    <mergeCell ref="DA34:DD34"/>
    <mergeCell ref="DE34:DH34"/>
    <mergeCell ref="DA33:DD33"/>
    <mergeCell ref="DE33:DH33"/>
    <mergeCell ref="DI33:DL33"/>
    <mergeCell ref="DM33:DP33"/>
    <mergeCell ref="BI34:BM34"/>
    <mergeCell ref="BN34:BQ34"/>
    <mergeCell ref="BR34:BU34"/>
    <mergeCell ref="BV34:BZ34"/>
    <mergeCell ref="CA34:CD34"/>
    <mergeCell ref="CE34:CI34"/>
    <mergeCell ref="CE33:CI33"/>
    <mergeCell ref="BI36:BM36"/>
    <mergeCell ref="BN36:BQ36"/>
    <mergeCell ref="BR36:BU36"/>
    <mergeCell ref="BV36:BZ36"/>
    <mergeCell ref="CA36:CD36"/>
    <mergeCell ref="CE36:CI36"/>
    <mergeCell ref="CJ36:CN36"/>
    <mergeCell ref="BI35:BM35"/>
    <mergeCell ref="BN35:BQ35"/>
    <mergeCell ref="BR35:BU35"/>
    <mergeCell ref="BV35:BZ35"/>
    <mergeCell ref="CA35:CD35"/>
    <mergeCell ref="CE35:CI35"/>
    <mergeCell ref="CO36:CR36"/>
    <mergeCell ref="CS36:CV36"/>
    <mergeCell ref="CE37:CI37"/>
    <mergeCell ref="CJ37:CN37"/>
    <mergeCell ref="CO37:CR37"/>
    <mergeCell ref="CS37:CV37"/>
    <mergeCell ref="CJ35:CN35"/>
    <mergeCell ref="CO35:CR35"/>
    <mergeCell ref="CS35:CV35"/>
    <mergeCell ref="CW35:CZ35"/>
    <mergeCell ref="DA35:DD35"/>
    <mergeCell ref="DE35:DH35"/>
    <mergeCell ref="DI35:DL35"/>
    <mergeCell ref="DM35:DP35"/>
    <mergeCell ref="CW36:CZ36"/>
    <mergeCell ref="DA36:DD36"/>
    <mergeCell ref="DE36:DH36"/>
    <mergeCell ref="DI36:DL36"/>
    <mergeCell ref="DM36:DP36"/>
    <mergeCell ref="DE38:DH38"/>
    <mergeCell ref="DI38:DL38"/>
    <mergeCell ref="DM38:DP38"/>
    <mergeCell ref="BI37:BM37"/>
    <mergeCell ref="BN37:BQ37"/>
    <mergeCell ref="BR37:BU37"/>
    <mergeCell ref="BV37:BZ37"/>
    <mergeCell ref="CA37:CD37"/>
    <mergeCell ref="CE38:CI38"/>
    <mergeCell ref="CJ38:CN38"/>
    <mergeCell ref="CO38:CR38"/>
    <mergeCell ref="CS38:CV38"/>
    <mergeCell ref="CW38:CZ38"/>
    <mergeCell ref="DA38:DD38"/>
    <mergeCell ref="CW37:CZ37"/>
    <mergeCell ref="DA37:DD37"/>
    <mergeCell ref="DE37:DH37"/>
    <mergeCell ref="DI37:DL37"/>
    <mergeCell ref="DM37:DP37"/>
    <mergeCell ref="BI38:BM38"/>
    <mergeCell ref="BN38:BQ38"/>
    <mergeCell ref="BR38:BU38"/>
    <mergeCell ref="BV38:BZ38"/>
    <mergeCell ref="CA38:CD38"/>
    <mergeCell ref="CJ45:CN45"/>
    <mergeCell ref="CO45:CR45"/>
    <mergeCell ref="CS45:CV45"/>
    <mergeCell ref="BI43:CM43"/>
    <mergeCell ref="DI43:DL44"/>
    <mergeCell ref="CW44:CZ44"/>
    <mergeCell ref="DA44:DD44"/>
    <mergeCell ref="DE44:DH44"/>
    <mergeCell ref="CW45:CZ45"/>
    <mergeCell ref="DM43:DP44"/>
    <mergeCell ref="BI44:BM44"/>
    <mergeCell ref="BN44:BQ44"/>
    <mergeCell ref="BR44:BU44"/>
    <mergeCell ref="BV44:BZ44"/>
    <mergeCell ref="CA44:CD44"/>
    <mergeCell ref="CE44:CI44"/>
    <mergeCell ref="CJ44:CN44"/>
    <mergeCell ref="CO44:CR44"/>
    <mergeCell ref="CS44:CV44"/>
    <mergeCell ref="DI46:DL46"/>
    <mergeCell ref="DM46:DP46"/>
    <mergeCell ref="BI45:BM45"/>
    <mergeCell ref="BN45:BQ45"/>
    <mergeCell ref="BR45:BU45"/>
    <mergeCell ref="BV45:BZ45"/>
    <mergeCell ref="CA45:CD45"/>
    <mergeCell ref="CJ46:CN46"/>
    <mergeCell ref="CO46:CR46"/>
    <mergeCell ref="CS46:CV46"/>
    <mergeCell ref="CW46:CZ46"/>
    <mergeCell ref="DA46:DD46"/>
    <mergeCell ref="DE46:DH46"/>
    <mergeCell ref="DA45:DD45"/>
    <mergeCell ref="DE45:DH45"/>
    <mergeCell ref="DI45:DL45"/>
    <mergeCell ref="DM45:DP45"/>
    <mergeCell ref="BI46:BM46"/>
    <mergeCell ref="BN46:BQ46"/>
    <mergeCell ref="BR46:BU46"/>
    <mergeCell ref="BV46:BZ46"/>
    <mergeCell ref="CA46:CD46"/>
    <mergeCell ref="CE46:CI46"/>
    <mergeCell ref="CE45:CI45"/>
    <mergeCell ref="BI48:BM48"/>
    <mergeCell ref="BN48:BQ48"/>
    <mergeCell ref="BR48:BU48"/>
    <mergeCell ref="BV48:BZ48"/>
    <mergeCell ref="CA48:CD48"/>
    <mergeCell ref="CE48:CI48"/>
    <mergeCell ref="CJ48:CN48"/>
    <mergeCell ref="BI47:BM47"/>
    <mergeCell ref="BN47:BQ47"/>
    <mergeCell ref="BR47:BU47"/>
    <mergeCell ref="BV47:BZ47"/>
    <mergeCell ref="CA47:CD47"/>
    <mergeCell ref="CE47:CI47"/>
    <mergeCell ref="CE50:CI50"/>
    <mergeCell ref="CJ50:CN50"/>
    <mergeCell ref="CO50:CR50"/>
    <mergeCell ref="CS50:CV50"/>
    <mergeCell ref="CW47:CZ47"/>
    <mergeCell ref="DA47:DD47"/>
    <mergeCell ref="DE47:DH47"/>
    <mergeCell ref="DI47:DL47"/>
    <mergeCell ref="DM47:DP47"/>
    <mergeCell ref="CW48:CZ48"/>
    <mergeCell ref="DA48:DD48"/>
    <mergeCell ref="DE48:DH48"/>
    <mergeCell ref="DI48:DL48"/>
    <mergeCell ref="DM48:DP48"/>
    <mergeCell ref="CO48:CR48"/>
    <mergeCell ref="CS48:CV48"/>
    <mergeCell ref="CE49:CI49"/>
    <mergeCell ref="CJ49:CN49"/>
    <mergeCell ref="CO49:CR49"/>
    <mergeCell ref="CS49:CV49"/>
    <mergeCell ref="CJ47:CN47"/>
    <mergeCell ref="CO47:CR47"/>
    <mergeCell ref="CS47:CV47"/>
    <mergeCell ref="DE50:DH50"/>
    <mergeCell ref="BI50:BM50"/>
    <mergeCell ref="BN50:BQ50"/>
    <mergeCell ref="BR50:BU50"/>
    <mergeCell ref="BV50:BZ50"/>
    <mergeCell ref="CA50:CD50"/>
    <mergeCell ref="BI49:BM49"/>
    <mergeCell ref="BN49:BQ49"/>
    <mergeCell ref="BR49:BU49"/>
    <mergeCell ref="BV49:BZ49"/>
    <mergeCell ref="CA49:CD49"/>
    <mergeCell ref="DI50:DL50"/>
    <mergeCell ref="DM50:DP50"/>
    <mergeCell ref="CW50:CZ50"/>
    <mergeCell ref="DA50:DD50"/>
    <mergeCell ref="CW49:CZ49"/>
    <mergeCell ref="DA49:DD49"/>
    <mergeCell ref="DE49:DH49"/>
    <mergeCell ref="DI49:DL49"/>
    <mergeCell ref="DM49:DP49"/>
    <mergeCell ref="DM63:DP63"/>
    <mergeCell ref="DM62:DP62"/>
    <mergeCell ref="DM61:DP61"/>
    <mergeCell ref="DM60:DP60"/>
    <mergeCell ref="CV59:CY59"/>
    <mergeCell ref="CZ59:DC59"/>
    <mergeCell ref="DD59:DG59"/>
    <mergeCell ref="BI60:BL60"/>
    <mergeCell ref="BM60:BQ60"/>
    <mergeCell ref="BR60:BW60"/>
    <mergeCell ref="BX60:CA60"/>
    <mergeCell ref="CB60:CE60"/>
    <mergeCell ref="DM58:DP59"/>
    <mergeCell ref="CE58:CU58"/>
    <mergeCell ref="BI59:BL59"/>
    <mergeCell ref="BM59:BQ59"/>
    <mergeCell ref="BR59:BW59"/>
    <mergeCell ref="BX59:CA59"/>
    <mergeCell ref="CB59:CE59"/>
    <mergeCell ref="CF59:CI59"/>
    <mergeCell ref="CJ59:CM59"/>
    <mergeCell ref="CN59:CQ59"/>
    <mergeCell ref="CR59:CU59"/>
    <mergeCell ref="CJ60:CM60"/>
    <mergeCell ref="DM65:DP65"/>
    <mergeCell ref="DM66:DP66"/>
    <mergeCell ref="CZ65:DC65"/>
    <mergeCell ref="DD65:DG65"/>
    <mergeCell ref="CZ66:DC66"/>
    <mergeCell ref="DD66:DG66"/>
    <mergeCell ref="DM64:DP64"/>
    <mergeCell ref="CJ64:CM64"/>
    <mergeCell ref="CN64:CQ64"/>
    <mergeCell ref="CR64:CU64"/>
    <mergeCell ref="CV64:CY64"/>
    <mergeCell ref="CZ64:DC64"/>
    <mergeCell ref="DD64:DG64"/>
    <mergeCell ref="DH64:DL64"/>
    <mergeCell ref="CV66:CY66"/>
    <mergeCell ref="CN60:CQ60"/>
    <mergeCell ref="CR60:CU60"/>
    <mergeCell ref="CV60:CY60"/>
    <mergeCell ref="CZ60:DC60"/>
    <mergeCell ref="DD60:DG60"/>
    <mergeCell ref="DH60:DL60"/>
    <mergeCell ref="I61:O61"/>
    <mergeCell ref="P61:V61"/>
    <mergeCell ref="W61:AB61"/>
    <mergeCell ref="BI61:BL61"/>
    <mergeCell ref="BM61:BQ61"/>
    <mergeCell ref="BR61:BW61"/>
    <mergeCell ref="BX61:CA61"/>
    <mergeCell ref="CB61:CE61"/>
    <mergeCell ref="CF61:CI61"/>
    <mergeCell ref="CJ61:CM61"/>
    <mergeCell ref="CN61:CQ61"/>
    <mergeCell ref="CR61:CU61"/>
    <mergeCell ref="CV61:CY61"/>
    <mergeCell ref="CZ61:DC61"/>
    <mergeCell ref="DD61:DG61"/>
    <mergeCell ref="DH61:DL61"/>
    <mergeCell ref="AW61:AZ61"/>
    <mergeCell ref="BI62:BL62"/>
    <mergeCell ref="BM62:BQ62"/>
    <mergeCell ref="BR62:BW62"/>
    <mergeCell ref="BX62:CA62"/>
    <mergeCell ref="CB62:CE62"/>
    <mergeCell ref="CF62:CI62"/>
    <mergeCell ref="CF60:CI60"/>
    <mergeCell ref="AC61:AF61"/>
    <mergeCell ref="AG61:AJ61"/>
    <mergeCell ref="AS61:AV61"/>
    <mergeCell ref="BE62:BH62"/>
    <mergeCell ref="CJ62:CM62"/>
    <mergeCell ref="CN62:CQ62"/>
    <mergeCell ref="CR62:CU62"/>
    <mergeCell ref="CV62:CY62"/>
    <mergeCell ref="CZ62:DC62"/>
    <mergeCell ref="DD62:DG62"/>
    <mergeCell ref="DH62:DL62"/>
    <mergeCell ref="I63:O63"/>
    <mergeCell ref="P63:V63"/>
    <mergeCell ref="W63:AB63"/>
    <mergeCell ref="BI63:BL63"/>
    <mergeCell ref="BM63:BQ63"/>
    <mergeCell ref="BR63:BW63"/>
    <mergeCell ref="BX63:CA63"/>
    <mergeCell ref="CB63:CE63"/>
    <mergeCell ref="CF63:CI63"/>
    <mergeCell ref="CJ63:CM63"/>
    <mergeCell ref="CN63:CQ63"/>
    <mergeCell ref="CR63:CU63"/>
    <mergeCell ref="CV63:CY63"/>
    <mergeCell ref="CZ63:DC63"/>
    <mergeCell ref="DD63:DG63"/>
    <mergeCell ref="DH63:DL63"/>
    <mergeCell ref="I62:O62"/>
    <mergeCell ref="BI64:BL64"/>
    <mergeCell ref="BM64:BQ64"/>
    <mergeCell ref="BR64:BW64"/>
    <mergeCell ref="BX64:CA64"/>
    <mergeCell ref="CB64:CE64"/>
    <mergeCell ref="CF64:CI64"/>
    <mergeCell ref="AG64:AJ64"/>
    <mergeCell ref="AK64:AN64"/>
    <mergeCell ref="AO64:AR64"/>
    <mergeCell ref="BI65:BL65"/>
    <mergeCell ref="BR65:BW65"/>
    <mergeCell ref="BX65:CA65"/>
    <mergeCell ref="CB65:CE65"/>
    <mergeCell ref="CF65:CI65"/>
    <mergeCell ref="CJ65:CM65"/>
    <mergeCell ref="CN65:CQ65"/>
    <mergeCell ref="CR65:CU65"/>
    <mergeCell ref="CV65:CY65"/>
    <mergeCell ref="BI66:BL66"/>
    <mergeCell ref="BR66:BW66"/>
    <mergeCell ref="BX66:CA66"/>
    <mergeCell ref="CB66:CE66"/>
    <mergeCell ref="CF66:CI66"/>
    <mergeCell ref="CJ66:CM66"/>
    <mergeCell ref="CN66:CQ66"/>
    <mergeCell ref="CR66:CU66"/>
    <mergeCell ref="AW66:AZ66"/>
    <mergeCell ref="BA66:BD66"/>
    <mergeCell ref="BE66:BH66"/>
  </mergeCells>
  <phoneticPr fontId="3"/>
  <printOptions horizontalCentered="1"/>
  <pageMargins left="0" right="0" top="0.59055118110236227" bottom="0.59055118110236227" header="0.51181102362204722" footer="0.51181102362204722"/>
  <pageSetup paperSize="9" scale="93" fitToHeight="0" orientation="portrait" r:id="rId1"/>
  <headerFooter alignWithMargins="0"/>
  <colBreaks count="1" manualBreakCount="1">
    <brk id="6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58"/>
  <sheetViews>
    <sheetView view="pageBreakPreview" zoomScaleNormal="84" zoomScaleSheetLayoutView="100" workbookViewId="0">
      <selection sqref="A1:C1"/>
    </sheetView>
  </sheetViews>
  <sheetFormatPr defaultColWidth="1.6640625" defaultRowHeight="12"/>
  <cols>
    <col min="1" max="16384" width="1.6640625" style="1"/>
  </cols>
  <sheetData>
    <row r="1" spans="1:118">
      <c r="A1" s="459">
        <v>172</v>
      </c>
      <c r="B1" s="459"/>
      <c r="C1" s="459"/>
      <c r="D1" s="37" t="s">
        <v>42</v>
      </c>
      <c r="DK1" s="36" t="s">
        <v>42</v>
      </c>
      <c r="DL1" s="446">
        <v>173</v>
      </c>
      <c r="DM1" s="446"/>
      <c r="DN1" s="446"/>
    </row>
    <row r="2" spans="1:118" s="22" customFormat="1" ht="9.6"/>
    <row r="3" spans="1:118" ht="19.2">
      <c r="A3" s="951" t="s">
        <v>801</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c r="AL3" s="951"/>
      <c r="AM3" s="951"/>
      <c r="AN3" s="951"/>
      <c r="AO3" s="951"/>
      <c r="AP3" s="951"/>
      <c r="AQ3" s="951"/>
      <c r="AR3" s="951"/>
      <c r="AS3" s="951"/>
      <c r="AT3" s="951"/>
      <c r="AU3" s="951"/>
      <c r="AV3" s="951"/>
      <c r="AW3" s="951"/>
      <c r="AX3" s="951"/>
      <c r="AY3" s="951"/>
      <c r="AZ3" s="951"/>
      <c r="BA3" s="951"/>
      <c r="BB3" s="951"/>
      <c r="BC3" s="951"/>
      <c r="BD3" s="951"/>
      <c r="BE3" s="951"/>
      <c r="BF3" s="951"/>
      <c r="BG3" s="933" t="s">
        <v>393</v>
      </c>
      <c r="BH3" s="933"/>
      <c r="BI3" s="933"/>
      <c r="BJ3" s="933"/>
      <c r="BK3" s="933"/>
      <c r="BL3" s="933"/>
      <c r="BM3" s="933"/>
      <c r="BN3" s="933"/>
      <c r="BO3" s="933"/>
      <c r="BP3" s="933"/>
      <c r="BQ3" s="933"/>
      <c r="BR3" s="933"/>
      <c r="BS3" s="933"/>
      <c r="BT3" s="933"/>
      <c r="BU3" s="933"/>
      <c r="BV3" s="933"/>
      <c r="BW3" s="933"/>
      <c r="BX3" s="933"/>
      <c r="BY3" s="933"/>
      <c r="BZ3" s="933"/>
      <c r="CA3" s="933"/>
      <c r="CB3" s="933"/>
      <c r="CC3" s="933"/>
      <c r="CD3" s="933"/>
      <c r="CE3" s="933"/>
      <c r="CF3" s="933"/>
      <c r="CG3" s="933"/>
      <c r="CH3" s="933"/>
      <c r="CI3" s="933"/>
      <c r="CJ3" s="933"/>
      <c r="CK3" s="933"/>
      <c r="CL3" s="933"/>
      <c r="CM3" s="933"/>
      <c r="CN3" s="933"/>
      <c r="CO3" s="933"/>
      <c r="CP3" s="933"/>
      <c r="CQ3" s="933"/>
      <c r="CR3" s="933"/>
      <c r="CS3" s="933"/>
      <c r="CT3" s="933"/>
      <c r="CU3" s="933"/>
      <c r="CV3" s="933"/>
      <c r="CW3" s="933"/>
      <c r="CX3" s="933"/>
      <c r="CY3" s="933"/>
      <c r="CZ3" s="933"/>
      <c r="DA3" s="933"/>
      <c r="DB3" s="933"/>
      <c r="DC3" s="933"/>
      <c r="DD3" s="933"/>
      <c r="DE3" s="933"/>
      <c r="DF3" s="933"/>
      <c r="DG3" s="933"/>
      <c r="DH3" s="933"/>
      <c r="DI3" s="933"/>
      <c r="DJ3" s="933"/>
      <c r="DK3" s="933"/>
      <c r="DL3" s="933"/>
      <c r="DM3" s="933"/>
      <c r="DN3" s="933"/>
    </row>
    <row r="5" spans="1:118" ht="14.4">
      <c r="A5" s="928" t="s">
        <v>392</v>
      </c>
      <c r="B5" s="928"/>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8"/>
      <c r="AO5" s="928"/>
      <c r="AP5" s="928"/>
      <c r="AQ5" s="928"/>
      <c r="AR5" s="928"/>
      <c r="AS5" s="928"/>
      <c r="AT5" s="928"/>
      <c r="AU5" s="928"/>
      <c r="AV5" s="928"/>
      <c r="AW5" s="928"/>
      <c r="AX5" s="928"/>
      <c r="AY5" s="928"/>
      <c r="AZ5" s="928"/>
      <c r="BA5" s="928"/>
      <c r="BB5" s="928"/>
      <c r="BC5" s="928"/>
      <c r="BD5" s="928"/>
      <c r="BE5" s="928"/>
      <c r="BF5" s="928"/>
      <c r="BG5" s="928" t="s">
        <v>377</v>
      </c>
      <c r="BH5" s="928"/>
      <c r="BI5" s="928"/>
      <c r="BJ5" s="928"/>
      <c r="BK5" s="928"/>
      <c r="BL5" s="928"/>
      <c r="BM5" s="928"/>
      <c r="BN5" s="928"/>
      <c r="BO5" s="928"/>
      <c r="BP5" s="928"/>
      <c r="BQ5" s="928"/>
      <c r="BR5" s="928"/>
      <c r="BS5" s="928"/>
      <c r="BT5" s="928"/>
      <c r="BU5" s="928"/>
      <c r="BV5" s="928"/>
      <c r="BW5" s="928"/>
      <c r="BX5" s="928"/>
      <c r="BY5" s="928"/>
      <c r="BZ5" s="928"/>
      <c r="CA5" s="928"/>
      <c r="CB5" s="928"/>
      <c r="CC5" s="928"/>
      <c r="CD5" s="928"/>
      <c r="CE5" s="928"/>
      <c r="CF5" s="928"/>
      <c r="CG5" s="928"/>
      <c r="CH5" s="928"/>
      <c r="CI5" s="928"/>
      <c r="CJ5" s="928"/>
      <c r="CK5" s="928"/>
      <c r="CL5" s="928"/>
      <c r="CM5" s="928"/>
      <c r="CN5" s="928"/>
      <c r="CO5" s="928"/>
      <c r="CP5" s="928"/>
      <c r="CQ5" s="928"/>
      <c r="CR5" s="928"/>
      <c r="CS5" s="928"/>
      <c r="CT5" s="928"/>
      <c r="CU5" s="928"/>
      <c r="CV5" s="928"/>
      <c r="CW5" s="928"/>
      <c r="CX5" s="928"/>
      <c r="CY5" s="928"/>
      <c r="CZ5" s="928"/>
      <c r="DA5" s="928"/>
      <c r="DB5" s="928"/>
      <c r="DC5" s="928"/>
      <c r="DD5" s="928"/>
      <c r="DE5" s="928"/>
      <c r="DF5" s="928"/>
      <c r="DG5" s="928"/>
      <c r="DH5" s="928"/>
      <c r="DI5" s="928"/>
      <c r="DJ5" s="928"/>
      <c r="DK5" s="928"/>
      <c r="DL5" s="928"/>
      <c r="DM5" s="928"/>
      <c r="DN5" s="928"/>
    </row>
    <row r="6" spans="1:118" s="22" customFormat="1" ht="9.6">
      <c r="A6" s="217"/>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7"/>
    </row>
    <row r="7" spans="1:118" ht="17.25" customHeight="1">
      <c r="A7" s="432" t="s">
        <v>345</v>
      </c>
      <c r="B7" s="433"/>
      <c r="C7" s="433"/>
      <c r="D7" s="433"/>
      <c r="E7" s="433"/>
      <c r="F7" s="433"/>
      <c r="G7" s="433"/>
      <c r="H7" s="433"/>
      <c r="I7" s="212"/>
      <c r="J7" s="212"/>
      <c r="K7" s="945" t="s">
        <v>15</v>
      </c>
      <c r="L7" s="946"/>
      <c r="M7" s="946"/>
      <c r="N7" s="946"/>
      <c r="O7" s="946"/>
      <c r="P7" s="946"/>
      <c r="Q7" s="211" t="s">
        <v>375</v>
      </c>
      <c r="R7" s="210"/>
      <c r="S7" s="207"/>
      <c r="T7" s="207"/>
      <c r="U7" s="207"/>
      <c r="V7" s="207"/>
      <c r="W7" s="207"/>
      <c r="X7" s="431" t="s">
        <v>376</v>
      </c>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8"/>
      <c r="AY7" s="948"/>
      <c r="AZ7" s="948"/>
      <c r="BA7" s="948"/>
      <c r="BB7" s="209" t="s">
        <v>383</v>
      </c>
      <c r="BC7" s="208"/>
      <c r="BD7" s="207"/>
      <c r="BE7" s="207"/>
      <c r="BF7" s="206"/>
      <c r="BG7" s="216"/>
      <c r="BH7" s="207"/>
      <c r="BI7" s="207"/>
      <c r="BJ7" s="207"/>
      <c r="BK7" s="207"/>
      <c r="BL7" s="431" t="s">
        <v>374</v>
      </c>
      <c r="BM7" s="431"/>
      <c r="BN7" s="431"/>
      <c r="BO7" s="431"/>
      <c r="BP7" s="431"/>
      <c r="BQ7" s="431"/>
      <c r="BR7" s="431"/>
      <c r="BS7" s="431"/>
      <c r="BT7" s="431"/>
      <c r="BU7" s="431"/>
      <c r="BV7" s="431"/>
      <c r="BW7" s="431"/>
      <c r="BX7" s="431"/>
      <c r="BY7" s="431"/>
      <c r="BZ7" s="431"/>
      <c r="CA7" s="431"/>
      <c r="CB7" s="431"/>
      <c r="CC7" s="431"/>
      <c r="CD7" s="431"/>
      <c r="CE7" s="431"/>
      <c r="CF7" s="431"/>
      <c r="CG7" s="431"/>
      <c r="CH7" s="431"/>
      <c r="CI7" s="207"/>
      <c r="CJ7" s="207"/>
      <c r="CK7" s="207"/>
      <c r="CL7" s="207"/>
      <c r="CM7" s="215"/>
      <c r="CN7" s="929" t="s">
        <v>373</v>
      </c>
      <c r="CO7" s="929"/>
      <c r="CP7" s="929"/>
      <c r="CQ7" s="929"/>
      <c r="CR7" s="929"/>
      <c r="CS7" s="929"/>
      <c r="CT7" s="929"/>
      <c r="CU7" s="929"/>
      <c r="CV7" s="929"/>
      <c r="CW7" s="929"/>
      <c r="CX7" s="929"/>
      <c r="CY7" s="931" t="s">
        <v>391</v>
      </c>
      <c r="CZ7" s="931"/>
      <c r="DA7" s="931"/>
      <c r="DB7" s="931"/>
      <c r="DC7" s="931"/>
      <c r="DD7" s="931"/>
      <c r="DE7" s="931"/>
      <c r="DF7" s="931"/>
      <c r="DG7" s="931"/>
      <c r="DH7" s="931"/>
      <c r="DI7" s="931"/>
      <c r="DJ7" s="433" t="s">
        <v>345</v>
      </c>
      <c r="DK7" s="433"/>
      <c r="DL7" s="433"/>
      <c r="DM7" s="433"/>
      <c r="DN7" s="434"/>
    </row>
    <row r="8" spans="1:118" ht="17.25" customHeight="1">
      <c r="A8" s="435"/>
      <c r="B8" s="436"/>
      <c r="C8" s="436"/>
      <c r="D8" s="436"/>
      <c r="E8" s="436"/>
      <c r="F8" s="436"/>
      <c r="G8" s="436"/>
      <c r="H8" s="436"/>
      <c r="I8" s="202"/>
      <c r="J8" s="202"/>
      <c r="K8" s="947"/>
      <c r="L8" s="947"/>
      <c r="M8" s="947"/>
      <c r="N8" s="947"/>
      <c r="O8" s="947"/>
      <c r="P8" s="947"/>
      <c r="Q8" s="201"/>
      <c r="R8" s="200"/>
      <c r="S8" s="448" t="s">
        <v>369</v>
      </c>
      <c r="T8" s="943"/>
      <c r="U8" s="943"/>
      <c r="V8" s="943"/>
      <c r="W8" s="943"/>
      <c r="X8" s="943"/>
      <c r="Y8" s="943"/>
      <c r="Z8" s="943"/>
      <c r="AA8" s="943"/>
      <c r="AB8" s="944"/>
      <c r="AC8" s="437" t="s">
        <v>372</v>
      </c>
      <c r="AD8" s="943"/>
      <c r="AE8" s="943"/>
      <c r="AF8" s="943"/>
      <c r="AG8" s="943"/>
      <c r="AH8" s="943"/>
      <c r="AI8" s="943"/>
      <c r="AJ8" s="943"/>
      <c r="AK8" s="943"/>
      <c r="AL8" s="944"/>
      <c r="AM8" s="437" t="s">
        <v>371</v>
      </c>
      <c r="AN8" s="943"/>
      <c r="AO8" s="943"/>
      <c r="AP8" s="943"/>
      <c r="AQ8" s="943"/>
      <c r="AR8" s="943"/>
      <c r="AS8" s="943"/>
      <c r="AT8" s="943"/>
      <c r="AU8" s="943"/>
      <c r="AV8" s="944"/>
      <c r="AW8" s="795" t="s">
        <v>370</v>
      </c>
      <c r="AX8" s="853"/>
      <c r="AY8" s="853"/>
      <c r="AZ8" s="853"/>
      <c r="BA8" s="853"/>
      <c r="BB8" s="853"/>
      <c r="BC8" s="853"/>
      <c r="BD8" s="853"/>
      <c r="BE8" s="853"/>
      <c r="BF8" s="854"/>
      <c r="BG8" s="435" t="s">
        <v>369</v>
      </c>
      <c r="BH8" s="436"/>
      <c r="BI8" s="436"/>
      <c r="BJ8" s="436"/>
      <c r="BK8" s="436"/>
      <c r="BL8" s="436"/>
      <c r="BM8" s="436"/>
      <c r="BN8" s="436"/>
      <c r="BO8" s="436"/>
      <c r="BP8" s="436"/>
      <c r="BQ8" s="436"/>
      <c r="BR8" s="436" t="s">
        <v>368</v>
      </c>
      <c r="BS8" s="436"/>
      <c r="BT8" s="436"/>
      <c r="BU8" s="436"/>
      <c r="BV8" s="436"/>
      <c r="BW8" s="436"/>
      <c r="BX8" s="436"/>
      <c r="BY8" s="436"/>
      <c r="BZ8" s="436"/>
      <c r="CA8" s="436"/>
      <c r="CB8" s="436"/>
      <c r="CC8" s="436" t="s">
        <v>367</v>
      </c>
      <c r="CD8" s="436"/>
      <c r="CE8" s="436"/>
      <c r="CF8" s="436"/>
      <c r="CG8" s="436"/>
      <c r="CH8" s="436"/>
      <c r="CI8" s="436"/>
      <c r="CJ8" s="436"/>
      <c r="CK8" s="436"/>
      <c r="CL8" s="436"/>
      <c r="CM8" s="436"/>
      <c r="CN8" s="930"/>
      <c r="CO8" s="930"/>
      <c r="CP8" s="930"/>
      <c r="CQ8" s="930"/>
      <c r="CR8" s="930"/>
      <c r="CS8" s="930"/>
      <c r="CT8" s="930"/>
      <c r="CU8" s="930"/>
      <c r="CV8" s="930"/>
      <c r="CW8" s="930"/>
      <c r="CX8" s="930"/>
      <c r="CY8" s="932"/>
      <c r="CZ8" s="932"/>
      <c r="DA8" s="932"/>
      <c r="DB8" s="932"/>
      <c r="DC8" s="932"/>
      <c r="DD8" s="932"/>
      <c r="DE8" s="932"/>
      <c r="DF8" s="932"/>
      <c r="DG8" s="932"/>
      <c r="DH8" s="932"/>
      <c r="DI8" s="932"/>
      <c r="DJ8" s="436"/>
      <c r="DK8" s="436"/>
      <c r="DL8" s="436"/>
      <c r="DM8" s="436"/>
      <c r="DN8" s="437"/>
    </row>
    <row r="9" spans="1:118" ht="17.25" customHeight="1">
      <c r="A9" s="435"/>
      <c r="B9" s="436"/>
      <c r="C9" s="436"/>
      <c r="D9" s="436"/>
      <c r="E9" s="436"/>
      <c r="F9" s="436"/>
      <c r="G9" s="436"/>
      <c r="H9" s="436"/>
      <c r="I9" s="437" t="s">
        <v>366</v>
      </c>
      <c r="J9" s="943"/>
      <c r="K9" s="943"/>
      <c r="L9" s="943"/>
      <c r="M9" s="944"/>
      <c r="N9" s="437" t="s">
        <v>365</v>
      </c>
      <c r="O9" s="943"/>
      <c r="P9" s="943"/>
      <c r="Q9" s="943"/>
      <c r="R9" s="944"/>
      <c r="S9" s="437" t="s">
        <v>366</v>
      </c>
      <c r="T9" s="943"/>
      <c r="U9" s="943"/>
      <c r="V9" s="943"/>
      <c r="W9" s="944"/>
      <c r="X9" s="437" t="s">
        <v>365</v>
      </c>
      <c r="Y9" s="943"/>
      <c r="Z9" s="943"/>
      <c r="AA9" s="943"/>
      <c r="AB9" s="944"/>
      <c r="AC9" s="437" t="s">
        <v>366</v>
      </c>
      <c r="AD9" s="943"/>
      <c r="AE9" s="943"/>
      <c r="AF9" s="943"/>
      <c r="AG9" s="944"/>
      <c r="AH9" s="437" t="s">
        <v>365</v>
      </c>
      <c r="AI9" s="943"/>
      <c r="AJ9" s="943"/>
      <c r="AK9" s="943"/>
      <c r="AL9" s="944"/>
      <c r="AM9" s="437" t="s">
        <v>366</v>
      </c>
      <c r="AN9" s="943"/>
      <c r="AO9" s="943"/>
      <c r="AP9" s="943"/>
      <c r="AQ9" s="944"/>
      <c r="AR9" s="437" t="s">
        <v>365</v>
      </c>
      <c r="AS9" s="943"/>
      <c r="AT9" s="943"/>
      <c r="AU9" s="943"/>
      <c r="AV9" s="944"/>
      <c r="AW9" s="918" t="s">
        <v>366</v>
      </c>
      <c r="AX9" s="949"/>
      <c r="AY9" s="949"/>
      <c r="AZ9" s="949"/>
      <c r="BA9" s="950"/>
      <c r="BB9" s="918" t="s">
        <v>365</v>
      </c>
      <c r="BC9" s="949"/>
      <c r="BD9" s="949"/>
      <c r="BE9" s="949"/>
      <c r="BF9" s="950"/>
      <c r="BG9" s="435" t="s">
        <v>366</v>
      </c>
      <c r="BH9" s="436"/>
      <c r="BI9" s="436"/>
      <c r="BJ9" s="436"/>
      <c r="BK9" s="436"/>
      <c r="BL9" s="436" t="s">
        <v>365</v>
      </c>
      <c r="BM9" s="436"/>
      <c r="BN9" s="436"/>
      <c r="BO9" s="436"/>
      <c r="BP9" s="436"/>
      <c r="BQ9" s="436"/>
      <c r="BR9" s="436" t="s">
        <v>366</v>
      </c>
      <c r="BS9" s="436"/>
      <c r="BT9" s="436"/>
      <c r="BU9" s="436"/>
      <c r="BV9" s="436"/>
      <c r="BW9" s="436" t="s">
        <v>365</v>
      </c>
      <c r="BX9" s="436"/>
      <c r="BY9" s="436"/>
      <c r="BZ9" s="436"/>
      <c r="CA9" s="436"/>
      <c r="CB9" s="436"/>
      <c r="CC9" s="436" t="s">
        <v>366</v>
      </c>
      <c r="CD9" s="436"/>
      <c r="CE9" s="436"/>
      <c r="CF9" s="436"/>
      <c r="CG9" s="436"/>
      <c r="CH9" s="436" t="s">
        <v>365</v>
      </c>
      <c r="CI9" s="436"/>
      <c r="CJ9" s="436"/>
      <c r="CK9" s="436"/>
      <c r="CL9" s="436"/>
      <c r="CM9" s="436"/>
      <c r="CN9" s="436" t="s">
        <v>366</v>
      </c>
      <c r="CO9" s="436"/>
      <c r="CP9" s="436"/>
      <c r="CQ9" s="436"/>
      <c r="CR9" s="436"/>
      <c r="CS9" s="436" t="s">
        <v>365</v>
      </c>
      <c r="CT9" s="436"/>
      <c r="CU9" s="436"/>
      <c r="CV9" s="436"/>
      <c r="CW9" s="436"/>
      <c r="CX9" s="436"/>
      <c r="CY9" s="436" t="s">
        <v>382</v>
      </c>
      <c r="CZ9" s="436"/>
      <c r="DA9" s="436"/>
      <c r="DB9" s="436"/>
      <c r="DC9" s="436"/>
      <c r="DD9" s="436" t="s">
        <v>381</v>
      </c>
      <c r="DE9" s="436"/>
      <c r="DF9" s="436"/>
      <c r="DG9" s="436"/>
      <c r="DH9" s="436"/>
      <c r="DI9" s="436"/>
      <c r="DJ9" s="436"/>
      <c r="DK9" s="436"/>
      <c r="DL9" s="436"/>
      <c r="DM9" s="436"/>
      <c r="DN9" s="437"/>
    </row>
    <row r="10" spans="1:118" ht="18" customHeight="1">
      <c r="A10" s="452" t="s">
        <v>119</v>
      </c>
      <c r="B10" s="452"/>
      <c r="C10" s="452"/>
      <c r="D10" s="423">
        <v>28</v>
      </c>
      <c r="E10" s="423"/>
      <c r="F10" s="452" t="s">
        <v>345</v>
      </c>
      <c r="G10" s="452"/>
      <c r="H10" s="453"/>
      <c r="I10" s="454">
        <v>6017</v>
      </c>
      <c r="J10" s="936"/>
      <c r="K10" s="936"/>
      <c r="L10" s="936"/>
      <c r="M10" s="936"/>
      <c r="N10" s="444">
        <v>123787</v>
      </c>
      <c r="O10" s="936"/>
      <c r="P10" s="936"/>
      <c r="Q10" s="936"/>
      <c r="R10" s="936"/>
      <c r="S10" s="444">
        <v>469</v>
      </c>
      <c r="T10" s="936"/>
      <c r="U10" s="936"/>
      <c r="V10" s="936"/>
      <c r="W10" s="936"/>
      <c r="X10" s="444">
        <v>17791</v>
      </c>
      <c r="Y10" s="936"/>
      <c r="Z10" s="936"/>
      <c r="AA10" s="936"/>
      <c r="AB10" s="936"/>
      <c r="AC10" s="444">
        <v>286</v>
      </c>
      <c r="AD10" s="936"/>
      <c r="AE10" s="936"/>
      <c r="AF10" s="936"/>
      <c r="AG10" s="936"/>
      <c r="AH10" s="444">
        <v>13902</v>
      </c>
      <c r="AI10" s="936"/>
      <c r="AJ10" s="936"/>
      <c r="AK10" s="936"/>
      <c r="AL10" s="936"/>
      <c r="AM10" s="444">
        <v>183</v>
      </c>
      <c r="AN10" s="936"/>
      <c r="AO10" s="936"/>
      <c r="AP10" s="936"/>
      <c r="AQ10" s="936"/>
      <c r="AR10" s="444">
        <v>3889</v>
      </c>
      <c r="AS10" s="936"/>
      <c r="AT10" s="936"/>
      <c r="AU10" s="936"/>
      <c r="AV10" s="936"/>
      <c r="AW10" s="934" t="s">
        <v>37</v>
      </c>
      <c r="AX10" s="935"/>
      <c r="AY10" s="935"/>
      <c r="AZ10" s="935"/>
      <c r="BA10" s="935"/>
      <c r="BB10" s="934" t="s">
        <v>37</v>
      </c>
      <c r="BC10" s="935"/>
      <c r="BD10" s="935"/>
      <c r="BE10" s="935"/>
      <c r="BF10" s="935"/>
      <c r="BG10" s="444">
        <v>5528</v>
      </c>
      <c r="BH10" s="444"/>
      <c r="BI10" s="444"/>
      <c r="BJ10" s="444"/>
      <c r="BK10" s="444"/>
      <c r="BL10" s="444">
        <v>87884</v>
      </c>
      <c r="BM10" s="444"/>
      <c r="BN10" s="444"/>
      <c r="BO10" s="444"/>
      <c r="BP10" s="444"/>
      <c r="BQ10" s="444"/>
      <c r="BR10" s="444">
        <v>672</v>
      </c>
      <c r="BS10" s="444"/>
      <c r="BT10" s="444"/>
      <c r="BU10" s="444"/>
      <c r="BV10" s="444"/>
      <c r="BW10" s="444">
        <v>21166</v>
      </c>
      <c r="BX10" s="444"/>
      <c r="BY10" s="444"/>
      <c r="BZ10" s="444"/>
      <c r="CA10" s="444"/>
      <c r="CB10" s="444"/>
      <c r="CC10" s="444">
        <v>4856</v>
      </c>
      <c r="CD10" s="444"/>
      <c r="CE10" s="444"/>
      <c r="CF10" s="444"/>
      <c r="CG10" s="444"/>
      <c r="CH10" s="444">
        <v>66718</v>
      </c>
      <c r="CI10" s="444"/>
      <c r="CJ10" s="444"/>
      <c r="CK10" s="444"/>
      <c r="CL10" s="444"/>
      <c r="CM10" s="444"/>
      <c r="CN10" s="444">
        <v>20</v>
      </c>
      <c r="CO10" s="444"/>
      <c r="CP10" s="444"/>
      <c r="CQ10" s="444"/>
      <c r="CR10" s="444"/>
      <c r="CS10" s="444">
        <v>18112</v>
      </c>
      <c r="CT10" s="444"/>
      <c r="CU10" s="444"/>
      <c r="CV10" s="444"/>
      <c r="CW10" s="444"/>
      <c r="CX10" s="444"/>
      <c r="CY10" s="444">
        <v>278</v>
      </c>
      <c r="CZ10" s="444"/>
      <c r="DA10" s="444"/>
      <c r="DB10" s="444"/>
      <c r="DC10" s="444"/>
      <c r="DD10" s="444">
        <v>3160</v>
      </c>
      <c r="DE10" s="444"/>
      <c r="DF10" s="444"/>
      <c r="DG10" s="444"/>
      <c r="DH10" s="444"/>
      <c r="DI10" s="445"/>
      <c r="DJ10" s="422">
        <v>28</v>
      </c>
      <c r="DK10" s="423"/>
      <c r="DL10" s="423"/>
      <c r="DM10" s="423"/>
      <c r="DN10" s="423"/>
    </row>
    <row r="11" spans="1:118" s="155" customFormat="1" ht="18" customHeight="1">
      <c r="A11" s="199"/>
      <c r="B11" s="123"/>
      <c r="C11" s="123"/>
      <c r="D11" s="909">
        <v>29</v>
      </c>
      <c r="E11" s="909"/>
      <c r="F11" s="123"/>
      <c r="G11" s="123"/>
      <c r="H11" s="199"/>
      <c r="I11" s="454">
        <v>5737</v>
      </c>
      <c r="J11" s="936"/>
      <c r="K11" s="936"/>
      <c r="L11" s="936"/>
      <c r="M11" s="936"/>
      <c r="N11" s="444">
        <v>121928</v>
      </c>
      <c r="O11" s="936"/>
      <c r="P11" s="936"/>
      <c r="Q11" s="936"/>
      <c r="R11" s="936"/>
      <c r="S11" s="444">
        <v>430</v>
      </c>
      <c r="T11" s="936"/>
      <c r="U11" s="936"/>
      <c r="V11" s="936"/>
      <c r="W11" s="936"/>
      <c r="X11" s="444">
        <v>18633</v>
      </c>
      <c r="Y11" s="936"/>
      <c r="Z11" s="936"/>
      <c r="AA11" s="936"/>
      <c r="AB11" s="936"/>
      <c r="AC11" s="444">
        <v>249</v>
      </c>
      <c r="AD11" s="936"/>
      <c r="AE11" s="936"/>
      <c r="AF11" s="936"/>
      <c r="AG11" s="936"/>
      <c r="AH11" s="444">
        <v>13951</v>
      </c>
      <c r="AI11" s="936"/>
      <c r="AJ11" s="936"/>
      <c r="AK11" s="936"/>
      <c r="AL11" s="936"/>
      <c r="AM11" s="444">
        <v>181</v>
      </c>
      <c r="AN11" s="936"/>
      <c r="AO11" s="936"/>
      <c r="AP11" s="936"/>
      <c r="AQ11" s="936"/>
      <c r="AR11" s="444">
        <v>4682</v>
      </c>
      <c r="AS11" s="936"/>
      <c r="AT11" s="936"/>
      <c r="AU11" s="936"/>
      <c r="AV11" s="936"/>
      <c r="AW11" s="934" t="s">
        <v>37</v>
      </c>
      <c r="AX11" s="935"/>
      <c r="AY11" s="935"/>
      <c r="AZ11" s="935"/>
      <c r="BA11" s="935"/>
      <c r="BB11" s="934" t="s">
        <v>37</v>
      </c>
      <c r="BC11" s="935"/>
      <c r="BD11" s="935"/>
      <c r="BE11" s="935"/>
      <c r="BF11" s="935"/>
      <c r="BG11" s="444">
        <v>5289</v>
      </c>
      <c r="BH11" s="444"/>
      <c r="BI11" s="444"/>
      <c r="BJ11" s="444"/>
      <c r="BK11" s="444"/>
      <c r="BL11" s="444">
        <v>79927</v>
      </c>
      <c r="BM11" s="444"/>
      <c r="BN11" s="444"/>
      <c r="BO11" s="444"/>
      <c r="BP11" s="444"/>
      <c r="BQ11" s="444"/>
      <c r="BR11" s="444">
        <v>493</v>
      </c>
      <c r="BS11" s="444"/>
      <c r="BT11" s="444"/>
      <c r="BU11" s="444"/>
      <c r="BV11" s="444"/>
      <c r="BW11" s="444">
        <v>11350</v>
      </c>
      <c r="BX11" s="444"/>
      <c r="BY11" s="444"/>
      <c r="BZ11" s="444"/>
      <c r="CA11" s="444"/>
      <c r="CB11" s="444"/>
      <c r="CC11" s="444">
        <v>4796</v>
      </c>
      <c r="CD11" s="444"/>
      <c r="CE11" s="444"/>
      <c r="CF11" s="444"/>
      <c r="CG11" s="444"/>
      <c r="CH11" s="444">
        <v>68577</v>
      </c>
      <c r="CI11" s="444"/>
      <c r="CJ11" s="444"/>
      <c r="CK11" s="444"/>
      <c r="CL11" s="444"/>
      <c r="CM11" s="444"/>
      <c r="CN11" s="444">
        <v>18</v>
      </c>
      <c r="CO11" s="444"/>
      <c r="CP11" s="444"/>
      <c r="CQ11" s="444"/>
      <c r="CR11" s="444"/>
      <c r="CS11" s="444">
        <v>23368</v>
      </c>
      <c r="CT11" s="444"/>
      <c r="CU11" s="444"/>
      <c r="CV11" s="444"/>
      <c r="CW11" s="444"/>
      <c r="CX11" s="444"/>
      <c r="CY11" s="444">
        <v>267</v>
      </c>
      <c r="CZ11" s="444"/>
      <c r="DA11" s="444"/>
      <c r="DB11" s="444"/>
      <c r="DC11" s="444"/>
      <c r="DD11" s="444">
        <v>3041</v>
      </c>
      <c r="DE11" s="444"/>
      <c r="DF11" s="444"/>
      <c r="DG11" s="444"/>
      <c r="DH11" s="444"/>
      <c r="DI11" s="445"/>
      <c r="DJ11" s="909">
        <v>29</v>
      </c>
      <c r="DK11" s="909"/>
      <c r="DL11" s="909"/>
      <c r="DM11" s="909"/>
      <c r="DN11" s="909"/>
    </row>
    <row r="12" spans="1:118" s="155" customFormat="1" ht="18" customHeight="1">
      <c r="A12" s="199"/>
      <c r="B12" s="123"/>
      <c r="C12" s="123"/>
      <c r="D12" s="909">
        <v>30</v>
      </c>
      <c r="E12" s="909"/>
      <c r="F12" s="123"/>
      <c r="G12" s="123"/>
      <c r="H12" s="199"/>
      <c r="I12" s="454">
        <v>5755</v>
      </c>
      <c r="J12" s="936"/>
      <c r="K12" s="936"/>
      <c r="L12" s="936"/>
      <c r="M12" s="936"/>
      <c r="N12" s="444">
        <v>119636</v>
      </c>
      <c r="O12" s="936"/>
      <c r="P12" s="936"/>
      <c r="Q12" s="936"/>
      <c r="R12" s="936"/>
      <c r="S12" s="444">
        <v>414</v>
      </c>
      <c r="T12" s="936"/>
      <c r="U12" s="936"/>
      <c r="V12" s="936"/>
      <c r="W12" s="936"/>
      <c r="X12" s="444">
        <v>16063</v>
      </c>
      <c r="Y12" s="936"/>
      <c r="Z12" s="936"/>
      <c r="AA12" s="936"/>
      <c r="AB12" s="936"/>
      <c r="AC12" s="444">
        <v>211</v>
      </c>
      <c r="AD12" s="936"/>
      <c r="AE12" s="936"/>
      <c r="AF12" s="936"/>
      <c r="AG12" s="936"/>
      <c r="AH12" s="444">
        <v>11373</v>
      </c>
      <c r="AI12" s="936"/>
      <c r="AJ12" s="936"/>
      <c r="AK12" s="936"/>
      <c r="AL12" s="936"/>
      <c r="AM12" s="444">
        <v>203</v>
      </c>
      <c r="AN12" s="936"/>
      <c r="AO12" s="936"/>
      <c r="AP12" s="936"/>
      <c r="AQ12" s="936"/>
      <c r="AR12" s="444">
        <v>4690</v>
      </c>
      <c r="AS12" s="936"/>
      <c r="AT12" s="936"/>
      <c r="AU12" s="936"/>
      <c r="AV12" s="936"/>
      <c r="AW12" s="934" t="s">
        <v>37</v>
      </c>
      <c r="AX12" s="935"/>
      <c r="AY12" s="935"/>
      <c r="AZ12" s="935"/>
      <c r="BA12" s="935"/>
      <c r="BB12" s="934" t="s">
        <v>37</v>
      </c>
      <c r="BC12" s="935"/>
      <c r="BD12" s="935"/>
      <c r="BE12" s="935"/>
      <c r="BF12" s="935"/>
      <c r="BG12" s="444">
        <v>5323</v>
      </c>
      <c r="BH12" s="444"/>
      <c r="BI12" s="444"/>
      <c r="BJ12" s="444"/>
      <c r="BK12" s="444"/>
      <c r="BL12" s="444">
        <v>81479</v>
      </c>
      <c r="BM12" s="444"/>
      <c r="BN12" s="444"/>
      <c r="BO12" s="444"/>
      <c r="BP12" s="444"/>
      <c r="BQ12" s="444"/>
      <c r="BR12" s="444">
        <v>530</v>
      </c>
      <c r="BS12" s="444"/>
      <c r="BT12" s="444"/>
      <c r="BU12" s="444"/>
      <c r="BV12" s="444"/>
      <c r="BW12" s="444">
        <v>13315</v>
      </c>
      <c r="BX12" s="444"/>
      <c r="BY12" s="444"/>
      <c r="BZ12" s="444"/>
      <c r="CA12" s="444"/>
      <c r="CB12" s="444"/>
      <c r="CC12" s="444">
        <v>4793</v>
      </c>
      <c r="CD12" s="444"/>
      <c r="CE12" s="444"/>
      <c r="CF12" s="444"/>
      <c r="CG12" s="444"/>
      <c r="CH12" s="444">
        <v>68164</v>
      </c>
      <c r="CI12" s="444"/>
      <c r="CJ12" s="444"/>
      <c r="CK12" s="444"/>
      <c r="CL12" s="444"/>
      <c r="CM12" s="444"/>
      <c r="CN12" s="444">
        <v>18</v>
      </c>
      <c r="CO12" s="444"/>
      <c r="CP12" s="444"/>
      <c r="CQ12" s="444"/>
      <c r="CR12" s="444"/>
      <c r="CS12" s="444">
        <v>22094</v>
      </c>
      <c r="CT12" s="444"/>
      <c r="CU12" s="444"/>
      <c r="CV12" s="444"/>
      <c r="CW12" s="444"/>
      <c r="CX12" s="444"/>
      <c r="CY12" s="444">
        <v>199</v>
      </c>
      <c r="CZ12" s="444"/>
      <c r="DA12" s="444"/>
      <c r="DB12" s="444"/>
      <c r="DC12" s="444"/>
      <c r="DD12" s="444">
        <v>2466</v>
      </c>
      <c r="DE12" s="444"/>
      <c r="DF12" s="444"/>
      <c r="DG12" s="444"/>
      <c r="DH12" s="444"/>
      <c r="DI12" s="445"/>
      <c r="DJ12" s="908">
        <v>30</v>
      </c>
      <c r="DK12" s="909"/>
      <c r="DL12" s="909"/>
      <c r="DM12" s="909"/>
      <c r="DN12" s="909"/>
    </row>
    <row r="13" spans="1:118" s="155" customFormat="1" ht="18" customHeight="1">
      <c r="A13" s="909" t="s">
        <v>10</v>
      </c>
      <c r="B13" s="909"/>
      <c r="C13" s="909"/>
      <c r="D13" s="909" t="s">
        <v>275</v>
      </c>
      <c r="E13" s="909"/>
      <c r="F13" s="667"/>
      <c r="G13" s="667"/>
      <c r="H13" s="667"/>
      <c r="I13" s="454">
        <v>4993</v>
      </c>
      <c r="J13" s="939"/>
      <c r="K13" s="939"/>
      <c r="L13" s="939"/>
      <c r="M13" s="939"/>
      <c r="N13" s="444">
        <v>102018</v>
      </c>
      <c r="O13" s="939"/>
      <c r="P13" s="939"/>
      <c r="Q13" s="939"/>
      <c r="R13" s="939"/>
      <c r="S13" s="444">
        <v>201</v>
      </c>
      <c r="T13" s="939"/>
      <c r="U13" s="939"/>
      <c r="V13" s="939"/>
      <c r="W13" s="939"/>
      <c r="X13" s="444">
        <v>15067</v>
      </c>
      <c r="Y13" s="939"/>
      <c r="Z13" s="939"/>
      <c r="AA13" s="939"/>
      <c r="AB13" s="939"/>
      <c r="AC13" s="444">
        <v>46</v>
      </c>
      <c r="AD13" s="939"/>
      <c r="AE13" s="939"/>
      <c r="AF13" s="939"/>
      <c r="AG13" s="939"/>
      <c r="AH13" s="444">
        <v>10077</v>
      </c>
      <c r="AI13" s="939"/>
      <c r="AJ13" s="939"/>
      <c r="AK13" s="939"/>
      <c r="AL13" s="939"/>
      <c r="AM13" s="444">
        <v>127</v>
      </c>
      <c r="AN13" s="939"/>
      <c r="AO13" s="939"/>
      <c r="AP13" s="939"/>
      <c r="AQ13" s="939"/>
      <c r="AR13" s="444">
        <v>4411</v>
      </c>
      <c r="AS13" s="939"/>
      <c r="AT13" s="939"/>
      <c r="AU13" s="939"/>
      <c r="AV13" s="939"/>
      <c r="AW13" s="444">
        <v>28</v>
      </c>
      <c r="AX13" s="939"/>
      <c r="AY13" s="939"/>
      <c r="AZ13" s="939"/>
      <c r="BA13" s="939"/>
      <c r="BB13" s="444">
        <v>579</v>
      </c>
      <c r="BC13" s="939"/>
      <c r="BD13" s="939"/>
      <c r="BE13" s="939"/>
      <c r="BF13" s="939"/>
      <c r="BG13" s="444">
        <v>4783</v>
      </c>
      <c r="BH13" s="444"/>
      <c r="BI13" s="444"/>
      <c r="BJ13" s="444"/>
      <c r="BK13" s="444"/>
      <c r="BL13" s="444">
        <v>73058</v>
      </c>
      <c r="BM13" s="444"/>
      <c r="BN13" s="444"/>
      <c r="BO13" s="444"/>
      <c r="BP13" s="444"/>
      <c r="BQ13" s="444"/>
      <c r="BR13" s="444">
        <v>271</v>
      </c>
      <c r="BS13" s="444"/>
      <c r="BT13" s="444"/>
      <c r="BU13" s="444"/>
      <c r="BV13" s="444"/>
      <c r="BW13" s="444">
        <v>5201</v>
      </c>
      <c r="BX13" s="444"/>
      <c r="BY13" s="444"/>
      <c r="BZ13" s="444"/>
      <c r="CA13" s="444"/>
      <c r="CB13" s="444"/>
      <c r="CC13" s="444">
        <v>4512</v>
      </c>
      <c r="CD13" s="444"/>
      <c r="CE13" s="444"/>
      <c r="CF13" s="444"/>
      <c r="CG13" s="444"/>
      <c r="CH13" s="444">
        <v>67857</v>
      </c>
      <c r="CI13" s="444"/>
      <c r="CJ13" s="444"/>
      <c r="CK13" s="444"/>
      <c r="CL13" s="444"/>
      <c r="CM13" s="444"/>
      <c r="CN13" s="444">
        <v>9</v>
      </c>
      <c r="CO13" s="444"/>
      <c r="CP13" s="444"/>
      <c r="CQ13" s="444"/>
      <c r="CR13" s="444"/>
      <c r="CS13" s="444">
        <v>13893</v>
      </c>
      <c r="CT13" s="444"/>
      <c r="CU13" s="444"/>
      <c r="CV13" s="444"/>
      <c r="CW13" s="444"/>
      <c r="CX13" s="444"/>
      <c r="CY13" s="444">
        <v>170</v>
      </c>
      <c r="CZ13" s="444"/>
      <c r="DA13" s="444"/>
      <c r="DB13" s="444"/>
      <c r="DC13" s="444"/>
      <c r="DD13" s="444">
        <v>2222</v>
      </c>
      <c r="DE13" s="444"/>
      <c r="DF13" s="444"/>
      <c r="DG13" s="444"/>
      <c r="DH13" s="444"/>
      <c r="DI13" s="444"/>
      <c r="DJ13" s="908" t="s">
        <v>275</v>
      </c>
      <c r="DK13" s="909"/>
      <c r="DL13" s="909"/>
      <c r="DM13" s="909"/>
      <c r="DN13" s="909"/>
    </row>
    <row r="14" spans="1:118" s="155" customFormat="1" ht="18" customHeight="1">
      <c r="A14" s="907"/>
      <c r="B14" s="907"/>
      <c r="C14" s="907"/>
      <c r="D14" s="907">
        <v>2</v>
      </c>
      <c r="E14" s="907"/>
      <c r="F14" s="940"/>
      <c r="G14" s="940"/>
      <c r="H14" s="941"/>
      <c r="I14" s="481">
        <v>3000</v>
      </c>
      <c r="J14" s="938"/>
      <c r="K14" s="938"/>
      <c r="L14" s="938"/>
      <c r="M14" s="938"/>
      <c r="N14" s="441">
        <v>37022</v>
      </c>
      <c r="O14" s="938"/>
      <c r="P14" s="938"/>
      <c r="Q14" s="938"/>
      <c r="R14" s="938"/>
      <c r="S14" s="441">
        <v>100</v>
      </c>
      <c r="T14" s="938"/>
      <c r="U14" s="938"/>
      <c r="V14" s="938"/>
      <c r="W14" s="938"/>
      <c r="X14" s="441">
        <v>2693</v>
      </c>
      <c r="Y14" s="938"/>
      <c r="Z14" s="938"/>
      <c r="AA14" s="938"/>
      <c r="AB14" s="938"/>
      <c r="AC14" s="441">
        <v>14</v>
      </c>
      <c r="AD14" s="938"/>
      <c r="AE14" s="938"/>
      <c r="AF14" s="938"/>
      <c r="AG14" s="938"/>
      <c r="AH14" s="441">
        <v>195</v>
      </c>
      <c r="AI14" s="938"/>
      <c r="AJ14" s="938"/>
      <c r="AK14" s="938"/>
      <c r="AL14" s="938"/>
      <c r="AM14" s="441">
        <v>80</v>
      </c>
      <c r="AN14" s="938"/>
      <c r="AO14" s="938"/>
      <c r="AP14" s="938"/>
      <c r="AQ14" s="938"/>
      <c r="AR14" s="441">
        <v>2431</v>
      </c>
      <c r="AS14" s="938"/>
      <c r="AT14" s="938"/>
      <c r="AU14" s="938"/>
      <c r="AV14" s="938"/>
      <c r="AW14" s="441">
        <v>6</v>
      </c>
      <c r="AX14" s="938"/>
      <c r="AY14" s="938"/>
      <c r="AZ14" s="938"/>
      <c r="BA14" s="938"/>
      <c r="BB14" s="441">
        <v>67</v>
      </c>
      <c r="BC14" s="938"/>
      <c r="BD14" s="938"/>
      <c r="BE14" s="938"/>
      <c r="BF14" s="938"/>
      <c r="BG14" s="441">
        <v>2892</v>
      </c>
      <c r="BH14" s="441"/>
      <c r="BI14" s="441"/>
      <c r="BJ14" s="441"/>
      <c r="BK14" s="441"/>
      <c r="BL14" s="441">
        <v>30783</v>
      </c>
      <c r="BM14" s="441"/>
      <c r="BN14" s="441"/>
      <c r="BO14" s="441"/>
      <c r="BP14" s="441"/>
      <c r="BQ14" s="441"/>
      <c r="BR14" s="441">
        <v>133</v>
      </c>
      <c r="BS14" s="441"/>
      <c r="BT14" s="441"/>
      <c r="BU14" s="441"/>
      <c r="BV14" s="441"/>
      <c r="BW14" s="441">
        <v>1986</v>
      </c>
      <c r="BX14" s="441"/>
      <c r="BY14" s="441"/>
      <c r="BZ14" s="441"/>
      <c r="CA14" s="441"/>
      <c r="CB14" s="441"/>
      <c r="CC14" s="441">
        <v>2759</v>
      </c>
      <c r="CD14" s="441"/>
      <c r="CE14" s="441"/>
      <c r="CF14" s="441"/>
      <c r="CG14" s="441"/>
      <c r="CH14" s="441">
        <v>28797</v>
      </c>
      <c r="CI14" s="441"/>
      <c r="CJ14" s="441"/>
      <c r="CK14" s="441"/>
      <c r="CL14" s="441"/>
      <c r="CM14" s="441"/>
      <c r="CN14" s="441">
        <v>8</v>
      </c>
      <c r="CO14" s="441"/>
      <c r="CP14" s="441"/>
      <c r="CQ14" s="441"/>
      <c r="CR14" s="441"/>
      <c r="CS14" s="441">
        <v>3546</v>
      </c>
      <c r="CT14" s="441"/>
      <c r="CU14" s="441"/>
      <c r="CV14" s="441"/>
      <c r="CW14" s="441"/>
      <c r="CX14" s="441"/>
      <c r="CY14" s="441">
        <v>58</v>
      </c>
      <c r="CZ14" s="441"/>
      <c r="DA14" s="441"/>
      <c r="DB14" s="441"/>
      <c r="DC14" s="441"/>
      <c r="DD14" s="441">
        <v>448</v>
      </c>
      <c r="DE14" s="441"/>
      <c r="DF14" s="441"/>
      <c r="DG14" s="441"/>
      <c r="DH14" s="441"/>
      <c r="DI14" s="442"/>
      <c r="DJ14" s="906">
        <v>2</v>
      </c>
      <c r="DK14" s="907"/>
      <c r="DL14" s="907"/>
      <c r="DM14" s="907"/>
      <c r="DN14" s="907"/>
    </row>
    <row r="15" spans="1:118" s="22" customFormat="1" ht="9.6">
      <c r="A15" s="942" t="s">
        <v>200</v>
      </c>
      <c r="B15" s="942"/>
      <c r="C15" s="942"/>
      <c r="D15" s="138" t="s">
        <v>390</v>
      </c>
      <c r="E15" s="163"/>
      <c r="F15" s="163"/>
      <c r="G15" s="163"/>
      <c r="H15" s="163"/>
      <c r="I15" s="163"/>
      <c r="J15" s="163"/>
      <c r="K15" s="163"/>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10"/>
      <c r="BH15" s="910"/>
      <c r="BI15" s="910"/>
      <c r="BJ15" s="138"/>
      <c r="BK15" s="163"/>
      <c r="BL15" s="163"/>
      <c r="BM15" s="163"/>
      <c r="BN15" s="163"/>
      <c r="BO15" s="163"/>
      <c r="BP15" s="163"/>
      <c r="BQ15" s="163"/>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row>
    <row r="16" spans="1:118" s="22" customFormat="1" ht="9.6">
      <c r="A16" s="910" t="s">
        <v>824</v>
      </c>
      <c r="B16" s="910"/>
      <c r="C16" s="910"/>
      <c r="D16" s="99" t="s">
        <v>363</v>
      </c>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10"/>
      <c r="BH16" s="910"/>
      <c r="BI16" s="910"/>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row>
    <row r="17" spans="1:118" s="22" customFormat="1" ht="9.6" customHeight="1">
      <c r="A17" s="99" t="s">
        <v>1</v>
      </c>
      <c r="B17" s="99"/>
      <c r="C17" s="99"/>
      <c r="D17" s="99" t="s">
        <v>389</v>
      </c>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row>
    <row r="18" spans="1:118" ht="11.25" customHeight="1">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row>
    <row r="19" spans="1:118" ht="14.4">
      <c r="A19" s="928" t="s">
        <v>388</v>
      </c>
      <c r="B19" s="928"/>
      <c r="C19" s="928"/>
      <c r="D19" s="928"/>
      <c r="E19" s="928"/>
      <c r="F19" s="928"/>
      <c r="G19" s="928"/>
      <c r="H19" s="928"/>
      <c r="I19" s="928"/>
      <c r="J19" s="928"/>
      <c r="K19" s="928"/>
      <c r="L19" s="928"/>
      <c r="M19" s="928"/>
      <c r="N19" s="928"/>
      <c r="O19" s="928"/>
      <c r="P19" s="928"/>
      <c r="Q19" s="928"/>
      <c r="R19" s="928"/>
      <c r="S19" s="928"/>
      <c r="T19" s="928"/>
      <c r="U19" s="928"/>
      <c r="V19" s="928"/>
      <c r="W19" s="928"/>
      <c r="X19" s="928"/>
      <c r="Y19" s="928"/>
      <c r="Z19" s="928"/>
      <c r="AA19" s="928"/>
      <c r="AB19" s="928"/>
      <c r="AC19" s="928"/>
      <c r="AD19" s="928"/>
      <c r="AE19" s="928"/>
      <c r="AF19" s="928"/>
      <c r="AG19" s="928"/>
      <c r="AH19" s="928"/>
      <c r="AI19" s="928"/>
      <c r="AJ19" s="928"/>
      <c r="AK19" s="928"/>
      <c r="AL19" s="928"/>
      <c r="AM19" s="928"/>
      <c r="AN19" s="928"/>
      <c r="AO19" s="928"/>
      <c r="AP19" s="928"/>
      <c r="AQ19" s="928"/>
      <c r="AR19" s="928"/>
      <c r="AS19" s="928"/>
      <c r="AT19" s="928"/>
      <c r="AU19" s="928"/>
      <c r="AV19" s="928"/>
      <c r="AW19" s="928"/>
      <c r="AX19" s="928"/>
      <c r="AY19" s="928"/>
      <c r="AZ19" s="928"/>
      <c r="BA19" s="928"/>
      <c r="BB19" s="928"/>
      <c r="BC19" s="928"/>
      <c r="BD19" s="928"/>
      <c r="BE19" s="928"/>
      <c r="BF19" s="928"/>
      <c r="BG19" s="911" t="s">
        <v>377</v>
      </c>
      <c r="BH19" s="911"/>
      <c r="BI19" s="911"/>
      <c r="BJ19" s="911"/>
      <c r="BK19" s="911"/>
      <c r="BL19" s="911"/>
      <c r="BM19" s="911"/>
      <c r="BN19" s="911"/>
      <c r="BO19" s="911"/>
      <c r="BP19" s="911"/>
      <c r="BQ19" s="911"/>
      <c r="BR19" s="911"/>
      <c r="BS19" s="911"/>
      <c r="BT19" s="911"/>
      <c r="BU19" s="911"/>
      <c r="BV19" s="911"/>
      <c r="BW19" s="911"/>
      <c r="BX19" s="911"/>
      <c r="BY19" s="911"/>
      <c r="BZ19" s="911"/>
      <c r="CA19" s="911"/>
      <c r="CB19" s="911"/>
      <c r="CC19" s="911"/>
      <c r="CD19" s="911"/>
      <c r="CE19" s="911"/>
      <c r="CF19" s="911"/>
      <c r="CG19" s="911"/>
      <c r="CH19" s="911"/>
      <c r="CI19" s="911"/>
      <c r="CJ19" s="911"/>
      <c r="CK19" s="911"/>
      <c r="CL19" s="911"/>
      <c r="CM19" s="911"/>
      <c r="CN19" s="911"/>
      <c r="CO19" s="911"/>
      <c r="CP19" s="911"/>
      <c r="CQ19" s="911"/>
      <c r="CR19" s="911"/>
      <c r="CS19" s="911"/>
      <c r="CT19" s="911"/>
      <c r="CU19" s="911"/>
      <c r="CV19" s="911"/>
      <c r="CW19" s="911"/>
      <c r="CX19" s="911"/>
      <c r="CY19" s="911"/>
      <c r="CZ19" s="911"/>
      <c r="DA19" s="911"/>
      <c r="DB19" s="911"/>
      <c r="DC19" s="911"/>
      <c r="DD19" s="911"/>
      <c r="DE19" s="911"/>
      <c r="DF19" s="911"/>
      <c r="DG19" s="911"/>
      <c r="DH19" s="911"/>
      <c r="DI19" s="911"/>
      <c r="DJ19" s="911"/>
      <c r="DK19" s="911"/>
      <c r="DL19" s="911"/>
      <c r="DM19" s="911"/>
      <c r="DN19" s="911"/>
    </row>
    <row r="20" spans="1:118" s="22" customFormat="1" ht="9.6">
      <c r="A20" s="213"/>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row>
    <row r="21" spans="1:118" ht="17.25" customHeight="1">
      <c r="A21" s="432" t="s">
        <v>345</v>
      </c>
      <c r="B21" s="433"/>
      <c r="C21" s="433"/>
      <c r="D21" s="433"/>
      <c r="E21" s="433"/>
      <c r="F21" s="433"/>
      <c r="G21" s="433"/>
      <c r="H21" s="433"/>
      <c r="I21" s="212"/>
      <c r="J21" s="212"/>
      <c r="K21" s="945" t="s">
        <v>15</v>
      </c>
      <c r="L21" s="946"/>
      <c r="M21" s="946"/>
      <c r="N21" s="946"/>
      <c r="O21" s="946"/>
      <c r="P21" s="946"/>
      <c r="Q21" s="211" t="s">
        <v>375</v>
      </c>
      <c r="R21" s="210"/>
      <c r="S21" s="207"/>
      <c r="T21" s="207"/>
      <c r="U21" s="207"/>
      <c r="V21" s="207"/>
      <c r="W21" s="207"/>
      <c r="X21" s="431" t="s">
        <v>376</v>
      </c>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8"/>
      <c r="AY21" s="948"/>
      <c r="AZ21" s="948"/>
      <c r="BA21" s="948"/>
      <c r="BB21" s="209" t="s">
        <v>383</v>
      </c>
      <c r="BC21" s="208"/>
      <c r="BD21" s="207"/>
      <c r="BE21" s="207"/>
      <c r="BF21" s="215"/>
      <c r="BG21" s="205"/>
      <c r="BH21" s="204"/>
      <c r="BI21" s="204"/>
      <c r="BJ21" s="204"/>
      <c r="BK21" s="204"/>
      <c r="BL21" s="912" t="s">
        <v>374</v>
      </c>
      <c r="BM21" s="912"/>
      <c r="BN21" s="912"/>
      <c r="BO21" s="912"/>
      <c r="BP21" s="912"/>
      <c r="BQ21" s="912"/>
      <c r="BR21" s="912"/>
      <c r="BS21" s="912"/>
      <c r="BT21" s="912"/>
      <c r="BU21" s="912"/>
      <c r="BV21" s="912"/>
      <c r="BW21" s="912"/>
      <c r="BX21" s="912"/>
      <c r="BY21" s="912"/>
      <c r="BZ21" s="912"/>
      <c r="CA21" s="912"/>
      <c r="CB21" s="912"/>
      <c r="CC21" s="912"/>
      <c r="CD21" s="912"/>
      <c r="CE21" s="912"/>
      <c r="CF21" s="912"/>
      <c r="CG21" s="912"/>
      <c r="CH21" s="912"/>
      <c r="CI21" s="204"/>
      <c r="CJ21" s="204"/>
      <c r="CK21" s="204"/>
      <c r="CL21" s="204"/>
      <c r="CM21" s="203"/>
      <c r="CN21" s="913" t="s">
        <v>373</v>
      </c>
      <c r="CO21" s="913"/>
      <c r="CP21" s="913"/>
      <c r="CQ21" s="913"/>
      <c r="CR21" s="913"/>
      <c r="CS21" s="913"/>
      <c r="CT21" s="913"/>
      <c r="CU21" s="913"/>
      <c r="CV21" s="913"/>
      <c r="CW21" s="913"/>
      <c r="CX21" s="913"/>
      <c r="CY21" s="922" t="s">
        <v>387</v>
      </c>
      <c r="CZ21" s="923"/>
      <c r="DA21" s="923"/>
      <c r="DB21" s="923"/>
      <c r="DC21" s="923"/>
      <c r="DD21" s="923"/>
      <c r="DE21" s="923"/>
      <c r="DF21" s="923"/>
      <c r="DG21" s="923"/>
      <c r="DH21" s="923"/>
      <c r="DI21" s="924"/>
      <c r="DJ21" s="915" t="s">
        <v>345</v>
      </c>
      <c r="DK21" s="915"/>
      <c r="DL21" s="915"/>
      <c r="DM21" s="915"/>
      <c r="DN21" s="916"/>
    </row>
    <row r="22" spans="1:118" ht="17.25" customHeight="1">
      <c r="A22" s="435"/>
      <c r="B22" s="436"/>
      <c r="C22" s="436"/>
      <c r="D22" s="436"/>
      <c r="E22" s="436"/>
      <c r="F22" s="436"/>
      <c r="G22" s="436"/>
      <c r="H22" s="436"/>
      <c r="I22" s="202"/>
      <c r="J22" s="202"/>
      <c r="K22" s="947"/>
      <c r="L22" s="947"/>
      <c r="M22" s="947"/>
      <c r="N22" s="947"/>
      <c r="O22" s="947"/>
      <c r="P22" s="947"/>
      <c r="Q22" s="201"/>
      <c r="R22" s="200"/>
      <c r="S22" s="448" t="s">
        <v>369</v>
      </c>
      <c r="T22" s="943"/>
      <c r="U22" s="943"/>
      <c r="V22" s="943"/>
      <c r="W22" s="943"/>
      <c r="X22" s="943"/>
      <c r="Y22" s="943"/>
      <c r="Z22" s="943"/>
      <c r="AA22" s="943"/>
      <c r="AB22" s="944"/>
      <c r="AC22" s="437" t="s">
        <v>372</v>
      </c>
      <c r="AD22" s="943"/>
      <c r="AE22" s="943"/>
      <c r="AF22" s="943"/>
      <c r="AG22" s="943"/>
      <c r="AH22" s="943"/>
      <c r="AI22" s="943"/>
      <c r="AJ22" s="943"/>
      <c r="AK22" s="943"/>
      <c r="AL22" s="944"/>
      <c r="AM22" s="437" t="s">
        <v>371</v>
      </c>
      <c r="AN22" s="943"/>
      <c r="AO22" s="943"/>
      <c r="AP22" s="943"/>
      <c r="AQ22" s="943"/>
      <c r="AR22" s="943"/>
      <c r="AS22" s="943"/>
      <c r="AT22" s="943"/>
      <c r="AU22" s="943"/>
      <c r="AV22" s="944"/>
      <c r="AW22" s="795" t="s">
        <v>370</v>
      </c>
      <c r="AX22" s="853"/>
      <c r="AY22" s="853"/>
      <c r="AZ22" s="853"/>
      <c r="BA22" s="853"/>
      <c r="BB22" s="853"/>
      <c r="BC22" s="853"/>
      <c r="BD22" s="853"/>
      <c r="BE22" s="853"/>
      <c r="BF22" s="854"/>
      <c r="BG22" s="919" t="s">
        <v>369</v>
      </c>
      <c r="BH22" s="917"/>
      <c r="BI22" s="917"/>
      <c r="BJ22" s="917"/>
      <c r="BK22" s="917"/>
      <c r="BL22" s="917"/>
      <c r="BM22" s="917"/>
      <c r="BN22" s="917"/>
      <c r="BO22" s="917"/>
      <c r="BP22" s="917"/>
      <c r="BQ22" s="917"/>
      <c r="BR22" s="917" t="s">
        <v>368</v>
      </c>
      <c r="BS22" s="917"/>
      <c r="BT22" s="917"/>
      <c r="BU22" s="917"/>
      <c r="BV22" s="917"/>
      <c r="BW22" s="917"/>
      <c r="BX22" s="917"/>
      <c r="BY22" s="917"/>
      <c r="BZ22" s="917"/>
      <c r="CA22" s="917"/>
      <c r="CB22" s="917"/>
      <c r="CC22" s="917" t="s">
        <v>367</v>
      </c>
      <c r="CD22" s="917"/>
      <c r="CE22" s="917"/>
      <c r="CF22" s="917"/>
      <c r="CG22" s="917"/>
      <c r="CH22" s="917"/>
      <c r="CI22" s="917"/>
      <c r="CJ22" s="917"/>
      <c r="CK22" s="917"/>
      <c r="CL22" s="917"/>
      <c r="CM22" s="917"/>
      <c r="CN22" s="914"/>
      <c r="CO22" s="914"/>
      <c r="CP22" s="914"/>
      <c r="CQ22" s="914"/>
      <c r="CR22" s="914"/>
      <c r="CS22" s="914"/>
      <c r="CT22" s="914"/>
      <c r="CU22" s="914"/>
      <c r="CV22" s="914"/>
      <c r="CW22" s="914"/>
      <c r="CX22" s="914"/>
      <c r="CY22" s="925"/>
      <c r="CZ22" s="926"/>
      <c r="DA22" s="926"/>
      <c r="DB22" s="926"/>
      <c r="DC22" s="926"/>
      <c r="DD22" s="926"/>
      <c r="DE22" s="926"/>
      <c r="DF22" s="926"/>
      <c r="DG22" s="926"/>
      <c r="DH22" s="926"/>
      <c r="DI22" s="927"/>
      <c r="DJ22" s="917"/>
      <c r="DK22" s="917"/>
      <c r="DL22" s="917"/>
      <c r="DM22" s="917"/>
      <c r="DN22" s="918"/>
    </row>
    <row r="23" spans="1:118" ht="17.25" customHeight="1">
      <c r="A23" s="435"/>
      <c r="B23" s="436"/>
      <c r="C23" s="436"/>
      <c r="D23" s="436"/>
      <c r="E23" s="436"/>
      <c r="F23" s="436"/>
      <c r="G23" s="436"/>
      <c r="H23" s="436"/>
      <c r="I23" s="437" t="s">
        <v>366</v>
      </c>
      <c r="J23" s="943"/>
      <c r="K23" s="943"/>
      <c r="L23" s="943"/>
      <c r="M23" s="944"/>
      <c r="N23" s="437" t="s">
        <v>365</v>
      </c>
      <c r="O23" s="943"/>
      <c r="P23" s="943"/>
      <c r="Q23" s="943"/>
      <c r="R23" s="944"/>
      <c r="S23" s="437" t="s">
        <v>366</v>
      </c>
      <c r="T23" s="943"/>
      <c r="U23" s="943"/>
      <c r="V23" s="943"/>
      <c r="W23" s="944"/>
      <c r="X23" s="437" t="s">
        <v>365</v>
      </c>
      <c r="Y23" s="943"/>
      <c r="Z23" s="943"/>
      <c r="AA23" s="943"/>
      <c r="AB23" s="944"/>
      <c r="AC23" s="437" t="s">
        <v>366</v>
      </c>
      <c r="AD23" s="943"/>
      <c r="AE23" s="943"/>
      <c r="AF23" s="943"/>
      <c r="AG23" s="944"/>
      <c r="AH23" s="437" t="s">
        <v>365</v>
      </c>
      <c r="AI23" s="943"/>
      <c r="AJ23" s="943"/>
      <c r="AK23" s="943"/>
      <c r="AL23" s="944"/>
      <c r="AM23" s="437" t="s">
        <v>366</v>
      </c>
      <c r="AN23" s="943"/>
      <c r="AO23" s="943"/>
      <c r="AP23" s="943"/>
      <c r="AQ23" s="944"/>
      <c r="AR23" s="437" t="s">
        <v>365</v>
      </c>
      <c r="AS23" s="943"/>
      <c r="AT23" s="943"/>
      <c r="AU23" s="943"/>
      <c r="AV23" s="944"/>
      <c r="AW23" s="918" t="s">
        <v>366</v>
      </c>
      <c r="AX23" s="949"/>
      <c r="AY23" s="949"/>
      <c r="AZ23" s="949"/>
      <c r="BA23" s="950"/>
      <c r="BB23" s="918" t="s">
        <v>365</v>
      </c>
      <c r="BC23" s="949"/>
      <c r="BD23" s="949"/>
      <c r="BE23" s="949"/>
      <c r="BF23" s="950"/>
      <c r="BG23" s="919" t="s">
        <v>366</v>
      </c>
      <c r="BH23" s="917"/>
      <c r="BI23" s="917"/>
      <c r="BJ23" s="917"/>
      <c r="BK23" s="917"/>
      <c r="BL23" s="917" t="s">
        <v>365</v>
      </c>
      <c r="BM23" s="917"/>
      <c r="BN23" s="917"/>
      <c r="BO23" s="917"/>
      <c r="BP23" s="917"/>
      <c r="BQ23" s="917"/>
      <c r="BR23" s="917" t="s">
        <v>366</v>
      </c>
      <c r="BS23" s="917"/>
      <c r="BT23" s="917"/>
      <c r="BU23" s="917"/>
      <c r="BV23" s="917"/>
      <c r="BW23" s="917" t="s">
        <v>365</v>
      </c>
      <c r="BX23" s="917"/>
      <c r="BY23" s="917"/>
      <c r="BZ23" s="917"/>
      <c r="CA23" s="917"/>
      <c r="CB23" s="917"/>
      <c r="CC23" s="917" t="s">
        <v>366</v>
      </c>
      <c r="CD23" s="917"/>
      <c r="CE23" s="917"/>
      <c r="CF23" s="917"/>
      <c r="CG23" s="917"/>
      <c r="CH23" s="917" t="s">
        <v>365</v>
      </c>
      <c r="CI23" s="917"/>
      <c r="CJ23" s="917"/>
      <c r="CK23" s="917"/>
      <c r="CL23" s="917"/>
      <c r="CM23" s="917"/>
      <c r="CN23" s="917" t="s">
        <v>366</v>
      </c>
      <c r="CO23" s="917"/>
      <c r="CP23" s="917"/>
      <c r="CQ23" s="917"/>
      <c r="CR23" s="917"/>
      <c r="CS23" s="917" t="s">
        <v>365</v>
      </c>
      <c r="CT23" s="917"/>
      <c r="CU23" s="917"/>
      <c r="CV23" s="917"/>
      <c r="CW23" s="917"/>
      <c r="CX23" s="917"/>
      <c r="CY23" s="917" t="s">
        <v>382</v>
      </c>
      <c r="CZ23" s="917"/>
      <c r="DA23" s="917"/>
      <c r="DB23" s="917"/>
      <c r="DC23" s="917"/>
      <c r="DD23" s="917" t="s">
        <v>381</v>
      </c>
      <c r="DE23" s="917"/>
      <c r="DF23" s="917"/>
      <c r="DG23" s="917"/>
      <c r="DH23" s="917"/>
      <c r="DI23" s="917"/>
      <c r="DJ23" s="917"/>
      <c r="DK23" s="917"/>
      <c r="DL23" s="917"/>
      <c r="DM23" s="917"/>
      <c r="DN23" s="918"/>
    </row>
    <row r="24" spans="1:118" ht="18" customHeight="1">
      <c r="A24" s="452" t="s">
        <v>119</v>
      </c>
      <c r="B24" s="452"/>
      <c r="C24" s="452"/>
      <c r="D24" s="423">
        <v>28</v>
      </c>
      <c r="E24" s="423"/>
      <c r="F24" s="452" t="s">
        <v>345</v>
      </c>
      <c r="G24" s="452"/>
      <c r="H24" s="453"/>
      <c r="I24" s="454">
        <v>6772</v>
      </c>
      <c r="J24" s="936"/>
      <c r="K24" s="936"/>
      <c r="L24" s="936"/>
      <c r="M24" s="936"/>
      <c r="N24" s="444">
        <v>122650</v>
      </c>
      <c r="O24" s="936"/>
      <c r="P24" s="936"/>
      <c r="Q24" s="936"/>
      <c r="R24" s="936"/>
      <c r="S24" s="444">
        <v>190</v>
      </c>
      <c r="T24" s="936"/>
      <c r="U24" s="936"/>
      <c r="V24" s="936"/>
      <c r="W24" s="936"/>
      <c r="X24" s="444">
        <v>4978</v>
      </c>
      <c r="Y24" s="936"/>
      <c r="Z24" s="936"/>
      <c r="AA24" s="936"/>
      <c r="AB24" s="936"/>
      <c r="AC24" s="444">
        <v>10</v>
      </c>
      <c r="AD24" s="936"/>
      <c r="AE24" s="936"/>
      <c r="AF24" s="936"/>
      <c r="AG24" s="936"/>
      <c r="AH24" s="444">
        <v>169</v>
      </c>
      <c r="AI24" s="936"/>
      <c r="AJ24" s="936"/>
      <c r="AK24" s="936"/>
      <c r="AL24" s="936"/>
      <c r="AM24" s="444">
        <v>180</v>
      </c>
      <c r="AN24" s="936"/>
      <c r="AO24" s="936"/>
      <c r="AP24" s="936"/>
      <c r="AQ24" s="936"/>
      <c r="AR24" s="444">
        <v>4809</v>
      </c>
      <c r="AS24" s="936"/>
      <c r="AT24" s="936"/>
      <c r="AU24" s="936"/>
      <c r="AV24" s="936"/>
      <c r="AW24" s="934" t="s">
        <v>37</v>
      </c>
      <c r="AX24" s="934"/>
      <c r="AY24" s="934"/>
      <c r="AZ24" s="934"/>
      <c r="BA24" s="934"/>
      <c r="BB24" s="934" t="s">
        <v>37</v>
      </c>
      <c r="BC24" s="934"/>
      <c r="BD24" s="934"/>
      <c r="BE24" s="934"/>
      <c r="BF24" s="934"/>
      <c r="BG24" s="444">
        <v>6560</v>
      </c>
      <c r="BH24" s="444"/>
      <c r="BI24" s="444"/>
      <c r="BJ24" s="444"/>
      <c r="BK24" s="444"/>
      <c r="BL24" s="444">
        <v>82920</v>
      </c>
      <c r="BM24" s="444"/>
      <c r="BN24" s="444"/>
      <c r="BO24" s="444"/>
      <c r="BP24" s="444"/>
      <c r="BQ24" s="444"/>
      <c r="BR24" s="444">
        <v>312</v>
      </c>
      <c r="BS24" s="444"/>
      <c r="BT24" s="444"/>
      <c r="BU24" s="444"/>
      <c r="BV24" s="444"/>
      <c r="BW24" s="444">
        <v>8987</v>
      </c>
      <c r="BX24" s="444"/>
      <c r="BY24" s="444"/>
      <c r="BZ24" s="444"/>
      <c r="CA24" s="444"/>
      <c r="CB24" s="444"/>
      <c r="CC24" s="444">
        <v>6248</v>
      </c>
      <c r="CD24" s="444"/>
      <c r="CE24" s="444"/>
      <c r="CF24" s="444"/>
      <c r="CG24" s="444"/>
      <c r="CH24" s="444">
        <v>73933</v>
      </c>
      <c r="CI24" s="444"/>
      <c r="CJ24" s="444"/>
      <c r="CK24" s="444"/>
      <c r="CL24" s="444"/>
      <c r="CM24" s="444"/>
      <c r="CN24" s="444">
        <v>22</v>
      </c>
      <c r="CO24" s="444"/>
      <c r="CP24" s="444"/>
      <c r="CQ24" s="444"/>
      <c r="CR24" s="444"/>
      <c r="CS24" s="444">
        <v>34752</v>
      </c>
      <c r="CT24" s="444"/>
      <c r="CU24" s="444"/>
      <c r="CV24" s="444"/>
      <c r="CW24" s="444"/>
      <c r="CX24" s="444"/>
      <c r="CY24" s="444">
        <v>966</v>
      </c>
      <c r="CZ24" s="444"/>
      <c r="DA24" s="444"/>
      <c r="DB24" s="444"/>
      <c r="DC24" s="444"/>
      <c r="DD24" s="444">
        <v>11981</v>
      </c>
      <c r="DE24" s="444"/>
      <c r="DF24" s="444"/>
      <c r="DG24" s="444"/>
      <c r="DH24" s="444"/>
      <c r="DI24" s="445"/>
      <c r="DJ24" s="908">
        <v>28</v>
      </c>
      <c r="DK24" s="909"/>
      <c r="DL24" s="909"/>
      <c r="DM24" s="909"/>
      <c r="DN24" s="909"/>
    </row>
    <row r="25" spans="1:118" s="155" customFormat="1" ht="18" customHeight="1">
      <c r="A25" s="199"/>
      <c r="B25" s="123"/>
      <c r="C25" s="123"/>
      <c r="D25" s="909">
        <v>29</v>
      </c>
      <c r="E25" s="909"/>
      <c r="F25" s="123"/>
      <c r="G25" s="123"/>
      <c r="H25" s="199"/>
      <c r="I25" s="454">
        <v>6772</v>
      </c>
      <c r="J25" s="936"/>
      <c r="K25" s="936"/>
      <c r="L25" s="936"/>
      <c r="M25" s="936"/>
      <c r="N25" s="444">
        <v>119545</v>
      </c>
      <c r="O25" s="936"/>
      <c r="P25" s="936"/>
      <c r="Q25" s="936"/>
      <c r="R25" s="936"/>
      <c r="S25" s="444">
        <v>177</v>
      </c>
      <c r="T25" s="936"/>
      <c r="U25" s="936"/>
      <c r="V25" s="936"/>
      <c r="W25" s="936"/>
      <c r="X25" s="444">
        <v>8607</v>
      </c>
      <c r="Y25" s="936"/>
      <c r="Z25" s="936"/>
      <c r="AA25" s="936"/>
      <c r="AB25" s="936"/>
      <c r="AC25" s="444">
        <v>12</v>
      </c>
      <c r="AD25" s="936"/>
      <c r="AE25" s="936"/>
      <c r="AF25" s="936"/>
      <c r="AG25" s="936"/>
      <c r="AH25" s="444">
        <v>4188</v>
      </c>
      <c r="AI25" s="936"/>
      <c r="AJ25" s="936"/>
      <c r="AK25" s="936"/>
      <c r="AL25" s="936"/>
      <c r="AM25" s="444">
        <v>165</v>
      </c>
      <c r="AN25" s="936"/>
      <c r="AO25" s="936"/>
      <c r="AP25" s="936"/>
      <c r="AQ25" s="936"/>
      <c r="AR25" s="444">
        <v>4419</v>
      </c>
      <c r="AS25" s="936"/>
      <c r="AT25" s="936"/>
      <c r="AU25" s="936"/>
      <c r="AV25" s="936"/>
      <c r="AW25" s="934" t="s">
        <v>37</v>
      </c>
      <c r="AX25" s="934"/>
      <c r="AY25" s="934"/>
      <c r="AZ25" s="934"/>
      <c r="BA25" s="934"/>
      <c r="BB25" s="934" t="s">
        <v>37</v>
      </c>
      <c r="BC25" s="934"/>
      <c r="BD25" s="934"/>
      <c r="BE25" s="934"/>
      <c r="BF25" s="934"/>
      <c r="BG25" s="444">
        <v>6577</v>
      </c>
      <c r="BH25" s="444"/>
      <c r="BI25" s="444"/>
      <c r="BJ25" s="444"/>
      <c r="BK25" s="444"/>
      <c r="BL25" s="444">
        <v>84353</v>
      </c>
      <c r="BM25" s="444"/>
      <c r="BN25" s="444"/>
      <c r="BO25" s="444"/>
      <c r="BP25" s="444"/>
      <c r="BQ25" s="444"/>
      <c r="BR25" s="444">
        <v>313</v>
      </c>
      <c r="BS25" s="444"/>
      <c r="BT25" s="444"/>
      <c r="BU25" s="444"/>
      <c r="BV25" s="444"/>
      <c r="BW25" s="444">
        <v>9184</v>
      </c>
      <c r="BX25" s="444"/>
      <c r="BY25" s="444"/>
      <c r="BZ25" s="444"/>
      <c r="CA25" s="444"/>
      <c r="CB25" s="444"/>
      <c r="CC25" s="444">
        <v>6264</v>
      </c>
      <c r="CD25" s="444"/>
      <c r="CE25" s="444"/>
      <c r="CF25" s="444"/>
      <c r="CG25" s="444"/>
      <c r="CH25" s="444">
        <v>75169</v>
      </c>
      <c r="CI25" s="444"/>
      <c r="CJ25" s="444"/>
      <c r="CK25" s="444"/>
      <c r="CL25" s="444"/>
      <c r="CM25" s="444"/>
      <c r="CN25" s="444">
        <v>18</v>
      </c>
      <c r="CO25" s="444"/>
      <c r="CP25" s="444"/>
      <c r="CQ25" s="444"/>
      <c r="CR25" s="444"/>
      <c r="CS25" s="444">
        <v>26585</v>
      </c>
      <c r="CT25" s="444"/>
      <c r="CU25" s="444"/>
      <c r="CV25" s="444"/>
      <c r="CW25" s="444"/>
      <c r="CX25" s="444"/>
      <c r="CY25" s="444">
        <v>1011</v>
      </c>
      <c r="CZ25" s="444"/>
      <c r="DA25" s="444"/>
      <c r="DB25" s="444"/>
      <c r="DC25" s="444"/>
      <c r="DD25" s="444">
        <v>11409</v>
      </c>
      <c r="DE25" s="444"/>
      <c r="DF25" s="444"/>
      <c r="DG25" s="444"/>
      <c r="DH25" s="444"/>
      <c r="DI25" s="445"/>
      <c r="DJ25" s="909">
        <v>29</v>
      </c>
      <c r="DK25" s="909"/>
      <c r="DL25" s="909"/>
      <c r="DM25" s="909"/>
      <c r="DN25" s="909"/>
    </row>
    <row r="26" spans="1:118" s="155" customFormat="1" ht="18" customHeight="1">
      <c r="A26" s="199"/>
      <c r="B26" s="123"/>
      <c r="C26" s="123"/>
      <c r="D26" s="909">
        <v>30</v>
      </c>
      <c r="E26" s="909"/>
      <c r="F26" s="123"/>
      <c r="G26" s="123"/>
      <c r="H26" s="199"/>
      <c r="I26" s="454">
        <v>6743</v>
      </c>
      <c r="J26" s="936"/>
      <c r="K26" s="936"/>
      <c r="L26" s="936"/>
      <c r="M26" s="936"/>
      <c r="N26" s="444">
        <v>115906</v>
      </c>
      <c r="O26" s="936"/>
      <c r="P26" s="936"/>
      <c r="Q26" s="936"/>
      <c r="R26" s="936"/>
      <c r="S26" s="444">
        <v>187</v>
      </c>
      <c r="T26" s="936"/>
      <c r="U26" s="936"/>
      <c r="V26" s="936"/>
      <c r="W26" s="936"/>
      <c r="X26" s="444">
        <v>8761</v>
      </c>
      <c r="Y26" s="936"/>
      <c r="Z26" s="936"/>
      <c r="AA26" s="936"/>
      <c r="AB26" s="936"/>
      <c r="AC26" s="444">
        <v>12</v>
      </c>
      <c r="AD26" s="936"/>
      <c r="AE26" s="936"/>
      <c r="AF26" s="936"/>
      <c r="AG26" s="936"/>
      <c r="AH26" s="444">
        <v>3809</v>
      </c>
      <c r="AI26" s="936"/>
      <c r="AJ26" s="936"/>
      <c r="AK26" s="936"/>
      <c r="AL26" s="936"/>
      <c r="AM26" s="444">
        <v>175</v>
      </c>
      <c r="AN26" s="936"/>
      <c r="AO26" s="936"/>
      <c r="AP26" s="936"/>
      <c r="AQ26" s="936"/>
      <c r="AR26" s="444">
        <v>4952</v>
      </c>
      <c r="AS26" s="936"/>
      <c r="AT26" s="936"/>
      <c r="AU26" s="936"/>
      <c r="AV26" s="936"/>
      <c r="AW26" s="934" t="s">
        <v>37</v>
      </c>
      <c r="AX26" s="934"/>
      <c r="AY26" s="934"/>
      <c r="AZ26" s="934"/>
      <c r="BA26" s="934"/>
      <c r="BB26" s="934" t="s">
        <v>37</v>
      </c>
      <c r="BC26" s="934"/>
      <c r="BD26" s="934"/>
      <c r="BE26" s="934"/>
      <c r="BF26" s="934"/>
      <c r="BG26" s="444">
        <v>6539</v>
      </c>
      <c r="BH26" s="444"/>
      <c r="BI26" s="444"/>
      <c r="BJ26" s="444"/>
      <c r="BK26" s="444"/>
      <c r="BL26" s="444">
        <v>83246</v>
      </c>
      <c r="BM26" s="444"/>
      <c r="BN26" s="444"/>
      <c r="BO26" s="444"/>
      <c r="BP26" s="444"/>
      <c r="BQ26" s="444"/>
      <c r="BR26" s="444">
        <v>301</v>
      </c>
      <c r="BS26" s="444"/>
      <c r="BT26" s="444"/>
      <c r="BU26" s="444"/>
      <c r="BV26" s="444"/>
      <c r="BW26" s="444">
        <v>8798</v>
      </c>
      <c r="BX26" s="444"/>
      <c r="BY26" s="444"/>
      <c r="BZ26" s="444"/>
      <c r="CA26" s="444"/>
      <c r="CB26" s="444"/>
      <c r="CC26" s="444">
        <v>6238</v>
      </c>
      <c r="CD26" s="444"/>
      <c r="CE26" s="444"/>
      <c r="CF26" s="444"/>
      <c r="CG26" s="444"/>
      <c r="CH26" s="444">
        <v>74448</v>
      </c>
      <c r="CI26" s="444"/>
      <c r="CJ26" s="444"/>
      <c r="CK26" s="444"/>
      <c r="CL26" s="444"/>
      <c r="CM26" s="444"/>
      <c r="CN26" s="444">
        <v>17</v>
      </c>
      <c r="CO26" s="444"/>
      <c r="CP26" s="444"/>
      <c r="CQ26" s="444"/>
      <c r="CR26" s="444"/>
      <c r="CS26" s="444">
        <v>23899</v>
      </c>
      <c r="CT26" s="444"/>
      <c r="CU26" s="444"/>
      <c r="CV26" s="444"/>
      <c r="CW26" s="444"/>
      <c r="CX26" s="444"/>
      <c r="CY26" s="444">
        <v>1092</v>
      </c>
      <c r="CZ26" s="444"/>
      <c r="DA26" s="444"/>
      <c r="DB26" s="444"/>
      <c r="DC26" s="444"/>
      <c r="DD26" s="444">
        <v>10950</v>
      </c>
      <c r="DE26" s="444"/>
      <c r="DF26" s="444"/>
      <c r="DG26" s="444"/>
      <c r="DH26" s="444"/>
      <c r="DI26" s="445"/>
      <c r="DJ26" s="908">
        <v>30</v>
      </c>
      <c r="DK26" s="909"/>
      <c r="DL26" s="909"/>
      <c r="DM26" s="909"/>
      <c r="DN26" s="909"/>
    </row>
    <row r="27" spans="1:118" s="155" customFormat="1" ht="18" customHeight="1">
      <c r="A27" s="909" t="s">
        <v>10</v>
      </c>
      <c r="B27" s="909"/>
      <c r="C27" s="909"/>
      <c r="D27" s="909" t="s">
        <v>275</v>
      </c>
      <c r="E27" s="909"/>
      <c r="F27" s="667"/>
      <c r="G27" s="667"/>
      <c r="H27" s="952"/>
      <c r="I27" s="444">
        <v>6329</v>
      </c>
      <c r="J27" s="939"/>
      <c r="K27" s="939"/>
      <c r="L27" s="939"/>
      <c r="M27" s="939"/>
      <c r="N27" s="444">
        <v>106681</v>
      </c>
      <c r="O27" s="939"/>
      <c r="P27" s="939"/>
      <c r="Q27" s="939"/>
      <c r="R27" s="939"/>
      <c r="S27" s="444">
        <v>233</v>
      </c>
      <c r="T27" s="939"/>
      <c r="U27" s="939"/>
      <c r="V27" s="939"/>
      <c r="W27" s="939"/>
      <c r="X27" s="444">
        <v>8377</v>
      </c>
      <c r="Y27" s="939"/>
      <c r="Z27" s="939"/>
      <c r="AA27" s="939"/>
      <c r="AB27" s="939"/>
      <c r="AC27" s="444">
        <v>82</v>
      </c>
      <c r="AD27" s="939"/>
      <c r="AE27" s="939"/>
      <c r="AF27" s="939"/>
      <c r="AG27" s="939"/>
      <c r="AH27" s="444">
        <v>4499</v>
      </c>
      <c r="AI27" s="939"/>
      <c r="AJ27" s="939"/>
      <c r="AK27" s="939"/>
      <c r="AL27" s="939"/>
      <c r="AM27" s="444">
        <v>107</v>
      </c>
      <c r="AN27" s="939"/>
      <c r="AO27" s="939"/>
      <c r="AP27" s="939"/>
      <c r="AQ27" s="939"/>
      <c r="AR27" s="444">
        <v>3195</v>
      </c>
      <c r="AS27" s="939"/>
      <c r="AT27" s="939"/>
      <c r="AU27" s="939"/>
      <c r="AV27" s="939"/>
      <c r="AW27" s="444">
        <v>44</v>
      </c>
      <c r="AX27" s="939"/>
      <c r="AY27" s="939"/>
      <c r="AZ27" s="939"/>
      <c r="BA27" s="939"/>
      <c r="BB27" s="444">
        <v>683</v>
      </c>
      <c r="BC27" s="939"/>
      <c r="BD27" s="939"/>
      <c r="BE27" s="939"/>
      <c r="BF27" s="939"/>
      <c r="BG27" s="444">
        <v>6080</v>
      </c>
      <c r="BH27" s="444"/>
      <c r="BI27" s="444"/>
      <c r="BJ27" s="444"/>
      <c r="BK27" s="444"/>
      <c r="BL27" s="444">
        <v>75870</v>
      </c>
      <c r="BM27" s="444"/>
      <c r="BN27" s="444"/>
      <c r="BO27" s="444"/>
      <c r="BP27" s="444"/>
      <c r="BQ27" s="444"/>
      <c r="BR27" s="444">
        <v>290</v>
      </c>
      <c r="BS27" s="444"/>
      <c r="BT27" s="444"/>
      <c r="BU27" s="444"/>
      <c r="BV27" s="444"/>
      <c r="BW27" s="444">
        <v>8030</v>
      </c>
      <c r="BX27" s="444"/>
      <c r="BY27" s="444"/>
      <c r="BZ27" s="444"/>
      <c r="CA27" s="444"/>
      <c r="CB27" s="444"/>
      <c r="CC27" s="444">
        <v>5790</v>
      </c>
      <c r="CD27" s="444"/>
      <c r="CE27" s="444"/>
      <c r="CF27" s="444"/>
      <c r="CG27" s="444"/>
      <c r="CH27" s="444">
        <v>67840</v>
      </c>
      <c r="CI27" s="444"/>
      <c r="CJ27" s="444"/>
      <c r="CK27" s="444"/>
      <c r="CL27" s="444"/>
      <c r="CM27" s="444"/>
      <c r="CN27" s="444">
        <v>16</v>
      </c>
      <c r="CO27" s="444"/>
      <c r="CP27" s="444"/>
      <c r="CQ27" s="444"/>
      <c r="CR27" s="444"/>
      <c r="CS27" s="444">
        <v>22434</v>
      </c>
      <c r="CT27" s="444"/>
      <c r="CU27" s="444"/>
      <c r="CV27" s="444"/>
      <c r="CW27" s="444"/>
      <c r="CX27" s="444"/>
      <c r="CY27" s="444">
        <v>1073</v>
      </c>
      <c r="CZ27" s="444"/>
      <c r="DA27" s="444"/>
      <c r="DB27" s="444"/>
      <c r="DC27" s="444"/>
      <c r="DD27" s="444">
        <v>9952</v>
      </c>
      <c r="DE27" s="444"/>
      <c r="DF27" s="444"/>
      <c r="DG27" s="444"/>
      <c r="DH27" s="444"/>
      <c r="DI27" s="444"/>
      <c r="DJ27" s="908" t="s">
        <v>275</v>
      </c>
      <c r="DK27" s="909"/>
      <c r="DL27" s="909"/>
      <c r="DM27" s="909"/>
      <c r="DN27" s="909"/>
    </row>
    <row r="28" spans="1:118" s="155" customFormat="1" ht="18" customHeight="1">
      <c r="A28" s="907"/>
      <c r="B28" s="907"/>
      <c r="C28" s="907"/>
      <c r="D28" s="907">
        <v>2</v>
      </c>
      <c r="E28" s="907"/>
      <c r="F28" s="665"/>
      <c r="G28" s="665"/>
      <c r="H28" s="937"/>
      <c r="I28" s="481">
        <v>3593</v>
      </c>
      <c r="J28" s="938"/>
      <c r="K28" s="938"/>
      <c r="L28" s="938"/>
      <c r="M28" s="938"/>
      <c r="N28" s="441">
        <v>43942</v>
      </c>
      <c r="O28" s="938"/>
      <c r="P28" s="938"/>
      <c r="Q28" s="938"/>
      <c r="R28" s="938"/>
      <c r="S28" s="441">
        <v>72</v>
      </c>
      <c r="T28" s="938"/>
      <c r="U28" s="938"/>
      <c r="V28" s="938"/>
      <c r="W28" s="938"/>
      <c r="X28" s="441">
        <v>1312</v>
      </c>
      <c r="Y28" s="938"/>
      <c r="Z28" s="938"/>
      <c r="AA28" s="938"/>
      <c r="AB28" s="938"/>
      <c r="AC28" s="441">
        <v>18</v>
      </c>
      <c r="AD28" s="938"/>
      <c r="AE28" s="938"/>
      <c r="AF28" s="938"/>
      <c r="AG28" s="938"/>
      <c r="AH28" s="441">
        <v>343</v>
      </c>
      <c r="AI28" s="938"/>
      <c r="AJ28" s="938"/>
      <c r="AK28" s="938"/>
      <c r="AL28" s="938"/>
      <c r="AM28" s="441">
        <v>44</v>
      </c>
      <c r="AN28" s="938"/>
      <c r="AO28" s="938"/>
      <c r="AP28" s="938"/>
      <c r="AQ28" s="938"/>
      <c r="AR28" s="441">
        <v>834</v>
      </c>
      <c r="AS28" s="938"/>
      <c r="AT28" s="938"/>
      <c r="AU28" s="938"/>
      <c r="AV28" s="938"/>
      <c r="AW28" s="441">
        <v>10</v>
      </c>
      <c r="AX28" s="938"/>
      <c r="AY28" s="938"/>
      <c r="AZ28" s="938"/>
      <c r="BA28" s="938"/>
      <c r="BB28" s="441">
        <v>135</v>
      </c>
      <c r="BC28" s="938"/>
      <c r="BD28" s="938"/>
      <c r="BE28" s="938"/>
      <c r="BF28" s="938"/>
      <c r="BG28" s="441">
        <v>3506</v>
      </c>
      <c r="BH28" s="441"/>
      <c r="BI28" s="441"/>
      <c r="BJ28" s="441"/>
      <c r="BK28" s="441"/>
      <c r="BL28" s="441">
        <v>31578</v>
      </c>
      <c r="BM28" s="441"/>
      <c r="BN28" s="441"/>
      <c r="BO28" s="441"/>
      <c r="BP28" s="441"/>
      <c r="BQ28" s="441"/>
      <c r="BR28" s="441">
        <v>178</v>
      </c>
      <c r="BS28" s="441"/>
      <c r="BT28" s="441"/>
      <c r="BU28" s="441"/>
      <c r="BV28" s="441"/>
      <c r="BW28" s="441">
        <v>1558</v>
      </c>
      <c r="BX28" s="441"/>
      <c r="BY28" s="441"/>
      <c r="BZ28" s="441"/>
      <c r="CA28" s="441"/>
      <c r="CB28" s="441"/>
      <c r="CC28" s="441">
        <v>3328</v>
      </c>
      <c r="CD28" s="441"/>
      <c r="CE28" s="441"/>
      <c r="CF28" s="441"/>
      <c r="CG28" s="441"/>
      <c r="CH28" s="441">
        <v>30020</v>
      </c>
      <c r="CI28" s="441"/>
      <c r="CJ28" s="441"/>
      <c r="CK28" s="441"/>
      <c r="CL28" s="441"/>
      <c r="CM28" s="441"/>
      <c r="CN28" s="441">
        <v>15</v>
      </c>
      <c r="CO28" s="441"/>
      <c r="CP28" s="441"/>
      <c r="CQ28" s="441"/>
      <c r="CR28" s="441"/>
      <c r="CS28" s="441">
        <v>11052</v>
      </c>
      <c r="CT28" s="441"/>
      <c r="CU28" s="441"/>
      <c r="CV28" s="441"/>
      <c r="CW28" s="441"/>
      <c r="CX28" s="441"/>
      <c r="CY28" s="441">
        <v>671</v>
      </c>
      <c r="CZ28" s="441"/>
      <c r="DA28" s="441"/>
      <c r="DB28" s="441"/>
      <c r="DC28" s="441"/>
      <c r="DD28" s="441">
        <v>3654</v>
      </c>
      <c r="DE28" s="441"/>
      <c r="DF28" s="441"/>
      <c r="DG28" s="441"/>
      <c r="DH28" s="441"/>
      <c r="DI28" s="442"/>
      <c r="DJ28" s="906">
        <v>2</v>
      </c>
      <c r="DK28" s="907"/>
      <c r="DL28" s="907"/>
      <c r="DM28" s="907"/>
      <c r="DN28" s="907"/>
    </row>
    <row r="29" spans="1:118" s="22" customFormat="1" ht="9.6">
      <c r="A29" s="910" t="s">
        <v>200</v>
      </c>
      <c r="B29" s="910"/>
      <c r="C29" s="910"/>
      <c r="D29" s="138" t="s">
        <v>386</v>
      </c>
      <c r="E29" s="163"/>
      <c r="F29" s="163"/>
      <c r="G29" s="163"/>
      <c r="H29" s="163"/>
      <c r="I29" s="163"/>
      <c r="J29" s="163"/>
      <c r="K29" s="163"/>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10"/>
      <c r="BH29" s="910"/>
      <c r="BI29" s="910"/>
      <c r="BJ29" s="138"/>
      <c r="BK29" s="163"/>
      <c r="BL29" s="163"/>
      <c r="BM29" s="163"/>
      <c r="BN29" s="163"/>
      <c r="BO29" s="163"/>
      <c r="BP29" s="163"/>
      <c r="BQ29" s="163"/>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row>
    <row r="30" spans="1:118" s="22" customFormat="1" ht="9.6">
      <c r="A30" s="910" t="s">
        <v>824</v>
      </c>
      <c r="B30" s="910"/>
      <c r="C30" s="910"/>
      <c r="D30" s="99" t="s">
        <v>363</v>
      </c>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10"/>
      <c r="BH30" s="910"/>
      <c r="BI30" s="910"/>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row>
    <row r="31" spans="1:118" s="22" customFormat="1" ht="9.6" customHeight="1">
      <c r="A31" s="99" t="s">
        <v>1</v>
      </c>
      <c r="B31" s="99"/>
      <c r="C31" s="99"/>
      <c r="D31" s="99" t="s">
        <v>385</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row>
    <row r="32" spans="1:118" ht="11.25" customHeight="1">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23"/>
      <c r="DI32" s="123"/>
      <c r="DJ32" s="123"/>
      <c r="DK32" s="123"/>
      <c r="DL32" s="123"/>
    </row>
    <row r="33" spans="1:118" ht="14.4">
      <c r="A33" s="928" t="s">
        <v>384</v>
      </c>
      <c r="B33" s="928"/>
      <c r="C33" s="928"/>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8"/>
      <c r="AO33" s="928"/>
      <c r="AP33" s="928"/>
      <c r="AQ33" s="928"/>
      <c r="AR33" s="928"/>
      <c r="AS33" s="928"/>
      <c r="AT33" s="928"/>
      <c r="AU33" s="928"/>
      <c r="AV33" s="928"/>
      <c r="AW33" s="928"/>
      <c r="AX33" s="928"/>
      <c r="AY33" s="928"/>
      <c r="AZ33" s="928"/>
      <c r="BA33" s="928"/>
      <c r="BB33" s="928"/>
      <c r="BC33" s="928"/>
      <c r="BD33" s="928"/>
      <c r="BE33" s="928"/>
      <c r="BF33" s="928"/>
      <c r="BG33" s="911" t="s">
        <v>377</v>
      </c>
      <c r="BH33" s="911"/>
      <c r="BI33" s="911"/>
      <c r="BJ33" s="911"/>
      <c r="BK33" s="911"/>
      <c r="BL33" s="911"/>
      <c r="BM33" s="911"/>
      <c r="BN33" s="911"/>
      <c r="BO33" s="911"/>
      <c r="BP33" s="911"/>
      <c r="BQ33" s="911"/>
      <c r="BR33" s="911"/>
      <c r="BS33" s="911"/>
      <c r="BT33" s="911"/>
      <c r="BU33" s="911"/>
      <c r="BV33" s="911"/>
      <c r="BW33" s="911"/>
      <c r="BX33" s="911"/>
      <c r="BY33" s="911"/>
      <c r="BZ33" s="911"/>
      <c r="CA33" s="911"/>
      <c r="CB33" s="911"/>
      <c r="CC33" s="911"/>
      <c r="CD33" s="911"/>
      <c r="CE33" s="911"/>
      <c r="CF33" s="911"/>
      <c r="CG33" s="911"/>
      <c r="CH33" s="911"/>
      <c r="CI33" s="911"/>
      <c r="CJ33" s="911"/>
      <c r="CK33" s="911"/>
      <c r="CL33" s="911"/>
      <c r="CM33" s="911"/>
      <c r="CN33" s="911"/>
      <c r="CO33" s="911"/>
      <c r="CP33" s="911"/>
      <c r="CQ33" s="911"/>
      <c r="CR33" s="911"/>
      <c r="CS33" s="911"/>
      <c r="CT33" s="911"/>
      <c r="CU33" s="911"/>
      <c r="CV33" s="911"/>
      <c r="CW33" s="911"/>
      <c r="CX33" s="911"/>
      <c r="CY33" s="911"/>
      <c r="CZ33" s="911"/>
      <c r="DA33" s="911"/>
      <c r="DB33" s="911"/>
      <c r="DC33" s="911"/>
      <c r="DD33" s="911"/>
      <c r="DE33" s="911"/>
      <c r="DF33" s="911"/>
      <c r="DG33" s="911"/>
      <c r="DH33" s="911"/>
      <c r="DI33" s="911"/>
      <c r="DJ33" s="911"/>
      <c r="DK33" s="911"/>
      <c r="DL33" s="911"/>
      <c r="DM33" s="911"/>
      <c r="DN33" s="911"/>
    </row>
    <row r="34" spans="1:118" s="22" customFormat="1" ht="9.6">
      <c r="A34" s="213"/>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3"/>
      <c r="DD34" s="213"/>
      <c r="DE34" s="213"/>
      <c r="DF34" s="213"/>
      <c r="DG34" s="213"/>
      <c r="DH34" s="213"/>
      <c r="DI34" s="213"/>
      <c r="DJ34" s="213"/>
      <c r="DK34" s="213"/>
      <c r="DL34" s="213"/>
      <c r="DM34" s="213"/>
      <c r="DN34" s="213"/>
    </row>
    <row r="35" spans="1:118" ht="17.25" customHeight="1">
      <c r="A35" s="432" t="s">
        <v>345</v>
      </c>
      <c r="B35" s="433"/>
      <c r="C35" s="433"/>
      <c r="D35" s="433"/>
      <c r="E35" s="433"/>
      <c r="F35" s="433"/>
      <c r="G35" s="433"/>
      <c r="H35" s="433"/>
      <c r="I35" s="212"/>
      <c r="J35" s="212"/>
      <c r="K35" s="945" t="s">
        <v>15</v>
      </c>
      <c r="L35" s="946"/>
      <c r="M35" s="946"/>
      <c r="N35" s="946"/>
      <c r="O35" s="946"/>
      <c r="P35" s="946"/>
      <c r="Q35" s="211" t="s">
        <v>375</v>
      </c>
      <c r="R35" s="210"/>
      <c r="S35" s="207"/>
      <c r="T35" s="207"/>
      <c r="U35" s="207"/>
      <c r="V35" s="207"/>
      <c r="W35" s="207"/>
      <c r="X35" s="431" t="s">
        <v>376</v>
      </c>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8"/>
      <c r="AY35" s="948"/>
      <c r="AZ35" s="948"/>
      <c r="BA35" s="948"/>
      <c r="BB35" s="209" t="s">
        <v>383</v>
      </c>
      <c r="BC35" s="208"/>
      <c r="BD35" s="207"/>
      <c r="BE35" s="207"/>
      <c r="BF35" s="215"/>
      <c r="BG35" s="205"/>
      <c r="BH35" s="204"/>
      <c r="BI35" s="204"/>
      <c r="BJ35" s="204"/>
      <c r="BK35" s="204"/>
      <c r="BL35" s="912" t="s">
        <v>374</v>
      </c>
      <c r="BM35" s="912"/>
      <c r="BN35" s="912"/>
      <c r="BO35" s="912"/>
      <c r="BP35" s="912"/>
      <c r="BQ35" s="912"/>
      <c r="BR35" s="912"/>
      <c r="BS35" s="912"/>
      <c r="BT35" s="912"/>
      <c r="BU35" s="912"/>
      <c r="BV35" s="912"/>
      <c r="BW35" s="912"/>
      <c r="BX35" s="912"/>
      <c r="BY35" s="912"/>
      <c r="BZ35" s="912"/>
      <c r="CA35" s="912"/>
      <c r="CB35" s="912"/>
      <c r="CC35" s="912"/>
      <c r="CD35" s="912"/>
      <c r="CE35" s="912"/>
      <c r="CF35" s="912"/>
      <c r="CG35" s="912"/>
      <c r="CH35" s="912"/>
      <c r="CI35" s="204"/>
      <c r="CJ35" s="204"/>
      <c r="CK35" s="204"/>
      <c r="CL35" s="204"/>
      <c r="CM35" s="203"/>
      <c r="CN35" s="913" t="s">
        <v>373</v>
      </c>
      <c r="CO35" s="913"/>
      <c r="CP35" s="913"/>
      <c r="CQ35" s="913"/>
      <c r="CR35" s="913"/>
      <c r="CS35" s="913"/>
      <c r="CT35" s="913"/>
      <c r="CU35" s="913"/>
      <c r="CV35" s="913"/>
      <c r="CW35" s="913"/>
      <c r="CX35" s="913"/>
      <c r="CY35" s="920" t="s">
        <v>731</v>
      </c>
      <c r="CZ35" s="920"/>
      <c r="DA35" s="920"/>
      <c r="DB35" s="920"/>
      <c r="DC35" s="920"/>
      <c r="DD35" s="920"/>
      <c r="DE35" s="920"/>
      <c r="DF35" s="920"/>
      <c r="DG35" s="920"/>
      <c r="DH35" s="920"/>
      <c r="DI35" s="920"/>
      <c r="DJ35" s="915" t="s">
        <v>345</v>
      </c>
      <c r="DK35" s="915"/>
      <c r="DL35" s="915"/>
      <c r="DM35" s="915"/>
      <c r="DN35" s="916"/>
    </row>
    <row r="36" spans="1:118" ht="17.25" customHeight="1">
      <c r="A36" s="435"/>
      <c r="B36" s="436"/>
      <c r="C36" s="436"/>
      <c r="D36" s="436"/>
      <c r="E36" s="436"/>
      <c r="F36" s="436"/>
      <c r="G36" s="436"/>
      <c r="H36" s="436"/>
      <c r="I36" s="202"/>
      <c r="J36" s="202"/>
      <c r="K36" s="947"/>
      <c r="L36" s="947"/>
      <c r="M36" s="947"/>
      <c r="N36" s="947"/>
      <c r="O36" s="947"/>
      <c r="P36" s="947"/>
      <c r="Q36" s="201"/>
      <c r="R36" s="200"/>
      <c r="S36" s="448" t="s">
        <v>369</v>
      </c>
      <c r="T36" s="943"/>
      <c r="U36" s="943"/>
      <c r="V36" s="943"/>
      <c r="W36" s="943"/>
      <c r="X36" s="943"/>
      <c r="Y36" s="943"/>
      <c r="Z36" s="943"/>
      <c r="AA36" s="943"/>
      <c r="AB36" s="944"/>
      <c r="AC36" s="437" t="s">
        <v>372</v>
      </c>
      <c r="AD36" s="943"/>
      <c r="AE36" s="943"/>
      <c r="AF36" s="943"/>
      <c r="AG36" s="943"/>
      <c r="AH36" s="943"/>
      <c r="AI36" s="943"/>
      <c r="AJ36" s="943"/>
      <c r="AK36" s="943"/>
      <c r="AL36" s="944"/>
      <c r="AM36" s="437" t="s">
        <v>371</v>
      </c>
      <c r="AN36" s="943"/>
      <c r="AO36" s="943"/>
      <c r="AP36" s="943"/>
      <c r="AQ36" s="943"/>
      <c r="AR36" s="943"/>
      <c r="AS36" s="943"/>
      <c r="AT36" s="943"/>
      <c r="AU36" s="943"/>
      <c r="AV36" s="944"/>
      <c r="AW36" s="795" t="s">
        <v>370</v>
      </c>
      <c r="AX36" s="853"/>
      <c r="AY36" s="853"/>
      <c r="AZ36" s="853"/>
      <c r="BA36" s="853"/>
      <c r="BB36" s="853"/>
      <c r="BC36" s="853"/>
      <c r="BD36" s="853"/>
      <c r="BE36" s="853"/>
      <c r="BF36" s="854"/>
      <c r="BG36" s="919" t="s">
        <v>369</v>
      </c>
      <c r="BH36" s="917"/>
      <c r="BI36" s="917"/>
      <c r="BJ36" s="917"/>
      <c r="BK36" s="917"/>
      <c r="BL36" s="917"/>
      <c r="BM36" s="917"/>
      <c r="BN36" s="917"/>
      <c r="BO36" s="917"/>
      <c r="BP36" s="917"/>
      <c r="BQ36" s="917"/>
      <c r="BR36" s="917" t="s">
        <v>368</v>
      </c>
      <c r="BS36" s="917"/>
      <c r="BT36" s="917"/>
      <c r="BU36" s="917"/>
      <c r="BV36" s="917"/>
      <c r="BW36" s="917"/>
      <c r="BX36" s="917"/>
      <c r="BY36" s="917"/>
      <c r="BZ36" s="917"/>
      <c r="CA36" s="917"/>
      <c r="CB36" s="917"/>
      <c r="CC36" s="917" t="s">
        <v>367</v>
      </c>
      <c r="CD36" s="917"/>
      <c r="CE36" s="917"/>
      <c r="CF36" s="917"/>
      <c r="CG36" s="917"/>
      <c r="CH36" s="917"/>
      <c r="CI36" s="917"/>
      <c r="CJ36" s="917"/>
      <c r="CK36" s="917"/>
      <c r="CL36" s="917"/>
      <c r="CM36" s="917"/>
      <c r="CN36" s="914"/>
      <c r="CO36" s="914"/>
      <c r="CP36" s="914"/>
      <c r="CQ36" s="914"/>
      <c r="CR36" s="914"/>
      <c r="CS36" s="914"/>
      <c r="CT36" s="914"/>
      <c r="CU36" s="914"/>
      <c r="CV36" s="914"/>
      <c r="CW36" s="914"/>
      <c r="CX36" s="914"/>
      <c r="CY36" s="921"/>
      <c r="CZ36" s="921"/>
      <c r="DA36" s="921"/>
      <c r="DB36" s="921"/>
      <c r="DC36" s="921"/>
      <c r="DD36" s="921"/>
      <c r="DE36" s="921"/>
      <c r="DF36" s="921"/>
      <c r="DG36" s="921"/>
      <c r="DH36" s="921"/>
      <c r="DI36" s="921"/>
      <c r="DJ36" s="917"/>
      <c r="DK36" s="917"/>
      <c r="DL36" s="917"/>
      <c r="DM36" s="917"/>
      <c r="DN36" s="918"/>
    </row>
    <row r="37" spans="1:118" ht="17.25" customHeight="1">
      <c r="A37" s="435"/>
      <c r="B37" s="436"/>
      <c r="C37" s="436"/>
      <c r="D37" s="436"/>
      <c r="E37" s="436"/>
      <c r="F37" s="436"/>
      <c r="G37" s="436"/>
      <c r="H37" s="436"/>
      <c r="I37" s="437" t="s">
        <v>366</v>
      </c>
      <c r="J37" s="943"/>
      <c r="K37" s="943"/>
      <c r="L37" s="943"/>
      <c r="M37" s="944"/>
      <c r="N37" s="437" t="s">
        <v>365</v>
      </c>
      <c r="O37" s="943"/>
      <c r="P37" s="943"/>
      <c r="Q37" s="943"/>
      <c r="R37" s="944"/>
      <c r="S37" s="437" t="s">
        <v>366</v>
      </c>
      <c r="T37" s="943"/>
      <c r="U37" s="943"/>
      <c r="V37" s="943"/>
      <c r="W37" s="944"/>
      <c r="X37" s="437" t="s">
        <v>365</v>
      </c>
      <c r="Y37" s="943"/>
      <c r="Z37" s="943"/>
      <c r="AA37" s="943"/>
      <c r="AB37" s="944"/>
      <c r="AC37" s="437" t="s">
        <v>366</v>
      </c>
      <c r="AD37" s="943"/>
      <c r="AE37" s="943"/>
      <c r="AF37" s="943"/>
      <c r="AG37" s="944"/>
      <c r="AH37" s="437" t="s">
        <v>365</v>
      </c>
      <c r="AI37" s="943"/>
      <c r="AJ37" s="943"/>
      <c r="AK37" s="943"/>
      <c r="AL37" s="944"/>
      <c r="AM37" s="437" t="s">
        <v>366</v>
      </c>
      <c r="AN37" s="943"/>
      <c r="AO37" s="943"/>
      <c r="AP37" s="943"/>
      <c r="AQ37" s="944"/>
      <c r="AR37" s="437" t="s">
        <v>365</v>
      </c>
      <c r="AS37" s="943"/>
      <c r="AT37" s="943"/>
      <c r="AU37" s="943"/>
      <c r="AV37" s="944"/>
      <c r="AW37" s="918" t="s">
        <v>366</v>
      </c>
      <c r="AX37" s="949"/>
      <c r="AY37" s="949"/>
      <c r="AZ37" s="949"/>
      <c r="BA37" s="950"/>
      <c r="BB37" s="918" t="s">
        <v>365</v>
      </c>
      <c r="BC37" s="949"/>
      <c r="BD37" s="949"/>
      <c r="BE37" s="949"/>
      <c r="BF37" s="950"/>
      <c r="BG37" s="919" t="s">
        <v>366</v>
      </c>
      <c r="BH37" s="917"/>
      <c r="BI37" s="917"/>
      <c r="BJ37" s="917"/>
      <c r="BK37" s="917"/>
      <c r="BL37" s="917" t="s">
        <v>365</v>
      </c>
      <c r="BM37" s="917"/>
      <c r="BN37" s="917"/>
      <c r="BO37" s="917"/>
      <c r="BP37" s="917"/>
      <c r="BQ37" s="917"/>
      <c r="BR37" s="917" t="s">
        <v>366</v>
      </c>
      <c r="BS37" s="917"/>
      <c r="BT37" s="917"/>
      <c r="BU37" s="917"/>
      <c r="BV37" s="917"/>
      <c r="BW37" s="917" t="s">
        <v>365</v>
      </c>
      <c r="BX37" s="917"/>
      <c r="BY37" s="917"/>
      <c r="BZ37" s="917"/>
      <c r="CA37" s="917"/>
      <c r="CB37" s="917"/>
      <c r="CC37" s="917" t="s">
        <v>366</v>
      </c>
      <c r="CD37" s="917"/>
      <c r="CE37" s="917"/>
      <c r="CF37" s="917"/>
      <c r="CG37" s="917"/>
      <c r="CH37" s="917" t="s">
        <v>365</v>
      </c>
      <c r="CI37" s="917"/>
      <c r="CJ37" s="917"/>
      <c r="CK37" s="917"/>
      <c r="CL37" s="917"/>
      <c r="CM37" s="917"/>
      <c r="CN37" s="917" t="s">
        <v>366</v>
      </c>
      <c r="CO37" s="917"/>
      <c r="CP37" s="917"/>
      <c r="CQ37" s="917"/>
      <c r="CR37" s="917"/>
      <c r="CS37" s="917" t="s">
        <v>365</v>
      </c>
      <c r="CT37" s="917"/>
      <c r="CU37" s="917"/>
      <c r="CV37" s="917"/>
      <c r="CW37" s="917"/>
      <c r="CX37" s="917"/>
      <c r="CY37" s="917" t="s">
        <v>382</v>
      </c>
      <c r="CZ37" s="917"/>
      <c r="DA37" s="917"/>
      <c r="DB37" s="917"/>
      <c r="DC37" s="917"/>
      <c r="DD37" s="917" t="s">
        <v>381</v>
      </c>
      <c r="DE37" s="917"/>
      <c r="DF37" s="917"/>
      <c r="DG37" s="917"/>
      <c r="DH37" s="917"/>
      <c r="DI37" s="917"/>
      <c r="DJ37" s="917"/>
      <c r="DK37" s="917"/>
      <c r="DL37" s="917"/>
      <c r="DM37" s="917"/>
      <c r="DN37" s="918"/>
    </row>
    <row r="38" spans="1:118" ht="18" customHeight="1">
      <c r="A38" s="452" t="s">
        <v>119</v>
      </c>
      <c r="B38" s="452"/>
      <c r="C38" s="452"/>
      <c r="D38" s="423">
        <v>28</v>
      </c>
      <c r="E38" s="423"/>
      <c r="F38" s="452" t="s">
        <v>345</v>
      </c>
      <c r="G38" s="452"/>
      <c r="H38" s="453"/>
      <c r="I38" s="454">
        <v>2964</v>
      </c>
      <c r="J38" s="936"/>
      <c r="K38" s="936"/>
      <c r="L38" s="936"/>
      <c r="M38" s="936"/>
      <c r="N38" s="444">
        <v>40831</v>
      </c>
      <c r="O38" s="936"/>
      <c r="P38" s="936"/>
      <c r="Q38" s="936"/>
      <c r="R38" s="936"/>
      <c r="S38" s="444">
        <v>414</v>
      </c>
      <c r="T38" s="936"/>
      <c r="U38" s="936"/>
      <c r="V38" s="936"/>
      <c r="W38" s="936"/>
      <c r="X38" s="444">
        <v>7236</v>
      </c>
      <c r="Y38" s="936"/>
      <c r="Z38" s="936"/>
      <c r="AA38" s="936"/>
      <c r="AB38" s="936"/>
      <c r="AC38" s="444">
        <v>97</v>
      </c>
      <c r="AD38" s="936"/>
      <c r="AE38" s="936"/>
      <c r="AF38" s="936"/>
      <c r="AG38" s="936"/>
      <c r="AH38" s="444">
        <v>4600</v>
      </c>
      <c r="AI38" s="936"/>
      <c r="AJ38" s="936"/>
      <c r="AK38" s="936"/>
      <c r="AL38" s="936"/>
      <c r="AM38" s="444">
        <v>317</v>
      </c>
      <c r="AN38" s="936"/>
      <c r="AO38" s="936"/>
      <c r="AP38" s="936"/>
      <c r="AQ38" s="936"/>
      <c r="AR38" s="444">
        <v>2636</v>
      </c>
      <c r="AS38" s="936"/>
      <c r="AT38" s="936"/>
      <c r="AU38" s="936"/>
      <c r="AV38" s="936"/>
      <c r="AW38" s="934" t="s">
        <v>37</v>
      </c>
      <c r="AX38" s="935"/>
      <c r="AY38" s="935"/>
      <c r="AZ38" s="935"/>
      <c r="BA38" s="935"/>
      <c r="BB38" s="934" t="s">
        <v>37</v>
      </c>
      <c r="BC38" s="935"/>
      <c r="BD38" s="935"/>
      <c r="BE38" s="935"/>
      <c r="BF38" s="935"/>
      <c r="BG38" s="444">
        <v>2531</v>
      </c>
      <c r="BH38" s="444"/>
      <c r="BI38" s="444"/>
      <c r="BJ38" s="444"/>
      <c r="BK38" s="444"/>
      <c r="BL38" s="444">
        <v>26240</v>
      </c>
      <c r="BM38" s="444"/>
      <c r="BN38" s="444"/>
      <c r="BO38" s="444"/>
      <c r="BP38" s="444"/>
      <c r="BQ38" s="444"/>
      <c r="BR38" s="444">
        <v>160</v>
      </c>
      <c r="BS38" s="444"/>
      <c r="BT38" s="444"/>
      <c r="BU38" s="444"/>
      <c r="BV38" s="444"/>
      <c r="BW38" s="444">
        <v>2145</v>
      </c>
      <c r="BX38" s="444"/>
      <c r="BY38" s="444"/>
      <c r="BZ38" s="444"/>
      <c r="CA38" s="444"/>
      <c r="CB38" s="444"/>
      <c r="CC38" s="444">
        <v>2371</v>
      </c>
      <c r="CD38" s="444"/>
      <c r="CE38" s="444"/>
      <c r="CF38" s="444"/>
      <c r="CG38" s="444"/>
      <c r="CH38" s="444">
        <v>24095</v>
      </c>
      <c r="CI38" s="444"/>
      <c r="CJ38" s="444"/>
      <c r="CK38" s="444"/>
      <c r="CL38" s="444"/>
      <c r="CM38" s="444"/>
      <c r="CN38" s="444">
        <v>19</v>
      </c>
      <c r="CO38" s="444"/>
      <c r="CP38" s="444"/>
      <c r="CQ38" s="444"/>
      <c r="CR38" s="444"/>
      <c r="CS38" s="444">
        <v>7355</v>
      </c>
      <c r="CT38" s="444"/>
      <c r="CU38" s="444"/>
      <c r="CV38" s="444"/>
      <c r="CW38" s="444"/>
      <c r="CX38" s="444"/>
      <c r="CY38" s="444">
        <v>639</v>
      </c>
      <c r="CZ38" s="444"/>
      <c r="DA38" s="444"/>
      <c r="DB38" s="444"/>
      <c r="DC38" s="444"/>
      <c r="DD38" s="444">
        <v>8930</v>
      </c>
      <c r="DE38" s="444"/>
      <c r="DF38" s="444"/>
      <c r="DG38" s="444"/>
      <c r="DH38" s="444"/>
      <c r="DI38" s="445"/>
      <c r="DJ38" s="908">
        <v>28</v>
      </c>
      <c r="DK38" s="909"/>
      <c r="DL38" s="909"/>
      <c r="DM38" s="909"/>
      <c r="DN38" s="909"/>
    </row>
    <row r="39" spans="1:118" s="155" customFormat="1" ht="18" customHeight="1">
      <c r="A39" s="199"/>
      <c r="B39" s="123"/>
      <c r="C39" s="123"/>
      <c r="D39" s="909">
        <v>29</v>
      </c>
      <c r="E39" s="909"/>
      <c r="F39" s="123"/>
      <c r="G39" s="123"/>
      <c r="H39" s="199"/>
      <c r="I39" s="454">
        <v>2694</v>
      </c>
      <c r="J39" s="936"/>
      <c r="K39" s="936"/>
      <c r="L39" s="936"/>
      <c r="M39" s="936"/>
      <c r="N39" s="444">
        <v>39340</v>
      </c>
      <c r="O39" s="936"/>
      <c r="P39" s="936"/>
      <c r="Q39" s="936"/>
      <c r="R39" s="936"/>
      <c r="S39" s="444">
        <v>376</v>
      </c>
      <c r="T39" s="936"/>
      <c r="U39" s="936"/>
      <c r="V39" s="936"/>
      <c r="W39" s="936"/>
      <c r="X39" s="444">
        <v>6337</v>
      </c>
      <c r="Y39" s="936"/>
      <c r="Z39" s="936"/>
      <c r="AA39" s="936"/>
      <c r="AB39" s="936"/>
      <c r="AC39" s="444">
        <v>81</v>
      </c>
      <c r="AD39" s="936"/>
      <c r="AE39" s="936"/>
      <c r="AF39" s="936"/>
      <c r="AG39" s="936"/>
      <c r="AH39" s="444">
        <v>4252</v>
      </c>
      <c r="AI39" s="936"/>
      <c r="AJ39" s="936"/>
      <c r="AK39" s="936"/>
      <c r="AL39" s="936"/>
      <c r="AM39" s="444">
        <v>295</v>
      </c>
      <c r="AN39" s="936"/>
      <c r="AO39" s="936"/>
      <c r="AP39" s="936"/>
      <c r="AQ39" s="936"/>
      <c r="AR39" s="444">
        <v>2085</v>
      </c>
      <c r="AS39" s="936"/>
      <c r="AT39" s="936"/>
      <c r="AU39" s="936"/>
      <c r="AV39" s="936"/>
      <c r="AW39" s="934" t="s">
        <v>37</v>
      </c>
      <c r="AX39" s="935"/>
      <c r="AY39" s="935"/>
      <c r="AZ39" s="935"/>
      <c r="BA39" s="935"/>
      <c r="BB39" s="934" t="s">
        <v>37</v>
      </c>
      <c r="BC39" s="935"/>
      <c r="BD39" s="935"/>
      <c r="BE39" s="935"/>
      <c r="BF39" s="935"/>
      <c r="BG39" s="444">
        <v>2297</v>
      </c>
      <c r="BH39" s="444"/>
      <c r="BI39" s="444"/>
      <c r="BJ39" s="444"/>
      <c r="BK39" s="444"/>
      <c r="BL39" s="444">
        <v>25934</v>
      </c>
      <c r="BM39" s="444"/>
      <c r="BN39" s="444"/>
      <c r="BO39" s="444"/>
      <c r="BP39" s="444"/>
      <c r="BQ39" s="444"/>
      <c r="BR39" s="444">
        <v>218</v>
      </c>
      <c r="BS39" s="444"/>
      <c r="BT39" s="444"/>
      <c r="BU39" s="444"/>
      <c r="BV39" s="444"/>
      <c r="BW39" s="444">
        <v>3772</v>
      </c>
      <c r="BX39" s="444"/>
      <c r="BY39" s="444"/>
      <c r="BZ39" s="444"/>
      <c r="CA39" s="444"/>
      <c r="CB39" s="444"/>
      <c r="CC39" s="444">
        <v>2079</v>
      </c>
      <c r="CD39" s="444"/>
      <c r="CE39" s="444"/>
      <c r="CF39" s="444"/>
      <c r="CG39" s="444"/>
      <c r="CH39" s="444">
        <v>22162</v>
      </c>
      <c r="CI39" s="444"/>
      <c r="CJ39" s="444"/>
      <c r="CK39" s="444"/>
      <c r="CL39" s="444"/>
      <c r="CM39" s="444"/>
      <c r="CN39" s="444">
        <v>21</v>
      </c>
      <c r="CO39" s="444"/>
      <c r="CP39" s="444"/>
      <c r="CQ39" s="444"/>
      <c r="CR39" s="444"/>
      <c r="CS39" s="444">
        <v>7069</v>
      </c>
      <c r="CT39" s="444"/>
      <c r="CU39" s="444"/>
      <c r="CV39" s="444"/>
      <c r="CW39" s="444"/>
      <c r="CX39" s="444"/>
      <c r="CY39" s="444">
        <v>632</v>
      </c>
      <c r="CZ39" s="444"/>
      <c r="DA39" s="444"/>
      <c r="DB39" s="444"/>
      <c r="DC39" s="444"/>
      <c r="DD39" s="444">
        <v>9144</v>
      </c>
      <c r="DE39" s="444"/>
      <c r="DF39" s="444"/>
      <c r="DG39" s="444"/>
      <c r="DH39" s="444"/>
      <c r="DI39" s="445"/>
      <c r="DJ39" s="909">
        <v>29</v>
      </c>
      <c r="DK39" s="909"/>
      <c r="DL39" s="909"/>
      <c r="DM39" s="909"/>
      <c r="DN39" s="909"/>
    </row>
    <row r="40" spans="1:118" s="155" customFormat="1" ht="18" customHeight="1">
      <c r="A40" s="199"/>
      <c r="B40" s="123"/>
      <c r="C40" s="123"/>
      <c r="D40" s="909">
        <v>30</v>
      </c>
      <c r="E40" s="909"/>
      <c r="F40" s="123"/>
      <c r="G40" s="123"/>
      <c r="H40" s="199"/>
      <c r="I40" s="454">
        <v>2627</v>
      </c>
      <c r="J40" s="936"/>
      <c r="K40" s="936"/>
      <c r="L40" s="936"/>
      <c r="M40" s="936"/>
      <c r="N40" s="444">
        <v>42999</v>
      </c>
      <c r="O40" s="936"/>
      <c r="P40" s="936"/>
      <c r="Q40" s="936"/>
      <c r="R40" s="936"/>
      <c r="S40" s="444">
        <v>383</v>
      </c>
      <c r="T40" s="936"/>
      <c r="U40" s="936"/>
      <c r="V40" s="936"/>
      <c r="W40" s="936"/>
      <c r="X40" s="444">
        <v>7594</v>
      </c>
      <c r="Y40" s="936"/>
      <c r="Z40" s="936"/>
      <c r="AA40" s="936"/>
      <c r="AB40" s="936"/>
      <c r="AC40" s="444">
        <v>79</v>
      </c>
      <c r="AD40" s="936"/>
      <c r="AE40" s="936"/>
      <c r="AF40" s="936"/>
      <c r="AG40" s="936"/>
      <c r="AH40" s="444">
        <v>4627</v>
      </c>
      <c r="AI40" s="936"/>
      <c r="AJ40" s="936"/>
      <c r="AK40" s="936"/>
      <c r="AL40" s="936"/>
      <c r="AM40" s="444">
        <v>304</v>
      </c>
      <c r="AN40" s="936"/>
      <c r="AO40" s="936"/>
      <c r="AP40" s="936"/>
      <c r="AQ40" s="936"/>
      <c r="AR40" s="444">
        <v>2967</v>
      </c>
      <c r="AS40" s="936"/>
      <c r="AT40" s="936"/>
      <c r="AU40" s="936"/>
      <c r="AV40" s="936"/>
      <c r="AW40" s="934" t="s">
        <v>37</v>
      </c>
      <c r="AX40" s="935"/>
      <c r="AY40" s="935"/>
      <c r="AZ40" s="935"/>
      <c r="BA40" s="935"/>
      <c r="BB40" s="934" t="s">
        <v>37</v>
      </c>
      <c r="BC40" s="935"/>
      <c r="BD40" s="935"/>
      <c r="BE40" s="935"/>
      <c r="BF40" s="935"/>
      <c r="BG40" s="444">
        <v>2224</v>
      </c>
      <c r="BH40" s="444"/>
      <c r="BI40" s="444"/>
      <c r="BJ40" s="444"/>
      <c r="BK40" s="444"/>
      <c r="BL40" s="444">
        <v>27037</v>
      </c>
      <c r="BM40" s="444"/>
      <c r="BN40" s="444"/>
      <c r="BO40" s="444"/>
      <c r="BP40" s="444"/>
      <c r="BQ40" s="444"/>
      <c r="BR40" s="444">
        <v>307</v>
      </c>
      <c r="BS40" s="444"/>
      <c r="BT40" s="444"/>
      <c r="BU40" s="444"/>
      <c r="BV40" s="444"/>
      <c r="BW40" s="444">
        <v>5746</v>
      </c>
      <c r="BX40" s="444"/>
      <c r="BY40" s="444"/>
      <c r="BZ40" s="444"/>
      <c r="CA40" s="444"/>
      <c r="CB40" s="444"/>
      <c r="CC40" s="444">
        <v>1917</v>
      </c>
      <c r="CD40" s="444"/>
      <c r="CE40" s="444"/>
      <c r="CF40" s="444"/>
      <c r="CG40" s="444"/>
      <c r="CH40" s="444">
        <v>21291</v>
      </c>
      <c r="CI40" s="444"/>
      <c r="CJ40" s="444"/>
      <c r="CK40" s="444"/>
      <c r="CL40" s="444"/>
      <c r="CM40" s="444"/>
      <c r="CN40" s="444">
        <v>20</v>
      </c>
      <c r="CO40" s="444"/>
      <c r="CP40" s="444"/>
      <c r="CQ40" s="444"/>
      <c r="CR40" s="444"/>
      <c r="CS40" s="444">
        <v>8368</v>
      </c>
      <c r="CT40" s="444"/>
      <c r="CU40" s="444"/>
      <c r="CV40" s="444"/>
      <c r="CW40" s="444"/>
      <c r="CX40" s="444"/>
      <c r="CY40" s="444">
        <v>687</v>
      </c>
      <c r="CZ40" s="444"/>
      <c r="DA40" s="444"/>
      <c r="DB40" s="444"/>
      <c r="DC40" s="444"/>
      <c r="DD40" s="444">
        <v>9268</v>
      </c>
      <c r="DE40" s="444"/>
      <c r="DF40" s="444"/>
      <c r="DG40" s="444"/>
      <c r="DH40" s="444"/>
      <c r="DI40" s="445"/>
      <c r="DJ40" s="908">
        <v>30</v>
      </c>
      <c r="DK40" s="909"/>
      <c r="DL40" s="909"/>
      <c r="DM40" s="909"/>
      <c r="DN40" s="909"/>
    </row>
    <row r="41" spans="1:118" s="155" customFormat="1" ht="18" customHeight="1">
      <c r="A41" s="909" t="s">
        <v>10</v>
      </c>
      <c r="B41" s="909"/>
      <c r="C41" s="909"/>
      <c r="D41" s="909" t="s">
        <v>275</v>
      </c>
      <c r="E41" s="909"/>
      <c r="F41" s="667"/>
      <c r="G41" s="667"/>
      <c r="H41" s="667"/>
      <c r="I41" s="454">
        <v>2598</v>
      </c>
      <c r="J41" s="939"/>
      <c r="K41" s="939"/>
      <c r="L41" s="939"/>
      <c r="M41" s="939"/>
      <c r="N41" s="444">
        <v>40434</v>
      </c>
      <c r="O41" s="939"/>
      <c r="P41" s="939"/>
      <c r="Q41" s="939"/>
      <c r="R41" s="939"/>
      <c r="S41" s="444">
        <v>384</v>
      </c>
      <c r="T41" s="939"/>
      <c r="U41" s="939"/>
      <c r="V41" s="939"/>
      <c r="W41" s="939"/>
      <c r="X41" s="444">
        <v>8018</v>
      </c>
      <c r="Y41" s="939"/>
      <c r="Z41" s="939"/>
      <c r="AA41" s="939"/>
      <c r="AB41" s="939"/>
      <c r="AC41" s="444">
        <v>65</v>
      </c>
      <c r="AD41" s="939"/>
      <c r="AE41" s="939"/>
      <c r="AF41" s="939"/>
      <c r="AG41" s="939"/>
      <c r="AH41" s="444">
        <v>4715</v>
      </c>
      <c r="AI41" s="939"/>
      <c r="AJ41" s="939"/>
      <c r="AK41" s="939"/>
      <c r="AL41" s="939"/>
      <c r="AM41" s="444">
        <v>299</v>
      </c>
      <c r="AN41" s="939"/>
      <c r="AO41" s="939"/>
      <c r="AP41" s="939"/>
      <c r="AQ41" s="939"/>
      <c r="AR41" s="444">
        <v>3038</v>
      </c>
      <c r="AS41" s="939"/>
      <c r="AT41" s="939"/>
      <c r="AU41" s="939"/>
      <c r="AV41" s="939"/>
      <c r="AW41" s="444">
        <v>20</v>
      </c>
      <c r="AX41" s="939"/>
      <c r="AY41" s="939"/>
      <c r="AZ41" s="939"/>
      <c r="BA41" s="939"/>
      <c r="BB41" s="444">
        <v>265</v>
      </c>
      <c r="BC41" s="939"/>
      <c r="BD41" s="939"/>
      <c r="BE41" s="939"/>
      <c r="BF41" s="939"/>
      <c r="BG41" s="444">
        <v>2199</v>
      </c>
      <c r="BH41" s="444"/>
      <c r="BI41" s="444"/>
      <c r="BJ41" s="444"/>
      <c r="BK41" s="444"/>
      <c r="BL41" s="444">
        <v>26744</v>
      </c>
      <c r="BM41" s="444"/>
      <c r="BN41" s="444"/>
      <c r="BO41" s="444"/>
      <c r="BP41" s="444"/>
      <c r="BQ41" s="444"/>
      <c r="BR41" s="444">
        <v>345</v>
      </c>
      <c r="BS41" s="444"/>
      <c r="BT41" s="444"/>
      <c r="BU41" s="444"/>
      <c r="BV41" s="444"/>
      <c r="BW41" s="444">
        <v>4566</v>
      </c>
      <c r="BX41" s="444"/>
      <c r="BY41" s="444"/>
      <c r="BZ41" s="444"/>
      <c r="CA41" s="444"/>
      <c r="CB41" s="444"/>
      <c r="CC41" s="444">
        <v>1854</v>
      </c>
      <c r="CD41" s="444"/>
      <c r="CE41" s="444"/>
      <c r="CF41" s="444"/>
      <c r="CG41" s="444"/>
      <c r="CH41" s="444">
        <v>22178</v>
      </c>
      <c r="CI41" s="444"/>
      <c r="CJ41" s="444"/>
      <c r="CK41" s="444"/>
      <c r="CL41" s="444"/>
      <c r="CM41" s="444"/>
      <c r="CN41" s="444">
        <v>15</v>
      </c>
      <c r="CO41" s="444"/>
      <c r="CP41" s="444"/>
      <c r="CQ41" s="444"/>
      <c r="CR41" s="444"/>
      <c r="CS41" s="444">
        <v>5672</v>
      </c>
      <c r="CT41" s="444"/>
      <c r="CU41" s="444"/>
      <c r="CV41" s="444"/>
      <c r="CW41" s="444"/>
      <c r="CX41" s="444"/>
      <c r="CY41" s="444">
        <v>549</v>
      </c>
      <c r="CZ41" s="444"/>
      <c r="DA41" s="444"/>
      <c r="DB41" s="444"/>
      <c r="DC41" s="444"/>
      <c r="DD41" s="444">
        <v>7611</v>
      </c>
      <c r="DE41" s="444"/>
      <c r="DF41" s="444"/>
      <c r="DG41" s="444"/>
      <c r="DH41" s="444"/>
      <c r="DI41" s="444"/>
      <c r="DJ41" s="908" t="s">
        <v>275</v>
      </c>
      <c r="DK41" s="909"/>
      <c r="DL41" s="909"/>
      <c r="DM41" s="909"/>
      <c r="DN41" s="909"/>
    </row>
    <row r="42" spans="1:118" s="155" customFormat="1" ht="18" customHeight="1">
      <c r="A42" s="907"/>
      <c r="B42" s="907"/>
      <c r="C42" s="907"/>
      <c r="D42" s="907">
        <v>2</v>
      </c>
      <c r="E42" s="907"/>
      <c r="F42" s="665"/>
      <c r="G42" s="665"/>
      <c r="H42" s="937"/>
      <c r="I42" s="481">
        <v>1774</v>
      </c>
      <c r="J42" s="938"/>
      <c r="K42" s="938"/>
      <c r="L42" s="938"/>
      <c r="M42" s="938"/>
      <c r="N42" s="441">
        <v>19625</v>
      </c>
      <c r="O42" s="938"/>
      <c r="P42" s="938"/>
      <c r="Q42" s="938"/>
      <c r="R42" s="938"/>
      <c r="S42" s="441">
        <v>338</v>
      </c>
      <c r="T42" s="938"/>
      <c r="U42" s="938"/>
      <c r="V42" s="938"/>
      <c r="W42" s="938"/>
      <c r="X42" s="441">
        <v>2665</v>
      </c>
      <c r="Y42" s="938"/>
      <c r="Z42" s="938"/>
      <c r="AA42" s="938"/>
      <c r="AB42" s="938"/>
      <c r="AC42" s="441">
        <v>9</v>
      </c>
      <c r="AD42" s="938"/>
      <c r="AE42" s="938"/>
      <c r="AF42" s="938"/>
      <c r="AG42" s="938"/>
      <c r="AH42" s="441">
        <v>92</v>
      </c>
      <c r="AI42" s="938"/>
      <c r="AJ42" s="938"/>
      <c r="AK42" s="938"/>
      <c r="AL42" s="938"/>
      <c r="AM42" s="441">
        <v>324</v>
      </c>
      <c r="AN42" s="938"/>
      <c r="AO42" s="938"/>
      <c r="AP42" s="938"/>
      <c r="AQ42" s="938"/>
      <c r="AR42" s="441">
        <v>2484</v>
      </c>
      <c r="AS42" s="938"/>
      <c r="AT42" s="938"/>
      <c r="AU42" s="938"/>
      <c r="AV42" s="938"/>
      <c r="AW42" s="441">
        <v>5</v>
      </c>
      <c r="AX42" s="938"/>
      <c r="AY42" s="938"/>
      <c r="AZ42" s="938"/>
      <c r="BA42" s="938"/>
      <c r="BB42" s="441">
        <v>89</v>
      </c>
      <c r="BC42" s="938"/>
      <c r="BD42" s="938"/>
      <c r="BE42" s="938"/>
      <c r="BF42" s="938"/>
      <c r="BG42" s="441">
        <v>1425</v>
      </c>
      <c r="BH42" s="441"/>
      <c r="BI42" s="441"/>
      <c r="BJ42" s="441"/>
      <c r="BK42" s="441"/>
      <c r="BL42" s="441">
        <v>13411</v>
      </c>
      <c r="BM42" s="441"/>
      <c r="BN42" s="441"/>
      <c r="BO42" s="441"/>
      <c r="BP42" s="441"/>
      <c r="BQ42" s="441"/>
      <c r="BR42" s="441">
        <v>506</v>
      </c>
      <c r="BS42" s="441"/>
      <c r="BT42" s="441"/>
      <c r="BU42" s="441"/>
      <c r="BV42" s="441"/>
      <c r="BW42" s="441">
        <v>5043</v>
      </c>
      <c r="BX42" s="441"/>
      <c r="BY42" s="441"/>
      <c r="BZ42" s="441"/>
      <c r="CA42" s="441"/>
      <c r="CB42" s="441"/>
      <c r="CC42" s="441">
        <v>919</v>
      </c>
      <c r="CD42" s="441"/>
      <c r="CE42" s="441"/>
      <c r="CF42" s="441"/>
      <c r="CG42" s="441"/>
      <c r="CH42" s="441">
        <v>8368</v>
      </c>
      <c r="CI42" s="441"/>
      <c r="CJ42" s="441"/>
      <c r="CK42" s="441"/>
      <c r="CL42" s="441"/>
      <c r="CM42" s="441"/>
      <c r="CN42" s="441">
        <v>11</v>
      </c>
      <c r="CO42" s="441"/>
      <c r="CP42" s="441"/>
      <c r="CQ42" s="441"/>
      <c r="CR42" s="441"/>
      <c r="CS42" s="441">
        <v>3549</v>
      </c>
      <c r="CT42" s="441"/>
      <c r="CU42" s="441"/>
      <c r="CV42" s="441"/>
      <c r="CW42" s="441"/>
      <c r="CX42" s="441"/>
      <c r="CY42" s="441" t="s">
        <v>820</v>
      </c>
      <c r="CZ42" s="441"/>
      <c r="DA42" s="441"/>
      <c r="DB42" s="441"/>
      <c r="DC42" s="441"/>
      <c r="DD42" s="441" t="s">
        <v>820</v>
      </c>
      <c r="DE42" s="441"/>
      <c r="DF42" s="441"/>
      <c r="DG42" s="441"/>
      <c r="DH42" s="441"/>
      <c r="DI42" s="442"/>
      <c r="DJ42" s="906">
        <v>2</v>
      </c>
      <c r="DK42" s="907"/>
      <c r="DL42" s="907"/>
      <c r="DM42" s="907"/>
      <c r="DN42" s="907"/>
    </row>
    <row r="43" spans="1:118" s="22" customFormat="1" ht="9.6">
      <c r="A43" s="910" t="s">
        <v>200</v>
      </c>
      <c r="B43" s="910"/>
      <c r="C43" s="910"/>
      <c r="D43" s="138" t="s">
        <v>380</v>
      </c>
      <c r="E43" s="163"/>
      <c r="F43" s="163"/>
      <c r="G43" s="163"/>
      <c r="H43" s="163"/>
      <c r="I43" s="163"/>
      <c r="J43" s="163"/>
      <c r="K43" s="163"/>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10"/>
      <c r="BH43" s="910"/>
      <c r="BI43" s="910"/>
      <c r="BJ43" s="138"/>
      <c r="BK43" s="163"/>
      <c r="BL43" s="163"/>
      <c r="BM43" s="163"/>
      <c r="BN43" s="163"/>
      <c r="BO43" s="163"/>
      <c r="BP43" s="163"/>
      <c r="BQ43" s="163"/>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row>
    <row r="44" spans="1:118" s="22" customFormat="1" ht="9.6">
      <c r="A44" s="910" t="s">
        <v>824</v>
      </c>
      <c r="B44" s="910"/>
      <c r="C44" s="910"/>
      <c r="D44" s="99" t="s">
        <v>363</v>
      </c>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214"/>
      <c r="AG44" s="99"/>
      <c r="AK44" s="358"/>
      <c r="AL44" s="99"/>
      <c r="AM44" s="99"/>
      <c r="AN44" s="99"/>
      <c r="AO44" s="99"/>
      <c r="AP44" s="99"/>
      <c r="AQ44" s="99"/>
      <c r="AR44" s="99"/>
      <c r="AS44" s="99"/>
      <c r="AT44" s="99"/>
      <c r="AU44" s="99"/>
      <c r="AV44" s="99"/>
      <c r="AW44" s="99"/>
      <c r="AX44" s="99"/>
      <c r="AY44" s="99"/>
      <c r="AZ44" s="99"/>
      <c r="BA44" s="99"/>
      <c r="BB44" s="99"/>
      <c r="BC44" s="99"/>
      <c r="BD44" s="99"/>
      <c r="BE44" s="99"/>
      <c r="BF44" s="99"/>
      <c r="BG44" s="910"/>
      <c r="BH44" s="910"/>
      <c r="BI44" s="910"/>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row>
    <row r="45" spans="1:118" s="22" customFormat="1" ht="9.6" customHeight="1">
      <c r="A45" s="953" t="s">
        <v>825</v>
      </c>
      <c r="B45" s="953"/>
      <c r="C45" s="953"/>
      <c r="D45" s="22" t="s">
        <v>760</v>
      </c>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row>
    <row r="46" spans="1:118" ht="11.25" customHeight="1">
      <c r="A46" s="99" t="s">
        <v>1</v>
      </c>
      <c r="B46" s="99"/>
      <c r="C46" s="99"/>
      <c r="D46" s="99" t="s">
        <v>379</v>
      </c>
      <c r="E46" s="99"/>
      <c r="F46" s="99"/>
      <c r="G46" s="99"/>
      <c r="H46" s="99"/>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3"/>
      <c r="CJ46" s="123"/>
      <c r="CK46" s="123"/>
      <c r="CL46" s="123"/>
      <c r="CM46" s="123"/>
      <c r="CN46" s="123"/>
      <c r="CO46" s="123"/>
      <c r="CP46" s="123"/>
      <c r="CQ46" s="123"/>
      <c r="CR46" s="123"/>
      <c r="CS46" s="123"/>
      <c r="CT46" s="123"/>
      <c r="CU46" s="123"/>
      <c r="CV46" s="123"/>
      <c r="CW46" s="123"/>
      <c r="CX46" s="123"/>
      <c r="CY46" s="123"/>
      <c r="CZ46" s="123"/>
      <c r="DA46" s="123"/>
      <c r="DB46" s="123"/>
      <c r="DC46" s="123"/>
      <c r="DD46" s="123"/>
      <c r="DE46" s="123"/>
      <c r="DF46" s="123"/>
      <c r="DG46" s="123"/>
      <c r="DH46" s="123"/>
      <c r="DI46" s="123"/>
      <c r="DJ46" s="123"/>
      <c r="DK46" s="123"/>
      <c r="DL46" s="123"/>
    </row>
    <row r="47" spans="1:118" ht="14.4">
      <c r="A47" s="928" t="s">
        <v>378</v>
      </c>
      <c r="B47" s="928"/>
      <c r="C47" s="928"/>
      <c r="D47" s="928"/>
      <c r="E47" s="928"/>
      <c r="F47" s="928"/>
      <c r="G47" s="928"/>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c r="AG47" s="928"/>
      <c r="AH47" s="928"/>
      <c r="AI47" s="928"/>
      <c r="AJ47" s="928"/>
      <c r="AK47" s="928"/>
      <c r="AL47" s="928"/>
      <c r="AM47" s="928"/>
      <c r="AN47" s="928"/>
      <c r="AO47" s="928"/>
      <c r="AP47" s="928"/>
      <c r="AQ47" s="928"/>
      <c r="AR47" s="928"/>
      <c r="AS47" s="928"/>
      <c r="AT47" s="928"/>
      <c r="AU47" s="928"/>
      <c r="AV47" s="928"/>
      <c r="AW47" s="928"/>
      <c r="AX47" s="928"/>
      <c r="AY47" s="928"/>
      <c r="AZ47" s="928"/>
      <c r="BA47" s="928"/>
      <c r="BB47" s="928"/>
      <c r="BC47" s="928"/>
      <c r="BD47" s="928"/>
      <c r="BE47" s="928"/>
      <c r="BF47" s="928"/>
      <c r="BG47" s="911" t="s">
        <v>377</v>
      </c>
      <c r="BH47" s="911"/>
      <c r="BI47" s="911"/>
      <c r="BJ47" s="911"/>
      <c r="BK47" s="911"/>
      <c r="BL47" s="911"/>
      <c r="BM47" s="911"/>
      <c r="BN47" s="911"/>
      <c r="BO47" s="911"/>
      <c r="BP47" s="911"/>
      <c r="BQ47" s="911"/>
      <c r="BR47" s="911"/>
      <c r="BS47" s="911"/>
      <c r="BT47" s="911"/>
      <c r="BU47" s="911"/>
      <c r="BV47" s="911"/>
      <c r="BW47" s="911"/>
      <c r="BX47" s="911"/>
      <c r="BY47" s="911"/>
      <c r="BZ47" s="911"/>
      <c r="CA47" s="911"/>
      <c r="CB47" s="911"/>
      <c r="CC47" s="911"/>
      <c r="CD47" s="911"/>
      <c r="CE47" s="911"/>
      <c r="CF47" s="911"/>
      <c r="CG47" s="911"/>
      <c r="CH47" s="911"/>
      <c r="CI47" s="911"/>
      <c r="CJ47" s="911"/>
      <c r="CK47" s="911"/>
      <c r="CL47" s="911"/>
      <c r="CM47" s="911"/>
      <c r="CN47" s="911"/>
      <c r="CO47" s="911"/>
      <c r="CP47" s="911"/>
      <c r="CQ47" s="911"/>
      <c r="CR47" s="911"/>
      <c r="CS47" s="911"/>
      <c r="CT47" s="911"/>
      <c r="CU47" s="911"/>
      <c r="CV47" s="911"/>
      <c r="CW47" s="911"/>
      <c r="CX47" s="911"/>
      <c r="CY47" s="911"/>
      <c r="CZ47" s="911"/>
      <c r="DA47" s="911"/>
      <c r="DB47" s="911"/>
      <c r="DC47" s="911"/>
      <c r="DD47" s="911"/>
      <c r="DE47" s="911"/>
      <c r="DF47" s="911"/>
      <c r="DG47" s="911"/>
      <c r="DH47" s="911"/>
      <c r="DI47" s="911"/>
      <c r="DJ47" s="911"/>
      <c r="DK47" s="911"/>
      <c r="DL47" s="911"/>
      <c r="DM47" s="911"/>
      <c r="DN47" s="911"/>
    </row>
    <row r="48" spans="1:118" s="22" customFormat="1" ht="9.6">
      <c r="A48" s="213"/>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c r="CO48" s="213"/>
      <c r="CP48" s="213"/>
      <c r="CQ48" s="213"/>
      <c r="CR48" s="213"/>
      <c r="CS48" s="213"/>
      <c r="CT48" s="213"/>
      <c r="CU48" s="213"/>
      <c r="CV48" s="213"/>
      <c r="CW48" s="213"/>
      <c r="CX48" s="213"/>
      <c r="CY48" s="213"/>
      <c r="CZ48" s="213"/>
      <c r="DA48" s="213"/>
      <c r="DB48" s="213"/>
      <c r="DC48" s="213"/>
      <c r="DD48" s="213"/>
      <c r="DE48" s="213"/>
      <c r="DF48" s="213"/>
      <c r="DG48" s="213"/>
      <c r="DH48" s="213"/>
      <c r="DI48" s="213"/>
      <c r="DJ48" s="213"/>
      <c r="DK48" s="213"/>
      <c r="DL48" s="213"/>
      <c r="DM48" s="213"/>
      <c r="DN48" s="213"/>
    </row>
    <row r="49" spans="1:118" ht="17.25" customHeight="1">
      <c r="A49" s="432" t="s">
        <v>345</v>
      </c>
      <c r="B49" s="433"/>
      <c r="C49" s="433"/>
      <c r="D49" s="433"/>
      <c r="E49" s="433"/>
      <c r="F49" s="433"/>
      <c r="G49" s="433"/>
      <c r="H49" s="433"/>
      <c r="I49" s="212"/>
      <c r="J49" s="212"/>
      <c r="K49" s="945" t="s">
        <v>15</v>
      </c>
      <c r="L49" s="946"/>
      <c r="M49" s="946"/>
      <c r="N49" s="946"/>
      <c r="O49" s="946"/>
      <c r="P49" s="946"/>
      <c r="Q49" s="211"/>
      <c r="R49" s="210"/>
      <c r="S49" s="207"/>
      <c r="T49" s="207"/>
      <c r="U49" s="207"/>
      <c r="V49" s="207"/>
      <c r="W49" s="207"/>
      <c r="X49" s="431" t="s">
        <v>376</v>
      </c>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8"/>
      <c r="AY49" s="948"/>
      <c r="AZ49" s="948"/>
      <c r="BA49" s="948"/>
      <c r="BB49" s="209" t="s">
        <v>375</v>
      </c>
      <c r="BC49" s="208"/>
      <c r="BD49" s="207"/>
      <c r="BE49" s="207"/>
      <c r="BF49" s="206"/>
      <c r="BG49" s="205"/>
      <c r="BH49" s="204"/>
      <c r="BI49" s="204"/>
      <c r="BJ49" s="204"/>
      <c r="BK49" s="204"/>
      <c r="BL49" s="204"/>
      <c r="BM49" s="204"/>
      <c r="BN49" s="204"/>
      <c r="BO49" s="912" t="s">
        <v>374</v>
      </c>
      <c r="BP49" s="912"/>
      <c r="BQ49" s="912"/>
      <c r="BR49" s="912"/>
      <c r="BS49" s="912"/>
      <c r="BT49" s="912"/>
      <c r="BU49" s="912"/>
      <c r="BV49" s="912"/>
      <c r="BW49" s="912"/>
      <c r="BX49" s="912"/>
      <c r="BY49" s="912"/>
      <c r="BZ49" s="912"/>
      <c r="CA49" s="912"/>
      <c r="CB49" s="912"/>
      <c r="CC49" s="912"/>
      <c r="CD49" s="912"/>
      <c r="CE49" s="912"/>
      <c r="CF49" s="912"/>
      <c r="CG49" s="912"/>
      <c r="CH49" s="912"/>
      <c r="CI49" s="912"/>
      <c r="CJ49" s="912"/>
      <c r="CK49" s="912"/>
      <c r="CL49" s="912"/>
      <c r="CM49" s="912"/>
      <c r="CN49" s="912"/>
      <c r="CO49" s="204"/>
      <c r="CP49" s="204"/>
      <c r="CQ49" s="204"/>
      <c r="CR49" s="204"/>
      <c r="CS49" s="204"/>
      <c r="CT49" s="204"/>
      <c r="CU49" s="204"/>
      <c r="CV49" s="203"/>
      <c r="CW49" s="913" t="s">
        <v>373</v>
      </c>
      <c r="CX49" s="913"/>
      <c r="CY49" s="913"/>
      <c r="CZ49" s="913"/>
      <c r="DA49" s="913"/>
      <c r="DB49" s="913"/>
      <c r="DC49" s="913"/>
      <c r="DD49" s="913"/>
      <c r="DE49" s="913"/>
      <c r="DF49" s="913"/>
      <c r="DG49" s="913"/>
      <c r="DH49" s="913"/>
      <c r="DI49" s="913"/>
      <c r="DJ49" s="915" t="s">
        <v>345</v>
      </c>
      <c r="DK49" s="915"/>
      <c r="DL49" s="915"/>
      <c r="DM49" s="915"/>
      <c r="DN49" s="916"/>
    </row>
    <row r="50" spans="1:118" ht="17.25" customHeight="1">
      <c r="A50" s="435"/>
      <c r="B50" s="436"/>
      <c r="C50" s="436"/>
      <c r="D50" s="436"/>
      <c r="E50" s="436"/>
      <c r="F50" s="436"/>
      <c r="G50" s="436"/>
      <c r="H50" s="436"/>
      <c r="I50" s="202"/>
      <c r="J50" s="202"/>
      <c r="K50" s="947"/>
      <c r="L50" s="947"/>
      <c r="M50" s="947"/>
      <c r="N50" s="947"/>
      <c r="O50" s="947"/>
      <c r="P50" s="947"/>
      <c r="Q50" s="201"/>
      <c r="R50" s="200"/>
      <c r="S50" s="448" t="s">
        <v>369</v>
      </c>
      <c r="T50" s="943"/>
      <c r="U50" s="943"/>
      <c r="V50" s="943"/>
      <c r="W50" s="943"/>
      <c r="X50" s="943"/>
      <c r="Y50" s="943"/>
      <c r="Z50" s="943"/>
      <c r="AA50" s="943"/>
      <c r="AB50" s="944"/>
      <c r="AC50" s="437" t="s">
        <v>372</v>
      </c>
      <c r="AD50" s="943"/>
      <c r="AE50" s="943"/>
      <c r="AF50" s="943"/>
      <c r="AG50" s="943"/>
      <c r="AH50" s="943"/>
      <c r="AI50" s="943"/>
      <c r="AJ50" s="943"/>
      <c r="AK50" s="943"/>
      <c r="AL50" s="944"/>
      <c r="AM50" s="437" t="s">
        <v>371</v>
      </c>
      <c r="AN50" s="943"/>
      <c r="AO50" s="943"/>
      <c r="AP50" s="943"/>
      <c r="AQ50" s="943"/>
      <c r="AR50" s="943"/>
      <c r="AS50" s="943"/>
      <c r="AT50" s="943"/>
      <c r="AU50" s="943"/>
      <c r="AV50" s="944"/>
      <c r="AW50" s="795" t="s">
        <v>370</v>
      </c>
      <c r="AX50" s="853"/>
      <c r="AY50" s="853"/>
      <c r="AZ50" s="853"/>
      <c r="BA50" s="853"/>
      <c r="BB50" s="853"/>
      <c r="BC50" s="853"/>
      <c r="BD50" s="853"/>
      <c r="BE50" s="853"/>
      <c r="BF50" s="854"/>
      <c r="BG50" s="919" t="s">
        <v>369</v>
      </c>
      <c r="BH50" s="917"/>
      <c r="BI50" s="917"/>
      <c r="BJ50" s="917"/>
      <c r="BK50" s="917"/>
      <c r="BL50" s="917"/>
      <c r="BM50" s="917"/>
      <c r="BN50" s="917"/>
      <c r="BO50" s="917"/>
      <c r="BP50" s="917"/>
      <c r="BQ50" s="917"/>
      <c r="BR50" s="917"/>
      <c r="BS50" s="917"/>
      <c r="BT50" s="917"/>
      <c r="BU50" s="917" t="s">
        <v>368</v>
      </c>
      <c r="BV50" s="917"/>
      <c r="BW50" s="917"/>
      <c r="BX50" s="917"/>
      <c r="BY50" s="917"/>
      <c r="BZ50" s="917"/>
      <c r="CA50" s="917"/>
      <c r="CB50" s="917"/>
      <c r="CC50" s="917"/>
      <c r="CD50" s="917"/>
      <c r="CE50" s="917"/>
      <c r="CF50" s="917"/>
      <c r="CG50" s="917"/>
      <c r="CH50" s="917"/>
      <c r="CI50" s="917" t="s">
        <v>367</v>
      </c>
      <c r="CJ50" s="917"/>
      <c r="CK50" s="917"/>
      <c r="CL50" s="917"/>
      <c r="CM50" s="917"/>
      <c r="CN50" s="917"/>
      <c r="CO50" s="917"/>
      <c r="CP50" s="917"/>
      <c r="CQ50" s="917"/>
      <c r="CR50" s="917"/>
      <c r="CS50" s="917"/>
      <c r="CT50" s="917"/>
      <c r="CU50" s="917"/>
      <c r="CV50" s="917"/>
      <c r="CW50" s="914"/>
      <c r="CX50" s="914"/>
      <c r="CY50" s="914"/>
      <c r="CZ50" s="914"/>
      <c r="DA50" s="914"/>
      <c r="DB50" s="914"/>
      <c r="DC50" s="914"/>
      <c r="DD50" s="914"/>
      <c r="DE50" s="914"/>
      <c r="DF50" s="914"/>
      <c r="DG50" s="914"/>
      <c r="DH50" s="914"/>
      <c r="DI50" s="914"/>
      <c r="DJ50" s="917"/>
      <c r="DK50" s="917"/>
      <c r="DL50" s="917"/>
      <c r="DM50" s="917"/>
      <c r="DN50" s="918"/>
    </row>
    <row r="51" spans="1:118" ht="17.25" customHeight="1">
      <c r="A51" s="435"/>
      <c r="B51" s="436"/>
      <c r="C51" s="436"/>
      <c r="D51" s="436"/>
      <c r="E51" s="436"/>
      <c r="F51" s="436"/>
      <c r="G51" s="436"/>
      <c r="H51" s="436"/>
      <c r="I51" s="437" t="s">
        <v>366</v>
      </c>
      <c r="J51" s="943"/>
      <c r="K51" s="943"/>
      <c r="L51" s="943"/>
      <c r="M51" s="944"/>
      <c r="N51" s="437" t="s">
        <v>365</v>
      </c>
      <c r="O51" s="943"/>
      <c r="P51" s="943"/>
      <c r="Q51" s="943"/>
      <c r="R51" s="944"/>
      <c r="S51" s="437" t="s">
        <v>366</v>
      </c>
      <c r="T51" s="943"/>
      <c r="U51" s="943"/>
      <c r="V51" s="943"/>
      <c r="W51" s="944"/>
      <c r="X51" s="437" t="s">
        <v>365</v>
      </c>
      <c r="Y51" s="943"/>
      <c r="Z51" s="943"/>
      <c r="AA51" s="943"/>
      <c r="AB51" s="944"/>
      <c r="AC51" s="437" t="s">
        <v>366</v>
      </c>
      <c r="AD51" s="943"/>
      <c r="AE51" s="943"/>
      <c r="AF51" s="943"/>
      <c r="AG51" s="944"/>
      <c r="AH51" s="437" t="s">
        <v>365</v>
      </c>
      <c r="AI51" s="943"/>
      <c r="AJ51" s="943"/>
      <c r="AK51" s="943"/>
      <c r="AL51" s="944"/>
      <c r="AM51" s="437" t="s">
        <v>366</v>
      </c>
      <c r="AN51" s="943"/>
      <c r="AO51" s="943"/>
      <c r="AP51" s="943"/>
      <c r="AQ51" s="944"/>
      <c r="AR51" s="437" t="s">
        <v>365</v>
      </c>
      <c r="AS51" s="943"/>
      <c r="AT51" s="943"/>
      <c r="AU51" s="943"/>
      <c r="AV51" s="944"/>
      <c r="AW51" s="918" t="s">
        <v>366</v>
      </c>
      <c r="AX51" s="949"/>
      <c r="AY51" s="949"/>
      <c r="AZ51" s="949"/>
      <c r="BA51" s="950"/>
      <c r="BB51" s="918" t="s">
        <v>365</v>
      </c>
      <c r="BC51" s="949"/>
      <c r="BD51" s="949"/>
      <c r="BE51" s="949"/>
      <c r="BF51" s="950"/>
      <c r="BG51" s="919" t="s">
        <v>366</v>
      </c>
      <c r="BH51" s="917"/>
      <c r="BI51" s="917"/>
      <c r="BJ51" s="917"/>
      <c r="BK51" s="917"/>
      <c r="BL51" s="917"/>
      <c r="BM51" s="917"/>
      <c r="BN51" s="917" t="s">
        <v>365</v>
      </c>
      <c r="BO51" s="917"/>
      <c r="BP51" s="917"/>
      <c r="BQ51" s="917"/>
      <c r="BR51" s="917"/>
      <c r="BS51" s="917"/>
      <c r="BT51" s="917"/>
      <c r="BU51" s="917" t="s">
        <v>366</v>
      </c>
      <c r="BV51" s="917"/>
      <c r="BW51" s="917"/>
      <c r="BX51" s="917"/>
      <c r="BY51" s="917"/>
      <c r="BZ51" s="917"/>
      <c r="CA51" s="917"/>
      <c r="CB51" s="917" t="s">
        <v>365</v>
      </c>
      <c r="CC51" s="917"/>
      <c r="CD51" s="917"/>
      <c r="CE51" s="917"/>
      <c r="CF51" s="917"/>
      <c r="CG51" s="917"/>
      <c r="CH51" s="917"/>
      <c r="CI51" s="917" t="s">
        <v>366</v>
      </c>
      <c r="CJ51" s="917"/>
      <c r="CK51" s="917"/>
      <c r="CL51" s="917"/>
      <c r="CM51" s="917"/>
      <c r="CN51" s="917"/>
      <c r="CO51" s="917"/>
      <c r="CP51" s="917" t="s">
        <v>365</v>
      </c>
      <c r="CQ51" s="917"/>
      <c r="CR51" s="917"/>
      <c r="CS51" s="917"/>
      <c r="CT51" s="917"/>
      <c r="CU51" s="917"/>
      <c r="CV51" s="917"/>
      <c r="CW51" s="917" t="s">
        <v>366</v>
      </c>
      <c r="CX51" s="917"/>
      <c r="CY51" s="917"/>
      <c r="CZ51" s="917"/>
      <c r="DA51" s="917"/>
      <c r="DB51" s="917"/>
      <c r="DC51" s="917" t="s">
        <v>365</v>
      </c>
      <c r="DD51" s="917"/>
      <c r="DE51" s="917"/>
      <c r="DF51" s="917"/>
      <c r="DG51" s="917"/>
      <c r="DH51" s="917"/>
      <c r="DI51" s="917"/>
      <c r="DJ51" s="917"/>
      <c r="DK51" s="917"/>
      <c r="DL51" s="917"/>
      <c r="DM51" s="917"/>
      <c r="DN51" s="918"/>
    </row>
    <row r="52" spans="1:118" ht="18" customHeight="1">
      <c r="A52" s="452" t="s">
        <v>119</v>
      </c>
      <c r="B52" s="452"/>
      <c r="C52" s="452"/>
      <c r="D52" s="423">
        <v>28</v>
      </c>
      <c r="E52" s="423"/>
      <c r="F52" s="452" t="s">
        <v>345</v>
      </c>
      <c r="G52" s="452"/>
      <c r="H52" s="453"/>
      <c r="I52" s="454">
        <v>9657</v>
      </c>
      <c r="J52" s="936"/>
      <c r="K52" s="936"/>
      <c r="L52" s="936"/>
      <c r="M52" s="936"/>
      <c r="N52" s="444">
        <v>157699</v>
      </c>
      <c r="O52" s="936"/>
      <c r="P52" s="936"/>
      <c r="Q52" s="936"/>
      <c r="R52" s="936"/>
      <c r="S52" s="444">
        <v>363</v>
      </c>
      <c r="T52" s="936"/>
      <c r="U52" s="936"/>
      <c r="V52" s="936"/>
      <c r="W52" s="936"/>
      <c r="X52" s="444">
        <v>20094</v>
      </c>
      <c r="Y52" s="936"/>
      <c r="Z52" s="936"/>
      <c r="AA52" s="936"/>
      <c r="AB52" s="936"/>
      <c r="AC52" s="444">
        <v>105</v>
      </c>
      <c r="AD52" s="936"/>
      <c r="AE52" s="936"/>
      <c r="AF52" s="936"/>
      <c r="AG52" s="936"/>
      <c r="AH52" s="444">
        <v>12440</v>
      </c>
      <c r="AI52" s="936"/>
      <c r="AJ52" s="936"/>
      <c r="AK52" s="936"/>
      <c r="AL52" s="936"/>
      <c r="AM52" s="444">
        <v>258</v>
      </c>
      <c r="AN52" s="936"/>
      <c r="AO52" s="936"/>
      <c r="AP52" s="936"/>
      <c r="AQ52" s="936"/>
      <c r="AR52" s="444">
        <v>7654</v>
      </c>
      <c r="AS52" s="936"/>
      <c r="AT52" s="936"/>
      <c r="AU52" s="936"/>
      <c r="AV52" s="936"/>
      <c r="AW52" s="934" t="s">
        <v>37</v>
      </c>
      <c r="AX52" s="935"/>
      <c r="AY52" s="935"/>
      <c r="AZ52" s="935"/>
      <c r="BA52" s="935"/>
      <c r="BB52" s="934" t="s">
        <v>37</v>
      </c>
      <c r="BC52" s="935"/>
      <c r="BD52" s="935"/>
      <c r="BE52" s="935"/>
      <c r="BF52" s="935"/>
      <c r="BG52" s="444">
        <v>9284</v>
      </c>
      <c r="BH52" s="444"/>
      <c r="BI52" s="444"/>
      <c r="BJ52" s="444"/>
      <c r="BK52" s="444"/>
      <c r="BL52" s="444"/>
      <c r="BM52" s="444"/>
      <c r="BN52" s="444">
        <v>132185</v>
      </c>
      <c r="BO52" s="444"/>
      <c r="BP52" s="444"/>
      <c r="BQ52" s="444"/>
      <c r="BR52" s="444"/>
      <c r="BS52" s="444"/>
      <c r="BT52" s="444"/>
      <c r="BU52" s="444">
        <v>576</v>
      </c>
      <c r="BV52" s="444"/>
      <c r="BW52" s="444"/>
      <c r="BX52" s="444"/>
      <c r="BY52" s="444"/>
      <c r="BZ52" s="444"/>
      <c r="CA52" s="444"/>
      <c r="CB52" s="444">
        <v>14076</v>
      </c>
      <c r="CC52" s="444"/>
      <c r="CD52" s="444"/>
      <c r="CE52" s="444"/>
      <c r="CF52" s="444"/>
      <c r="CG52" s="444"/>
      <c r="CH52" s="444"/>
      <c r="CI52" s="444">
        <v>8708</v>
      </c>
      <c r="CJ52" s="444"/>
      <c r="CK52" s="444"/>
      <c r="CL52" s="444"/>
      <c r="CM52" s="444"/>
      <c r="CN52" s="444"/>
      <c r="CO52" s="444"/>
      <c r="CP52" s="444">
        <v>118109</v>
      </c>
      <c r="CQ52" s="444"/>
      <c r="CR52" s="444"/>
      <c r="CS52" s="444"/>
      <c r="CT52" s="444"/>
      <c r="CU52" s="444"/>
      <c r="CV52" s="444"/>
      <c r="CW52" s="444">
        <v>10</v>
      </c>
      <c r="CX52" s="444"/>
      <c r="CY52" s="444"/>
      <c r="CZ52" s="444"/>
      <c r="DA52" s="444"/>
      <c r="DB52" s="444"/>
      <c r="DC52" s="444">
        <v>5420</v>
      </c>
      <c r="DD52" s="444"/>
      <c r="DE52" s="444"/>
      <c r="DF52" s="444"/>
      <c r="DG52" s="444"/>
      <c r="DH52" s="444"/>
      <c r="DI52" s="445"/>
      <c r="DJ52" s="908">
        <v>28</v>
      </c>
      <c r="DK52" s="909"/>
      <c r="DL52" s="909"/>
      <c r="DM52" s="909"/>
      <c r="DN52" s="909"/>
    </row>
    <row r="53" spans="1:118" s="155" customFormat="1" ht="18" customHeight="1">
      <c r="A53" s="199"/>
      <c r="B53" s="123"/>
      <c r="C53" s="123"/>
      <c r="D53" s="909">
        <v>29</v>
      </c>
      <c r="E53" s="909"/>
      <c r="F53" s="123"/>
      <c r="G53" s="123"/>
      <c r="H53" s="199"/>
      <c r="I53" s="454">
        <v>9437</v>
      </c>
      <c r="J53" s="936"/>
      <c r="K53" s="936"/>
      <c r="L53" s="936"/>
      <c r="M53" s="936"/>
      <c r="N53" s="444">
        <v>151959</v>
      </c>
      <c r="O53" s="936"/>
      <c r="P53" s="936"/>
      <c r="Q53" s="936"/>
      <c r="R53" s="936"/>
      <c r="S53" s="444">
        <v>316</v>
      </c>
      <c r="T53" s="936"/>
      <c r="U53" s="936"/>
      <c r="V53" s="936"/>
      <c r="W53" s="936"/>
      <c r="X53" s="444">
        <v>20059</v>
      </c>
      <c r="Y53" s="936"/>
      <c r="Z53" s="936"/>
      <c r="AA53" s="936"/>
      <c r="AB53" s="936"/>
      <c r="AC53" s="444">
        <v>81</v>
      </c>
      <c r="AD53" s="936"/>
      <c r="AE53" s="936"/>
      <c r="AF53" s="936"/>
      <c r="AG53" s="936"/>
      <c r="AH53" s="444">
        <v>13034</v>
      </c>
      <c r="AI53" s="936"/>
      <c r="AJ53" s="936"/>
      <c r="AK53" s="936"/>
      <c r="AL53" s="936"/>
      <c r="AM53" s="444">
        <v>235</v>
      </c>
      <c r="AN53" s="936"/>
      <c r="AO53" s="936"/>
      <c r="AP53" s="936"/>
      <c r="AQ53" s="936"/>
      <c r="AR53" s="444">
        <v>7025</v>
      </c>
      <c r="AS53" s="936"/>
      <c r="AT53" s="936"/>
      <c r="AU53" s="936"/>
      <c r="AV53" s="936"/>
      <c r="AW53" s="934" t="s">
        <v>37</v>
      </c>
      <c r="AX53" s="935"/>
      <c r="AY53" s="935"/>
      <c r="AZ53" s="935"/>
      <c r="BA53" s="935"/>
      <c r="BB53" s="934" t="s">
        <v>37</v>
      </c>
      <c r="BC53" s="935"/>
      <c r="BD53" s="935"/>
      <c r="BE53" s="935"/>
      <c r="BF53" s="935"/>
      <c r="BG53" s="444">
        <v>9115</v>
      </c>
      <c r="BH53" s="444"/>
      <c r="BI53" s="444"/>
      <c r="BJ53" s="444"/>
      <c r="BK53" s="444"/>
      <c r="BL53" s="444"/>
      <c r="BM53" s="444"/>
      <c r="BN53" s="444">
        <v>128585</v>
      </c>
      <c r="BO53" s="444"/>
      <c r="BP53" s="444"/>
      <c r="BQ53" s="444"/>
      <c r="BR53" s="444"/>
      <c r="BS53" s="444"/>
      <c r="BT53" s="444"/>
      <c r="BU53" s="444">
        <v>466</v>
      </c>
      <c r="BV53" s="444"/>
      <c r="BW53" s="444"/>
      <c r="BX53" s="444"/>
      <c r="BY53" s="444"/>
      <c r="BZ53" s="444"/>
      <c r="CA53" s="444"/>
      <c r="CB53" s="444">
        <v>12749</v>
      </c>
      <c r="CC53" s="444"/>
      <c r="CD53" s="444"/>
      <c r="CE53" s="444"/>
      <c r="CF53" s="444"/>
      <c r="CG53" s="444"/>
      <c r="CH53" s="444"/>
      <c r="CI53" s="444">
        <v>8649</v>
      </c>
      <c r="CJ53" s="444"/>
      <c r="CK53" s="444"/>
      <c r="CL53" s="444"/>
      <c r="CM53" s="444"/>
      <c r="CN53" s="444"/>
      <c r="CO53" s="444"/>
      <c r="CP53" s="444">
        <v>115836</v>
      </c>
      <c r="CQ53" s="444"/>
      <c r="CR53" s="444"/>
      <c r="CS53" s="444"/>
      <c r="CT53" s="444"/>
      <c r="CU53" s="444"/>
      <c r="CV53" s="444"/>
      <c r="CW53" s="444">
        <v>6</v>
      </c>
      <c r="CX53" s="444"/>
      <c r="CY53" s="444"/>
      <c r="CZ53" s="444"/>
      <c r="DA53" s="444"/>
      <c r="DB53" s="444"/>
      <c r="DC53" s="444">
        <v>3315</v>
      </c>
      <c r="DD53" s="444"/>
      <c r="DE53" s="444"/>
      <c r="DF53" s="444"/>
      <c r="DG53" s="444"/>
      <c r="DH53" s="444"/>
      <c r="DI53" s="445"/>
      <c r="DJ53" s="909">
        <v>29</v>
      </c>
      <c r="DK53" s="909"/>
      <c r="DL53" s="909"/>
      <c r="DM53" s="909"/>
      <c r="DN53" s="909"/>
    </row>
    <row r="54" spans="1:118" s="155" customFormat="1" ht="18" customHeight="1">
      <c r="A54" s="199"/>
      <c r="B54" s="123"/>
      <c r="C54" s="123"/>
      <c r="D54" s="909">
        <v>30</v>
      </c>
      <c r="E54" s="909"/>
      <c r="F54" s="123"/>
      <c r="G54" s="123"/>
      <c r="H54" s="199"/>
      <c r="I54" s="454">
        <v>8948</v>
      </c>
      <c r="J54" s="936"/>
      <c r="K54" s="936"/>
      <c r="L54" s="936"/>
      <c r="M54" s="936"/>
      <c r="N54" s="444">
        <v>146834</v>
      </c>
      <c r="O54" s="936"/>
      <c r="P54" s="936"/>
      <c r="Q54" s="936"/>
      <c r="R54" s="936"/>
      <c r="S54" s="444">
        <v>335</v>
      </c>
      <c r="T54" s="936"/>
      <c r="U54" s="936"/>
      <c r="V54" s="936"/>
      <c r="W54" s="936"/>
      <c r="X54" s="444">
        <v>19669</v>
      </c>
      <c r="Y54" s="936"/>
      <c r="Z54" s="936"/>
      <c r="AA54" s="936"/>
      <c r="AB54" s="936"/>
      <c r="AC54" s="444">
        <v>90</v>
      </c>
      <c r="AD54" s="936"/>
      <c r="AE54" s="936"/>
      <c r="AF54" s="936"/>
      <c r="AG54" s="936"/>
      <c r="AH54" s="444">
        <v>13453</v>
      </c>
      <c r="AI54" s="936"/>
      <c r="AJ54" s="936"/>
      <c r="AK54" s="936"/>
      <c r="AL54" s="936"/>
      <c r="AM54" s="444">
        <v>245</v>
      </c>
      <c r="AN54" s="936"/>
      <c r="AO54" s="936"/>
      <c r="AP54" s="936"/>
      <c r="AQ54" s="936"/>
      <c r="AR54" s="444">
        <v>6216</v>
      </c>
      <c r="AS54" s="936"/>
      <c r="AT54" s="936"/>
      <c r="AU54" s="936"/>
      <c r="AV54" s="936"/>
      <c r="AW54" s="934" t="s">
        <v>37</v>
      </c>
      <c r="AX54" s="935"/>
      <c r="AY54" s="935"/>
      <c r="AZ54" s="935"/>
      <c r="BA54" s="935"/>
      <c r="BB54" s="934" t="s">
        <v>37</v>
      </c>
      <c r="BC54" s="935"/>
      <c r="BD54" s="935"/>
      <c r="BE54" s="935"/>
      <c r="BF54" s="935"/>
      <c r="BG54" s="444">
        <v>8603</v>
      </c>
      <c r="BH54" s="444"/>
      <c r="BI54" s="444"/>
      <c r="BJ54" s="444"/>
      <c r="BK54" s="444"/>
      <c r="BL54" s="444"/>
      <c r="BM54" s="444"/>
      <c r="BN54" s="444">
        <v>122512</v>
      </c>
      <c r="BO54" s="444"/>
      <c r="BP54" s="444"/>
      <c r="BQ54" s="444"/>
      <c r="BR54" s="444"/>
      <c r="BS54" s="444"/>
      <c r="BT54" s="444"/>
      <c r="BU54" s="444">
        <v>427</v>
      </c>
      <c r="BV54" s="444"/>
      <c r="BW54" s="444"/>
      <c r="BX54" s="444"/>
      <c r="BY54" s="444"/>
      <c r="BZ54" s="444"/>
      <c r="CA54" s="444"/>
      <c r="CB54" s="444">
        <v>11296</v>
      </c>
      <c r="CC54" s="444"/>
      <c r="CD54" s="444"/>
      <c r="CE54" s="444"/>
      <c r="CF54" s="444"/>
      <c r="CG54" s="444"/>
      <c r="CH54" s="444"/>
      <c r="CI54" s="444">
        <v>8176</v>
      </c>
      <c r="CJ54" s="444"/>
      <c r="CK54" s="444"/>
      <c r="CL54" s="444"/>
      <c r="CM54" s="444"/>
      <c r="CN54" s="444"/>
      <c r="CO54" s="444"/>
      <c r="CP54" s="444">
        <v>111216</v>
      </c>
      <c r="CQ54" s="444"/>
      <c r="CR54" s="444"/>
      <c r="CS54" s="444"/>
      <c r="CT54" s="444"/>
      <c r="CU54" s="444"/>
      <c r="CV54" s="444"/>
      <c r="CW54" s="444">
        <v>10</v>
      </c>
      <c r="CX54" s="444"/>
      <c r="CY54" s="444"/>
      <c r="CZ54" s="444"/>
      <c r="DA54" s="444"/>
      <c r="DB54" s="444"/>
      <c r="DC54" s="444">
        <v>4653</v>
      </c>
      <c r="DD54" s="444"/>
      <c r="DE54" s="444"/>
      <c r="DF54" s="444"/>
      <c r="DG54" s="444"/>
      <c r="DH54" s="444"/>
      <c r="DI54" s="445"/>
      <c r="DJ54" s="908">
        <v>30</v>
      </c>
      <c r="DK54" s="909"/>
      <c r="DL54" s="909"/>
      <c r="DM54" s="909"/>
      <c r="DN54" s="909"/>
    </row>
    <row r="55" spans="1:118" s="155" customFormat="1" ht="18" customHeight="1">
      <c r="A55" s="909" t="s">
        <v>10</v>
      </c>
      <c r="B55" s="909"/>
      <c r="C55" s="909"/>
      <c r="D55" s="909" t="s">
        <v>275</v>
      </c>
      <c r="E55" s="909"/>
      <c r="F55" s="667"/>
      <c r="G55" s="667"/>
      <c r="H55" s="667"/>
      <c r="I55" s="454">
        <v>8091</v>
      </c>
      <c r="J55" s="939"/>
      <c r="K55" s="939"/>
      <c r="L55" s="939"/>
      <c r="M55" s="939"/>
      <c r="N55" s="444">
        <v>129930</v>
      </c>
      <c r="O55" s="939"/>
      <c r="P55" s="939"/>
      <c r="Q55" s="939"/>
      <c r="R55" s="939"/>
      <c r="S55" s="444">
        <v>276</v>
      </c>
      <c r="T55" s="939"/>
      <c r="U55" s="939"/>
      <c r="V55" s="939"/>
      <c r="W55" s="939"/>
      <c r="X55" s="444">
        <v>16039</v>
      </c>
      <c r="Y55" s="939"/>
      <c r="Z55" s="939"/>
      <c r="AA55" s="939"/>
      <c r="AB55" s="939"/>
      <c r="AC55" s="444">
        <v>81</v>
      </c>
      <c r="AD55" s="939"/>
      <c r="AE55" s="939"/>
      <c r="AF55" s="939"/>
      <c r="AG55" s="939"/>
      <c r="AH55" s="444">
        <v>12043</v>
      </c>
      <c r="AI55" s="939"/>
      <c r="AJ55" s="939"/>
      <c r="AK55" s="939"/>
      <c r="AL55" s="939"/>
      <c r="AM55" s="444">
        <v>176</v>
      </c>
      <c r="AN55" s="939"/>
      <c r="AO55" s="939"/>
      <c r="AP55" s="939"/>
      <c r="AQ55" s="939"/>
      <c r="AR55" s="444">
        <v>3701</v>
      </c>
      <c r="AS55" s="939"/>
      <c r="AT55" s="939"/>
      <c r="AU55" s="939"/>
      <c r="AV55" s="939"/>
      <c r="AW55" s="444">
        <v>19</v>
      </c>
      <c r="AX55" s="939"/>
      <c r="AY55" s="939"/>
      <c r="AZ55" s="939"/>
      <c r="BA55" s="939"/>
      <c r="BB55" s="444">
        <v>295</v>
      </c>
      <c r="BC55" s="939"/>
      <c r="BD55" s="939"/>
      <c r="BE55" s="939"/>
      <c r="BF55" s="939"/>
      <c r="BG55" s="444">
        <v>7814</v>
      </c>
      <c r="BH55" s="444"/>
      <c r="BI55" s="444"/>
      <c r="BJ55" s="444"/>
      <c r="BK55" s="444"/>
      <c r="BL55" s="444"/>
      <c r="BM55" s="444"/>
      <c r="BN55" s="444">
        <v>113411</v>
      </c>
      <c r="BO55" s="444"/>
      <c r="BP55" s="444"/>
      <c r="BQ55" s="444"/>
      <c r="BR55" s="444"/>
      <c r="BS55" s="444"/>
      <c r="BT55" s="444"/>
      <c r="BU55" s="444">
        <v>387</v>
      </c>
      <c r="BV55" s="444"/>
      <c r="BW55" s="444"/>
      <c r="BX55" s="444"/>
      <c r="BY55" s="444"/>
      <c r="BZ55" s="444"/>
      <c r="CA55" s="444"/>
      <c r="CB55" s="444">
        <v>12014</v>
      </c>
      <c r="CC55" s="444"/>
      <c r="CD55" s="444"/>
      <c r="CE55" s="444"/>
      <c r="CF55" s="444"/>
      <c r="CG55" s="444"/>
      <c r="CH55" s="444"/>
      <c r="CI55" s="444">
        <v>7427</v>
      </c>
      <c r="CJ55" s="444"/>
      <c r="CK55" s="444"/>
      <c r="CL55" s="444"/>
      <c r="CM55" s="444"/>
      <c r="CN55" s="444"/>
      <c r="CO55" s="444"/>
      <c r="CP55" s="444">
        <v>101397</v>
      </c>
      <c r="CQ55" s="444"/>
      <c r="CR55" s="444"/>
      <c r="CS55" s="444"/>
      <c r="CT55" s="444"/>
      <c r="CU55" s="444"/>
      <c r="CV55" s="444"/>
      <c r="CW55" s="444">
        <v>1</v>
      </c>
      <c r="CX55" s="444"/>
      <c r="CY55" s="444"/>
      <c r="CZ55" s="444"/>
      <c r="DA55" s="444"/>
      <c r="DB55" s="444"/>
      <c r="DC55" s="444">
        <v>480</v>
      </c>
      <c r="DD55" s="444"/>
      <c r="DE55" s="444"/>
      <c r="DF55" s="444"/>
      <c r="DG55" s="444"/>
      <c r="DH55" s="444"/>
      <c r="DI55" s="444"/>
      <c r="DJ55" s="908" t="s">
        <v>275</v>
      </c>
      <c r="DK55" s="909"/>
      <c r="DL55" s="909"/>
      <c r="DM55" s="909"/>
      <c r="DN55" s="909"/>
    </row>
    <row r="56" spans="1:118" s="155" customFormat="1" ht="18" customHeight="1">
      <c r="A56" s="907"/>
      <c r="B56" s="907"/>
      <c r="C56" s="907"/>
      <c r="D56" s="907">
        <v>2</v>
      </c>
      <c r="E56" s="907"/>
      <c r="F56" s="665"/>
      <c r="G56" s="665"/>
      <c r="H56" s="937"/>
      <c r="I56" s="481">
        <v>5631</v>
      </c>
      <c r="J56" s="938"/>
      <c r="K56" s="938"/>
      <c r="L56" s="938"/>
      <c r="M56" s="938"/>
      <c r="N56" s="441">
        <v>62022</v>
      </c>
      <c r="O56" s="938"/>
      <c r="P56" s="938"/>
      <c r="Q56" s="938"/>
      <c r="R56" s="938"/>
      <c r="S56" s="441">
        <v>190</v>
      </c>
      <c r="T56" s="938"/>
      <c r="U56" s="938"/>
      <c r="V56" s="938"/>
      <c r="W56" s="938"/>
      <c r="X56" s="441">
        <v>2133</v>
      </c>
      <c r="Y56" s="938"/>
      <c r="Z56" s="938"/>
      <c r="AA56" s="938"/>
      <c r="AB56" s="938"/>
      <c r="AC56" s="441">
        <v>30</v>
      </c>
      <c r="AD56" s="938"/>
      <c r="AE56" s="938"/>
      <c r="AF56" s="938"/>
      <c r="AG56" s="938"/>
      <c r="AH56" s="441">
        <v>274</v>
      </c>
      <c r="AI56" s="938"/>
      <c r="AJ56" s="938"/>
      <c r="AK56" s="938"/>
      <c r="AL56" s="938"/>
      <c r="AM56" s="441">
        <v>156</v>
      </c>
      <c r="AN56" s="938"/>
      <c r="AO56" s="938"/>
      <c r="AP56" s="938"/>
      <c r="AQ56" s="938"/>
      <c r="AR56" s="441">
        <v>1777</v>
      </c>
      <c r="AS56" s="938"/>
      <c r="AT56" s="938"/>
      <c r="AU56" s="938"/>
      <c r="AV56" s="938"/>
      <c r="AW56" s="441">
        <v>4</v>
      </c>
      <c r="AX56" s="938"/>
      <c r="AY56" s="938"/>
      <c r="AZ56" s="938"/>
      <c r="BA56" s="938"/>
      <c r="BB56" s="441">
        <v>82</v>
      </c>
      <c r="BC56" s="938"/>
      <c r="BD56" s="938"/>
      <c r="BE56" s="938"/>
      <c r="BF56" s="938"/>
      <c r="BG56" s="441">
        <v>5441</v>
      </c>
      <c r="BH56" s="441"/>
      <c r="BI56" s="441"/>
      <c r="BJ56" s="441"/>
      <c r="BK56" s="441"/>
      <c r="BL56" s="441"/>
      <c r="BM56" s="441"/>
      <c r="BN56" s="441">
        <v>59889</v>
      </c>
      <c r="BO56" s="441"/>
      <c r="BP56" s="441"/>
      <c r="BQ56" s="441"/>
      <c r="BR56" s="441"/>
      <c r="BS56" s="441"/>
      <c r="BT56" s="441"/>
      <c r="BU56" s="441">
        <v>373</v>
      </c>
      <c r="BV56" s="441"/>
      <c r="BW56" s="441"/>
      <c r="BX56" s="441"/>
      <c r="BY56" s="441"/>
      <c r="BZ56" s="441"/>
      <c r="CA56" s="441"/>
      <c r="CB56" s="441">
        <v>7568</v>
      </c>
      <c r="CC56" s="441"/>
      <c r="CD56" s="441"/>
      <c r="CE56" s="441"/>
      <c r="CF56" s="441"/>
      <c r="CG56" s="441"/>
      <c r="CH56" s="441"/>
      <c r="CI56" s="441">
        <v>5068</v>
      </c>
      <c r="CJ56" s="441"/>
      <c r="CK56" s="441"/>
      <c r="CL56" s="441"/>
      <c r="CM56" s="441"/>
      <c r="CN56" s="441"/>
      <c r="CO56" s="441"/>
      <c r="CP56" s="441">
        <v>52321</v>
      </c>
      <c r="CQ56" s="441"/>
      <c r="CR56" s="441"/>
      <c r="CS56" s="441"/>
      <c r="CT56" s="441"/>
      <c r="CU56" s="441"/>
      <c r="CV56" s="441"/>
      <c r="CW56" s="905" t="s">
        <v>759</v>
      </c>
      <c r="CX56" s="441"/>
      <c r="CY56" s="441"/>
      <c r="CZ56" s="441"/>
      <c r="DA56" s="441"/>
      <c r="DB56" s="441"/>
      <c r="DC56" s="441" t="s">
        <v>759</v>
      </c>
      <c r="DD56" s="441"/>
      <c r="DE56" s="441"/>
      <c r="DF56" s="441"/>
      <c r="DG56" s="441"/>
      <c r="DH56" s="441"/>
      <c r="DI56" s="442"/>
      <c r="DJ56" s="906">
        <v>2</v>
      </c>
      <c r="DK56" s="907"/>
      <c r="DL56" s="907"/>
      <c r="DM56" s="907"/>
      <c r="DN56" s="907"/>
    </row>
    <row r="57" spans="1:118" s="22" customFormat="1">
      <c r="A57" s="910" t="s">
        <v>364</v>
      </c>
      <c r="B57" s="910"/>
      <c r="C57" s="910"/>
      <c r="D57" s="99" t="s">
        <v>363</v>
      </c>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98"/>
      <c r="DK57" s="198"/>
      <c r="DL57" s="198"/>
      <c r="DM57" s="198"/>
      <c r="DN57" s="198"/>
    </row>
    <row r="58" spans="1:118" s="22" customFormat="1" ht="9.6" customHeight="1">
      <c r="A58" s="99" t="s">
        <v>1</v>
      </c>
      <c r="B58" s="99"/>
      <c r="C58" s="99"/>
      <c r="D58" s="99" t="s">
        <v>362</v>
      </c>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row>
  </sheetData>
  <mergeCells count="613">
    <mergeCell ref="A57:C57"/>
    <mergeCell ref="X55:AB55"/>
    <mergeCell ref="AC55:AG55"/>
    <mergeCell ref="AH55:AL55"/>
    <mergeCell ref="AM55:AQ55"/>
    <mergeCell ref="AR55:AV55"/>
    <mergeCell ref="AW55:BA55"/>
    <mergeCell ref="A55:C55"/>
    <mergeCell ref="D55:E55"/>
    <mergeCell ref="F55:H55"/>
    <mergeCell ref="I55:M55"/>
    <mergeCell ref="N55:R55"/>
    <mergeCell ref="S55:W55"/>
    <mergeCell ref="A56:C56"/>
    <mergeCell ref="D56:E56"/>
    <mergeCell ref="F56:H56"/>
    <mergeCell ref="I56:M56"/>
    <mergeCell ref="N56:R56"/>
    <mergeCell ref="S56:W56"/>
    <mergeCell ref="BB54:BF54"/>
    <mergeCell ref="AH53:AL53"/>
    <mergeCell ref="AM53:AQ53"/>
    <mergeCell ref="AR53:AV53"/>
    <mergeCell ref="AW53:BA53"/>
    <mergeCell ref="BB53:BF53"/>
    <mergeCell ref="X56:AB56"/>
    <mergeCell ref="AC56:AG56"/>
    <mergeCell ref="AH56:AL56"/>
    <mergeCell ref="AM56:AQ56"/>
    <mergeCell ref="AC54:AG54"/>
    <mergeCell ref="AH54:AL54"/>
    <mergeCell ref="AM54:AQ54"/>
    <mergeCell ref="BB55:BF55"/>
    <mergeCell ref="AR56:AV56"/>
    <mergeCell ref="AW56:BA56"/>
    <mergeCell ref="BB56:BF56"/>
    <mergeCell ref="D54:E54"/>
    <mergeCell ref="I54:M54"/>
    <mergeCell ref="N54:R54"/>
    <mergeCell ref="S54:W54"/>
    <mergeCell ref="X54:AB54"/>
    <mergeCell ref="D53:E53"/>
    <mergeCell ref="I53:M53"/>
    <mergeCell ref="AR54:AV54"/>
    <mergeCell ref="AW54:BA54"/>
    <mergeCell ref="N53:R53"/>
    <mergeCell ref="S53:W53"/>
    <mergeCell ref="X53:AB53"/>
    <mergeCell ref="AC42:AG42"/>
    <mergeCell ref="AH42:AL42"/>
    <mergeCell ref="AM42:AQ42"/>
    <mergeCell ref="AH52:AL52"/>
    <mergeCell ref="AM52:AQ52"/>
    <mergeCell ref="X42:AB42"/>
    <mergeCell ref="AC53:AG53"/>
    <mergeCell ref="AR52:AV52"/>
    <mergeCell ref="AW52:BA52"/>
    <mergeCell ref="A45:C45"/>
    <mergeCell ref="BB52:BF52"/>
    <mergeCell ref="AC52:AG52"/>
    <mergeCell ref="A49:H51"/>
    <mergeCell ref="K49:P50"/>
    <mergeCell ref="X49:BA49"/>
    <mergeCell ref="S50:AB50"/>
    <mergeCell ref="AC50:AL50"/>
    <mergeCell ref="AM50:AV50"/>
    <mergeCell ref="D52:E52"/>
    <mergeCell ref="I52:M52"/>
    <mergeCell ref="N52:R52"/>
    <mergeCell ref="S52:W52"/>
    <mergeCell ref="X52:AB52"/>
    <mergeCell ref="AW51:BA51"/>
    <mergeCell ref="BB51:BF51"/>
    <mergeCell ref="A52:C52"/>
    <mergeCell ref="F52:H52"/>
    <mergeCell ref="A41:C41"/>
    <mergeCell ref="D41:E41"/>
    <mergeCell ref="F41:H41"/>
    <mergeCell ref="I41:M41"/>
    <mergeCell ref="N41:R41"/>
    <mergeCell ref="AW50:BF50"/>
    <mergeCell ref="I51:M51"/>
    <mergeCell ref="N51:R51"/>
    <mergeCell ref="S51:W51"/>
    <mergeCell ref="X51:AB51"/>
    <mergeCell ref="AC51:AG51"/>
    <mergeCell ref="AH51:AL51"/>
    <mergeCell ref="AM51:AQ51"/>
    <mergeCell ref="AR51:AV51"/>
    <mergeCell ref="AR42:AV42"/>
    <mergeCell ref="AW42:BA42"/>
    <mergeCell ref="BB42:BF42"/>
    <mergeCell ref="AW41:BA41"/>
    <mergeCell ref="BB41:BF41"/>
    <mergeCell ref="S41:W41"/>
    <mergeCell ref="X41:AB41"/>
    <mergeCell ref="AC41:AG41"/>
    <mergeCell ref="AH41:AL41"/>
    <mergeCell ref="AM41:AQ41"/>
    <mergeCell ref="AR41:AV41"/>
    <mergeCell ref="D40:E40"/>
    <mergeCell ref="I40:M40"/>
    <mergeCell ref="N40:R40"/>
    <mergeCell ref="S40:W40"/>
    <mergeCell ref="X40:AB40"/>
    <mergeCell ref="AC40:AG40"/>
    <mergeCell ref="AH40:AL40"/>
    <mergeCell ref="AM40:AQ40"/>
    <mergeCell ref="AR40:AV40"/>
    <mergeCell ref="AH38:AL38"/>
    <mergeCell ref="AM38:AQ38"/>
    <mergeCell ref="AR38:AV38"/>
    <mergeCell ref="AW38:BA38"/>
    <mergeCell ref="BB38:BF38"/>
    <mergeCell ref="AC38:AG38"/>
    <mergeCell ref="AC39:AG39"/>
    <mergeCell ref="AH39:AL39"/>
    <mergeCell ref="AM39:AQ39"/>
    <mergeCell ref="AR39:AV39"/>
    <mergeCell ref="AW39:BA39"/>
    <mergeCell ref="AM36:AV36"/>
    <mergeCell ref="X27:AB27"/>
    <mergeCell ref="AC27:AG27"/>
    <mergeCell ref="AH27:AL27"/>
    <mergeCell ref="AM27:AQ27"/>
    <mergeCell ref="AR27:AV27"/>
    <mergeCell ref="A29:C29"/>
    <mergeCell ref="A30:C30"/>
    <mergeCell ref="A33:BF33"/>
    <mergeCell ref="A35:H37"/>
    <mergeCell ref="K35:P36"/>
    <mergeCell ref="X35:BA35"/>
    <mergeCell ref="N37:R37"/>
    <mergeCell ref="S37:W37"/>
    <mergeCell ref="X37:AB37"/>
    <mergeCell ref="AC37:AG37"/>
    <mergeCell ref="AH28:AL28"/>
    <mergeCell ref="A27:C27"/>
    <mergeCell ref="D27:E27"/>
    <mergeCell ref="F27:H27"/>
    <mergeCell ref="I27:M27"/>
    <mergeCell ref="N27:R27"/>
    <mergeCell ref="S27:W27"/>
    <mergeCell ref="S36:AB36"/>
    <mergeCell ref="AC36:AL36"/>
    <mergeCell ref="AW25:BA25"/>
    <mergeCell ref="BB25:BF25"/>
    <mergeCell ref="AC25:AG25"/>
    <mergeCell ref="AW36:BF36"/>
    <mergeCell ref="I37:M37"/>
    <mergeCell ref="AC26:AG26"/>
    <mergeCell ref="AH26:AL26"/>
    <mergeCell ref="AM26:AQ26"/>
    <mergeCell ref="AR26:AV26"/>
    <mergeCell ref="AW26:BA26"/>
    <mergeCell ref="BB26:BF26"/>
    <mergeCell ref="BB28:BF28"/>
    <mergeCell ref="AW27:BA27"/>
    <mergeCell ref="AR37:AV37"/>
    <mergeCell ref="AW37:BA37"/>
    <mergeCell ref="BB37:BF37"/>
    <mergeCell ref="BB27:BF27"/>
    <mergeCell ref="AH37:AL37"/>
    <mergeCell ref="AM37:AQ37"/>
    <mergeCell ref="AR28:AV28"/>
    <mergeCell ref="AW28:BA28"/>
    <mergeCell ref="S28:W28"/>
    <mergeCell ref="X28:AB28"/>
    <mergeCell ref="AC28:AG28"/>
    <mergeCell ref="BB24:BF24"/>
    <mergeCell ref="A21:H23"/>
    <mergeCell ref="K21:P22"/>
    <mergeCell ref="X21:BA21"/>
    <mergeCell ref="S22:AB22"/>
    <mergeCell ref="AC22:AL22"/>
    <mergeCell ref="A24:C24"/>
    <mergeCell ref="BB14:BF14"/>
    <mergeCell ref="D24:E24"/>
    <mergeCell ref="I24:M24"/>
    <mergeCell ref="N24:R24"/>
    <mergeCell ref="S24:W24"/>
    <mergeCell ref="X24:AB24"/>
    <mergeCell ref="AW23:BA23"/>
    <mergeCell ref="BB23:BF23"/>
    <mergeCell ref="AC24:AG24"/>
    <mergeCell ref="AH24:AL24"/>
    <mergeCell ref="S14:W14"/>
    <mergeCell ref="X14:AB14"/>
    <mergeCell ref="F24:H24"/>
    <mergeCell ref="AC23:AG23"/>
    <mergeCell ref="AH23:AL23"/>
    <mergeCell ref="AM23:AQ23"/>
    <mergeCell ref="AM24:AQ24"/>
    <mergeCell ref="AR24:AV24"/>
    <mergeCell ref="AR10:AV10"/>
    <mergeCell ref="AC12:AG12"/>
    <mergeCell ref="N10:R10"/>
    <mergeCell ref="S10:W10"/>
    <mergeCell ref="X10:AB10"/>
    <mergeCell ref="AW24:BA24"/>
    <mergeCell ref="AH11:AL11"/>
    <mergeCell ref="AM11:AQ11"/>
    <mergeCell ref="AR11:AV11"/>
    <mergeCell ref="AW11:BA11"/>
    <mergeCell ref="AW14:BA14"/>
    <mergeCell ref="AR23:AV23"/>
    <mergeCell ref="AC14:AG14"/>
    <mergeCell ref="AH14:AL14"/>
    <mergeCell ref="AM14:AQ14"/>
    <mergeCell ref="AR14:AV14"/>
    <mergeCell ref="N13:R13"/>
    <mergeCell ref="N14:R14"/>
    <mergeCell ref="AW10:BA10"/>
    <mergeCell ref="A1:C1"/>
    <mergeCell ref="A5:BF5"/>
    <mergeCell ref="A7:H9"/>
    <mergeCell ref="K7:P8"/>
    <mergeCell ref="X7:BA7"/>
    <mergeCell ref="S8:AB8"/>
    <mergeCell ref="AC8:AL8"/>
    <mergeCell ref="AM8:AV8"/>
    <mergeCell ref="AW8:BF8"/>
    <mergeCell ref="I9:M9"/>
    <mergeCell ref="N9:R9"/>
    <mergeCell ref="S9:W9"/>
    <mergeCell ref="X9:AB9"/>
    <mergeCell ref="AR9:AV9"/>
    <mergeCell ref="AW9:BA9"/>
    <mergeCell ref="BB9:BF9"/>
    <mergeCell ref="AC9:AG9"/>
    <mergeCell ref="AH9:AL9"/>
    <mergeCell ref="AM9:AQ9"/>
    <mergeCell ref="A3:BF3"/>
    <mergeCell ref="BB10:BF10"/>
    <mergeCell ref="AC10:AG10"/>
    <mergeCell ref="AC11:AG11"/>
    <mergeCell ref="AW13:BA13"/>
    <mergeCell ref="D12:E12"/>
    <mergeCell ref="I12:M12"/>
    <mergeCell ref="N12:R12"/>
    <mergeCell ref="BB13:BF13"/>
    <mergeCell ref="AC13:AG13"/>
    <mergeCell ref="AH13:AL13"/>
    <mergeCell ref="AM13:AQ13"/>
    <mergeCell ref="X12:AB12"/>
    <mergeCell ref="S13:W13"/>
    <mergeCell ref="X13:AB13"/>
    <mergeCell ref="D13:E13"/>
    <mergeCell ref="F13:H13"/>
    <mergeCell ref="I13:M13"/>
    <mergeCell ref="BB11:BF11"/>
    <mergeCell ref="A28:C28"/>
    <mergeCell ref="D28:E28"/>
    <mergeCell ref="F28:H28"/>
    <mergeCell ref="I28:M28"/>
    <mergeCell ref="N28:R28"/>
    <mergeCell ref="AW22:BF22"/>
    <mergeCell ref="A15:C15"/>
    <mergeCell ref="A16:C16"/>
    <mergeCell ref="A19:BF19"/>
    <mergeCell ref="D26:E26"/>
    <mergeCell ref="I26:M26"/>
    <mergeCell ref="N26:R26"/>
    <mergeCell ref="S26:W26"/>
    <mergeCell ref="X26:AB26"/>
    <mergeCell ref="D25:E25"/>
    <mergeCell ref="AM22:AV22"/>
    <mergeCell ref="I23:M23"/>
    <mergeCell ref="N23:R23"/>
    <mergeCell ref="S23:W23"/>
    <mergeCell ref="X23:AB23"/>
    <mergeCell ref="I25:M25"/>
    <mergeCell ref="N25:R25"/>
    <mergeCell ref="S25:W25"/>
    <mergeCell ref="X25:AB25"/>
    <mergeCell ref="A13:C13"/>
    <mergeCell ref="AR12:AV12"/>
    <mergeCell ref="AW12:BA12"/>
    <mergeCell ref="BB12:BF12"/>
    <mergeCell ref="AR13:AV13"/>
    <mergeCell ref="AM28:AQ28"/>
    <mergeCell ref="A10:C10"/>
    <mergeCell ref="F10:H10"/>
    <mergeCell ref="A14:C14"/>
    <mergeCell ref="D10:E10"/>
    <mergeCell ref="I10:M10"/>
    <mergeCell ref="AH10:AL10"/>
    <mergeCell ref="AM10:AQ10"/>
    <mergeCell ref="AH12:AL12"/>
    <mergeCell ref="AM12:AQ12"/>
    <mergeCell ref="D11:E11"/>
    <mergeCell ref="I11:M11"/>
    <mergeCell ref="N11:R11"/>
    <mergeCell ref="S11:W11"/>
    <mergeCell ref="X11:AB11"/>
    <mergeCell ref="D14:E14"/>
    <mergeCell ref="F14:H14"/>
    <mergeCell ref="I14:M14"/>
    <mergeCell ref="S12:W12"/>
    <mergeCell ref="AH25:AL25"/>
    <mergeCell ref="AM25:AQ25"/>
    <mergeCell ref="AR25:AV25"/>
    <mergeCell ref="A43:C43"/>
    <mergeCell ref="A44:C44"/>
    <mergeCell ref="A47:BF47"/>
    <mergeCell ref="X39:AB39"/>
    <mergeCell ref="D38:E38"/>
    <mergeCell ref="I38:M38"/>
    <mergeCell ref="N38:R38"/>
    <mergeCell ref="S38:W38"/>
    <mergeCell ref="X38:AB38"/>
    <mergeCell ref="D39:E39"/>
    <mergeCell ref="I39:M39"/>
    <mergeCell ref="N39:R39"/>
    <mergeCell ref="S39:W39"/>
    <mergeCell ref="A42:C42"/>
    <mergeCell ref="D42:E42"/>
    <mergeCell ref="F42:H42"/>
    <mergeCell ref="I42:M42"/>
    <mergeCell ref="N42:R42"/>
    <mergeCell ref="S42:W42"/>
    <mergeCell ref="A38:C38"/>
    <mergeCell ref="F38:H38"/>
    <mergeCell ref="AW40:BA40"/>
    <mergeCell ref="BB40:BF40"/>
    <mergeCell ref="BB39:BF39"/>
    <mergeCell ref="BL9:BQ9"/>
    <mergeCell ref="BR9:BV9"/>
    <mergeCell ref="BW9:CB9"/>
    <mergeCell ref="CC9:CG9"/>
    <mergeCell ref="CH9:CM9"/>
    <mergeCell ref="CN9:CR9"/>
    <mergeCell ref="BG12:BK12"/>
    <mergeCell ref="BL12:BQ12"/>
    <mergeCell ref="BR12:BV12"/>
    <mergeCell ref="BW12:CB12"/>
    <mergeCell ref="CC12:CG12"/>
    <mergeCell ref="BG14:BK14"/>
    <mergeCell ref="BL14:BQ14"/>
    <mergeCell ref="BG23:BK23"/>
    <mergeCell ref="BL23:BQ23"/>
    <mergeCell ref="BR23:BV23"/>
    <mergeCell ref="BW23:CB23"/>
    <mergeCell ref="CC23:CG23"/>
    <mergeCell ref="CH23:CM23"/>
    <mergeCell ref="BG15:BI15"/>
    <mergeCell ref="BG16:BI16"/>
    <mergeCell ref="DL1:DN1"/>
    <mergeCell ref="BG5:DN5"/>
    <mergeCell ref="BL7:CH7"/>
    <mergeCell ref="CN7:CX8"/>
    <mergeCell ref="CY7:DI8"/>
    <mergeCell ref="DJ7:DN9"/>
    <mergeCell ref="BG8:BQ8"/>
    <mergeCell ref="BR8:CB8"/>
    <mergeCell ref="CC8:CM8"/>
    <mergeCell ref="BG9:BK9"/>
    <mergeCell ref="CS9:CX9"/>
    <mergeCell ref="CY9:DC9"/>
    <mergeCell ref="DD9:DI9"/>
    <mergeCell ref="BG3:DN3"/>
    <mergeCell ref="CS10:CX10"/>
    <mergeCell ref="CY10:DC10"/>
    <mergeCell ref="DD10:DI10"/>
    <mergeCell ref="DJ10:DN10"/>
    <mergeCell ref="BG11:BK11"/>
    <mergeCell ref="BL11:BQ11"/>
    <mergeCell ref="BR11:BV11"/>
    <mergeCell ref="BW11:CB11"/>
    <mergeCell ref="CC11:CG11"/>
    <mergeCell ref="CH11:CM11"/>
    <mergeCell ref="BG10:BK10"/>
    <mergeCell ref="BL10:BQ10"/>
    <mergeCell ref="BR10:BV10"/>
    <mergeCell ref="BW10:CB10"/>
    <mergeCell ref="CC10:CG10"/>
    <mergeCell ref="CH10:CM10"/>
    <mergeCell ref="CN10:CR10"/>
    <mergeCell ref="CN11:CR11"/>
    <mergeCell ref="CS11:CX11"/>
    <mergeCell ref="CY11:DC11"/>
    <mergeCell ref="DD11:DI11"/>
    <mergeCell ref="DJ11:DN11"/>
    <mergeCell ref="DD12:DI12"/>
    <mergeCell ref="DJ12:DN12"/>
    <mergeCell ref="CH12:CM12"/>
    <mergeCell ref="CN12:CR12"/>
    <mergeCell ref="CS12:CX12"/>
    <mergeCell ref="CY12:DC12"/>
    <mergeCell ref="BG13:BK13"/>
    <mergeCell ref="BL13:BQ13"/>
    <mergeCell ref="BR13:BV13"/>
    <mergeCell ref="BW13:CB13"/>
    <mergeCell ref="CC13:CG13"/>
    <mergeCell ref="CH13:CM13"/>
    <mergeCell ref="DD13:DI13"/>
    <mergeCell ref="DJ13:DN13"/>
    <mergeCell ref="DD14:DI14"/>
    <mergeCell ref="DJ14:DN14"/>
    <mergeCell ref="CN13:CR13"/>
    <mergeCell ref="CS13:CX13"/>
    <mergeCell ref="CY13:DC13"/>
    <mergeCell ref="CN23:CR23"/>
    <mergeCell ref="CS23:CX23"/>
    <mergeCell ref="CY23:DC23"/>
    <mergeCell ref="DD23:DI23"/>
    <mergeCell ref="CN14:CR14"/>
    <mergeCell ref="CS14:CX14"/>
    <mergeCell ref="CY14:DC14"/>
    <mergeCell ref="BG19:DN19"/>
    <mergeCell ref="BL21:CH21"/>
    <mergeCell ref="CN21:CX22"/>
    <mergeCell ref="CY21:DI22"/>
    <mergeCell ref="DJ21:DN23"/>
    <mergeCell ref="BG22:BQ22"/>
    <mergeCell ref="BR22:CB22"/>
    <mergeCell ref="CC22:CM22"/>
    <mergeCell ref="BR14:BV14"/>
    <mergeCell ref="BW14:CB14"/>
    <mergeCell ref="CC14:CG14"/>
    <mergeCell ref="CH14:CM14"/>
    <mergeCell ref="DD25:DI25"/>
    <mergeCell ref="DJ25:DN25"/>
    <mergeCell ref="BG24:BK24"/>
    <mergeCell ref="BL24:BQ24"/>
    <mergeCell ref="BR24:BV24"/>
    <mergeCell ref="BW24:CB24"/>
    <mergeCell ref="CC24:CG24"/>
    <mergeCell ref="CH24:CM24"/>
    <mergeCell ref="CN24:CR24"/>
    <mergeCell ref="DD24:DI24"/>
    <mergeCell ref="DJ24:DN24"/>
    <mergeCell ref="BG25:BK25"/>
    <mergeCell ref="BL25:BQ25"/>
    <mergeCell ref="BR25:BV25"/>
    <mergeCell ref="BW25:CB25"/>
    <mergeCell ref="CC25:CG25"/>
    <mergeCell ref="CH25:CM25"/>
    <mergeCell ref="CN25:CR25"/>
    <mergeCell ref="CS25:CX25"/>
    <mergeCell ref="CS24:CX24"/>
    <mergeCell ref="CY24:DC24"/>
    <mergeCell ref="BG26:BK26"/>
    <mergeCell ref="BL26:BQ26"/>
    <mergeCell ref="BR26:BV26"/>
    <mergeCell ref="BW26:CB26"/>
    <mergeCell ref="CC26:CG26"/>
    <mergeCell ref="CH26:CM26"/>
    <mergeCell ref="CN26:CR26"/>
    <mergeCell ref="CS26:CX26"/>
    <mergeCell ref="CY25:DC25"/>
    <mergeCell ref="BG27:BK27"/>
    <mergeCell ref="BL27:BQ27"/>
    <mergeCell ref="BR27:BV27"/>
    <mergeCell ref="BW27:CB27"/>
    <mergeCell ref="CC27:CG27"/>
    <mergeCell ref="CH27:CM27"/>
    <mergeCell ref="CN27:CR27"/>
    <mergeCell ref="CS27:CX27"/>
    <mergeCell ref="CY27:DC27"/>
    <mergeCell ref="DD26:DI26"/>
    <mergeCell ref="DJ26:DN26"/>
    <mergeCell ref="DD27:DI27"/>
    <mergeCell ref="DJ27:DN27"/>
    <mergeCell ref="DD28:DI28"/>
    <mergeCell ref="DJ28:DN28"/>
    <mergeCell ref="BR28:BV28"/>
    <mergeCell ref="BW28:CB28"/>
    <mergeCell ref="CC28:CG28"/>
    <mergeCell ref="CH28:CM28"/>
    <mergeCell ref="CN28:CR28"/>
    <mergeCell ref="CS28:CX28"/>
    <mergeCell ref="CY26:DC26"/>
    <mergeCell ref="CN37:CR37"/>
    <mergeCell ref="CS37:CX37"/>
    <mergeCell ref="CY37:DC37"/>
    <mergeCell ref="DD37:DI37"/>
    <mergeCell ref="BG28:BK28"/>
    <mergeCell ref="BL28:BQ28"/>
    <mergeCell ref="BG37:BK37"/>
    <mergeCell ref="BL37:BQ37"/>
    <mergeCell ref="BR37:BV37"/>
    <mergeCell ref="BW37:CB37"/>
    <mergeCell ref="CC37:CG37"/>
    <mergeCell ref="CH37:CM37"/>
    <mergeCell ref="BG29:BI29"/>
    <mergeCell ref="BG30:BI30"/>
    <mergeCell ref="BG33:DN33"/>
    <mergeCell ref="BL35:CH35"/>
    <mergeCell ref="CN35:CX36"/>
    <mergeCell ref="CY35:DI36"/>
    <mergeCell ref="DJ35:DN37"/>
    <mergeCell ref="BG36:BQ36"/>
    <mergeCell ref="BR36:CB36"/>
    <mergeCell ref="CC36:CM36"/>
    <mergeCell ref="CY28:DC28"/>
    <mergeCell ref="DJ39:DN39"/>
    <mergeCell ref="BG38:BK38"/>
    <mergeCell ref="BL38:BQ38"/>
    <mergeCell ref="BR38:BV38"/>
    <mergeCell ref="BW38:CB38"/>
    <mergeCell ref="CC38:CG38"/>
    <mergeCell ref="CS40:CX40"/>
    <mergeCell ref="CY40:DC40"/>
    <mergeCell ref="DD38:DI38"/>
    <mergeCell ref="DJ38:DN38"/>
    <mergeCell ref="BG39:BK39"/>
    <mergeCell ref="BL39:BQ39"/>
    <mergeCell ref="BR39:BV39"/>
    <mergeCell ref="BW39:CB39"/>
    <mergeCell ref="CC39:CG39"/>
    <mergeCell ref="CH39:CM39"/>
    <mergeCell ref="CH38:CM38"/>
    <mergeCell ref="CN38:CR38"/>
    <mergeCell ref="CS38:CX38"/>
    <mergeCell ref="CY38:DC38"/>
    <mergeCell ref="CH42:CM42"/>
    <mergeCell ref="CN42:CR42"/>
    <mergeCell ref="CS42:CX42"/>
    <mergeCell ref="CY42:DC42"/>
    <mergeCell ref="CY41:DC41"/>
    <mergeCell ref="CN39:CR39"/>
    <mergeCell ref="CS39:CX39"/>
    <mergeCell ref="CY39:DC39"/>
    <mergeCell ref="DD41:DI41"/>
    <mergeCell ref="DD39:DI39"/>
    <mergeCell ref="DJ41:DN41"/>
    <mergeCell ref="BG40:BK40"/>
    <mergeCell ref="BL40:BQ40"/>
    <mergeCell ref="BR40:BV40"/>
    <mergeCell ref="BW40:CB40"/>
    <mergeCell ref="CC40:CG40"/>
    <mergeCell ref="CH40:CM40"/>
    <mergeCell ref="CN40:CR40"/>
    <mergeCell ref="DD40:DI40"/>
    <mergeCell ref="DJ40:DN40"/>
    <mergeCell ref="BG41:BK41"/>
    <mergeCell ref="BL41:BQ41"/>
    <mergeCell ref="BR41:BV41"/>
    <mergeCell ref="BW41:CB41"/>
    <mergeCell ref="CC41:CG41"/>
    <mergeCell ref="CH41:CM41"/>
    <mergeCell ref="CN41:CR41"/>
    <mergeCell ref="CS41:CX41"/>
    <mergeCell ref="DJ42:DN42"/>
    <mergeCell ref="BG43:BI43"/>
    <mergeCell ref="BG44:BI44"/>
    <mergeCell ref="BG47:DN47"/>
    <mergeCell ref="BO49:CN49"/>
    <mergeCell ref="CW49:DI50"/>
    <mergeCell ref="DJ49:DN51"/>
    <mergeCell ref="BG50:BT50"/>
    <mergeCell ref="BU50:CH50"/>
    <mergeCell ref="CW51:DB51"/>
    <mergeCell ref="DC51:DI51"/>
    <mergeCell ref="BG42:BK42"/>
    <mergeCell ref="BL42:BQ42"/>
    <mergeCell ref="BR42:BV42"/>
    <mergeCell ref="BW42:CB42"/>
    <mergeCell ref="CC42:CG42"/>
    <mergeCell ref="CI50:CV50"/>
    <mergeCell ref="BG51:BM51"/>
    <mergeCell ref="BN51:BT51"/>
    <mergeCell ref="BU51:CA51"/>
    <mergeCell ref="CB51:CH51"/>
    <mergeCell ref="CI51:CO51"/>
    <mergeCell ref="CP51:CV51"/>
    <mergeCell ref="DD42:DI42"/>
    <mergeCell ref="CW52:DB52"/>
    <mergeCell ref="DC52:DI52"/>
    <mergeCell ref="DJ52:DN52"/>
    <mergeCell ref="BG53:BM53"/>
    <mergeCell ref="BN53:BT53"/>
    <mergeCell ref="BU53:CA53"/>
    <mergeCell ref="CB53:CH53"/>
    <mergeCell ref="CI53:CO53"/>
    <mergeCell ref="CP53:CV53"/>
    <mergeCell ref="CW53:DB53"/>
    <mergeCell ref="BG52:BM52"/>
    <mergeCell ref="BN52:BT52"/>
    <mergeCell ref="BU52:CA52"/>
    <mergeCell ref="CB52:CH52"/>
    <mergeCell ref="CI52:CO52"/>
    <mergeCell ref="CP52:CV52"/>
    <mergeCell ref="DC53:DI53"/>
    <mergeCell ref="DJ53:DN53"/>
    <mergeCell ref="BG54:BM54"/>
    <mergeCell ref="BN54:BT54"/>
    <mergeCell ref="BU54:CA54"/>
    <mergeCell ref="CB54:CH54"/>
    <mergeCell ref="CI54:CO54"/>
    <mergeCell ref="CP54:CV54"/>
    <mergeCell ref="CW54:DB54"/>
    <mergeCell ref="DC54:DI54"/>
    <mergeCell ref="DJ54:DN54"/>
    <mergeCell ref="BG55:BM55"/>
    <mergeCell ref="BN55:BT55"/>
    <mergeCell ref="BU55:CA55"/>
    <mergeCell ref="CB55:CH55"/>
    <mergeCell ref="CI55:CO55"/>
    <mergeCell ref="CP55:CV55"/>
    <mergeCell ref="CW55:DB55"/>
    <mergeCell ref="DC55:DI55"/>
    <mergeCell ref="DJ55:DN55"/>
    <mergeCell ref="CW56:DB56"/>
    <mergeCell ref="DC56:DI56"/>
    <mergeCell ref="DJ56:DN56"/>
    <mergeCell ref="BG56:BM56"/>
    <mergeCell ref="BN56:BT56"/>
    <mergeCell ref="BU56:CA56"/>
    <mergeCell ref="CB56:CH56"/>
    <mergeCell ref="CI56:CO56"/>
    <mergeCell ref="CP56:CV56"/>
  </mergeCells>
  <phoneticPr fontId="3"/>
  <printOptions horizontalCentered="1"/>
  <pageMargins left="0" right="0" top="0.59055118110236227" bottom="0.59055118110236227" header="0.51181102362204722" footer="0.51181102362204722"/>
  <pageSetup paperSize="9" scale="94" fitToHeight="0" orientation="portrait" verticalDpi="1200" r:id="rId1"/>
  <headerFooter alignWithMargins="0"/>
  <colBreaks count="1" manualBreakCount="1">
    <brk id="58" max="5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20"/>
  <sheetViews>
    <sheetView view="pageBreakPreview" zoomScale="90" zoomScaleNormal="100" zoomScaleSheetLayoutView="90" workbookViewId="0">
      <selection sqref="A1:C1"/>
    </sheetView>
  </sheetViews>
  <sheetFormatPr defaultColWidth="1.6640625" defaultRowHeight="12"/>
  <cols>
    <col min="1" max="78" width="1.6640625" style="1"/>
    <col min="79" max="82" width="1.77734375" style="1" customWidth="1"/>
    <col min="83" max="124" width="1.6640625" style="1"/>
    <col min="125" max="127" width="1.6640625" style="1" customWidth="1"/>
    <col min="128" max="131" width="1.6640625" style="1"/>
    <col min="132" max="132" width="1.6640625" style="1" customWidth="1"/>
    <col min="133" max="16384" width="1.6640625" style="1"/>
  </cols>
  <sheetData>
    <row r="1" spans="1:121">
      <c r="A1" s="783">
        <v>174</v>
      </c>
      <c r="B1" s="783"/>
      <c r="C1" s="783"/>
      <c r="D1" s="37" t="s">
        <v>42</v>
      </c>
      <c r="DO1" s="36"/>
      <c r="DP1" s="446"/>
      <c r="DQ1" s="446"/>
    </row>
    <row r="2" spans="1:121" s="22" customFormat="1" ht="9.6"/>
    <row r="3" spans="1:121" s="120" customFormat="1" ht="19.2">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232" t="s">
        <v>802</v>
      </c>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row>
    <row r="4" spans="1:121" s="22" customFormat="1" ht="9.6"/>
    <row r="5" spans="1:121" ht="14.4">
      <c r="A5" s="958" t="s">
        <v>733</v>
      </c>
      <c r="B5" s="958"/>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c r="AH5" s="958"/>
      <c r="AI5" s="958"/>
      <c r="AJ5" s="958"/>
      <c r="AK5" s="958"/>
      <c r="AL5" s="958"/>
      <c r="AM5" s="958"/>
      <c r="AN5" s="958"/>
      <c r="AO5" s="958"/>
      <c r="AP5" s="958"/>
      <c r="AQ5" s="958"/>
      <c r="AR5" s="958"/>
      <c r="AS5" s="958"/>
      <c r="AT5" s="958"/>
      <c r="AU5" s="958"/>
      <c r="AV5" s="958"/>
      <c r="AW5" s="958"/>
      <c r="AX5" s="958"/>
      <c r="AY5" s="958"/>
      <c r="AZ5" s="958"/>
      <c r="BA5" s="958"/>
      <c r="BB5" s="958"/>
      <c r="BC5" s="958"/>
      <c r="BD5" s="958"/>
      <c r="BE5" s="958"/>
      <c r="BF5" s="958"/>
      <c r="BG5" s="958"/>
      <c r="BH5" s="958"/>
      <c r="BI5" s="958"/>
    </row>
    <row r="6" spans="1:121" s="22" customFormat="1" ht="9.6"/>
    <row r="7" spans="1:121" s="156" customFormat="1" ht="18" customHeight="1">
      <c r="A7" s="631" t="s">
        <v>277</v>
      </c>
      <c r="B7" s="681"/>
      <c r="C7" s="681"/>
      <c r="D7" s="681"/>
      <c r="E7" s="681"/>
      <c r="F7" s="681"/>
      <c r="G7" s="681"/>
      <c r="H7" s="681"/>
      <c r="I7" s="681"/>
      <c r="J7" s="629" t="s">
        <v>8</v>
      </c>
      <c r="K7" s="630"/>
      <c r="L7" s="630"/>
      <c r="M7" s="630"/>
      <c r="N7" s="630"/>
      <c r="O7" s="630"/>
      <c r="P7" s="630"/>
      <c r="Q7" s="630"/>
      <c r="R7" s="631"/>
      <c r="S7" s="629" t="s">
        <v>411</v>
      </c>
      <c r="T7" s="630"/>
      <c r="U7" s="630"/>
      <c r="V7" s="630"/>
      <c r="W7" s="630"/>
      <c r="X7" s="630"/>
      <c r="Y7" s="630"/>
      <c r="Z7" s="631"/>
      <c r="AA7" s="965" t="s">
        <v>410</v>
      </c>
      <c r="AB7" s="966"/>
      <c r="AC7" s="966"/>
      <c r="AD7" s="966"/>
      <c r="AE7" s="966"/>
      <c r="AF7" s="966"/>
      <c r="AG7" s="966"/>
      <c r="AH7" s="966"/>
      <c r="AI7" s="967"/>
      <c r="AJ7" s="629" t="s">
        <v>409</v>
      </c>
      <c r="AK7" s="630"/>
      <c r="AL7" s="630"/>
      <c r="AM7" s="630"/>
      <c r="AN7" s="630"/>
      <c r="AO7" s="630"/>
      <c r="AP7" s="630"/>
      <c r="AQ7" s="631"/>
      <c r="AR7" s="629" t="s">
        <v>408</v>
      </c>
      <c r="AS7" s="630"/>
      <c r="AT7" s="630"/>
      <c r="AU7" s="630"/>
      <c r="AV7" s="630"/>
      <c r="AW7" s="630"/>
      <c r="AX7" s="630"/>
      <c r="AY7" s="630"/>
      <c r="AZ7" s="631"/>
      <c r="BA7" s="629" t="s">
        <v>423</v>
      </c>
      <c r="BB7" s="630"/>
      <c r="BC7" s="630"/>
      <c r="BD7" s="630"/>
      <c r="BE7" s="630"/>
      <c r="BF7" s="630"/>
      <c r="BG7" s="630"/>
      <c r="BH7" s="630"/>
      <c r="BI7" s="630"/>
    </row>
    <row r="8" spans="1:121" s="156" customFormat="1" ht="18" customHeight="1">
      <c r="A8" s="438"/>
      <c r="B8" s="428"/>
      <c r="C8" s="428"/>
      <c r="D8" s="428"/>
      <c r="E8" s="428"/>
      <c r="F8" s="428"/>
      <c r="G8" s="428"/>
      <c r="H8" s="428"/>
      <c r="I8" s="428"/>
      <c r="J8" s="627" t="s">
        <v>382</v>
      </c>
      <c r="K8" s="628"/>
      <c r="L8" s="628"/>
      <c r="M8" s="438"/>
      <c r="N8" s="628" t="s">
        <v>365</v>
      </c>
      <c r="O8" s="628"/>
      <c r="P8" s="628"/>
      <c r="Q8" s="628"/>
      <c r="R8" s="438"/>
      <c r="S8" s="627" t="s">
        <v>382</v>
      </c>
      <c r="T8" s="628"/>
      <c r="U8" s="628"/>
      <c r="V8" s="438"/>
      <c r="W8" s="628" t="s">
        <v>365</v>
      </c>
      <c r="X8" s="628"/>
      <c r="Y8" s="628"/>
      <c r="Z8" s="438"/>
      <c r="AA8" s="627" t="s">
        <v>382</v>
      </c>
      <c r="AB8" s="628"/>
      <c r="AC8" s="628"/>
      <c r="AD8" s="628"/>
      <c r="AE8" s="627" t="s">
        <v>414</v>
      </c>
      <c r="AF8" s="628"/>
      <c r="AG8" s="628"/>
      <c r="AH8" s="628"/>
      <c r="AI8" s="438"/>
      <c r="AJ8" s="627" t="s">
        <v>382</v>
      </c>
      <c r="AK8" s="628"/>
      <c r="AL8" s="628"/>
      <c r="AM8" s="628"/>
      <c r="AN8" s="627" t="s">
        <v>414</v>
      </c>
      <c r="AO8" s="628"/>
      <c r="AP8" s="628"/>
      <c r="AQ8" s="438"/>
      <c r="AR8" s="627" t="s">
        <v>422</v>
      </c>
      <c r="AS8" s="628"/>
      <c r="AT8" s="628"/>
      <c r="AU8" s="628"/>
      <c r="AV8" s="627" t="s">
        <v>395</v>
      </c>
      <c r="AW8" s="628"/>
      <c r="AX8" s="628"/>
      <c r="AY8" s="628"/>
      <c r="AZ8" s="438"/>
      <c r="BA8" s="428" t="s">
        <v>382</v>
      </c>
      <c r="BB8" s="428"/>
      <c r="BC8" s="428"/>
      <c r="BD8" s="428"/>
      <c r="BE8" s="428" t="s">
        <v>365</v>
      </c>
      <c r="BF8" s="428"/>
      <c r="BG8" s="428"/>
      <c r="BH8" s="428"/>
      <c r="BI8" s="627"/>
    </row>
    <row r="9" spans="1:121" ht="20.25" customHeight="1">
      <c r="A9" s="687" t="s">
        <v>119</v>
      </c>
      <c r="B9" s="687"/>
      <c r="C9" s="687"/>
      <c r="D9" s="626">
        <v>28</v>
      </c>
      <c r="E9" s="626"/>
      <c r="G9" s="687" t="s">
        <v>298</v>
      </c>
      <c r="H9" s="687"/>
      <c r="I9" s="688"/>
      <c r="J9" s="957">
        <v>1854</v>
      </c>
      <c r="K9" s="956"/>
      <c r="L9" s="956"/>
      <c r="M9" s="956"/>
      <c r="N9" s="956">
        <v>105721</v>
      </c>
      <c r="O9" s="956"/>
      <c r="P9" s="956"/>
      <c r="Q9" s="956"/>
      <c r="R9" s="956"/>
      <c r="S9" s="959">
        <v>75</v>
      </c>
      <c r="T9" s="959"/>
      <c r="U9" s="959"/>
      <c r="V9" s="959"/>
      <c r="W9" s="959">
        <v>3194</v>
      </c>
      <c r="X9" s="959"/>
      <c r="Y9" s="959"/>
      <c r="Z9" s="959"/>
      <c r="AA9" s="959">
        <v>205</v>
      </c>
      <c r="AB9" s="959"/>
      <c r="AC9" s="959"/>
      <c r="AD9" s="959"/>
      <c r="AE9" s="959">
        <v>8923</v>
      </c>
      <c r="AF9" s="959"/>
      <c r="AG9" s="959"/>
      <c r="AH9" s="959"/>
      <c r="AI9" s="959"/>
      <c r="AJ9" s="959">
        <v>179</v>
      </c>
      <c r="AK9" s="959"/>
      <c r="AL9" s="959"/>
      <c r="AM9" s="959"/>
      <c r="AN9" s="959">
        <v>8563</v>
      </c>
      <c r="AO9" s="959"/>
      <c r="AP9" s="959"/>
      <c r="AQ9" s="959"/>
      <c r="AR9" s="959">
        <v>212</v>
      </c>
      <c r="AS9" s="959"/>
      <c r="AT9" s="959"/>
      <c r="AU9" s="959"/>
      <c r="AV9" s="959">
        <v>17750</v>
      </c>
      <c r="AW9" s="959"/>
      <c r="AX9" s="959"/>
      <c r="AY9" s="959"/>
      <c r="AZ9" s="959"/>
      <c r="BA9" s="959">
        <v>112</v>
      </c>
      <c r="BB9" s="959"/>
      <c r="BC9" s="959"/>
      <c r="BD9" s="959"/>
      <c r="BE9" s="959">
        <v>12115</v>
      </c>
      <c r="BF9" s="959"/>
      <c r="BG9" s="959"/>
      <c r="BH9" s="959"/>
      <c r="BI9" s="959"/>
    </row>
    <row r="10" spans="1:121" ht="20.25" customHeight="1">
      <c r="A10" s="90"/>
      <c r="D10" s="626">
        <v>29</v>
      </c>
      <c r="E10" s="626"/>
      <c r="F10" s="228" t="s">
        <v>212</v>
      </c>
      <c r="G10" s="228"/>
      <c r="I10" s="90"/>
      <c r="J10" s="957">
        <v>1285</v>
      </c>
      <c r="K10" s="956"/>
      <c r="L10" s="956"/>
      <c r="M10" s="956"/>
      <c r="N10" s="956">
        <v>74750</v>
      </c>
      <c r="O10" s="956"/>
      <c r="P10" s="956"/>
      <c r="Q10" s="956"/>
      <c r="R10" s="956"/>
      <c r="S10" s="959">
        <v>55</v>
      </c>
      <c r="T10" s="959"/>
      <c r="U10" s="959"/>
      <c r="V10" s="959"/>
      <c r="W10" s="959">
        <v>1848</v>
      </c>
      <c r="X10" s="959"/>
      <c r="Y10" s="959"/>
      <c r="Z10" s="959"/>
      <c r="AA10" s="959">
        <v>157</v>
      </c>
      <c r="AB10" s="959"/>
      <c r="AC10" s="959"/>
      <c r="AD10" s="959"/>
      <c r="AE10" s="959">
        <v>6354</v>
      </c>
      <c r="AF10" s="959"/>
      <c r="AG10" s="959"/>
      <c r="AH10" s="959"/>
      <c r="AI10" s="959"/>
      <c r="AJ10" s="959">
        <v>117</v>
      </c>
      <c r="AK10" s="959"/>
      <c r="AL10" s="959"/>
      <c r="AM10" s="959"/>
      <c r="AN10" s="959">
        <v>5718</v>
      </c>
      <c r="AO10" s="959"/>
      <c r="AP10" s="959"/>
      <c r="AQ10" s="959"/>
      <c r="AR10" s="959">
        <v>146</v>
      </c>
      <c r="AS10" s="959"/>
      <c r="AT10" s="959"/>
      <c r="AU10" s="959"/>
      <c r="AV10" s="959">
        <v>13897</v>
      </c>
      <c r="AW10" s="959"/>
      <c r="AX10" s="959"/>
      <c r="AY10" s="959"/>
      <c r="AZ10" s="959"/>
      <c r="BA10" s="959">
        <v>78</v>
      </c>
      <c r="BB10" s="959"/>
      <c r="BC10" s="959"/>
      <c r="BD10" s="959"/>
      <c r="BE10" s="959">
        <v>7930</v>
      </c>
      <c r="BF10" s="959"/>
      <c r="BG10" s="959"/>
      <c r="BH10" s="959"/>
      <c r="BI10" s="959"/>
    </row>
    <row r="11" spans="1:121" s="155" customFormat="1" ht="20.25" customHeight="1">
      <c r="A11" s="90"/>
      <c r="B11" s="1"/>
      <c r="C11" s="1"/>
      <c r="D11" s="626">
        <v>30</v>
      </c>
      <c r="E11" s="626"/>
      <c r="F11" s="228" t="s">
        <v>212</v>
      </c>
      <c r="G11" s="228"/>
      <c r="H11" s="1"/>
      <c r="I11" s="224"/>
      <c r="J11" s="957">
        <f>SUM(S11,AA11,AJ11,AR11,BA11,J18,R18,Y18,AG18,AN18,AU18,BC18)</f>
        <v>1395</v>
      </c>
      <c r="K11" s="956"/>
      <c r="L11" s="956"/>
      <c r="M11" s="956"/>
      <c r="N11" s="956">
        <f>SUM(W11,AE11,AN11,AV11,BE11,M18,U18,AB18,AJ18,AQ18,AX18,BF18)</f>
        <v>74480</v>
      </c>
      <c r="O11" s="956"/>
      <c r="P11" s="956"/>
      <c r="Q11" s="956"/>
      <c r="R11" s="956"/>
      <c r="S11" s="959">
        <v>48</v>
      </c>
      <c r="T11" s="959"/>
      <c r="U11" s="959"/>
      <c r="V11" s="959"/>
      <c r="W11" s="959">
        <v>1491</v>
      </c>
      <c r="X11" s="959"/>
      <c r="Y11" s="959"/>
      <c r="Z11" s="959"/>
      <c r="AA11" s="959">
        <v>196</v>
      </c>
      <c r="AB11" s="959"/>
      <c r="AC11" s="959"/>
      <c r="AD11" s="959"/>
      <c r="AE11" s="959">
        <v>8869</v>
      </c>
      <c r="AF11" s="959"/>
      <c r="AG11" s="959"/>
      <c r="AH11" s="959"/>
      <c r="AI11" s="959"/>
      <c r="AJ11" s="959">
        <v>143</v>
      </c>
      <c r="AK11" s="959"/>
      <c r="AL11" s="959"/>
      <c r="AM11" s="959"/>
      <c r="AN11" s="959">
        <v>5677</v>
      </c>
      <c r="AO11" s="959"/>
      <c r="AP11" s="959"/>
      <c r="AQ11" s="959"/>
      <c r="AR11" s="959">
        <v>154</v>
      </c>
      <c r="AS11" s="959"/>
      <c r="AT11" s="959"/>
      <c r="AU11" s="959"/>
      <c r="AV11" s="959">
        <v>13237</v>
      </c>
      <c r="AW11" s="959"/>
      <c r="AX11" s="959"/>
      <c r="AY11" s="959"/>
      <c r="AZ11" s="959"/>
      <c r="BA11" s="959">
        <v>74</v>
      </c>
      <c r="BB11" s="959"/>
      <c r="BC11" s="959"/>
      <c r="BD11" s="959"/>
      <c r="BE11" s="959">
        <v>10474</v>
      </c>
      <c r="BF11" s="959"/>
      <c r="BG11" s="959"/>
      <c r="BH11" s="959"/>
      <c r="BI11" s="959"/>
    </row>
    <row r="12" spans="1:121" s="155" customFormat="1" ht="20.25" customHeight="1">
      <c r="A12" s="626" t="s">
        <v>10</v>
      </c>
      <c r="B12" s="626"/>
      <c r="C12" s="626"/>
      <c r="D12" s="626" t="s">
        <v>275</v>
      </c>
      <c r="E12" s="626"/>
      <c r="F12" s="228"/>
      <c r="G12" s="228"/>
      <c r="H12" s="1"/>
      <c r="I12" s="224"/>
      <c r="J12" s="957">
        <f>SUM(S12,AA12,AJ12,AR12,BA12,J19,R19,Y19,AG19,AN19,AU19,BC19)</f>
        <v>1624</v>
      </c>
      <c r="K12" s="956"/>
      <c r="L12" s="956"/>
      <c r="M12" s="956"/>
      <c r="N12" s="956">
        <f>SUM(W12,AE12,AN12,AV12,BE12,M19,U19,AB19,AJ19,AQ19,AX19,BF19)</f>
        <v>88015</v>
      </c>
      <c r="O12" s="956"/>
      <c r="P12" s="956"/>
      <c r="Q12" s="956"/>
      <c r="R12" s="956"/>
      <c r="S12" s="959">
        <v>31</v>
      </c>
      <c r="T12" s="959"/>
      <c r="U12" s="959"/>
      <c r="V12" s="959"/>
      <c r="W12" s="959">
        <v>1877</v>
      </c>
      <c r="X12" s="959"/>
      <c r="Y12" s="959"/>
      <c r="Z12" s="959"/>
      <c r="AA12" s="959">
        <v>221</v>
      </c>
      <c r="AB12" s="959"/>
      <c r="AC12" s="959"/>
      <c r="AD12" s="959"/>
      <c r="AE12" s="959">
        <v>9900</v>
      </c>
      <c r="AF12" s="959"/>
      <c r="AG12" s="959"/>
      <c r="AH12" s="959"/>
      <c r="AI12" s="959"/>
      <c r="AJ12" s="959">
        <v>167</v>
      </c>
      <c r="AK12" s="959"/>
      <c r="AL12" s="959"/>
      <c r="AM12" s="959"/>
      <c r="AN12" s="959">
        <v>7325</v>
      </c>
      <c r="AO12" s="959"/>
      <c r="AP12" s="959"/>
      <c r="AQ12" s="959"/>
      <c r="AR12" s="959">
        <v>180</v>
      </c>
      <c r="AS12" s="959"/>
      <c r="AT12" s="959"/>
      <c r="AU12" s="959"/>
      <c r="AV12" s="959">
        <v>15655</v>
      </c>
      <c r="AW12" s="959"/>
      <c r="AX12" s="959"/>
      <c r="AY12" s="959"/>
      <c r="AZ12" s="959"/>
      <c r="BA12" s="959">
        <v>100</v>
      </c>
      <c r="BB12" s="959"/>
      <c r="BC12" s="959"/>
      <c r="BD12" s="959"/>
      <c r="BE12" s="959">
        <v>10429</v>
      </c>
      <c r="BF12" s="959"/>
      <c r="BG12" s="959"/>
      <c r="BH12" s="959"/>
      <c r="BI12" s="959"/>
    </row>
    <row r="13" spans="1:121" s="155" customFormat="1" ht="20.25" customHeight="1">
      <c r="A13" s="608"/>
      <c r="B13" s="608"/>
      <c r="C13" s="608"/>
      <c r="D13" s="608">
        <v>2</v>
      </c>
      <c r="E13" s="608"/>
      <c r="F13" s="231"/>
      <c r="G13" s="227"/>
      <c r="H13" s="226"/>
      <c r="I13" s="230"/>
      <c r="J13" s="963">
        <v>1536</v>
      </c>
      <c r="K13" s="955"/>
      <c r="L13" s="955"/>
      <c r="M13" s="955"/>
      <c r="N13" s="955">
        <v>52168</v>
      </c>
      <c r="O13" s="955"/>
      <c r="P13" s="955"/>
      <c r="Q13" s="955"/>
      <c r="R13" s="955"/>
      <c r="S13" s="964">
        <v>94</v>
      </c>
      <c r="T13" s="964"/>
      <c r="U13" s="964"/>
      <c r="V13" s="964"/>
      <c r="W13" s="964">
        <v>1997</v>
      </c>
      <c r="X13" s="964"/>
      <c r="Y13" s="964"/>
      <c r="Z13" s="964"/>
      <c r="AA13" s="964">
        <v>254</v>
      </c>
      <c r="AB13" s="964"/>
      <c r="AC13" s="964"/>
      <c r="AD13" s="964"/>
      <c r="AE13" s="964">
        <v>6039</v>
      </c>
      <c r="AF13" s="964"/>
      <c r="AG13" s="964"/>
      <c r="AH13" s="964"/>
      <c r="AI13" s="964"/>
      <c r="AJ13" s="964">
        <v>150</v>
      </c>
      <c r="AK13" s="964"/>
      <c r="AL13" s="964"/>
      <c r="AM13" s="964"/>
      <c r="AN13" s="964">
        <v>6359</v>
      </c>
      <c r="AO13" s="964"/>
      <c r="AP13" s="964"/>
      <c r="AQ13" s="964"/>
      <c r="AR13" s="964">
        <v>244</v>
      </c>
      <c r="AS13" s="964"/>
      <c r="AT13" s="964"/>
      <c r="AU13" s="964"/>
      <c r="AV13" s="964">
        <v>10122</v>
      </c>
      <c r="AW13" s="964"/>
      <c r="AX13" s="964"/>
      <c r="AY13" s="964"/>
      <c r="AZ13" s="964"/>
      <c r="BA13" s="964">
        <v>23</v>
      </c>
      <c r="BB13" s="964"/>
      <c r="BC13" s="964"/>
      <c r="BD13" s="964"/>
      <c r="BE13" s="964">
        <v>1976</v>
      </c>
      <c r="BF13" s="964"/>
      <c r="BG13" s="964"/>
      <c r="BH13" s="964"/>
      <c r="BI13" s="964"/>
    </row>
    <row r="14" spans="1:121" s="229" customFormat="1" ht="18" customHeight="1">
      <c r="A14" s="631" t="s">
        <v>277</v>
      </c>
      <c r="B14" s="681"/>
      <c r="C14" s="681"/>
      <c r="D14" s="681"/>
      <c r="E14" s="681"/>
      <c r="F14" s="681"/>
      <c r="G14" s="681"/>
      <c r="H14" s="681"/>
      <c r="I14" s="681"/>
      <c r="J14" s="726" t="s">
        <v>421</v>
      </c>
      <c r="K14" s="676"/>
      <c r="L14" s="676"/>
      <c r="M14" s="676"/>
      <c r="N14" s="676"/>
      <c r="O14" s="676"/>
      <c r="P14" s="676"/>
      <c r="Q14" s="677"/>
      <c r="R14" s="960" t="s">
        <v>420</v>
      </c>
      <c r="S14" s="961"/>
      <c r="T14" s="961"/>
      <c r="U14" s="961"/>
      <c r="V14" s="961"/>
      <c r="W14" s="961"/>
      <c r="X14" s="962"/>
      <c r="Y14" s="968" t="s">
        <v>419</v>
      </c>
      <c r="Z14" s="969"/>
      <c r="AA14" s="969"/>
      <c r="AB14" s="969"/>
      <c r="AC14" s="969"/>
      <c r="AD14" s="969"/>
      <c r="AE14" s="969"/>
      <c r="AF14" s="970"/>
      <c r="AG14" s="726" t="s">
        <v>418</v>
      </c>
      <c r="AH14" s="676"/>
      <c r="AI14" s="676"/>
      <c r="AJ14" s="676"/>
      <c r="AK14" s="676"/>
      <c r="AL14" s="676"/>
      <c r="AM14" s="677"/>
      <c r="AN14" s="726" t="s">
        <v>417</v>
      </c>
      <c r="AO14" s="676"/>
      <c r="AP14" s="676"/>
      <c r="AQ14" s="676"/>
      <c r="AR14" s="676"/>
      <c r="AS14" s="676"/>
      <c r="AT14" s="677"/>
      <c r="AU14" s="726" t="s">
        <v>416</v>
      </c>
      <c r="AV14" s="676"/>
      <c r="AW14" s="676"/>
      <c r="AX14" s="676"/>
      <c r="AY14" s="676"/>
      <c r="AZ14" s="676"/>
      <c r="BA14" s="676"/>
      <c r="BB14" s="677"/>
      <c r="BC14" s="676" t="s">
        <v>201</v>
      </c>
      <c r="BD14" s="676"/>
      <c r="BE14" s="676"/>
      <c r="BF14" s="676"/>
      <c r="BG14" s="676"/>
      <c r="BH14" s="676"/>
      <c r="BI14" s="676"/>
    </row>
    <row r="15" spans="1:121" s="156" customFormat="1" ht="18" customHeight="1">
      <c r="A15" s="438"/>
      <c r="B15" s="428"/>
      <c r="C15" s="428"/>
      <c r="D15" s="428"/>
      <c r="E15" s="428"/>
      <c r="F15" s="428"/>
      <c r="G15" s="428"/>
      <c r="H15" s="428"/>
      <c r="I15" s="428"/>
      <c r="J15" s="698" t="s">
        <v>382</v>
      </c>
      <c r="K15" s="698"/>
      <c r="L15" s="698"/>
      <c r="M15" s="698" t="s">
        <v>365</v>
      </c>
      <c r="N15" s="698"/>
      <c r="O15" s="698"/>
      <c r="P15" s="698"/>
      <c r="Q15" s="698"/>
      <c r="R15" s="668" t="s">
        <v>396</v>
      </c>
      <c r="S15" s="669"/>
      <c r="T15" s="670"/>
      <c r="U15" s="668" t="s">
        <v>395</v>
      </c>
      <c r="V15" s="669"/>
      <c r="W15" s="669"/>
      <c r="X15" s="670"/>
      <c r="Y15" s="698" t="s">
        <v>382</v>
      </c>
      <c r="Z15" s="698"/>
      <c r="AA15" s="698"/>
      <c r="AB15" s="668" t="s">
        <v>365</v>
      </c>
      <c r="AC15" s="669"/>
      <c r="AD15" s="669"/>
      <c r="AE15" s="669"/>
      <c r="AF15" s="670"/>
      <c r="AG15" s="668" t="s">
        <v>382</v>
      </c>
      <c r="AH15" s="669"/>
      <c r="AI15" s="670"/>
      <c r="AJ15" s="979" t="s">
        <v>365</v>
      </c>
      <c r="AK15" s="980"/>
      <c r="AL15" s="980"/>
      <c r="AM15" s="981"/>
      <c r="AN15" s="668" t="s">
        <v>415</v>
      </c>
      <c r="AO15" s="669"/>
      <c r="AP15" s="670"/>
      <c r="AQ15" s="668" t="s">
        <v>414</v>
      </c>
      <c r="AR15" s="669"/>
      <c r="AS15" s="669"/>
      <c r="AT15" s="670"/>
      <c r="AU15" s="668" t="s">
        <v>382</v>
      </c>
      <c r="AV15" s="669"/>
      <c r="AW15" s="669"/>
      <c r="AX15" s="668" t="s">
        <v>365</v>
      </c>
      <c r="AY15" s="669"/>
      <c r="AZ15" s="669"/>
      <c r="BA15" s="669"/>
      <c r="BB15" s="670"/>
      <c r="BC15" s="669" t="s">
        <v>382</v>
      </c>
      <c r="BD15" s="669"/>
      <c r="BE15" s="669"/>
      <c r="BF15" s="668" t="s">
        <v>365</v>
      </c>
      <c r="BG15" s="669"/>
      <c r="BH15" s="669"/>
      <c r="BI15" s="669"/>
    </row>
    <row r="16" spans="1:121" ht="20.25" customHeight="1">
      <c r="A16" s="687" t="s">
        <v>119</v>
      </c>
      <c r="B16" s="687"/>
      <c r="C16" s="687"/>
      <c r="D16" s="626">
        <v>28</v>
      </c>
      <c r="E16" s="626"/>
      <c r="F16" s="228"/>
      <c r="G16" s="687" t="s">
        <v>298</v>
      </c>
      <c r="H16" s="687"/>
      <c r="I16" s="688"/>
      <c r="J16" s="957">
        <v>372</v>
      </c>
      <c r="K16" s="956"/>
      <c r="L16" s="956"/>
      <c r="M16" s="956">
        <v>13214</v>
      </c>
      <c r="N16" s="956"/>
      <c r="O16" s="956"/>
      <c r="P16" s="956"/>
      <c r="Q16" s="956"/>
      <c r="R16" s="956">
        <v>95</v>
      </c>
      <c r="S16" s="956"/>
      <c r="T16" s="956"/>
      <c r="U16" s="956">
        <v>1475</v>
      </c>
      <c r="V16" s="956"/>
      <c r="W16" s="956"/>
      <c r="X16" s="956"/>
      <c r="Y16" s="956">
        <v>23</v>
      </c>
      <c r="Z16" s="956"/>
      <c r="AA16" s="956"/>
      <c r="AB16" s="956">
        <v>3284</v>
      </c>
      <c r="AC16" s="956"/>
      <c r="AD16" s="956"/>
      <c r="AE16" s="956"/>
      <c r="AF16" s="956"/>
      <c r="AG16" s="956">
        <v>1</v>
      </c>
      <c r="AH16" s="956"/>
      <c r="AI16" s="956"/>
      <c r="AJ16" s="956">
        <v>47</v>
      </c>
      <c r="AK16" s="956"/>
      <c r="AL16" s="956"/>
      <c r="AM16" s="956"/>
      <c r="AN16" s="982">
        <v>73</v>
      </c>
      <c r="AO16" s="982"/>
      <c r="AP16" s="982"/>
      <c r="AQ16" s="982">
        <v>2884</v>
      </c>
      <c r="AR16" s="982"/>
      <c r="AS16" s="982"/>
      <c r="AT16" s="982"/>
      <c r="AU16" s="956">
        <v>341</v>
      </c>
      <c r="AV16" s="956"/>
      <c r="AW16" s="956"/>
      <c r="AX16" s="956">
        <v>26476</v>
      </c>
      <c r="AY16" s="956"/>
      <c r="AZ16" s="956"/>
      <c r="BA16" s="956"/>
      <c r="BB16" s="956"/>
      <c r="BC16" s="956">
        <v>166</v>
      </c>
      <c r="BD16" s="956"/>
      <c r="BE16" s="956"/>
      <c r="BF16" s="956">
        <v>7796</v>
      </c>
      <c r="BG16" s="956"/>
      <c r="BH16" s="956"/>
      <c r="BI16" s="956"/>
    </row>
    <row r="17" spans="1:61" ht="20.25" customHeight="1">
      <c r="A17" s="90"/>
      <c r="D17" s="626">
        <v>29</v>
      </c>
      <c r="E17" s="626"/>
      <c r="F17" s="228" t="s">
        <v>212</v>
      </c>
      <c r="G17" s="228"/>
      <c r="I17" s="90"/>
      <c r="J17" s="957">
        <v>269</v>
      </c>
      <c r="K17" s="956"/>
      <c r="L17" s="956"/>
      <c r="M17" s="956">
        <v>9191</v>
      </c>
      <c r="N17" s="956"/>
      <c r="O17" s="956"/>
      <c r="P17" s="956"/>
      <c r="Q17" s="956"/>
      <c r="R17" s="956">
        <v>50</v>
      </c>
      <c r="S17" s="956"/>
      <c r="T17" s="956"/>
      <c r="U17" s="956">
        <v>786</v>
      </c>
      <c r="V17" s="956"/>
      <c r="W17" s="956"/>
      <c r="X17" s="956"/>
      <c r="Y17" s="956">
        <v>17</v>
      </c>
      <c r="Z17" s="956"/>
      <c r="AA17" s="956"/>
      <c r="AB17" s="956">
        <v>2956</v>
      </c>
      <c r="AC17" s="956"/>
      <c r="AD17" s="956"/>
      <c r="AE17" s="956"/>
      <c r="AF17" s="956"/>
      <c r="AG17" s="956">
        <v>1</v>
      </c>
      <c r="AH17" s="956"/>
      <c r="AI17" s="956"/>
      <c r="AJ17" s="956">
        <v>53</v>
      </c>
      <c r="AK17" s="956"/>
      <c r="AL17" s="956"/>
      <c r="AM17" s="956"/>
      <c r="AN17" s="982">
        <v>50</v>
      </c>
      <c r="AO17" s="982"/>
      <c r="AP17" s="982"/>
      <c r="AQ17" s="982">
        <v>1881</v>
      </c>
      <c r="AR17" s="982"/>
      <c r="AS17" s="982"/>
      <c r="AT17" s="982"/>
      <c r="AU17" s="956">
        <v>232</v>
      </c>
      <c r="AV17" s="956"/>
      <c r="AW17" s="956"/>
      <c r="AX17" s="956">
        <v>18957</v>
      </c>
      <c r="AY17" s="956"/>
      <c r="AZ17" s="956"/>
      <c r="BA17" s="956"/>
      <c r="BB17" s="956"/>
      <c r="BC17" s="956">
        <v>113</v>
      </c>
      <c r="BD17" s="956"/>
      <c r="BE17" s="956"/>
      <c r="BF17" s="956">
        <v>5179</v>
      </c>
      <c r="BG17" s="956"/>
      <c r="BH17" s="956"/>
      <c r="BI17" s="956"/>
    </row>
    <row r="18" spans="1:61" ht="20.25" customHeight="1">
      <c r="A18" s="90"/>
      <c r="D18" s="626">
        <v>30</v>
      </c>
      <c r="E18" s="626"/>
      <c r="F18" s="228" t="s">
        <v>212</v>
      </c>
      <c r="G18" s="228"/>
      <c r="I18" s="90"/>
      <c r="J18" s="957">
        <v>299</v>
      </c>
      <c r="K18" s="956"/>
      <c r="L18" s="956"/>
      <c r="M18" s="956">
        <v>9697</v>
      </c>
      <c r="N18" s="956"/>
      <c r="O18" s="956"/>
      <c r="P18" s="956"/>
      <c r="Q18" s="956"/>
      <c r="R18" s="956">
        <v>46</v>
      </c>
      <c r="S18" s="956"/>
      <c r="T18" s="956"/>
      <c r="U18" s="956">
        <v>626</v>
      </c>
      <c r="V18" s="956"/>
      <c r="W18" s="956"/>
      <c r="X18" s="956"/>
      <c r="Y18" s="956">
        <v>16</v>
      </c>
      <c r="Z18" s="956"/>
      <c r="AA18" s="956"/>
      <c r="AB18" s="956">
        <v>2657</v>
      </c>
      <c r="AC18" s="956"/>
      <c r="AD18" s="956"/>
      <c r="AE18" s="956"/>
      <c r="AF18" s="956"/>
      <c r="AG18" s="956" t="s">
        <v>37</v>
      </c>
      <c r="AH18" s="956"/>
      <c r="AI18" s="956"/>
      <c r="AJ18" s="956" t="s">
        <v>37</v>
      </c>
      <c r="AK18" s="956"/>
      <c r="AL18" s="956"/>
      <c r="AM18" s="956"/>
      <c r="AN18" s="982">
        <v>50</v>
      </c>
      <c r="AO18" s="982"/>
      <c r="AP18" s="982"/>
      <c r="AQ18" s="982">
        <v>1837</v>
      </c>
      <c r="AR18" s="982"/>
      <c r="AS18" s="982"/>
      <c r="AT18" s="982"/>
      <c r="AU18" s="956">
        <v>254</v>
      </c>
      <c r="AV18" s="956"/>
      <c r="AW18" s="956"/>
      <c r="AX18" s="956">
        <v>16872</v>
      </c>
      <c r="AY18" s="956"/>
      <c r="AZ18" s="956"/>
      <c r="BA18" s="956"/>
      <c r="BB18" s="956"/>
      <c r="BC18" s="956">
        <v>115</v>
      </c>
      <c r="BD18" s="956"/>
      <c r="BE18" s="956"/>
      <c r="BF18" s="956">
        <v>3043</v>
      </c>
      <c r="BG18" s="956"/>
      <c r="BH18" s="956"/>
      <c r="BI18" s="956"/>
    </row>
    <row r="19" spans="1:61" ht="20.25" customHeight="1">
      <c r="A19" s="626" t="s">
        <v>10</v>
      </c>
      <c r="B19" s="626"/>
      <c r="C19" s="626"/>
      <c r="D19" s="626" t="s">
        <v>275</v>
      </c>
      <c r="E19" s="626"/>
      <c r="F19" s="228"/>
      <c r="G19" s="228"/>
      <c r="I19" s="90"/>
      <c r="J19" s="957">
        <v>354</v>
      </c>
      <c r="K19" s="956"/>
      <c r="L19" s="956"/>
      <c r="M19" s="956">
        <v>11672</v>
      </c>
      <c r="N19" s="956"/>
      <c r="O19" s="956"/>
      <c r="P19" s="956"/>
      <c r="Q19" s="956"/>
      <c r="R19" s="956">
        <v>57</v>
      </c>
      <c r="S19" s="956"/>
      <c r="T19" s="956"/>
      <c r="U19" s="956">
        <v>704</v>
      </c>
      <c r="V19" s="956"/>
      <c r="W19" s="956"/>
      <c r="X19" s="956"/>
      <c r="Y19" s="956">
        <v>25</v>
      </c>
      <c r="Z19" s="956"/>
      <c r="AA19" s="956"/>
      <c r="AB19" s="956">
        <v>3352</v>
      </c>
      <c r="AC19" s="956"/>
      <c r="AD19" s="956"/>
      <c r="AE19" s="956"/>
      <c r="AF19" s="956"/>
      <c r="AG19" s="956">
        <v>2</v>
      </c>
      <c r="AH19" s="956"/>
      <c r="AI19" s="956"/>
      <c r="AJ19" s="956">
        <v>150</v>
      </c>
      <c r="AK19" s="956"/>
      <c r="AL19" s="956"/>
      <c r="AM19" s="956"/>
      <c r="AN19" s="982">
        <v>66</v>
      </c>
      <c r="AO19" s="982"/>
      <c r="AP19" s="982"/>
      <c r="AQ19" s="982">
        <v>2468</v>
      </c>
      <c r="AR19" s="982"/>
      <c r="AS19" s="982"/>
      <c r="AT19" s="982"/>
      <c r="AU19" s="956">
        <v>302</v>
      </c>
      <c r="AV19" s="956"/>
      <c r="AW19" s="956"/>
      <c r="AX19" s="956">
        <v>21691</v>
      </c>
      <c r="AY19" s="956"/>
      <c r="AZ19" s="956"/>
      <c r="BA19" s="956"/>
      <c r="BB19" s="956"/>
      <c r="BC19" s="956">
        <v>119</v>
      </c>
      <c r="BD19" s="956"/>
      <c r="BE19" s="956"/>
      <c r="BF19" s="956">
        <v>2792</v>
      </c>
      <c r="BG19" s="956"/>
      <c r="BH19" s="956"/>
      <c r="BI19" s="956"/>
    </row>
    <row r="20" spans="1:61" ht="20.25" customHeight="1">
      <c r="A20" s="608"/>
      <c r="B20" s="608"/>
      <c r="C20" s="608"/>
      <c r="D20" s="608">
        <v>2</v>
      </c>
      <c r="E20" s="608"/>
      <c r="F20" s="227"/>
      <c r="G20" s="227"/>
      <c r="H20" s="226"/>
      <c r="I20" s="129"/>
      <c r="J20" s="963">
        <v>275</v>
      </c>
      <c r="K20" s="955"/>
      <c r="L20" s="955"/>
      <c r="M20" s="955">
        <v>6833</v>
      </c>
      <c r="N20" s="955"/>
      <c r="O20" s="955"/>
      <c r="P20" s="955"/>
      <c r="Q20" s="955"/>
      <c r="R20" s="955">
        <v>94</v>
      </c>
      <c r="S20" s="955"/>
      <c r="T20" s="955"/>
      <c r="U20" s="955">
        <v>1085</v>
      </c>
      <c r="V20" s="955"/>
      <c r="W20" s="955"/>
      <c r="X20" s="955"/>
      <c r="Y20" s="955">
        <v>22</v>
      </c>
      <c r="Z20" s="955"/>
      <c r="AA20" s="955"/>
      <c r="AB20" s="955">
        <v>704</v>
      </c>
      <c r="AC20" s="955"/>
      <c r="AD20" s="955"/>
      <c r="AE20" s="955"/>
      <c r="AF20" s="955"/>
      <c r="AG20" s="955" t="s">
        <v>757</v>
      </c>
      <c r="AH20" s="955"/>
      <c r="AI20" s="955"/>
      <c r="AJ20" s="955" t="s">
        <v>757</v>
      </c>
      <c r="AK20" s="955"/>
      <c r="AL20" s="955"/>
      <c r="AM20" s="955"/>
      <c r="AN20" s="971">
        <v>43</v>
      </c>
      <c r="AO20" s="971"/>
      <c r="AP20" s="971"/>
      <c r="AQ20" s="971">
        <v>1360</v>
      </c>
      <c r="AR20" s="971"/>
      <c r="AS20" s="971"/>
      <c r="AT20" s="971"/>
      <c r="AU20" s="955">
        <v>278</v>
      </c>
      <c r="AV20" s="955"/>
      <c r="AW20" s="955"/>
      <c r="AX20" s="955">
        <v>15015</v>
      </c>
      <c r="AY20" s="955"/>
      <c r="AZ20" s="955"/>
      <c r="BA20" s="955"/>
      <c r="BB20" s="955"/>
      <c r="BC20" s="955">
        <v>59</v>
      </c>
      <c r="BD20" s="955"/>
      <c r="BE20" s="955"/>
      <c r="BF20" s="955">
        <v>678</v>
      </c>
      <c r="BG20" s="955"/>
      <c r="BH20" s="955"/>
      <c r="BI20" s="955"/>
    </row>
    <row r="21" spans="1:61" s="22" customFormat="1" ht="9.6">
      <c r="A21" s="954" t="s">
        <v>413</v>
      </c>
      <c r="B21" s="954"/>
      <c r="C21" s="954"/>
      <c r="D21" s="3" t="s">
        <v>412</v>
      </c>
      <c r="E21" s="61"/>
      <c r="F21" s="61"/>
      <c r="G21" s="61"/>
      <c r="H21" s="61"/>
      <c r="I21" s="61"/>
    </row>
    <row r="22" spans="1:61" s="22" customFormat="1" ht="9.6">
      <c r="A22" s="22" t="s">
        <v>1</v>
      </c>
      <c r="B22" s="61"/>
      <c r="C22" s="61"/>
      <c r="D22" s="369" t="s">
        <v>732</v>
      </c>
      <c r="E22" s="370"/>
      <c r="F22" s="370"/>
      <c r="G22" s="370"/>
      <c r="H22" s="370"/>
      <c r="I22" s="370"/>
      <c r="J22" s="371"/>
      <c r="K22" s="371"/>
      <c r="L22" s="371"/>
      <c r="M22" s="371"/>
      <c r="N22" s="371"/>
    </row>
    <row r="23" spans="1:61" s="22" customFormat="1" ht="9.6"/>
    <row r="24" spans="1:61" s="22" customFormat="1">
      <c r="L24" s="225"/>
    </row>
    <row r="25" spans="1:61" ht="14.4">
      <c r="A25" s="958" t="s">
        <v>734</v>
      </c>
      <c r="B25" s="958"/>
      <c r="C25" s="958"/>
      <c r="D25" s="958"/>
      <c r="E25" s="958"/>
      <c r="F25" s="958"/>
      <c r="G25" s="958"/>
      <c r="H25" s="958"/>
      <c r="I25" s="958"/>
      <c r="J25" s="958"/>
      <c r="K25" s="958"/>
      <c r="L25" s="958"/>
      <c r="M25" s="958"/>
      <c r="N25" s="958"/>
      <c r="O25" s="958"/>
      <c r="P25" s="958"/>
      <c r="Q25" s="958"/>
      <c r="R25" s="958"/>
      <c r="S25" s="958"/>
      <c r="T25" s="958"/>
      <c r="U25" s="958"/>
      <c r="V25" s="958"/>
      <c r="W25" s="958"/>
      <c r="X25" s="958"/>
      <c r="Y25" s="958"/>
      <c r="Z25" s="958"/>
      <c r="AA25" s="958"/>
      <c r="AB25" s="958"/>
      <c r="AC25" s="958"/>
      <c r="AD25" s="958"/>
      <c r="AE25" s="958"/>
      <c r="AF25" s="958"/>
      <c r="AG25" s="958"/>
      <c r="AH25" s="958"/>
      <c r="AI25" s="958"/>
      <c r="AJ25" s="958"/>
      <c r="AK25" s="958"/>
      <c r="AL25" s="958"/>
      <c r="AM25" s="958"/>
      <c r="AN25" s="958"/>
      <c r="AO25" s="958"/>
      <c r="AP25" s="958"/>
      <c r="AQ25" s="958"/>
      <c r="AR25" s="958"/>
      <c r="AS25" s="958"/>
      <c r="AT25" s="958"/>
      <c r="AU25" s="958"/>
      <c r="AV25" s="958"/>
      <c r="AW25" s="958"/>
      <c r="AX25" s="958"/>
      <c r="AY25" s="958"/>
      <c r="AZ25" s="958"/>
      <c r="BA25" s="958"/>
      <c r="BB25" s="958"/>
      <c r="BC25" s="958"/>
      <c r="BD25" s="958"/>
      <c r="BE25" s="958"/>
      <c r="BF25" s="958"/>
      <c r="BG25" s="958"/>
      <c r="BH25" s="958"/>
      <c r="BI25" s="958"/>
    </row>
    <row r="26" spans="1:61" s="22" customFormat="1" ht="9.6"/>
    <row r="27" spans="1:61" ht="18" customHeight="1">
      <c r="A27" s="473" t="s">
        <v>277</v>
      </c>
      <c r="B27" s="473"/>
      <c r="C27" s="473"/>
      <c r="D27" s="473"/>
      <c r="E27" s="473"/>
      <c r="F27" s="473"/>
      <c r="G27" s="473"/>
      <c r="H27" s="473"/>
      <c r="I27" s="474"/>
      <c r="J27" s="629" t="s">
        <v>8</v>
      </c>
      <c r="K27" s="630"/>
      <c r="L27" s="630"/>
      <c r="M27" s="630"/>
      <c r="N27" s="630"/>
      <c r="O27" s="630"/>
      <c r="P27" s="630"/>
      <c r="Q27" s="630"/>
      <c r="R27" s="630"/>
      <c r="S27" s="630"/>
      <c r="T27" s="630"/>
      <c r="U27" s="631"/>
      <c r="V27" s="965" t="s">
        <v>411</v>
      </c>
      <c r="W27" s="966"/>
      <c r="X27" s="966"/>
      <c r="Y27" s="966"/>
      <c r="Z27" s="966"/>
      <c r="AA27" s="966"/>
      <c r="AB27" s="966"/>
      <c r="AC27" s="966"/>
      <c r="AD27" s="966"/>
      <c r="AE27" s="967"/>
      <c r="AF27" s="965" t="s">
        <v>410</v>
      </c>
      <c r="AG27" s="966"/>
      <c r="AH27" s="966"/>
      <c r="AI27" s="966"/>
      <c r="AJ27" s="966"/>
      <c r="AK27" s="966"/>
      <c r="AL27" s="966"/>
      <c r="AM27" s="966"/>
      <c r="AN27" s="966"/>
      <c r="AO27" s="967"/>
      <c r="AP27" s="629" t="s">
        <v>409</v>
      </c>
      <c r="AQ27" s="630"/>
      <c r="AR27" s="630"/>
      <c r="AS27" s="630"/>
      <c r="AT27" s="630"/>
      <c r="AU27" s="630"/>
      <c r="AV27" s="630"/>
      <c r="AW27" s="630"/>
      <c r="AX27" s="630"/>
      <c r="AY27" s="631"/>
      <c r="AZ27" s="629" t="s">
        <v>408</v>
      </c>
      <c r="BA27" s="630"/>
      <c r="BB27" s="630"/>
      <c r="BC27" s="630"/>
      <c r="BD27" s="630"/>
      <c r="BE27" s="630"/>
      <c r="BF27" s="630"/>
      <c r="BG27" s="630"/>
      <c r="BH27" s="630"/>
      <c r="BI27" s="630"/>
    </row>
    <row r="28" spans="1:61" ht="18" customHeight="1">
      <c r="A28" s="476"/>
      <c r="B28" s="476"/>
      <c r="C28" s="476"/>
      <c r="D28" s="476"/>
      <c r="E28" s="476"/>
      <c r="F28" s="476"/>
      <c r="G28" s="476"/>
      <c r="H28" s="476"/>
      <c r="I28" s="477"/>
      <c r="J28" s="627" t="s">
        <v>382</v>
      </c>
      <c r="K28" s="628"/>
      <c r="L28" s="628"/>
      <c r="M28" s="628"/>
      <c r="N28" s="628"/>
      <c r="O28" s="438"/>
      <c r="P28" s="627" t="s">
        <v>407</v>
      </c>
      <c r="Q28" s="628"/>
      <c r="R28" s="628"/>
      <c r="S28" s="628"/>
      <c r="T28" s="628"/>
      <c r="U28" s="438"/>
      <c r="V28" s="627" t="s">
        <v>382</v>
      </c>
      <c r="W28" s="628"/>
      <c r="X28" s="628"/>
      <c r="Y28" s="628"/>
      <c r="Z28" s="438"/>
      <c r="AA28" s="627" t="s">
        <v>365</v>
      </c>
      <c r="AB28" s="628"/>
      <c r="AC28" s="628"/>
      <c r="AD28" s="628"/>
      <c r="AE28" s="438"/>
      <c r="AF28" s="627" t="s">
        <v>382</v>
      </c>
      <c r="AG28" s="628"/>
      <c r="AH28" s="628"/>
      <c r="AI28" s="628"/>
      <c r="AJ28" s="438"/>
      <c r="AK28" s="627" t="s">
        <v>365</v>
      </c>
      <c r="AL28" s="628"/>
      <c r="AM28" s="628"/>
      <c r="AN28" s="628"/>
      <c r="AO28" s="438"/>
      <c r="AP28" s="627" t="s">
        <v>382</v>
      </c>
      <c r="AQ28" s="628"/>
      <c r="AR28" s="628"/>
      <c r="AS28" s="628"/>
      <c r="AT28" s="438"/>
      <c r="AU28" s="627" t="s">
        <v>365</v>
      </c>
      <c r="AV28" s="628"/>
      <c r="AW28" s="628"/>
      <c r="AX28" s="628"/>
      <c r="AY28" s="438"/>
      <c r="AZ28" s="627" t="s">
        <v>382</v>
      </c>
      <c r="BA28" s="628"/>
      <c r="BB28" s="628"/>
      <c r="BC28" s="628"/>
      <c r="BD28" s="438"/>
      <c r="BE28" s="627" t="s">
        <v>365</v>
      </c>
      <c r="BF28" s="628"/>
      <c r="BG28" s="628"/>
      <c r="BH28" s="628"/>
      <c r="BI28" s="628"/>
    </row>
    <row r="29" spans="1:61" ht="20.25" customHeight="1">
      <c r="A29" s="633" t="s">
        <v>119</v>
      </c>
      <c r="B29" s="633"/>
      <c r="C29" s="633"/>
      <c r="D29" s="626">
        <v>28</v>
      </c>
      <c r="E29" s="626"/>
      <c r="F29" s="626"/>
      <c r="G29" s="687" t="s">
        <v>298</v>
      </c>
      <c r="H29" s="687"/>
      <c r="I29" s="688"/>
      <c r="J29" s="957">
        <v>2079</v>
      </c>
      <c r="K29" s="956"/>
      <c r="L29" s="956"/>
      <c r="M29" s="956"/>
      <c r="N29" s="956"/>
      <c r="O29" s="956"/>
      <c r="P29" s="956">
        <v>64017</v>
      </c>
      <c r="Q29" s="956"/>
      <c r="R29" s="956"/>
      <c r="S29" s="956"/>
      <c r="T29" s="956"/>
      <c r="U29" s="956"/>
      <c r="V29" s="956">
        <v>97</v>
      </c>
      <c r="W29" s="956"/>
      <c r="X29" s="956"/>
      <c r="Y29" s="956"/>
      <c r="Z29" s="956"/>
      <c r="AA29" s="956">
        <v>1691</v>
      </c>
      <c r="AB29" s="956"/>
      <c r="AC29" s="956"/>
      <c r="AD29" s="956"/>
      <c r="AE29" s="956"/>
      <c r="AF29" s="956">
        <v>125</v>
      </c>
      <c r="AG29" s="956"/>
      <c r="AH29" s="956"/>
      <c r="AI29" s="956"/>
      <c r="AJ29" s="956"/>
      <c r="AK29" s="956">
        <v>2097</v>
      </c>
      <c r="AL29" s="956"/>
      <c r="AM29" s="956"/>
      <c r="AN29" s="956"/>
      <c r="AO29" s="956"/>
      <c r="AP29" s="444">
        <v>281</v>
      </c>
      <c r="AQ29" s="444"/>
      <c r="AR29" s="444"/>
      <c r="AS29" s="444"/>
      <c r="AT29" s="444"/>
      <c r="AU29" s="956">
        <v>7382</v>
      </c>
      <c r="AV29" s="956"/>
      <c r="AW29" s="956"/>
      <c r="AX29" s="956"/>
      <c r="AY29" s="956"/>
      <c r="AZ29" s="444">
        <v>298</v>
      </c>
      <c r="BA29" s="444"/>
      <c r="BB29" s="444"/>
      <c r="BC29" s="444"/>
      <c r="BD29" s="444"/>
      <c r="BE29" s="956">
        <v>13385</v>
      </c>
      <c r="BF29" s="956"/>
      <c r="BG29" s="956"/>
      <c r="BH29" s="956"/>
      <c r="BI29" s="956"/>
    </row>
    <row r="30" spans="1:61" ht="20.25" customHeight="1">
      <c r="A30" s="90"/>
      <c r="D30" s="626">
        <v>29</v>
      </c>
      <c r="E30" s="626"/>
      <c r="F30" s="626"/>
      <c r="I30" s="90"/>
      <c r="J30" s="957">
        <v>2094</v>
      </c>
      <c r="K30" s="956"/>
      <c r="L30" s="956"/>
      <c r="M30" s="956"/>
      <c r="N30" s="956"/>
      <c r="O30" s="956"/>
      <c r="P30" s="956">
        <v>66005</v>
      </c>
      <c r="Q30" s="956"/>
      <c r="R30" s="956"/>
      <c r="S30" s="956"/>
      <c r="T30" s="956"/>
      <c r="U30" s="956"/>
      <c r="V30" s="956">
        <v>99</v>
      </c>
      <c r="W30" s="956"/>
      <c r="X30" s="956"/>
      <c r="Y30" s="956"/>
      <c r="Z30" s="956"/>
      <c r="AA30" s="956">
        <v>1434</v>
      </c>
      <c r="AB30" s="956"/>
      <c r="AC30" s="956"/>
      <c r="AD30" s="956"/>
      <c r="AE30" s="956"/>
      <c r="AF30" s="956">
        <v>135</v>
      </c>
      <c r="AG30" s="956"/>
      <c r="AH30" s="956"/>
      <c r="AI30" s="956"/>
      <c r="AJ30" s="956"/>
      <c r="AK30" s="956">
        <v>2332</v>
      </c>
      <c r="AL30" s="956"/>
      <c r="AM30" s="956"/>
      <c r="AN30" s="956"/>
      <c r="AO30" s="956"/>
      <c r="AP30" s="444">
        <v>272</v>
      </c>
      <c r="AQ30" s="444"/>
      <c r="AR30" s="444"/>
      <c r="AS30" s="444"/>
      <c r="AT30" s="444"/>
      <c r="AU30" s="956">
        <v>7021</v>
      </c>
      <c r="AV30" s="956"/>
      <c r="AW30" s="956"/>
      <c r="AX30" s="956"/>
      <c r="AY30" s="956"/>
      <c r="AZ30" s="444">
        <v>315</v>
      </c>
      <c r="BA30" s="444"/>
      <c r="BB30" s="444"/>
      <c r="BC30" s="444"/>
      <c r="BD30" s="444"/>
      <c r="BE30" s="956">
        <v>13818</v>
      </c>
      <c r="BF30" s="956"/>
      <c r="BG30" s="956"/>
      <c r="BH30" s="956"/>
      <c r="BI30" s="956"/>
    </row>
    <row r="31" spans="1:61" ht="20.25" customHeight="1">
      <c r="A31" s="90"/>
      <c r="D31" s="626">
        <v>30</v>
      </c>
      <c r="E31" s="626"/>
      <c r="F31" s="626"/>
      <c r="I31" s="224"/>
      <c r="J31" s="957">
        <v>2024</v>
      </c>
      <c r="K31" s="956"/>
      <c r="L31" s="956"/>
      <c r="M31" s="956"/>
      <c r="N31" s="956"/>
      <c r="O31" s="956"/>
      <c r="P31" s="956">
        <v>60184</v>
      </c>
      <c r="Q31" s="956"/>
      <c r="R31" s="956"/>
      <c r="S31" s="956"/>
      <c r="T31" s="956"/>
      <c r="U31" s="956"/>
      <c r="V31" s="956">
        <v>121</v>
      </c>
      <c r="W31" s="956"/>
      <c r="X31" s="956"/>
      <c r="Y31" s="956"/>
      <c r="Z31" s="956"/>
      <c r="AA31" s="956">
        <v>1686</v>
      </c>
      <c r="AB31" s="956"/>
      <c r="AC31" s="956"/>
      <c r="AD31" s="956"/>
      <c r="AE31" s="956"/>
      <c r="AF31" s="956">
        <v>41</v>
      </c>
      <c r="AG31" s="956"/>
      <c r="AH31" s="956"/>
      <c r="AI31" s="956"/>
      <c r="AJ31" s="956"/>
      <c r="AK31" s="956">
        <v>852</v>
      </c>
      <c r="AL31" s="956"/>
      <c r="AM31" s="956"/>
      <c r="AN31" s="956"/>
      <c r="AO31" s="956"/>
      <c r="AP31" s="444">
        <v>286</v>
      </c>
      <c r="AQ31" s="444"/>
      <c r="AR31" s="444"/>
      <c r="AS31" s="444"/>
      <c r="AT31" s="444"/>
      <c r="AU31" s="956">
        <v>7248</v>
      </c>
      <c r="AV31" s="956"/>
      <c r="AW31" s="956"/>
      <c r="AX31" s="956"/>
      <c r="AY31" s="956"/>
      <c r="AZ31" s="444">
        <v>318</v>
      </c>
      <c r="BA31" s="444"/>
      <c r="BB31" s="444"/>
      <c r="BC31" s="444"/>
      <c r="BD31" s="444"/>
      <c r="BE31" s="956">
        <v>12959</v>
      </c>
      <c r="BF31" s="956"/>
      <c r="BG31" s="956"/>
      <c r="BH31" s="956"/>
      <c r="BI31" s="956"/>
    </row>
    <row r="32" spans="1:61" ht="20.25" customHeight="1">
      <c r="A32" s="626" t="s">
        <v>394</v>
      </c>
      <c r="B32" s="626"/>
      <c r="C32" s="626"/>
      <c r="D32" s="626" t="s">
        <v>275</v>
      </c>
      <c r="E32" s="626"/>
      <c r="F32" s="626"/>
      <c r="I32" s="224"/>
      <c r="J32" s="957">
        <f>SUM(V32,AF32,AP32,AZ32,J39,V39,AF39,AP39,AZ39,J46,S46,AB46,AJ46,AS46,BA46)</f>
        <v>1963</v>
      </c>
      <c r="K32" s="956"/>
      <c r="L32" s="956"/>
      <c r="M32" s="956"/>
      <c r="N32" s="956"/>
      <c r="O32" s="956"/>
      <c r="P32" s="956">
        <f>SUM(AA32,AK32,AU32,BE32,P39,AA39,AK39,AU39,BE39,N46,W46,AF46,AN46,AW46,BE46)</f>
        <v>59650</v>
      </c>
      <c r="Q32" s="956"/>
      <c r="R32" s="956"/>
      <c r="S32" s="956"/>
      <c r="T32" s="956"/>
      <c r="U32" s="956"/>
      <c r="V32" s="956">
        <v>99</v>
      </c>
      <c r="W32" s="956"/>
      <c r="X32" s="956"/>
      <c r="Y32" s="956"/>
      <c r="Z32" s="956"/>
      <c r="AA32" s="956">
        <v>1545</v>
      </c>
      <c r="AB32" s="956"/>
      <c r="AC32" s="956"/>
      <c r="AD32" s="956"/>
      <c r="AE32" s="956"/>
      <c r="AF32" s="956">
        <v>101</v>
      </c>
      <c r="AG32" s="956"/>
      <c r="AH32" s="956"/>
      <c r="AI32" s="956"/>
      <c r="AJ32" s="956"/>
      <c r="AK32" s="956">
        <v>1812</v>
      </c>
      <c r="AL32" s="956"/>
      <c r="AM32" s="956"/>
      <c r="AN32" s="956"/>
      <c r="AO32" s="956"/>
      <c r="AP32" s="444">
        <v>258</v>
      </c>
      <c r="AQ32" s="444"/>
      <c r="AR32" s="444"/>
      <c r="AS32" s="444"/>
      <c r="AT32" s="444"/>
      <c r="AU32" s="956">
        <v>7227</v>
      </c>
      <c r="AV32" s="956"/>
      <c r="AW32" s="956"/>
      <c r="AX32" s="956"/>
      <c r="AY32" s="956"/>
      <c r="AZ32" s="444">
        <v>335</v>
      </c>
      <c r="BA32" s="444"/>
      <c r="BB32" s="444"/>
      <c r="BC32" s="444"/>
      <c r="BD32" s="444"/>
      <c r="BE32" s="956">
        <v>13016</v>
      </c>
      <c r="BF32" s="956"/>
      <c r="BG32" s="956"/>
      <c r="BH32" s="956"/>
      <c r="BI32" s="956"/>
    </row>
    <row r="33" spans="1:61" ht="20.25" customHeight="1">
      <c r="A33" s="608"/>
      <c r="B33" s="608"/>
      <c r="C33" s="608"/>
      <c r="D33" s="625">
        <v>2</v>
      </c>
      <c r="E33" s="625"/>
      <c r="F33" s="625"/>
      <c r="G33" s="231" t="s">
        <v>212</v>
      </c>
      <c r="I33" s="224"/>
      <c r="J33" s="963">
        <v>1152</v>
      </c>
      <c r="K33" s="955"/>
      <c r="L33" s="955"/>
      <c r="M33" s="955"/>
      <c r="N33" s="955"/>
      <c r="O33" s="955"/>
      <c r="P33" s="955">
        <v>25117</v>
      </c>
      <c r="Q33" s="955"/>
      <c r="R33" s="955"/>
      <c r="S33" s="955"/>
      <c r="T33" s="955"/>
      <c r="U33" s="955"/>
      <c r="V33" s="955">
        <v>53</v>
      </c>
      <c r="W33" s="955"/>
      <c r="X33" s="955"/>
      <c r="Y33" s="955"/>
      <c r="Z33" s="955"/>
      <c r="AA33" s="955">
        <v>818</v>
      </c>
      <c r="AB33" s="955"/>
      <c r="AC33" s="955"/>
      <c r="AD33" s="955"/>
      <c r="AE33" s="955"/>
      <c r="AF33" s="955">
        <v>62</v>
      </c>
      <c r="AG33" s="955"/>
      <c r="AH33" s="955"/>
      <c r="AI33" s="955"/>
      <c r="AJ33" s="955"/>
      <c r="AK33" s="955">
        <v>852</v>
      </c>
      <c r="AL33" s="955"/>
      <c r="AM33" s="955"/>
      <c r="AN33" s="955"/>
      <c r="AO33" s="955"/>
      <c r="AP33" s="441">
        <v>99</v>
      </c>
      <c r="AQ33" s="441"/>
      <c r="AR33" s="441"/>
      <c r="AS33" s="441"/>
      <c r="AT33" s="441"/>
      <c r="AU33" s="955">
        <v>1901</v>
      </c>
      <c r="AV33" s="955"/>
      <c r="AW33" s="955"/>
      <c r="AX33" s="955"/>
      <c r="AY33" s="955"/>
      <c r="AZ33" s="441">
        <v>153</v>
      </c>
      <c r="BA33" s="441"/>
      <c r="BB33" s="441"/>
      <c r="BC33" s="441"/>
      <c r="BD33" s="441"/>
      <c r="BE33" s="955">
        <v>4627</v>
      </c>
      <c r="BF33" s="955"/>
      <c r="BG33" s="955"/>
      <c r="BH33" s="955"/>
      <c r="BI33" s="955"/>
    </row>
    <row r="34" spans="1:61" ht="18" customHeight="1">
      <c r="A34" s="473" t="s">
        <v>277</v>
      </c>
      <c r="B34" s="473"/>
      <c r="C34" s="473"/>
      <c r="D34" s="473"/>
      <c r="E34" s="473"/>
      <c r="F34" s="473"/>
      <c r="G34" s="473"/>
      <c r="H34" s="473"/>
      <c r="I34" s="474"/>
      <c r="J34" s="726" t="s">
        <v>406</v>
      </c>
      <c r="K34" s="676"/>
      <c r="L34" s="676"/>
      <c r="M34" s="676"/>
      <c r="N34" s="676"/>
      <c r="O34" s="676"/>
      <c r="P34" s="676"/>
      <c r="Q34" s="676"/>
      <c r="R34" s="676"/>
      <c r="S34" s="676"/>
      <c r="T34" s="676"/>
      <c r="U34" s="677"/>
      <c r="V34" s="726" t="s">
        <v>405</v>
      </c>
      <c r="W34" s="676"/>
      <c r="X34" s="676"/>
      <c r="Y34" s="676"/>
      <c r="Z34" s="676"/>
      <c r="AA34" s="676"/>
      <c r="AB34" s="676"/>
      <c r="AC34" s="676"/>
      <c r="AD34" s="676"/>
      <c r="AE34" s="677"/>
      <c r="AF34" s="726" t="s">
        <v>404</v>
      </c>
      <c r="AG34" s="676"/>
      <c r="AH34" s="676"/>
      <c r="AI34" s="676"/>
      <c r="AJ34" s="676"/>
      <c r="AK34" s="676"/>
      <c r="AL34" s="676"/>
      <c r="AM34" s="676"/>
      <c r="AN34" s="676"/>
      <c r="AO34" s="677"/>
      <c r="AP34" s="726" t="s">
        <v>403</v>
      </c>
      <c r="AQ34" s="676"/>
      <c r="AR34" s="676"/>
      <c r="AS34" s="676"/>
      <c r="AT34" s="676"/>
      <c r="AU34" s="676"/>
      <c r="AV34" s="676"/>
      <c r="AW34" s="676"/>
      <c r="AX34" s="676"/>
      <c r="AY34" s="677"/>
      <c r="AZ34" s="726" t="s">
        <v>402</v>
      </c>
      <c r="BA34" s="676"/>
      <c r="BB34" s="676"/>
      <c r="BC34" s="676"/>
      <c r="BD34" s="676"/>
      <c r="BE34" s="676"/>
      <c r="BF34" s="676"/>
      <c r="BG34" s="676"/>
      <c r="BH34" s="676"/>
      <c r="BI34" s="676"/>
    </row>
    <row r="35" spans="1:61" ht="18" customHeight="1">
      <c r="A35" s="476"/>
      <c r="B35" s="476"/>
      <c r="C35" s="476"/>
      <c r="D35" s="476"/>
      <c r="E35" s="476"/>
      <c r="F35" s="476"/>
      <c r="G35" s="476"/>
      <c r="H35" s="476"/>
      <c r="I35" s="477"/>
      <c r="J35" s="668" t="s">
        <v>382</v>
      </c>
      <c r="K35" s="669"/>
      <c r="L35" s="669"/>
      <c r="M35" s="669"/>
      <c r="N35" s="669"/>
      <c r="O35" s="670"/>
      <c r="P35" s="668" t="s">
        <v>365</v>
      </c>
      <c r="Q35" s="669"/>
      <c r="R35" s="669"/>
      <c r="S35" s="669"/>
      <c r="T35" s="669"/>
      <c r="U35" s="670"/>
      <c r="V35" s="668" t="s">
        <v>382</v>
      </c>
      <c r="W35" s="669"/>
      <c r="X35" s="669"/>
      <c r="Y35" s="669"/>
      <c r="Z35" s="670"/>
      <c r="AA35" s="668" t="s">
        <v>365</v>
      </c>
      <c r="AB35" s="669"/>
      <c r="AC35" s="669"/>
      <c r="AD35" s="669"/>
      <c r="AE35" s="670"/>
      <c r="AF35" s="668" t="s">
        <v>382</v>
      </c>
      <c r="AG35" s="669"/>
      <c r="AH35" s="669"/>
      <c r="AI35" s="669"/>
      <c r="AJ35" s="670"/>
      <c r="AK35" s="668" t="s">
        <v>365</v>
      </c>
      <c r="AL35" s="669"/>
      <c r="AM35" s="669"/>
      <c r="AN35" s="669"/>
      <c r="AO35" s="670"/>
      <c r="AP35" s="668" t="s">
        <v>382</v>
      </c>
      <c r="AQ35" s="669"/>
      <c r="AR35" s="669"/>
      <c r="AS35" s="669"/>
      <c r="AT35" s="670"/>
      <c r="AU35" s="668" t="s">
        <v>365</v>
      </c>
      <c r="AV35" s="669"/>
      <c r="AW35" s="669"/>
      <c r="AX35" s="669"/>
      <c r="AY35" s="670"/>
      <c r="AZ35" s="668" t="s">
        <v>382</v>
      </c>
      <c r="BA35" s="669"/>
      <c r="BB35" s="669"/>
      <c r="BC35" s="669"/>
      <c r="BD35" s="670"/>
      <c r="BE35" s="668" t="s">
        <v>365</v>
      </c>
      <c r="BF35" s="669"/>
      <c r="BG35" s="669"/>
      <c r="BH35" s="669"/>
      <c r="BI35" s="669"/>
    </row>
    <row r="36" spans="1:61" ht="20.25" customHeight="1">
      <c r="A36" s="633" t="s">
        <v>119</v>
      </c>
      <c r="B36" s="633"/>
      <c r="C36" s="633"/>
      <c r="D36" s="626">
        <v>28</v>
      </c>
      <c r="E36" s="626"/>
      <c r="F36" s="626"/>
      <c r="G36" s="687" t="s">
        <v>298</v>
      </c>
      <c r="H36" s="687"/>
      <c r="I36" s="688"/>
      <c r="J36" s="454">
        <v>27</v>
      </c>
      <c r="K36" s="444"/>
      <c r="L36" s="444"/>
      <c r="M36" s="444"/>
      <c r="N36" s="444"/>
      <c r="O36" s="444"/>
      <c r="P36" s="956">
        <v>312</v>
      </c>
      <c r="Q36" s="956"/>
      <c r="R36" s="956"/>
      <c r="S36" s="956"/>
      <c r="T36" s="956"/>
      <c r="U36" s="956"/>
      <c r="V36" s="444">
        <v>38</v>
      </c>
      <c r="W36" s="444"/>
      <c r="X36" s="444"/>
      <c r="Y36" s="444"/>
      <c r="Z36" s="444"/>
      <c r="AA36" s="956">
        <v>445</v>
      </c>
      <c r="AB36" s="956"/>
      <c r="AC36" s="956"/>
      <c r="AD36" s="956"/>
      <c r="AE36" s="956"/>
      <c r="AF36" s="956">
        <v>39</v>
      </c>
      <c r="AG36" s="956"/>
      <c r="AH36" s="956"/>
      <c r="AI36" s="956"/>
      <c r="AJ36" s="956"/>
      <c r="AK36" s="956">
        <v>624</v>
      </c>
      <c r="AL36" s="956"/>
      <c r="AM36" s="956"/>
      <c r="AN36" s="956"/>
      <c r="AO36" s="956"/>
      <c r="AP36" s="956">
        <v>20</v>
      </c>
      <c r="AQ36" s="956"/>
      <c r="AR36" s="956"/>
      <c r="AS36" s="956"/>
      <c r="AT36" s="956"/>
      <c r="AU36" s="956">
        <v>311</v>
      </c>
      <c r="AV36" s="956"/>
      <c r="AW36" s="956"/>
      <c r="AX36" s="956"/>
      <c r="AY36" s="956"/>
      <c r="AZ36" s="956">
        <v>538</v>
      </c>
      <c r="BA36" s="956"/>
      <c r="BB36" s="956"/>
      <c r="BC36" s="956"/>
      <c r="BD36" s="956"/>
      <c r="BE36" s="956">
        <v>21067</v>
      </c>
      <c r="BF36" s="956"/>
      <c r="BG36" s="956"/>
      <c r="BH36" s="956"/>
      <c r="BI36" s="956"/>
    </row>
    <row r="37" spans="1:61" s="22" customFormat="1" ht="20.25" customHeight="1">
      <c r="A37" s="90"/>
      <c r="B37" s="1"/>
      <c r="C37" s="1"/>
      <c r="D37" s="626">
        <v>29</v>
      </c>
      <c r="E37" s="626"/>
      <c r="F37" s="626"/>
      <c r="G37" s="1"/>
      <c r="H37" s="1"/>
      <c r="I37" s="90"/>
      <c r="J37" s="454">
        <v>28</v>
      </c>
      <c r="K37" s="444"/>
      <c r="L37" s="444"/>
      <c r="M37" s="444"/>
      <c r="N37" s="444"/>
      <c r="O37" s="444"/>
      <c r="P37" s="956">
        <v>706</v>
      </c>
      <c r="Q37" s="956"/>
      <c r="R37" s="956"/>
      <c r="S37" s="956"/>
      <c r="T37" s="956"/>
      <c r="U37" s="956"/>
      <c r="V37" s="444">
        <v>74</v>
      </c>
      <c r="W37" s="444"/>
      <c r="X37" s="444"/>
      <c r="Y37" s="444"/>
      <c r="Z37" s="444"/>
      <c r="AA37" s="956">
        <v>782</v>
      </c>
      <c r="AB37" s="956"/>
      <c r="AC37" s="956"/>
      <c r="AD37" s="956"/>
      <c r="AE37" s="956"/>
      <c r="AF37" s="956">
        <v>40</v>
      </c>
      <c r="AG37" s="956"/>
      <c r="AH37" s="956"/>
      <c r="AI37" s="956"/>
      <c r="AJ37" s="956"/>
      <c r="AK37" s="956">
        <v>862</v>
      </c>
      <c r="AL37" s="956"/>
      <c r="AM37" s="956"/>
      <c r="AN37" s="956"/>
      <c r="AO37" s="956"/>
      <c r="AP37" s="956">
        <v>7</v>
      </c>
      <c r="AQ37" s="956"/>
      <c r="AR37" s="956"/>
      <c r="AS37" s="956"/>
      <c r="AT37" s="956"/>
      <c r="AU37" s="956">
        <v>216</v>
      </c>
      <c r="AV37" s="956"/>
      <c r="AW37" s="956"/>
      <c r="AX37" s="956"/>
      <c r="AY37" s="956"/>
      <c r="AZ37" s="956">
        <v>563</v>
      </c>
      <c r="BA37" s="956"/>
      <c r="BB37" s="956"/>
      <c r="BC37" s="956"/>
      <c r="BD37" s="956"/>
      <c r="BE37" s="956">
        <v>22807</v>
      </c>
      <c r="BF37" s="956"/>
      <c r="BG37" s="956"/>
      <c r="BH37" s="956"/>
      <c r="BI37" s="956"/>
    </row>
    <row r="38" spans="1:61" s="22" customFormat="1" ht="20.25" customHeight="1">
      <c r="A38" s="90"/>
      <c r="B38" s="1"/>
      <c r="C38" s="1"/>
      <c r="D38" s="626">
        <v>30</v>
      </c>
      <c r="E38" s="626"/>
      <c r="F38" s="626"/>
      <c r="G38" s="1"/>
      <c r="H38" s="1"/>
      <c r="I38" s="224"/>
      <c r="J38" s="454">
        <v>21</v>
      </c>
      <c r="K38" s="444"/>
      <c r="L38" s="444"/>
      <c r="M38" s="444"/>
      <c r="N38" s="444"/>
      <c r="O38" s="444"/>
      <c r="P38" s="956">
        <v>366</v>
      </c>
      <c r="Q38" s="956"/>
      <c r="R38" s="956"/>
      <c r="S38" s="956"/>
      <c r="T38" s="956"/>
      <c r="U38" s="956"/>
      <c r="V38" s="444">
        <v>67</v>
      </c>
      <c r="W38" s="444"/>
      <c r="X38" s="444"/>
      <c r="Y38" s="444"/>
      <c r="Z38" s="444"/>
      <c r="AA38" s="956">
        <v>565</v>
      </c>
      <c r="AB38" s="956"/>
      <c r="AC38" s="956"/>
      <c r="AD38" s="956"/>
      <c r="AE38" s="956"/>
      <c r="AF38" s="956">
        <v>46</v>
      </c>
      <c r="AG38" s="956"/>
      <c r="AH38" s="956"/>
      <c r="AI38" s="956"/>
      <c r="AJ38" s="956"/>
      <c r="AK38" s="956">
        <v>798</v>
      </c>
      <c r="AL38" s="956"/>
      <c r="AM38" s="956"/>
      <c r="AN38" s="956"/>
      <c r="AO38" s="956"/>
      <c r="AP38" s="956">
        <v>14</v>
      </c>
      <c r="AQ38" s="956"/>
      <c r="AR38" s="956"/>
      <c r="AS38" s="956"/>
      <c r="AT38" s="956"/>
      <c r="AU38" s="956">
        <v>258</v>
      </c>
      <c r="AV38" s="956"/>
      <c r="AW38" s="956"/>
      <c r="AX38" s="956"/>
      <c r="AY38" s="956"/>
      <c r="AZ38" s="956">
        <v>594</v>
      </c>
      <c r="BA38" s="956"/>
      <c r="BB38" s="956"/>
      <c r="BC38" s="956"/>
      <c r="BD38" s="956"/>
      <c r="BE38" s="956">
        <v>21248</v>
      </c>
      <c r="BF38" s="956"/>
      <c r="BG38" s="956"/>
      <c r="BH38" s="956"/>
      <c r="BI38" s="956"/>
    </row>
    <row r="39" spans="1:61" s="22" customFormat="1" ht="20.25" customHeight="1">
      <c r="A39" s="626" t="s">
        <v>394</v>
      </c>
      <c r="B39" s="626"/>
      <c r="C39" s="626"/>
      <c r="D39" s="626" t="s">
        <v>275</v>
      </c>
      <c r="E39" s="626"/>
      <c r="F39" s="626"/>
      <c r="G39" s="1"/>
      <c r="H39" s="1"/>
      <c r="I39" s="224"/>
      <c r="J39" s="454">
        <v>6</v>
      </c>
      <c r="K39" s="444"/>
      <c r="L39" s="444"/>
      <c r="M39" s="444"/>
      <c r="N39" s="444"/>
      <c r="O39" s="444"/>
      <c r="P39" s="956">
        <v>238</v>
      </c>
      <c r="Q39" s="956"/>
      <c r="R39" s="956"/>
      <c r="S39" s="956"/>
      <c r="T39" s="956"/>
      <c r="U39" s="956"/>
      <c r="V39" s="444">
        <v>53</v>
      </c>
      <c r="W39" s="444"/>
      <c r="X39" s="444"/>
      <c r="Y39" s="444"/>
      <c r="Z39" s="444"/>
      <c r="AA39" s="956">
        <v>744</v>
      </c>
      <c r="AB39" s="956"/>
      <c r="AC39" s="956"/>
      <c r="AD39" s="956"/>
      <c r="AE39" s="956"/>
      <c r="AF39" s="956">
        <v>59</v>
      </c>
      <c r="AG39" s="956"/>
      <c r="AH39" s="956"/>
      <c r="AI39" s="956"/>
      <c r="AJ39" s="956"/>
      <c r="AK39" s="956">
        <v>984</v>
      </c>
      <c r="AL39" s="956"/>
      <c r="AM39" s="956"/>
      <c r="AN39" s="956"/>
      <c r="AO39" s="956"/>
      <c r="AP39" s="956">
        <v>33</v>
      </c>
      <c r="AQ39" s="956"/>
      <c r="AR39" s="956"/>
      <c r="AS39" s="956"/>
      <c r="AT39" s="956"/>
      <c r="AU39" s="956">
        <v>534</v>
      </c>
      <c r="AV39" s="956"/>
      <c r="AW39" s="956"/>
      <c r="AX39" s="956"/>
      <c r="AY39" s="956"/>
      <c r="AZ39" s="956">
        <v>515</v>
      </c>
      <c r="BA39" s="956"/>
      <c r="BB39" s="956"/>
      <c r="BC39" s="956"/>
      <c r="BD39" s="956"/>
      <c r="BE39" s="956">
        <v>19424</v>
      </c>
      <c r="BF39" s="956"/>
      <c r="BG39" s="956"/>
      <c r="BH39" s="956"/>
      <c r="BI39" s="956"/>
    </row>
    <row r="40" spans="1:61" s="22" customFormat="1" ht="20.25" customHeight="1">
      <c r="A40" s="608"/>
      <c r="B40" s="608"/>
      <c r="C40" s="608"/>
      <c r="D40" s="625">
        <v>2</v>
      </c>
      <c r="E40" s="625"/>
      <c r="F40" s="625"/>
      <c r="G40" s="231" t="s">
        <v>212</v>
      </c>
      <c r="H40" s="1"/>
      <c r="I40" s="224"/>
      <c r="J40" s="481">
        <v>1</v>
      </c>
      <c r="K40" s="441"/>
      <c r="L40" s="441"/>
      <c r="M40" s="441"/>
      <c r="N40" s="441"/>
      <c r="O40" s="441"/>
      <c r="P40" s="955">
        <v>4</v>
      </c>
      <c r="Q40" s="955"/>
      <c r="R40" s="955"/>
      <c r="S40" s="955"/>
      <c r="T40" s="955"/>
      <c r="U40" s="955"/>
      <c r="V40" s="441">
        <v>38</v>
      </c>
      <c r="W40" s="441"/>
      <c r="X40" s="441"/>
      <c r="Y40" s="441"/>
      <c r="Z40" s="441"/>
      <c r="AA40" s="955">
        <v>389</v>
      </c>
      <c r="AB40" s="955"/>
      <c r="AC40" s="955"/>
      <c r="AD40" s="955"/>
      <c r="AE40" s="955"/>
      <c r="AF40" s="955">
        <v>37</v>
      </c>
      <c r="AG40" s="955"/>
      <c r="AH40" s="955"/>
      <c r="AI40" s="955"/>
      <c r="AJ40" s="955"/>
      <c r="AK40" s="955">
        <v>642</v>
      </c>
      <c r="AL40" s="955"/>
      <c r="AM40" s="955"/>
      <c r="AN40" s="955"/>
      <c r="AO40" s="955"/>
      <c r="AP40" s="955">
        <v>12</v>
      </c>
      <c r="AQ40" s="955"/>
      <c r="AR40" s="955"/>
      <c r="AS40" s="955"/>
      <c r="AT40" s="955"/>
      <c r="AU40" s="955">
        <v>158</v>
      </c>
      <c r="AV40" s="955"/>
      <c r="AW40" s="955"/>
      <c r="AX40" s="955"/>
      <c r="AY40" s="955"/>
      <c r="AZ40" s="955">
        <v>380</v>
      </c>
      <c r="BA40" s="955"/>
      <c r="BB40" s="955"/>
      <c r="BC40" s="955"/>
      <c r="BD40" s="955"/>
      <c r="BE40" s="955">
        <v>9275</v>
      </c>
      <c r="BF40" s="955"/>
      <c r="BG40" s="955"/>
      <c r="BH40" s="955"/>
      <c r="BI40" s="955"/>
    </row>
    <row r="41" spans="1:61" ht="18" customHeight="1">
      <c r="A41" s="473" t="s">
        <v>277</v>
      </c>
      <c r="B41" s="473"/>
      <c r="C41" s="473"/>
      <c r="D41" s="473"/>
      <c r="E41" s="473"/>
      <c r="F41" s="473"/>
      <c r="G41" s="473"/>
      <c r="H41" s="473"/>
      <c r="I41" s="474"/>
      <c r="J41" s="983" t="s">
        <v>401</v>
      </c>
      <c r="K41" s="984"/>
      <c r="L41" s="984"/>
      <c r="M41" s="984"/>
      <c r="N41" s="984"/>
      <c r="O41" s="984"/>
      <c r="P41" s="984"/>
      <c r="Q41" s="984"/>
      <c r="R41" s="985"/>
      <c r="S41" s="726" t="s">
        <v>400</v>
      </c>
      <c r="T41" s="676"/>
      <c r="U41" s="676"/>
      <c r="V41" s="676"/>
      <c r="W41" s="676"/>
      <c r="X41" s="676"/>
      <c r="Y41" s="676"/>
      <c r="Z41" s="676"/>
      <c r="AA41" s="677"/>
      <c r="AB41" s="972" t="s">
        <v>399</v>
      </c>
      <c r="AC41" s="973"/>
      <c r="AD41" s="973"/>
      <c r="AE41" s="973"/>
      <c r="AF41" s="973"/>
      <c r="AG41" s="973"/>
      <c r="AH41" s="973"/>
      <c r="AI41" s="974"/>
      <c r="AJ41" s="972" t="s">
        <v>398</v>
      </c>
      <c r="AK41" s="973"/>
      <c r="AL41" s="973"/>
      <c r="AM41" s="973"/>
      <c r="AN41" s="973"/>
      <c r="AO41" s="973"/>
      <c r="AP41" s="973"/>
      <c r="AQ41" s="973"/>
      <c r="AR41" s="974"/>
      <c r="AS41" s="975" t="s">
        <v>745</v>
      </c>
      <c r="AT41" s="976"/>
      <c r="AU41" s="976"/>
      <c r="AV41" s="976"/>
      <c r="AW41" s="976"/>
      <c r="AX41" s="976"/>
      <c r="AY41" s="976"/>
      <c r="AZ41" s="977"/>
      <c r="BA41" s="726" t="s">
        <v>397</v>
      </c>
      <c r="BB41" s="676"/>
      <c r="BC41" s="676"/>
      <c r="BD41" s="676"/>
      <c r="BE41" s="676"/>
      <c r="BF41" s="676"/>
      <c r="BG41" s="676"/>
      <c r="BH41" s="676"/>
      <c r="BI41" s="676"/>
    </row>
    <row r="42" spans="1:61" ht="18" customHeight="1">
      <c r="A42" s="476"/>
      <c r="B42" s="476"/>
      <c r="C42" s="476"/>
      <c r="D42" s="476"/>
      <c r="E42" s="476"/>
      <c r="F42" s="476"/>
      <c r="G42" s="476"/>
      <c r="H42" s="476"/>
      <c r="I42" s="477"/>
      <c r="J42" s="668" t="s">
        <v>382</v>
      </c>
      <c r="K42" s="669"/>
      <c r="L42" s="669"/>
      <c r="M42" s="670"/>
      <c r="N42" s="668" t="s">
        <v>365</v>
      </c>
      <c r="O42" s="669"/>
      <c r="P42" s="669"/>
      <c r="Q42" s="669"/>
      <c r="R42" s="670"/>
      <c r="S42" s="668" t="s">
        <v>382</v>
      </c>
      <c r="T42" s="669"/>
      <c r="U42" s="669"/>
      <c r="V42" s="670"/>
      <c r="W42" s="668" t="s">
        <v>365</v>
      </c>
      <c r="X42" s="669"/>
      <c r="Y42" s="669"/>
      <c r="Z42" s="669"/>
      <c r="AA42" s="670"/>
      <c r="AB42" s="668" t="s">
        <v>396</v>
      </c>
      <c r="AC42" s="669"/>
      <c r="AD42" s="669"/>
      <c r="AE42" s="670"/>
      <c r="AF42" s="698" t="s">
        <v>395</v>
      </c>
      <c r="AG42" s="698"/>
      <c r="AH42" s="698"/>
      <c r="AI42" s="698"/>
      <c r="AJ42" s="698" t="s">
        <v>396</v>
      </c>
      <c r="AK42" s="698"/>
      <c r="AL42" s="698"/>
      <c r="AM42" s="698"/>
      <c r="AN42" s="698" t="s">
        <v>395</v>
      </c>
      <c r="AO42" s="698"/>
      <c r="AP42" s="698"/>
      <c r="AQ42" s="698"/>
      <c r="AR42" s="698"/>
      <c r="AS42" s="668" t="s">
        <v>396</v>
      </c>
      <c r="AT42" s="669"/>
      <c r="AU42" s="669"/>
      <c r="AV42" s="670"/>
      <c r="AW42" s="668" t="s">
        <v>395</v>
      </c>
      <c r="AX42" s="669"/>
      <c r="AY42" s="669"/>
      <c r="AZ42" s="670"/>
      <c r="BA42" s="668" t="s">
        <v>382</v>
      </c>
      <c r="BB42" s="669"/>
      <c r="BC42" s="669"/>
      <c r="BD42" s="670"/>
      <c r="BE42" s="668" t="s">
        <v>365</v>
      </c>
      <c r="BF42" s="669"/>
      <c r="BG42" s="669"/>
      <c r="BH42" s="669"/>
      <c r="BI42" s="669"/>
    </row>
    <row r="43" spans="1:61" ht="20.25" customHeight="1">
      <c r="A43" s="633" t="s">
        <v>119</v>
      </c>
      <c r="B43" s="633"/>
      <c r="C43" s="633"/>
      <c r="D43" s="626">
        <v>28</v>
      </c>
      <c r="E43" s="626"/>
      <c r="F43" s="626"/>
      <c r="G43" s="687" t="s">
        <v>298</v>
      </c>
      <c r="H43" s="687"/>
      <c r="I43" s="688"/>
      <c r="J43" s="956">
        <v>66</v>
      </c>
      <c r="K43" s="956"/>
      <c r="L43" s="956"/>
      <c r="M43" s="956"/>
      <c r="N43" s="956">
        <v>2643</v>
      </c>
      <c r="O43" s="956"/>
      <c r="P43" s="956"/>
      <c r="Q43" s="956"/>
      <c r="R43" s="956"/>
      <c r="S43" s="956">
        <v>60</v>
      </c>
      <c r="T43" s="956"/>
      <c r="U43" s="956"/>
      <c r="V43" s="956"/>
      <c r="W43" s="956">
        <v>847</v>
      </c>
      <c r="X43" s="956"/>
      <c r="Y43" s="956"/>
      <c r="Z43" s="956"/>
      <c r="AA43" s="956"/>
      <c r="AB43" s="956">
        <v>207</v>
      </c>
      <c r="AC43" s="956"/>
      <c r="AD43" s="956"/>
      <c r="AE43" s="956"/>
      <c r="AF43" s="956">
        <v>7888</v>
      </c>
      <c r="AG43" s="956"/>
      <c r="AH43" s="956"/>
      <c r="AI43" s="956"/>
      <c r="AJ43" s="956">
        <v>59</v>
      </c>
      <c r="AK43" s="956"/>
      <c r="AL43" s="956"/>
      <c r="AM43" s="956"/>
      <c r="AN43" s="956">
        <v>1257</v>
      </c>
      <c r="AO43" s="956"/>
      <c r="AP43" s="956"/>
      <c r="AQ43" s="956"/>
      <c r="AR43" s="956"/>
      <c r="AS43" s="978">
        <v>122</v>
      </c>
      <c r="AT43" s="978"/>
      <c r="AU43" s="978"/>
      <c r="AV43" s="978"/>
      <c r="AW43" s="956">
        <v>2585</v>
      </c>
      <c r="AX43" s="956"/>
      <c r="AY43" s="956"/>
      <c r="AZ43" s="956"/>
      <c r="BA43" s="956">
        <v>102</v>
      </c>
      <c r="BB43" s="956"/>
      <c r="BC43" s="956"/>
      <c r="BD43" s="956"/>
      <c r="BE43" s="956">
        <v>1483</v>
      </c>
      <c r="BF43" s="956"/>
      <c r="BG43" s="956"/>
      <c r="BH43" s="956"/>
      <c r="BI43" s="956"/>
    </row>
    <row r="44" spans="1:61" ht="20.25" customHeight="1">
      <c r="A44" s="90"/>
      <c r="D44" s="626">
        <v>29</v>
      </c>
      <c r="E44" s="626"/>
      <c r="F44" s="626"/>
      <c r="I44" s="90"/>
      <c r="J44" s="957">
        <v>52</v>
      </c>
      <c r="K44" s="956"/>
      <c r="L44" s="956"/>
      <c r="M44" s="956"/>
      <c r="N44" s="956">
        <v>1753</v>
      </c>
      <c r="O44" s="956"/>
      <c r="P44" s="956"/>
      <c r="Q44" s="956"/>
      <c r="R44" s="956"/>
      <c r="S44" s="956">
        <v>60</v>
      </c>
      <c r="T44" s="956"/>
      <c r="U44" s="956"/>
      <c r="V44" s="956"/>
      <c r="W44" s="956">
        <v>786</v>
      </c>
      <c r="X44" s="956"/>
      <c r="Y44" s="956"/>
      <c r="Z44" s="956"/>
      <c r="AA44" s="956"/>
      <c r="AB44" s="956">
        <v>209</v>
      </c>
      <c r="AC44" s="956"/>
      <c r="AD44" s="956"/>
      <c r="AE44" s="956"/>
      <c r="AF44" s="956">
        <v>8485</v>
      </c>
      <c r="AG44" s="956"/>
      <c r="AH44" s="956"/>
      <c r="AI44" s="956"/>
      <c r="AJ44" s="956">
        <v>49</v>
      </c>
      <c r="AK44" s="956"/>
      <c r="AL44" s="956"/>
      <c r="AM44" s="956"/>
      <c r="AN44" s="956">
        <v>1249</v>
      </c>
      <c r="AO44" s="956"/>
      <c r="AP44" s="956"/>
      <c r="AQ44" s="956"/>
      <c r="AR44" s="956"/>
      <c r="AS44" s="978">
        <v>98</v>
      </c>
      <c r="AT44" s="978"/>
      <c r="AU44" s="978"/>
      <c r="AV44" s="978"/>
      <c r="AW44" s="956">
        <v>2364</v>
      </c>
      <c r="AX44" s="956"/>
      <c r="AY44" s="956"/>
      <c r="AZ44" s="956"/>
      <c r="BA44" s="956">
        <v>93</v>
      </c>
      <c r="BB44" s="956"/>
      <c r="BC44" s="956"/>
      <c r="BD44" s="956"/>
      <c r="BE44" s="956">
        <v>1390</v>
      </c>
      <c r="BF44" s="956"/>
      <c r="BG44" s="956"/>
      <c r="BH44" s="956"/>
      <c r="BI44" s="956"/>
    </row>
    <row r="45" spans="1:61" ht="20.25" customHeight="1">
      <c r="A45" s="90"/>
      <c r="D45" s="626">
        <v>30</v>
      </c>
      <c r="E45" s="626"/>
      <c r="F45" s="626"/>
      <c r="I45" s="224"/>
      <c r="J45" s="956">
        <v>34</v>
      </c>
      <c r="K45" s="956"/>
      <c r="L45" s="956"/>
      <c r="M45" s="956"/>
      <c r="N45" s="956">
        <v>926</v>
      </c>
      <c r="O45" s="956"/>
      <c r="P45" s="956"/>
      <c r="Q45" s="956"/>
      <c r="R45" s="956"/>
      <c r="S45" s="956">
        <v>56</v>
      </c>
      <c r="T45" s="956"/>
      <c r="U45" s="956"/>
      <c r="V45" s="956"/>
      <c r="W45" s="956">
        <v>665</v>
      </c>
      <c r="X45" s="956"/>
      <c r="Y45" s="956"/>
      <c r="Z45" s="956"/>
      <c r="AA45" s="956"/>
      <c r="AB45" s="956">
        <v>204</v>
      </c>
      <c r="AC45" s="956"/>
      <c r="AD45" s="956"/>
      <c r="AE45" s="956"/>
      <c r="AF45" s="956">
        <v>8367</v>
      </c>
      <c r="AG45" s="956"/>
      <c r="AH45" s="956"/>
      <c r="AI45" s="956"/>
      <c r="AJ45" s="956">
        <v>42</v>
      </c>
      <c r="AK45" s="956"/>
      <c r="AL45" s="956"/>
      <c r="AM45" s="956"/>
      <c r="AN45" s="956">
        <v>1103</v>
      </c>
      <c r="AO45" s="956"/>
      <c r="AP45" s="956"/>
      <c r="AQ45" s="956"/>
      <c r="AR45" s="956"/>
      <c r="AS45" s="978">
        <v>89</v>
      </c>
      <c r="AT45" s="978"/>
      <c r="AU45" s="978"/>
      <c r="AV45" s="978"/>
      <c r="AW45" s="956">
        <v>2012</v>
      </c>
      <c r="AX45" s="956"/>
      <c r="AY45" s="956"/>
      <c r="AZ45" s="956"/>
      <c r="BA45" s="956">
        <v>91</v>
      </c>
      <c r="BB45" s="956"/>
      <c r="BC45" s="956"/>
      <c r="BD45" s="956"/>
      <c r="BE45" s="956">
        <v>1131</v>
      </c>
      <c r="BF45" s="956"/>
      <c r="BG45" s="956"/>
      <c r="BH45" s="956"/>
      <c r="BI45" s="956"/>
    </row>
    <row r="46" spans="1:61" ht="20.25" customHeight="1">
      <c r="A46" s="626" t="s">
        <v>394</v>
      </c>
      <c r="B46" s="626"/>
      <c r="C46" s="626"/>
      <c r="D46" s="626" t="s">
        <v>275</v>
      </c>
      <c r="E46" s="626"/>
      <c r="F46" s="626"/>
      <c r="I46" s="224"/>
      <c r="J46" s="956">
        <v>31</v>
      </c>
      <c r="K46" s="956"/>
      <c r="L46" s="956"/>
      <c r="M46" s="956"/>
      <c r="N46" s="956">
        <v>646</v>
      </c>
      <c r="O46" s="956"/>
      <c r="P46" s="956"/>
      <c r="Q46" s="956"/>
      <c r="R46" s="956"/>
      <c r="S46" s="956">
        <v>54</v>
      </c>
      <c r="T46" s="956"/>
      <c r="U46" s="956"/>
      <c r="V46" s="956"/>
      <c r="W46" s="956">
        <v>855</v>
      </c>
      <c r="X46" s="956"/>
      <c r="Y46" s="956"/>
      <c r="Z46" s="956"/>
      <c r="AA46" s="956"/>
      <c r="AB46" s="956">
        <v>199</v>
      </c>
      <c r="AC46" s="956"/>
      <c r="AD46" s="956"/>
      <c r="AE46" s="956"/>
      <c r="AF46" s="956">
        <v>8288</v>
      </c>
      <c r="AG46" s="956"/>
      <c r="AH46" s="956"/>
      <c r="AI46" s="956"/>
      <c r="AJ46" s="956">
        <v>39</v>
      </c>
      <c r="AK46" s="956"/>
      <c r="AL46" s="956"/>
      <c r="AM46" s="956"/>
      <c r="AN46" s="956">
        <v>1186</v>
      </c>
      <c r="AO46" s="956"/>
      <c r="AP46" s="956"/>
      <c r="AQ46" s="956"/>
      <c r="AR46" s="956"/>
      <c r="AS46" s="978">
        <v>88</v>
      </c>
      <c r="AT46" s="978"/>
      <c r="AU46" s="978"/>
      <c r="AV46" s="978"/>
      <c r="AW46" s="956">
        <v>1835</v>
      </c>
      <c r="AX46" s="956"/>
      <c r="AY46" s="956"/>
      <c r="AZ46" s="956"/>
      <c r="BA46" s="956">
        <v>93</v>
      </c>
      <c r="BB46" s="956"/>
      <c r="BC46" s="956"/>
      <c r="BD46" s="956"/>
      <c r="BE46" s="956">
        <v>1316</v>
      </c>
      <c r="BF46" s="956"/>
      <c r="BG46" s="956"/>
      <c r="BH46" s="956"/>
      <c r="BI46" s="956"/>
    </row>
    <row r="47" spans="1:61" ht="20.25" customHeight="1">
      <c r="A47" s="608"/>
      <c r="B47" s="608"/>
      <c r="C47" s="608"/>
      <c r="D47" s="608">
        <v>2</v>
      </c>
      <c r="E47" s="608"/>
      <c r="F47" s="608"/>
      <c r="G47" s="227" t="s">
        <v>212</v>
      </c>
      <c r="H47" s="223"/>
      <c r="I47" s="222"/>
      <c r="J47" s="955">
        <v>14</v>
      </c>
      <c r="K47" s="955"/>
      <c r="L47" s="955"/>
      <c r="M47" s="955"/>
      <c r="N47" s="955">
        <v>156</v>
      </c>
      <c r="O47" s="955"/>
      <c r="P47" s="955"/>
      <c r="Q47" s="955"/>
      <c r="R47" s="955"/>
      <c r="S47" s="955">
        <v>18</v>
      </c>
      <c r="T47" s="955"/>
      <c r="U47" s="955"/>
      <c r="V47" s="955"/>
      <c r="W47" s="955">
        <v>300</v>
      </c>
      <c r="X47" s="955"/>
      <c r="Y47" s="955"/>
      <c r="Z47" s="955"/>
      <c r="AA47" s="955"/>
      <c r="AB47" s="955">
        <v>181</v>
      </c>
      <c r="AC47" s="955"/>
      <c r="AD47" s="955"/>
      <c r="AE47" s="955"/>
      <c r="AF47" s="955">
        <v>4375</v>
      </c>
      <c r="AG47" s="955"/>
      <c r="AH47" s="955"/>
      <c r="AI47" s="955"/>
      <c r="AJ47" s="955">
        <v>23</v>
      </c>
      <c r="AK47" s="955"/>
      <c r="AL47" s="955"/>
      <c r="AM47" s="955"/>
      <c r="AN47" s="955">
        <v>576</v>
      </c>
      <c r="AO47" s="955"/>
      <c r="AP47" s="955"/>
      <c r="AQ47" s="955"/>
      <c r="AR47" s="955"/>
      <c r="AS47" s="986">
        <v>38</v>
      </c>
      <c r="AT47" s="986"/>
      <c r="AU47" s="986"/>
      <c r="AV47" s="986"/>
      <c r="AW47" s="955">
        <v>478</v>
      </c>
      <c r="AX47" s="955"/>
      <c r="AY47" s="955"/>
      <c r="AZ47" s="955"/>
      <c r="BA47" s="955">
        <v>43</v>
      </c>
      <c r="BB47" s="955"/>
      <c r="BC47" s="955"/>
      <c r="BD47" s="955"/>
      <c r="BE47" s="955">
        <v>566</v>
      </c>
      <c r="BF47" s="955"/>
      <c r="BG47" s="955"/>
      <c r="BH47" s="955"/>
      <c r="BI47" s="955"/>
    </row>
    <row r="48" spans="1:61" s="22" customFormat="1" ht="9.6">
      <c r="A48" s="954" t="s">
        <v>413</v>
      </c>
      <c r="B48" s="954"/>
      <c r="C48" s="954"/>
      <c r="D48" s="3" t="s">
        <v>769</v>
      </c>
      <c r="E48" s="61"/>
      <c r="F48" s="61"/>
      <c r="G48" s="61"/>
      <c r="H48" s="61"/>
      <c r="I48" s="61"/>
    </row>
    <row r="49" spans="1:61" s="22" customFormat="1" ht="9.6" customHeight="1">
      <c r="A49" s="22" t="s">
        <v>1</v>
      </c>
      <c r="B49" s="61"/>
      <c r="C49" s="370"/>
      <c r="D49" s="369" t="s">
        <v>732</v>
      </c>
      <c r="E49" s="370"/>
      <c r="F49" s="370"/>
      <c r="G49" s="370"/>
      <c r="H49" s="370"/>
      <c r="I49" s="370"/>
      <c r="J49" s="372"/>
      <c r="K49" s="372"/>
      <c r="L49" s="372"/>
      <c r="M49" s="372"/>
      <c r="N49" s="372"/>
      <c r="O49" s="219"/>
      <c r="P49" s="219"/>
      <c r="Q49" s="219"/>
      <c r="R49" s="219"/>
      <c r="S49" s="219"/>
      <c r="T49" s="219"/>
      <c r="U49" s="219"/>
      <c r="V49" s="219"/>
      <c r="W49" s="219"/>
      <c r="X49" s="219"/>
      <c r="Y49" s="219"/>
      <c r="Z49" s="219"/>
      <c r="AA49" s="219"/>
      <c r="AB49" s="221"/>
      <c r="AC49" s="221"/>
      <c r="AD49" s="221"/>
      <c r="AE49" s="221"/>
      <c r="AF49" s="221"/>
      <c r="AG49" s="221"/>
      <c r="AH49" s="221"/>
      <c r="AI49" s="221"/>
      <c r="AJ49" s="221"/>
      <c r="AK49" s="221"/>
      <c r="AL49" s="221"/>
      <c r="AM49" s="221"/>
      <c r="AN49" s="221"/>
      <c r="AO49" s="221"/>
      <c r="AP49" s="221"/>
      <c r="AQ49" s="221"/>
      <c r="AR49" s="221"/>
      <c r="AS49" s="220"/>
      <c r="AT49" s="220"/>
      <c r="AU49" s="220"/>
      <c r="AV49" s="220"/>
      <c r="AW49" s="220"/>
      <c r="AX49" s="220"/>
      <c r="AY49" s="220"/>
      <c r="AZ49" s="220"/>
      <c r="BA49" s="219"/>
      <c r="BB49" s="219"/>
      <c r="BC49" s="219"/>
      <c r="BD49" s="219"/>
      <c r="BE49" s="219"/>
      <c r="BF49" s="219"/>
      <c r="BG49" s="219"/>
      <c r="BH49" s="219"/>
      <c r="BI49" s="219"/>
    </row>
    <row r="50" spans="1:61" s="22" customFormat="1" ht="16.5" customHeight="1">
      <c r="B50" s="61"/>
      <c r="C50" s="61"/>
      <c r="D50" s="3"/>
      <c r="E50" s="61"/>
      <c r="F50" s="61"/>
      <c r="G50" s="61"/>
      <c r="H50" s="61"/>
      <c r="I50" s="61"/>
    </row>
    <row r="51" spans="1:61" ht="16.5" customHeight="1"/>
    <row r="52" spans="1:61" ht="16.5" customHeight="1"/>
    <row r="53" spans="1:61" ht="17.25" customHeight="1"/>
    <row r="54" spans="1:61" ht="14.25" customHeight="1"/>
    <row r="55" spans="1:61" ht="14.25" customHeight="1"/>
    <row r="56" spans="1:61" ht="14.25" customHeight="1"/>
    <row r="57" spans="1:61" s="22" customFormat="1" ht="9.6"/>
    <row r="60" spans="1:61" s="22" customFormat="1" ht="9.6"/>
    <row r="61" spans="1:61" ht="14.25" customHeight="1"/>
    <row r="62" spans="1:61" ht="14.25" customHeight="1"/>
    <row r="63" spans="1:61" ht="14.25" customHeight="1"/>
    <row r="64" spans="1:61" ht="14.25" customHeight="1"/>
    <row r="65" spans="62:62" ht="14.25" customHeight="1"/>
    <row r="66" spans="62:62" ht="14.25" customHeight="1"/>
    <row r="67" spans="62:62" s="155" customFormat="1" ht="14.25" customHeight="1"/>
    <row r="68" spans="62:62" s="22" customFormat="1" ht="12" customHeight="1"/>
    <row r="69" spans="62:62" ht="12" customHeight="1"/>
    <row r="73" spans="62:62" ht="12" customHeight="1"/>
    <row r="80" spans="62:62">
      <c r="BJ80" s="22"/>
    </row>
    <row r="82" spans="1:62" ht="14.4">
      <c r="BJ82" s="79"/>
    </row>
    <row r="83" spans="1:62">
      <c r="BJ83" s="22"/>
    </row>
    <row r="84" spans="1:62" ht="12" customHeight="1"/>
    <row r="91" spans="1:6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row>
    <row r="93" spans="1:62" ht="14.4">
      <c r="BJ93" s="79"/>
    </row>
    <row r="94" spans="1:62">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row>
    <row r="95" spans="1:62" ht="12" customHeight="1"/>
    <row r="102" spans="1:108" ht="12" customHeight="1"/>
    <row r="109" spans="1:108">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row>
    <row r="111" spans="1:108" ht="14.4">
      <c r="BJ111" s="79"/>
      <c r="BK111" s="79"/>
      <c r="BL111" s="79"/>
    </row>
    <row r="112" spans="1:108">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row>
    <row r="113" spans="12:121" ht="12" customHeight="1"/>
    <row r="120" spans="12:121">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row>
  </sheetData>
  <mergeCells count="433">
    <mergeCell ref="BE45:BI45"/>
    <mergeCell ref="AS45:AV45"/>
    <mergeCell ref="AW45:AZ45"/>
    <mergeCell ref="BA45:BD45"/>
    <mergeCell ref="AJ46:AM46"/>
    <mergeCell ref="AN46:AR46"/>
    <mergeCell ref="AS46:AV46"/>
    <mergeCell ref="AN44:AR44"/>
    <mergeCell ref="BE44:BI44"/>
    <mergeCell ref="AS44:AV44"/>
    <mergeCell ref="AW44:AZ44"/>
    <mergeCell ref="BE42:BI42"/>
    <mergeCell ref="BE43:BI43"/>
    <mergeCell ref="BE39:BI39"/>
    <mergeCell ref="BA43:BD43"/>
    <mergeCell ref="BE40:BI40"/>
    <mergeCell ref="AW43:AZ43"/>
    <mergeCell ref="AB47:AE47"/>
    <mergeCell ref="AF47:AI47"/>
    <mergeCell ref="AJ47:AM47"/>
    <mergeCell ref="AB45:AE45"/>
    <mergeCell ref="AF45:AI45"/>
    <mergeCell ref="AW46:AZ46"/>
    <mergeCell ref="BA46:BD46"/>
    <mergeCell ref="AN47:AR47"/>
    <mergeCell ref="AS47:AV47"/>
    <mergeCell ref="AW47:AZ47"/>
    <mergeCell ref="BA47:BD47"/>
    <mergeCell ref="AB46:AE46"/>
    <mergeCell ref="AF46:AI46"/>
    <mergeCell ref="AJ45:AM45"/>
    <mergeCell ref="AN45:AR45"/>
    <mergeCell ref="BE47:BI47"/>
    <mergeCell ref="BA44:BD44"/>
    <mergeCell ref="BE46:BI46"/>
    <mergeCell ref="A36:C36"/>
    <mergeCell ref="A40:C40"/>
    <mergeCell ref="A39:C39"/>
    <mergeCell ref="D37:F37"/>
    <mergeCell ref="J37:O37"/>
    <mergeCell ref="S41:AA41"/>
    <mergeCell ref="J41:R41"/>
    <mergeCell ref="AZ37:BD37"/>
    <mergeCell ref="BE37:BI37"/>
    <mergeCell ref="BE38:BI38"/>
    <mergeCell ref="BA41:BI41"/>
    <mergeCell ref="P39:U39"/>
    <mergeCell ref="AZ38:BD38"/>
    <mergeCell ref="AZ39:BD39"/>
    <mergeCell ref="AU38:AY38"/>
    <mergeCell ref="AP39:AT39"/>
    <mergeCell ref="AB41:AI41"/>
    <mergeCell ref="AF39:AJ39"/>
    <mergeCell ref="G36:I36"/>
    <mergeCell ref="D36:F36"/>
    <mergeCell ref="AK38:AO38"/>
    <mergeCell ref="AK36:AO36"/>
    <mergeCell ref="AZ36:BD36"/>
    <mergeCell ref="AU39:AY39"/>
    <mergeCell ref="A47:C47"/>
    <mergeCell ref="D47:F47"/>
    <mergeCell ref="J47:M47"/>
    <mergeCell ref="N47:R47"/>
    <mergeCell ref="S47:V47"/>
    <mergeCell ref="W47:AA47"/>
    <mergeCell ref="N45:R45"/>
    <mergeCell ref="S45:V45"/>
    <mergeCell ref="W45:AA45"/>
    <mergeCell ref="A46:C46"/>
    <mergeCell ref="D46:F46"/>
    <mergeCell ref="J46:M46"/>
    <mergeCell ref="N46:R46"/>
    <mergeCell ref="S46:V46"/>
    <mergeCell ref="W46:AA46"/>
    <mergeCell ref="D45:F45"/>
    <mergeCell ref="BF20:BI20"/>
    <mergeCell ref="BE13:BI13"/>
    <mergeCell ref="R15:T15"/>
    <mergeCell ref="BC16:BE16"/>
    <mergeCell ref="AQ16:AT16"/>
    <mergeCell ref="R16:T16"/>
    <mergeCell ref="BC17:BE17"/>
    <mergeCell ref="AZ27:BI27"/>
    <mergeCell ref="BF16:BI16"/>
    <mergeCell ref="AU16:AW16"/>
    <mergeCell ref="AN19:AP19"/>
    <mergeCell ref="AU19:AW19"/>
    <mergeCell ref="AX19:BB19"/>
    <mergeCell ref="BC19:BE19"/>
    <mergeCell ref="AJ19:AM19"/>
    <mergeCell ref="BF19:BI19"/>
    <mergeCell ref="BF18:BI18"/>
    <mergeCell ref="AX16:BB16"/>
    <mergeCell ref="AG19:AI19"/>
    <mergeCell ref="AX20:BB20"/>
    <mergeCell ref="AB20:AF20"/>
    <mergeCell ref="AG20:AI20"/>
    <mergeCell ref="AQ20:AT20"/>
    <mergeCell ref="AU20:AW20"/>
    <mergeCell ref="BE31:BI31"/>
    <mergeCell ref="AK29:AO29"/>
    <mergeCell ref="AP29:AT29"/>
    <mergeCell ref="BE28:BI28"/>
    <mergeCell ref="AU29:AY29"/>
    <mergeCell ref="BE30:BI30"/>
    <mergeCell ref="AK31:AO31"/>
    <mergeCell ref="BE29:BI29"/>
    <mergeCell ref="BF17:BI17"/>
    <mergeCell ref="AP27:AY27"/>
    <mergeCell ref="AK28:AO28"/>
    <mergeCell ref="AU30:AY30"/>
    <mergeCell ref="AU31:AY31"/>
    <mergeCell ref="AZ31:BD31"/>
    <mergeCell ref="BC20:BE20"/>
    <mergeCell ref="AZ28:BD28"/>
    <mergeCell ref="AP31:AT31"/>
    <mergeCell ref="AP30:AT30"/>
    <mergeCell ref="AZ30:BD30"/>
    <mergeCell ref="AU28:AY28"/>
    <mergeCell ref="AP28:AT28"/>
    <mergeCell ref="AZ29:BD29"/>
    <mergeCell ref="A25:BI25"/>
    <mergeCell ref="AQ19:AT19"/>
    <mergeCell ref="BE12:BI12"/>
    <mergeCell ref="AN13:AQ13"/>
    <mergeCell ref="Y17:AA17"/>
    <mergeCell ref="AN17:AP17"/>
    <mergeCell ref="AA11:AD11"/>
    <mergeCell ref="AE11:AI11"/>
    <mergeCell ref="AB16:AF16"/>
    <mergeCell ref="AG18:AI18"/>
    <mergeCell ref="AQ15:AT15"/>
    <mergeCell ref="AQ17:AT17"/>
    <mergeCell ref="AN16:AP16"/>
    <mergeCell ref="AX18:BB18"/>
    <mergeCell ref="AJ13:AM13"/>
    <mergeCell ref="AR13:AU13"/>
    <mergeCell ref="AV13:AZ13"/>
    <mergeCell ref="BA13:BD13"/>
    <mergeCell ref="AJ18:AM18"/>
    <mergeCell ref="AQ18:AT18"/>
    <mergeCell ref="AU18:AW18"/>
    <mergeCell ref="AN18:AP18"/>
    <mergeCell ref="BC18:BE18"/>
    <mergeCell ref="AU17:AW17"/>
    <mergeCell ref="AJ16:AM16"/>
    <mergeCell ref="AZ34:BI34"/>
    <mergeCell ref="AU35:AY35"/>
    <mergeCell ref="BE35:BI35"/>
    <mergeCell ref="BE33:BI33"/>
    <mergeCell ref="AU33:AY33"/>
    <mergeCell ref="AZ33:BD33"/>
    <mergeCell ref="AZ35:BD35"/>
    <mergeCell ref="BE36:BI36"/>
    <mergeCell ref="BE32:BI32"/>
    <mergeCell ref="AZ32:BD32"/>
    <mergeCell ref="AK30:AO30"/>
    <mergeCell ref="V33:Z33"/>
    <mergeCell ref="AA33:AE33"/>
    <mergeCell ref="V31:Z31"/>
    <mergeCell ref="V35:Z35"/>
    <mergeCell ref="J35:O35"/>
    <mergeCell ref="AP32:AT32"/>
    <mergeCell ref="AU36:AY36"/>
    <mergeCell ref="AP35:AT35"/>
    <mergeCell ref="AP33:AT33"/>
    <mergeCell ref="AP36:AT36"/>
    <mergeCell ref="J32:O32"/>
    <mergeCell ref="AU32:AY32"/>
    <mergeCell ref="AS43:AV43"/>
    <mergeCell ref="BA42:BD42"/>
    <mergeCell ref="W43:AA43"/>
    <mergeCell ref="U17:X17"/>
    <mergeCell ref="AJ15:AM15"/>
    <mergeCell ref="AG15:AI15"/>
    <mergeCell ref="U16:X16"/>
    <mergeCell ref="AB17:AF17"/>
    <mergeCell ref="AN14:AT14"/>
    <mergeCell ref="AF28:AJ28"/>
    <mergeCell ref="AF27:AO27"/>
    <mergeCell ref="AZ40:BD40"/>
    <mergeCell ref="AP34:AY34"/>
    <mergeCell ref="AK33:AO33"/>
    <mergeCell ref="P35:U35"/>
    <mergeCell ref="AF34:AO34"/>
    <mergeCell ref="AF35:AJ35"/>
    <mergeCell ref="AK32:AO32"/>
    <mergeCell ref="AF30:AJ30"/>
    <mergeCell ref="AF31:AJ31"/>
    <mergeCell ref="AF29:AJ29"/>
    <mergeCell ref="P32:U32"/>
    <mergeCell ref="AA30:AE30"/>
    <mergeCell ref="V28:Z28"/>
    <mergeCell ref="N42:R42"/>
    <mergeCell ref="S42:V42"/>
    <mergeCell ref="AU40:AY40"/>
    <mergeCell ref="AK35:AO35"/>
    <mergeCell ref="AA36:AE36"/>
    <mergeCell ref="AF36:AJ36"/>
    <mergeCell ref="J36:O36"/>
    <mergeCell ref="P36:U36"/>
    <mergeCell ref="V36:Z36"/>
    <mergeCell ref="AP37:AT37"/>
    <mergeCell ref="AP38:AT38"/>
    <mergeCell ref="AN42:AR42"/>
    <mergeCell ref="AA40:AE40"/>
    <mergeCell ref="AJ42:AM42"/>
    <mergeCell ref="AJ41:AR41"/>
    <mergeCell ref="AS41:AZ41"/>
    <mergeCell ref="AS42:AV42"/>
    <mergeCell ref="AW42:AZ42"/>
    <mergeCell ref="AU37:AY37"/>
    <mergeCell ref="A34:I35"/>
    <mergeCell ref="AA35:AE35"/>
    <mergeCell ref="AF32:AJ32"/>
    <mergeCell ref="J30:O30"/>
    <mergeCell ref="P30:U30"/>
    <mergeCell ref="A33:C33"/>
    <mergeCell ref="D33:F33"/>
    <mergeCell ref="J33:O33"/>
    <mergeCell ref="AA29:AE29"/>
    <mergeCell ref="V32:Z32"/>
    <mergeCell ref="AA32:AE32"/>
    <mergeCell ref="A32:C32"/>
    <mergeCell ref="D32:F32"/>
    <mergeCell ref="P33:U33"/>
    <mergeCell ref="J34:U34"/>
    <mergeCell ref="V34:AE34"/>
    <mergeCell ref="AF33:AJ33"/>
    <mergeCell ref="AA31:AE31"/>
    <mergeCell ref="A27:I28"/>
    <mergeCell ref="J28:O28"/>
    <mergeCell ref="J27:U27"/>
    <mergeCell ref="V27:AE27"/>
    <mergeCell ref="P28:U28"/>
    <mergeCell ref="AA28:AE28"/>
    <mergeCell ref="A29:C29"/>
    <mergeCell ref="G29:I29"/>
    <mergeCell ref="P31:U31"/>
    <mergeCell ref="J29:O29"/>
    <mergeCell ref="D30:F30"/>
    <mergeCell ref="P29:U29"/>
    <mergeCell ref="V29:Z29"/>
    <mergeCell ref="D31:F31"/>
    <mergeCell ref="J31:O31"/>
    <mergeCell ref="D29:F29"/>
    <mergeCell ref="V30:Z30"/>
    <mergeCell ref="A21:C21"/>
    <mergeCell ref="AX17:BB17"/>
    <mergeCell ref="U18:X18"/>
    <mergeCell ref="Y18:AA18"/>
    <mergeCell ref="R19:T19"/>
    <mergeCell ref="U19:X19"/>
    <mergeCell ref="AB19:AF19"/>
    <mergeCell ref="AG17:AI17"/>
    <mergeCell ref="AJ17:AM17"/>
    <mergeCell ref="Y19:AA19"/>
    <mergeCell ref="D18:E18"/>
    <mergeCell ref="A19:C19"/>
    <mergeCell ref="D19:E19"/>
    <mergeCell ref="J19:L19"/>
    <mergeCell ref="M19:Q19"/>
    <mergeCell ref="A20:C20"/>
    <mergeCell ref="D20:E20"/>
    <mergeCell ref="J20:L20"/>
    <mergeCell ref="M20:Q20"/>
    <mergeCell ref="Y20:AA20"/>
    <mergeCell ref="R20:T20"/>
    <mergeCell ref="U20:X20"/>
    <mergeCell ref="AJ20:AM20"/>
    <mergeCell ref="AN20:AP20"/>
    <mergeCell ref="D17:E17"/>
    <mergeCell ref="J16:L16"/>
    <mergeCell ref="M17:Q17"/>
    <mergeCell ref="R17:T17"/>
    <mergeCell ref="AB18:AF18"/>
    <mergeCell ref="Y14:AF14"/>
    <mergeCell ref="W13:Z13"/>
    <mergeCell ref="S13:V13"/>
    <mergeCell ref="M18:Q18"/>
    <mergeCell ref="R18:T18"/>
    <mergeCell ref="M15:Q15"/>
    <mergeCell ref="AE13:AI13"/>
    <mergeCell ref="DP1:DQ1"/>
    <mergeCell ref="BE11:BI11"/>
    <mergeCell ref="AR11:AU11"/>
    <mergeCell ref="AV9:AZ9"/>
    <mergeCell ref="S12:V12"/>
    <mergeCell ref="W12:Z12"/>
    <mergeCell ref="AA12:AD12"/>
    <mergeCell ref="AR12:AU12"/>
    <mergeCell ref="AV12:AZ12"/>
    <mergeCell ref="AJ11:AM11"/>
    <mergeCell ref="BA9:BD9"/>
    <mergeCell ref="BE9:BI9"/>
    <mergeCell ref="AV11:AZ11"/>
    <mergeCell ref="BA11:BD11"/>
    <mergeCell ref="AJ10:AM10"/>
    <mergeCell ref="AR7:AZ7"/>
    <mergeCell ref="BA7:BI7"/>
    <mergeCell ref="BA8:BD8"/>
    <mergeCell ref="BE8:BI8"/>
    <mergeCell ref="AN10:AQ10"/>
    <mergeCell ref="BA10:BD10"/>
    <mergeCell ref="BE10:BI10"/>
    <mergeCell ref="AV8:AZ8"/>
    <mergeCell ref="S10:V10"/>
    <mergeCell ref="AR9:AU9"/>
    <mergeCell ref="W8:Z8"/>
    <mergeCell ref="AR8:AU8"/>
    <mergeCell ref="J7:R7"/>
    <mergeCell ref="AA13:AD13"/>
    <mergeCell ref="J10:M10"/>
    <mergeCell ref="AJ9:AM9"/>
    <mergeCell ref="AN8:AQ8"/>
    <mergeCell ref="J8:M8"/>
    <mergeCell ref="J9:M9"/>
    <mergeCell ref="N9:R9"/>
    <mergeCell ref="AE10:AI10"/>
    <mergeCell ref="AN11:AQ11"/>
    <mergeCell ref="AJ12:AM12"/>
    <mergeCell ref="AN12:AQ12"/>
    <mergeCell ref="S7:Z7"/>
    <mergeCell ref="AA7:AI7"/>
    <mergeCell ref="AJ7:AQ7"/>
    <mergeCell ref="S8:V8"/>
    <mergeCell ref="AA8:AD8"/>
    <mergeCell ref="AE8:AI8"/>
    <mergeCell ref="AJ8:AM8"/>
    <mergeCell ref="J11:M11"/>
    <mergeCell ref="N11:R11"/>
    <mergeCell ref="AE9:AI9"/>
    <mergeCell ref="N10:R10"/>
    <mergeCell ref="J15:L15"/>
    <mergeCell ref="Y15:AA15"/>
    <mergeCell ref="AG16:AI16"/>
    <mergeCell ref="Y16:AA16"/>
    <mergeCell ref="J17:L17"/>
    <mergeCell ref="J18:L18"/>
    <mergeCell ref="U15:X15"/>
    <mergeCell ref="J12:M12"/>
    <mergeCell ref="N12:R12"/>
    <mergeCell ref="W10:Z10"/>
    <mergeCell ref="AA10:AD10"/>
    <mergeCell ref="S11:V11"/>
    <mergeCell ref="W11:Z11"/>
    <mergeCell ref="AE12:AI12"/>
    <mergeCell ref="A9:C9"/>
    <mergeCell ref="G9:I9"/>
    <mergeCell ref="A13:C13"/>
    <mergeCell ref="A16:C16"/>
    <mergeCell ref="J13:M13"/>
    <mergeCell ref="N13:R13"/>
    <mergeCell ref="M16:Q16"/>
    <mergeCell ref="D9:E9"/>
    <mergeCell ref="D10:E10"/>
    <mergeCell ref="D12:E12"/>
    <mergeCell ref="D11:E11"/>
    <mergeCell ref="G16:I16"/>
    <mergeCell ref="D13:E13"/>
    <mergeCell ref="D16:E16"/>
    <mergeCell ref="A1:C1"/>
    <mergeCell ref="A5:BI5"/>
    <mergeCell ref="AU14:BB14"/>
    <mergeCell ref="BC14:BI14"/>
    <mergeCell ref="AU15:AW15"/>
    <mergeCell ref="AX15:BB15"/>
    <mergeCell ref="BC15:BE15"/>
    <mergeCell ref="BF15:BI15"/>
    <mergeCell ref="A7:I8"/>
    <mergeCell ref="A14:I15"/>
    <mergeCell ref="BA12:BD12"/>
    <mergeCell ref="A12:C12"/>
    <mergeCell ref="AN9:AQ9"/>
    <mergeCell ref="AR10:AU10"/>
    <mergeCell ref="AV10:AZ10"/>
    <mergeCell ref="AN15:AP15"/>
    <mergeCell ref="AG14:AM14"/>
    <mergeCell ref="AB15:AF15"/>
    <mergeCell ref="R14:X14"/>
    <mergeCell ref="J14:Q14"/>
    <mergeCell ref="S9:V9"/>
    <mergeCell ref="W9:Z9"/>
    <mergeCell ref="AA9:AD9"/>
    <mergeCell ref="N8:R8"/>
    <mergeCell ref="G43:I43"/>
    <mergeCell ref="A41:I42"/>
    <mergeCell ref="AF43:AI43"/>
    <mergeCell ref="AJ43:AM43"/>
    <mergeCell ref="AP40:AT40"/>
    <mergeCell ref="D44:F44"/>
    <mergeCell ref="J44:M44"/>
    <mergeCell ref="AB44:AE44"/>
    <mergeCell ref="D39:F39"/>
    <mergeCell ref="AA39:AE39"/>
    <mergeCell ref="N44:R44"/>
    <mergeCell ref="S44:V44"/>
    <mergeCell ref="W44:AA44"/>
    <mergeCell ref="D40:F40"/>
    <mergeCell ref="J40:O40"/>
    <mergeCell ref="P40:U40"/>
    <mergeCell ref="V40:Z40"/>
    <mergeCell ref="AB42:AE42"/>
    <mergeCell ref="V39:Z39"/>
    <mergeCell ref="A43:C43"/>
    <mergeCell ref="AJ44:AM44"/>
    <mergeCell ref="AF42:AI42"/>
    <mergeCell ref="W42:AA42"/>
    <mergeCell ref="AB43:AE43"/>
    <mergeCell ref="A48:C48"/>
    <mergeCell ref="J42:M42"/>
    <mergeCell ref="AK40:AO40"/>
    <mergeCell ref="AN43:AR43"/>
    <mergeCell ref="J45:M45"/>
    <mergeCell ref="D43:F43"/>
    <mergeCell ref="J43:M43"/>
    <mergeCell ref="AF40:AJ40"/>
    <mergeCell ref="P37:U37"/>
    <mergeCell ref="V37:Z37"/>
    <mergeCell ref="AA37:AE37"/>
    <mergeCell ref="AF37:AJ37"/>
    <mergeCell ref="AK39:AO39"/>
    <mergeCell ref="J38:O38"/>
    <mergeCell ref="P38:U38"/>
    <mergeCell ref="V38:Z38"/>
    <mergeCell ref="AA38:AE38"/>
    <mergeCell ref="AF38:AJ38"/>
    <mergeCell ref="AK37:AO37"/>
    <mergeCell ref="J39:O39"/>
    <mergeCell ref="N43:R43"/>
    <mergeCell ref="S43:V43"/>
    <mergeCell ref="AF44:AI44"/>
    <mergeCell ref="D38:F38"/>
  </mergeCells>
  <phoneticPr fontId="3"/>
  <printOptions horizontalCentered="1"/>
  <pageMargins left="0" right="0" top="0.59055118110236227" bottom="0.59055118110236227" header="0.51181102362204722" footer="0.51181102362204722"/>
  <pageSetup paperSize="9" scale="94"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8"/>
  <sheetViews>
    <sheetView view="pageBreakPreview" zoomScaleNormal="100" zoomScaleSheetLayoutView="100" workbookViewId="0">
      <selection activeCell="BG1" sqref="BG1:BI1"/>
    </sheetView>
  </sheetViews>
  <sheetFormatPr defaultColWidth="1.6640625" defaultRowHeight="12"/>
  <cols>
    <col min="1" max="8" width="1.6640625" style="1"/>
    <col min="9" max="9" width="1.77734375" style="1" customWidth="1"/>
    <col min="10" max="60" width="1.6640625" style="1"/>
    <col min="61" max="62" width="1.6640625" style="1" customWidth="1"/>
    <col min="63" max="78" width="1.6640625" style="1"/>
    <col min="79" max="79" width="1.77734375" style="1" customWidth="1"/>
    <col min="80" max="85" width="1.6640625" style="1"/>
    <col min="86" max="86" width="3.21875" style="1" bestFit="1" customWidth="1"/>
    <col min="87" max="16384" width="1.6640625" style="1"/>
  </cols>
  <sheetData>
    <row r="1" spans="1:61">
      <c r="D1" s="37"/>
      <c r="BF1" s="237" t="s">
        <v>42</v>
      </c>
      <c r="BG1" s="446">
        <v>175</v>
      </c>
      <c r="BH1" s="446"/>
      <c r="BI1" s="446"/>
    </row>
    <row r="2" spans="1:61" s="22" customFormat="1" ht="9.6"/>
    <row r="3" spans="1:61" s="120" customFormat="1" ht="19.2">
      <c r="A3" s="120" t="s">
        <v>443</v>
      </c>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236"/>
    </row>
    <row r="4" spans="1:61" s="22" customFormat="1" ht="9.6"/>
    <row r="5" spans="1:61" ht="14.4">
      <c r="A5" s="958" t="s">
        <v>735</v>
      </c>
      <c r="B5" s="958"/>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c r="AH5" s="958"/>
      <c r="AI5" s="958"/>
      <c r="AJ5" s="958"/>
      <c r="AK5" s="958"/>
      <c r="AL5" s="958"/>
      <c r="AM5" s="958"/>
      <c r="AN5" s="958"/>
      <c r="AO5" s="958"/>
      <c r="AP5" s="958"/>
      <c r="AQ5" s="958"/>
      <c r="AR5" s="958"/>
      <c r="AS5" s="958"/>
      <c r="AT5" s="958"/>
      <c r="AU5" s="958"/>
      <c r="AV5" s="958"/>
      <c r="AW5" s="958"/>
      <c r="AX5" s="958"/>
      <c r="AY5" s="958"/>
      <c r="AZ5" s="958"/>
      <c r="BA5" s="958"/>
      <c r="BB5" s="958"/>
      <c r="BC5" s="958"/>
      <c r="BD5" s="958"/>
      <c r="BE5" s="958"/>
      <c r="BF5" s="958"/>
      <c r="BG5" s="958"/>
      <c r="BH5" s="958"/>
      <c r="BI5" s="958"/>
    </row>
    <row r="6" spans="1:61" s="22" customFormat="1" ht="9.75" customHeight="1"/>
    <row r="7" spans="1:61" ht="15" customHeight="1">
      <c r="A7" s="631" t="s">
        <v>277</v>
      </c>
      <c r="B7" s="681"/>
      <c r="C7" s="681"/>
      <c r="D7" s="681"/>
      <c r="E7" s="681"/>
      <c r="F7" s="681"/>
      <c r="G7" s="681"/>
      <c r="H7" s="681"/>
      <c r="I7" s="681"/>
      <c r="J7" s="681" t="s">
        <v>8</v>
      </c>
      <c r="K7" s="681"/>
      <c r="L7" s="681"/>
      <c r="M7" s="681"/>
      <c r="N7" s="681"/>
      <c r="O7" s="681"/>
      <c r="P7" s="681"/>
      <c r="Q7" s="681"/>
      <c r="R7" s="681"/>
      <c r="S7" s="629" t="s">
        <v>409</v>
      </c>
      <c r="T7" s="630"/>
      <c r="U7" s="630"/>
      <c r="V7" s="630"/>
      <c r="W7" s="630"/>
      <c r="X7" s="630"/>
      <c r="Y7" s="630"/>
      <c r="Z7" s="630"/>
      <c r="AA7" s="631"/>
      <c r="AB7" s="629" t="s">
        <v>442</v>
      </c>
      <c r="AC7" s="630"/>
      <c r="AD7" s="630"/>
      <c r="AE7" s="630"/>
      <c r="AF7" s="630"/>
      <c r="AG7" s="630"/>
      <c r="AH7" s="630"/>
      <c r="AI7" s="631"/>
      <c r="AJ7" s="629" t="s">
        <v>410</v>
      </c>
      <c r="AK7" s="630"/>
      <c r="AL7" s="630"/>
      <c r="AM7" s="630"/>
      <c r="AN7" s="630"/>
      <c r="AO7" s="630"/>
      <c r="AP7" s="630"/>
      <c r="AQ7" s="630"/>
      <c r="AR7" s="631"/>
      <c r="AS7" s="681" t="s">
        <v>408</v>
      </c>
      <c r="AT7" s="681"/>
      <c r="AU7" s="681"/>
      <c r="AV7" s="681"/>
      <c r="AW7" s="681"/>
      <c r="AX7" s="681"/>
      <c r="AY7" s="681"/>
      <c r="AZ7" s="681"/>
      <c r="BA7" s="681" t="s">
        <v>441</v>
      </c>
      <c r="BB7" s="681"/>
      <c r="BC7" s="681"/>
      <c r="BD7" s="681"/>
      <c r="BE7" s="681"/>
      <c r="BF7" s="681"/>
      <c r="BG7" s="681"/>
      <c r="BH7" s="681"/>
      <c r="BI7" s="629"/>
    </row>
    <row r="8" spans="1:61" ht="15" customHeight="1">
      <c r="A8" s="438"/>
      <c r="B8" s="428"/>
      <c r="C8" s="428"/>
      <c r="D8" s="428"/>
      <c r="E8" s="428"/>
      <c r="F8" s="428"/>
      <c r="G8" s="428"/>
      <c r="H8" s="428"/>
      <c r="I8" s="428"/>
      <c r="J8" s="428" t="s">
        <v>382</v>
      </c>
      <c r="K8" s="428"/>
      <c r="L8" s="428"/>
      <c r="M8" s="428"/>
      <c r="N8" s="428" t="s">
        <v>365</v>
      </c>
      <c r="O8" s="428"/>
      <c r="P8" s="428"/>
      <c r="Q8" s="428"/>
      <c r="R8" s="428"/>
      <c r="S8" s="428" t="s">
        <v>382</v>
      </c>
      <c r="T8" s="428"/>
      <c r="U8" s="428"/>
      <c r="V8" s="428"/>
      <c r="W8" s="428" t="s">
        <v>365</v>
      </c>
      <c r="X8" s="428"/>
      <c r="Y8" s="428"/>
      <c r="Z8" s="428"/>
      <c r="AA8" s="428"/>
      <c r="AB8" s="428" t="s">
        <v>382</v>
      </c>
      <c r="AC8" s="428"/>
      <c r="AD8" s="428"/>
      <c r="AE8" s="428"/>
      <c r="AF8" s="428" t="s">
        <v>365</v>
      </c>
      <c r="AG8" s="428"/>
      <c r="AH8" s="428"/>
      <c r="AI8" s="428"/>
      <c r="AJ8" s="428" t="s">
        <v>382</v>
      </c>
      <c r="AK8" s="428"/>
      <c r="AL8" s="428"/>
      <c r="AM8" s="428"/>
      <c r="AN8" s="428" t="s">
        <v>365</v>
      </c>
      <c r="AO8" s="428"/>
      <c r="AP8" s="428"/>
      <c r="AQ8" s="428"/>
      <c r="AR8" s="428"/>
      <c r="AS8" s="428" t="s">
        <v>382</v>
      </c>
      <c r="AT8" s="428"/>
      <c r="AU8" s="428"/>
      <c r="AV8" s="428"/>
      <c r="AW8" s="428" t="s">
        <v>365</v>
      </c>
      <c r="AX8" s="428"/>
      <c r="AY8" s="428"/>
      <c r="AZ8" s="428"/>
      <c r="BA8" s="428" t="s">
        <v>382</v>
      </c>
      <c r="BB8" s="428"/>
      <c r="BC8" s="428"/>
      <c r="BD8" s="627"/>
      <c r="BE8" s="428" t="s">
        <v>365</v>
      </c>
      <c r="BF8" s="428"/>
      <c r="BG8" s="428"/>
      <c r="BH8" s="428"/>
      <c r="BI8" s="627"/>
    </row>
    <row r="9" spans="1:61" ht="16.5" customHeight="1">
      <c r="A9" s="633" t="s">
        <v>119</v>
      </c>
      <c r="B9" s="633"/>
      <c r="C9" s="633"/>
      <c r="D9" s="626">
        <v>28</v>
      </c>
      <c r="E9" s="626"/>
      <c r="F9" s="633" t="s">
        <v>298</v>
      </c>
      <c r="G9" s="633"/>
      <c r="H9" s="633"/>
      <c r="I9" s="634"/>
      <c r="J9" s="956">
        <v>2604</v>
      </c>
      <c r="K9" s="956"/>
      <c r="L9" s="956"/>
      <c r="M9" s="956"/>
      <c r="N9" s="956">
        <v>110565</v>
      </c>
      <c r="O9" s="956"/>
      <c r="P9" s="956"/>
      <c r="Q9" s="956"/>
      <c r="R9" s="956"/>
      <c r="S9" s="956">
        <v>307</v>
      </c>
      <c r="T9" s="956"/>
      <c r="U9" s="956"/>
      <c r="V9" s="956"/>
      <c r="W9" s="956">
        <v>20796</v>
      </c>
      <c r="X9" s="956"/>
      <c r="Y9" s="956"/>
      <c r="Z9" s="956"/>
      <c r="AA9" s="956"/>
      <c r="AB9" s="956">
        <v>174</v>
      </c>
      <c r="AC9" s="956"/>
      <c r="AD9" s="956"/>
      <c r="AE9" s="956"/>
      <c r="AF9" s="956">
        <v>8399</v>
      </c>
      <c r="AG9" s="956"/>
      <c r="AH9" s="956"/>
      <c r="AI9" s="956"/>
      <c r="AJ9" s="956">
        <v>410</v>
      </c>
      <c r="AK9" s="956"/>
      <c r="AL9" s="956"/>
      <c r="AM9" s="956"/>
      <c r="AN9" s="956">
        <v>14084</v>
      </c>
      <c r="AO9" s="956"/>
      <c r="AP9" s="956"/>
      <c r="AQ9" s="956"/>
      <c r="AR9" s="956"/>
      <c r="AS9" s="956">
        <v>311</v>
      </c>
      <c r="AT9" s="956"/>
      <c r="AU9" s="956"/>
      <c r="AV9" s="956"/>
      <c r="AW9" s="956">
        <v>23244</v>
      </c>
      <c r="AX9" s="956"/>
      <c r="AY9" s="956"/>
      <c r="AZ9" s="956"/>
      <c r="BA9" s="956">
        <v>344</v>
      </c>
      <c r="BB9" s="956"/>
      <c r="BC9" s="956"/>
      <c r="BD9" s="956"/>
      <c r="BE9" s="956">
        <v>20326</v>
      </c>
      <c r="BF9" s="956"/>
      <c r="BG9" s="956"/>
      <c r="BH9" s="956"/>
      <c r="BI9" s="956"/>
    </row>
    <row r="10" spans="1:61" s="155" customFormat="1" ht="16.5" customHeight="1">
      <c r="A10" s="90"/>
      <c r="B10" s="1"/>
      <c r="C10" s="1"/>
      <c r="D10" s="626">
        <v>29</v>
      </c>
      <c r="E10" s="626"/>
      <c r="F10" s="228"/>
      <c r="G10" s="228"/>
      <c r="H10" s="1"/>
      <c r="I10" s="90"/>
      <c r="J10" s="957">
        <v>2619</v>
      </c>
      <c r="K10" s="956"/>
      <c r="L10" s="956"/>
      <c r="M10" s="956"/>
      <c r="N10" s="956">
        <v>118692</v>
      </c>
      <c r="O10" s="956"/>
      <c r="P10" s="956"/>
      <c r="Q10" s="956"/>
      <c r="R10" s="956"/>
      <c r="S10" s="956">
        <v>338</v>
      </c>
      <c r="T10" s="956"/>
      <c r="U10" s="956"/>
      <c r="V10" s="956"/>
      <c r="W10" s="956">
        <v>22199</v>
      </c>
      <c r="X10" s="956"/>
      <c r="Y10" s="956"/>
      <c r="Z10" s="956"/>
      <c r="AA10" s="956"/>
      <c r="AB10" s="956">
        <v>136</v>
      </c>
      <c r="AC10" s="956"/>
      <c r="AD10" s="956"/>
      <c r="AE10" s="956"/>
      <c r="AF10" s="956">
        <v>7045</v>
      </c>
      <c r="AG10" s="956"/>
      <c r="AH10" s="956"/>
      <c r="AI10" s="956"/>
      <c r="AJ10" s="956">
        <v>444</v>
      </c>
      <c r="AK10" s="956"/>
      <c r="AL10" s="956"/>
      <c r="AM10" s="956"/>
      <c r="AN10" s="956">
        <v>17585</v>
      </c>
      <c r="AO10" s="956"/>
      <c r="AP10" s="956"/>
      <c r="AQ10" s="956"/>
      <c r="AR10" s="956"/>
      <c r="AS10" s="956">
        <v>311</v>
      </c>
      <c r="AT10" s="956"/>
      <c r="AU10" s="956"/>
      <c r="AV10" s="956"/>
      <c r="AW10" s="956">
        <v>23373</v>
      </c>
      <c r="AX10" s="956"/>
      <c r="AY10" s="956"/>
      <c r="AZ10" s="956"/>
      <c r="BA10" s="956">
        <v>343</v>
      </c>
      <c r="BB10" s="956"/>
      <c r="BC10" s="956"/>
      <c r="BD10" s="956"/>
      <c r="BE10" s="956">
        <v>23171</v>
      </c>
      <c r="BF10" s="956"/>
      <c r="BG10" s="956"/>
      <c r="BH10" s="956"/>
      <c r="BI10" s="956"/>
    </row>
    <row r="11" spans="1:61" s="155" customFormat="1" ht="16.5" customHeight="1">
      <c r="A11" s="90"/>
      <c r="B11" s="1"/>
      <c r="C11" s="1"/>
      <c r="D11" s="626">
        <v>30</v>
      </c>
      <c r="E11" s="626"/>
      <c r="F11" s="228"/>
      <c r="G11" s="228"/>
      <c r="H11" s="1"/>
      <c r="I11" s="224"/>
      <c r="J11" s="956">
        <v>2385</v>
      </c>
      <c r="K11" s="956"/>
      <c r="L11" s="956"/>
      <c r="M11" s="956"/>
      <c r="N11" s="956">
        <v>105955</v>
      </c>
      <c r="O11" s="956"/>
      <c r="P11" s="956"/>
      <c r="Q11" s="956"/>
      <c r="R11" s="956"/>
      <c r="S11" s="956">
        <v>286</v>
      </c>
      <c r="T11" s="956"/>
      <c r="U11" s="956"/>
      <c r="V11" s="956"/>
      <c r="W11" s="956">
        <v>18032</v>
      </c>
      <c r="X11" s="956"/>
      <c r="Y11" s="956"/>
      <c r="Z11" s="956"/>
      <c r="AA11" s="956"/>
      <c r="AB11" s="956">
        <v>165</v>
      </c>
      <c r="AC11" s="956"/>
      <c r="AD11" s="956"/>
      <c r="AE11" s="956"/>
      <c r="AF11" s="956">
        <v>8583</v>
      </c>
      <c r="AG11" s="956"/>
      <c r="AH11" s="956"/>
      <c r="AI11" s="956"/>
      <c r="AJ11" s="956">
        <v>347</v>
      </c>
      <c r="AK11" s="956"/>
      <c r="AL11" s="956"/>
      <c r="AM11" s="956"/>
      <c r="AN11" s="956">
        <v>13369</v>
      </c>
      <c r="AO11" s="956"/>
      <c r="AP11" s="956"/>
      <c r="AQ11" s="956"/>
      <c r="AR11" s="956"/>
      <c r="AS11" s="956">
        <v>298</v>
      </c>
      <c r="AT11" s="956"/>
      <c r="AU11" s="956"/>
      <c r="AV11" s="956"/>
      <c r="AW11" s="956">
        <v>23325</v>
      </c>
      <c r="AX11" s="956"/>
      <c r="AY11" s="956"/>
      <c r="AZ11" s="956"/>
      <c r="BA11" s="956">
        <v>336</v>
      </c>
      <c r="BB11" s="956"/>
      <c r="BC11" s="956"/>
      <c r="BD11" s="956"/>
      <c r="BE11" s="956">
        <v>21598</v>
      </c>
      <c r="BF11" s="956"/>
      <c r="BG11" s="956"/>
      <c r="BH11" s="956"/>
      <c r="BI11" s="956"/>
    </row>
    <row r="12" spans="1:61" s="155" customFormat="1" ht="16.5" customHeight="1">
      <c r="A12" s="626" t="s">
        <v>425</v>
      </c>
      <c r="B12" s="626"/>
      <c r="C12" s="626"/>
      <c r="D12" s="626" t="s">
        <v>424</v>
      </c>
      <c r="E12" s="626"/>
      <c r="F12" s="228"/>
      <c r="G12" s="228"/>
      <c r="H12" s="1"/>
      <c r="I12" s="224"/>
      <c r="J12" s="956">
        <v>2367</v>
      </c>
      <c r="K12" s="956"/>
      <c r="L12" s="956"/>
      <c r="M12" s="956"/>
      <c r="N12" s="956">
        <v>102118</v>
      </c>
      <c r="O12" s="956"/>
      <c r="P12" s="956"/>
      <c r="Q12" s="956"/>
      <c r="R12" s="956"/>
      <c r="S12" s="956">
        <v>333</v>
      </c>
      <c r="T12" s="956"/>
      <c r="U12" s="956"/>
      <c r="V12" s="956"/>
      <c r="W12" s="956">
        <v>19039</v>
      </c>
      <c r="X12" s="956"/>
      <c r="Y12" s="956"/>
      <c r="Z12" s="956"/>
      <c r="AA12" s="956"/>
      <c r="AB12" s="956">
        <v>143</v>
      </c>
      <c r="AC12" s="956"/>
      <c r="AD12" s="956"/>
      <c r="AE12" s="956"/>
      <c r="AF12" s="956">
        <v>6811</v>
      </c>
      <c r="AG12" s="956"/>
      <c r="AH12" s="956"/>
      <c r="AI12" s="956"/>
      <c r="AJ12" s="956">
        <v>386</v>
      </c>
      <c r="AK12" s="956"/>
      <c r="AL12" s="956"/>
      <c r="AM12" s="956"/>
      <c r="AN12" s="956">
        <v>17353</v>
      </c>
      <c r="AO12" s="956"/>
      <c r="AP12" s="956"/>
      <c r="AQ12" s="956"/>
      <c r="AR12" s="956"/>
      <c r="AS12" s="956">
        <v>302</v>
      </c>
      <c r="AT12" s="956"/>
      <c r="AU12" s="956"/>
      <c r="AV12" s="956"/>
      <c r="AW12" s="956">
        <v>22234</v>
      </c>
      <c r="AX12" s="956"/>
      <c r="AY12" s="956"/>
      <c r="AZ12" s="956"/>
      <c r="BA12" s="956">
        <v>315</v>
      </c>
      <c r="BB12" s="956"/>
      <c r="BC12" s="956"/>
      <c r="BD12" s="956"/>
      <c r="BE12" s="956">
        <v>17374</v>
      </c>
      <c r="BF12" s="956"/>
      <c r="BG12" s="956"/>
      <c r="BH12" s="956"/>
      <c r="BI12" s="956"/>
    </row>
    <row r="13" spans="1:61" s="155" customFormat="1" ht="16.5" customHeight="1">
      <c r="A13" s="608"/>
      <c r="B13" s="608"/>
      <c r="C13" s="608"/>
      <c r="D13" s="608">
        <v>2</v>
      </c>
      <c r="E13" s="608"/>
      <c r="F13" s="227"/>
      <c r="G13" s="227"/>
      <c r="H13" s="226"/>
      <c r="I13" s="230"/>
      <c r="J13" s="955">
        <v>2132</v>
      </c>
      <c r="K13" s="955"/>
      <c r="L13" s="955"/>
      <c r="M13" s="955"/>
      <c r="N13" s="955">
        <v>61965</v>
      </c>
      <c r="O13" s="955"/>
      <c r="P13" s="955"/>
      <c r="Q13" s="955"/>
      <c r="R13" s="955"/>
      <c r="S13" s="955">
        <v>296</v>
      </c>
      <c r="T13" s="955"/>
      <c r="U13" s="955"/>
      <c r="V13" s="955"/>
      <c r="W13" s="955">
        <v>12678</v>
      </c>
      <c r="X13" s="955"/>
      <c r="Y13" s="955"/>
      <c r="Z13" s="955"/>
      <c r="AA13" s="955"/>
      <c r="AB13" s="955">
        <v>168</v>
      </c>
      <c r="AC13" s="955"/>
      <c r="AD13" s="955"/>
      <c r="AE13" s="955"/>
      <c r="AF13" s="955">
        <v>3897</v>
      </c>
      <c r="AG13" s="955"/>
      <c r="AH13" s="955"/>
      <c r="AI13" s="955"/>
      <c r="AJ13" s="955">
        <v>413</v>
      </c>
      <c r="AK13" s="955"/>
      <c r="AL13" s="955"/>
      <c r="AM13" s="955"/>
      <c r="AN13" s="955">
        <v>10055</v>
      </c>
      <c r="AO13" s="955"/>
      <c r="AP13" s="955"/>
      <c r="AQ13" s="955"/>
      <c r="AR13" s="955"/>
      <c r="AS13" s="955">
        <v>278</v>
      </c>
      <c r="AT13" s="955"/>
      <c r="AU13" s="955"/>
      <c r="AV13" s="955"/>
      <c r="AW13" s="993">
        <v>11135</v>
      </c>
      <c r="AX13" s="993"/>
      <c r="AY13" s="993"/>
      <c r="AZ13" s="993"/>
      <c r="BA13" s="955">
        <v>278</v>
      </c>
      <c r="BB13" s="955"/>
      <c r="BC13" s="955"/>
      <c r="BD13" s="955"/>
      <c r="BE13" s="955">
        <v>11114</v>
      </c>
      <c r="BF13" s="955"/>
      <c r="BG13" s="955"/>
      <c r="BH13" s="955"/>
      <c r="BI13" s="955"/>
    </row>
    <row r="14" spans="1:61" s="22" customFormat="1" ht="15" customHeight="1">
      <c r="A14" s="631" t="s">
        <v>277</v>
      </c>
      <c r="B14" s="681"/>
      <c r="C14" s="681"/>
      <c r="D14" s="681"/>
      <c r="E14" s="681"/>
      <c r="F14" s="681"/>
      <c r="G14" s="681"/>
      <c r="H14" s="681"/>
      <c r="I14" s="681"/>
      <c r="J14" s="677" t="s">
        <v>402</v>
      </c>
      <c r="K14" s="717"/>
      <c r="L14" s="717"/>
      <c r="M14" s="717"/>
      <c r="N14" s="717"/>
      <c r="O14" s="717"/>
      <c r="P14" s="717"/>
      <c r="Q14" s="717"/>
      <c r="R14" s="717"/>
      <c r="S14" s="994" t="s">
        <v>401</v>
      </c>
      <c r="T14" s="995"/>
      <c r="U14" s="995"/>
      <c r="V14" s="995"/>
      <c r="W14" s="995"/>
      <c r="X14" s="995"/>
      <c r="Y14" s="995"/>
      <c r="Z14" s="995"/>
      <c r="AA14" s="996"/>
      <c r="AB14" s="717" t="s">
        <v>440</v>
      </c>
      <c r="AC14" s="717"/>
      <c r="AD14" s="717"/>
      <c r="AE14" s="717"/>
      <c r="AF14" s="717"/>
      <c r="AG14" s="717"/>
      <c r="AH14" s="717"/>
      <c r="AI14" s="717"/>
      <c r="AJ14" s="717" t="s">
        <v>418</v>
      </c>
      <c r="AK14" s="717"/>
      <c r="AL14" s="717"/>
      <c r="AM14" s="717"/>
      <c r="AN14" s="717"/>
      <c r="AO14" s="717"/>
      <c r="AP14" s="717"/>
      <c r="AQ14" s="717"/>
      <c r="AR14" s="726" t="s">
        <v>439</v>
      </c>
      <c r="AS14" s="676"/>
      <c r="AT14" s="676"/>
      <c r="AU14" s="676"/>
      <c r="AV14" s="676"/>
      <c r="AW14" s="676"/>
      <c r="AX14" s="676"/>
      <c r="AY14" s="676"/>
      <c r="AZ14" s="677"/>
      <c r="BA14" s="726" t="s">
        <v>201</v>
      </c>
      <c r="BB14" s="676"/>
      <c r="BC14" s="676"/>
      <c r="BD14" s="676"/>
      <c r="BE14" s="676"/>
      <c r="BF14" s="676"/>
      <c r="BG14" s="676"/>
      <c r="BH14" s="676"/>
      <c r="BI14" s="676"/>
    </row>
    <row r="15" spans="1:61" ht="15" customHeight="1">
      <c r="A15" s="438"/>
      <c r="B15" s="428"/>
      <c r="C15" s="428"/>
      <c r="D15" s="428"/>
      <c r="E15" s="428"/>
      <c r="F15" s="428"/>
      <c r="G15" s="428"/>
      <c r="H15" s="428"/>
      <c r="I15" s="428"/>
      <c r="J15" s="670" t="s">
        <v>382</v>
      </c>
      <c r="K15" s="698"/>
      <c r="L15" s="698"/>
      <c r="M15" s="668"/>
      <c r="N15" s="698" t="s">
        <v>365</v>
      </c>
      <c r="O15" s="698"/>
      <c r="P15" s="698"/>
      <c r="Q15" s="698"/>
      <c r="R15" s="698"/>
      <c r="S15" s="698" t="s">
        <v>382</v>
      </c>
      <c r="T15" s="698"/>
      <c r="U15" s="698"/>
      <c r="V15" s="668"/>
      <c r="W15" s="698" t="s">
        <v>365</v>
      </c>
      <c r="X15" s="698"/>
      <c r="Y15" s="698"/>
      <c r="Z15" s="698"/>
      <c r="AA15" s="668"/>
      <c r="AB15" s="698" t="s">
        <v>382</v>
      </c>
      <c r="AC15" s="698"/>
      <c r="AD15" s="698"/>
      <c r="AE15" s="668"/>
      <c r="AF15" s="698" t="s">
        <v>365</v>
      </c>
      <c r="AG15" s="698"/>
      <c r="AH15" s="698"/>
      <c r="AI15" s="668"/>
      <c r="AJ15" s="698" t="s">
        <v>382</v>
      </c>
      <c r="AK15" s="698"/>
      <c r="AL15" s="698"/>
      <c r="AM15" s="668"/>
      <c r="AN15" s="698" t="s">
        <v>365</v>
      </c>
      <c r="AO15" s="698"/>
      <c r="AP15" s="698"/>
      <c r="AQ15" s="668"/>
      <c r="AR15" s="698" t="s">
        <v>382</v>
      </c>
      <c r="AS15" s="698"/>
      <c r="AT15" s="698"/>
      <c r="AU15" s="668"/>
      <c r="AV15" s="698" t="s">
        <v>365</v>
      </c>
      <c r="AW15" s="698"/>
      <c r="AX15" s="698"/>
      <c r="AY15" s="698"/>
      <c r="AZ15" s="668"/>
      <c r="BA15" s="698" t="s">
        <v>382</v>
      </c>
      <c r="BB15" s="698"/>
      <c r="BC15" s="698"/>
      <c r="BD15" s="668"/>
      <c r="BE15" s="698" t="s">
        <v>365</v>
      </c>
      <c r="BF15" s="698"/>
      <c r="BG15" s="698"/>
      <c r="BH15" s="698"/>
      <c r="BI15" s="668"/>
    </row>
    <row r="16" spans="1:61" ht="16.5" customHeight="1">
      <c r="A16" s="633" t="s">
        <v>119</v>
      </c>
      <c r="B16" s="633"/>
      <c r="C16" s="633"/>
      <c r="D16" s="626">
        <v>28</v>
      </c>
      <c r="E16" s="626"/>
      <c r="F16" s="633" t="s">
        <v>298</v>
      </c>
      <c r="G16" s="633"/>
      <c r="H16" s="633"/>
      <c r="I16" s="634"/>
      <c r="J16" s="957">
        <v>749</v>
      </c>
      <c r="K16" s="956"/>
      <c r="L16" s="956"/>
      <c r="M16" s="956"/>
      <c r="N16" s="956">
        <v>17507</v>
      </c>
      <c r="O16" s="956"/>
      <c r="P16" s="956"/>
      <c r="Q16" s="956"/>
      <c r="R16" s="956"/>
      <c r="S16" s="956">
        <v>69</v>
      </c>
      <c r="T16" s="956"/>
      <c r="U16" s="956"/>
      <c r="V16" s="956"/>
      <c r="W16" s="956">
        <v>2178</v>
      </c>
      <c r="X16" s="956"/>
      <c r="Y16" s="956"/>
      <c r="Z16" s="956"/>
      <c r="AA16" s="956"/>
      <c r="AB16" s="956">
        <v>51</v>
      </c>
      <c r="AC16" s="956"/>
      <c r="AD16" s="956"/>
      <c r="AE16" s="956"/>
      <c r="AF16" s="956">
        <v>83</v>
      </c>
      <c r="AG16" s="956"/>
      <c r="AH16" s="956"/>
      <c r="AI16" s="956"/>
      <c r="AJ16" s="956">
        <v>34</v>
      </c>
      <c r="AK16" s="956"/>
      <c r="AL16" s="956"/>
      <c r="AM16" s="956"/>
      <c r="AN16" s="956">
        <v>382</v>
      </c>
      <c r="AO16" s="956"/>
      <c r="AP16" s="956"/>
      <c r="AQ16" s="956"/>
      <c r="AR16" s="956">
        <v>82</v>
      </c>
      <c r="AS16" s="956"/>
      <c r="AT16" s="956"/>
      <c r="AU16" s="956"/>
      <c r="AV16" s="956">
        <v>2139</v>
      </c>
      <c r="AW16" s="956"/>
      <c r="AX16" s="956"/>
      <c r="AY16" s="956"/>
      <c r="AZ16" s="956"/>
      <c r="BA16" s="956">
        <v>73</v>
      </c>
      <c r="BB16" s="956"/>
      <c r="BC16" s="956"/>
      <c r="BD16" s="956"/>
      <c r="BE16" s="956">
        <v>1427</v>
      </c>
      <c r="BF16" s="956"/>
      <c r="BG16" s="956"/>
      <c r="BH16" s="956"/>
      <c r="BI16" s="956"/>
    </row>
    <row r="17" spans="1:61" ht="16.5" customHeight="1">
      <c r="A17" s="90"/>
      <c r="D17" s="626">
        <v>29</v>
      </c>
      <c r="E17" s="626"/>
      <c r="F17" s="228"/>
      <c r="G17" s="228"/>
      <c r="I17" s="90"/>
      <c r="J17" s="957">
        <v>734</v>
      </c>
      <c r="K17" s="956"/>
      <c r="L17" s="956"/>
      <c r="M17" s="956"/>
      <c r="N17" s="956">
        <v>17854</v>
      </c>
      <c r="O17" s="956"/>
      <c r="P17" s="956"/>
      <c r="Q17" s="956"/>
      <c r="R17" s="956"/>
      <c r="S17" s="956">
        <v>70</v>
      </c>
      <c r="T17" s="956"/>
      <c r="U17" s="956"/>
      <c r="V17" s="956"/>
      <c r="W17" s="956">
        <v>3518</v>
      </c>
      <c r="X17" s="956"/>
      <c r="Y17" s="956"/>
      <c r="Z17" s="956"/>
      <c r="AA17" s="956"/>
      <c r="AB17" s="956">
        <v>30</v>
      </c>
      <c r="AC17" s="956"/>
      <c r="AD17" s="956"/>
      <c r="AE17" s="956"/>
      <c r="AF17" s="956">
        <v>42</v>
      </c>
      <c r="AG17" s="956"/>
      <c r="AH17" s="956"/>
      <c r="AI17" s="956"/>
      <c r="AJ17" s="956">
        <v>28</v>
      </c>
      <c r="AK17" s="956"/>
      <c r="AL17" s="956"/>
      <c r="AM17" s="956"/>
      <c r="AN17" s="956">
        <v>440</v>
      </c>
      <c r="AO17" s="956"/>
      <c r="AP17" s="956"/>
      <c r="AQ17" s="956"/>
      <c r="AR17" s="956">
        <v>72</v>
      </c>
      <c r="AS17" s="956"/>
      <c r="AT17" s="956"/>
      <c r="AU17" s="956"/>
      <c r="AV17" s="956">
        <v>1364</v>
      </c>
      <c r="AW17" s="956"/>
      <c r="AX17" s="956"/>
      <c r="AY17" s="956"/>
      <c r="AZ17" s="956"/>
      <c r="BA17" s="956">
        <v>113</v>
      </c>
      <c r="BB17" s="956"/>
      <c r="BC17" s="956"/>
      <c r="BD17" s="956"/>
      <c r="BE17" s="956">
        <v>2101</v>
      </c>
      <c r="BF17" s="956"/>
      <c r="BG17" s="956"/>
      <c r="BH17" s="956"/>
      <c r="BI17" s="956"/>
    </row>
    <row r="18" spans="1:61" ht="16.5" customHeight="1">
      <c r="A18" s="90"/>
      <c r="D18" s="626">
        <v>30</v>
      </c>
      <c r="E18" s="626"/>
      <c r="F18" s="228"/>
      <c r="G18" s="228"/>
      <c r="I18" s="224"/>
      <c r="J18" s="957">
        <v>662</v>
      </c>
      <c r="K18" s="956"/>
      <c r="L18" s="956"/>
      <c r="M18" s="956"/>
      <c r="N18" s="956">
        <v>14830</v>
      </c>
      <c r="O18" s="956"/>
      <c r="P18" s="956"/>
      <c r="Q18" s="956"/>
      <c r="R18" s="956"/>
      <c r="S18" s="956">
        <v>81</v>
      </c>
      <c r="T18" s="956"/>
      <c r="U18" s="956"/>
      <c r="V18" s="956"/>
      <c r="W18" s="956">
        <v>3023</v>
      </c>
      <c r="X18" s="956"/>
      <c r="Y18" s="956"/>
      <c r="Z18" s="956"/>
      <c r="AA18" s="956"/>
      <c r="AB18" s="956">
        <v>32</v>
      </c>
      <c r="AC18" s="956"/>
      <c r="AD18" s="956"/>
      <c r="AE18" s="956"/>
      <c r="AF18" s="956">
        <v>44</v>
      </c>
      <c r="AG18" s="956"/>
      <c r="AH18" s="956"/>
      <c r="AI18" s="956"/>
      <c r="AJ18" s="956">
        <v>24</v>
      </c>
      <c r="AK18" s="956"/>
      <c r="AL18" s="956"/>
      <c r="AM18" s="956"/>
      <c r="AN18" s="956">
        <v>364</v>
      </c>
      <c r="AO18" s="956"/>
      <c r="AP18" s="956"/>
      <c r="AQ18" s="956"/>
      <c r="AR18" s="956">
        <v>57</v>
      </c>
      <c r="AS18" s="956"/>
      <c r="AT18" s="956"/>
      <c r="AU18" s="956"/>
      <c r="AV18" s="956">
        <v>959</v>
      </c>
      <c r="AW18" s="956"/>
      <c r="AX18" s="956"/>
      <c r="AY18" s="956"/>
      <c r="AZ18" s="956"/>
      <c r="BA18" s="956">
        <v>97</v>
      </c>
      <c r="BB18" s="956"/>
      <c r="BC18" s="956"/>
      <c r="BD18" s="956"/>
      <c r="BE18" s="956">
        <v>1828</v>
      </c>
      <c r="BF18" s="956"/>
      <c r="BG18" s="956"/>
      <c r="BH18" s="956"/>
      <c r="BI18" s="956"/>
    </row>
    <row r="19" spans="1:61" ht="16.5" customHeight="1">
      <c r="A19" s="626" t="s">
        <v>425</v>
      </c>
      <c r="B19" s="626"/>
      <c r="C19" s="626"/>
      <c r="D19" s="626" t="s">
        <v>424</v>
      </c>
      <c r="E19" s="626"/>
      <c r="F19" s="228"/>
      <c r="G19" s="228"/>
      <c r="I19" s="224"/>
      <c r="J19" s="957">
        <v>631</v>
      </c>
      <c r="K19" s="956"/>
      <c r="L19" s="956"/>
      <c r="M19" s="956"/>
      <c r="N19" s="956">
        <v>13743</v>
      </c>
      <c r="O19" s="956"/>
      <c r="P19" s="956"/>
      <c r="Q19" s="956"/>
      <c r="R19" s="956"/>
      <c r="S19" s="956">
        <v>79</v>
      </c>
      <c r="T19" s="956"/>
      <c r="U19" s="956"/>
      <c r="V19" s="956"/>
      <c r="W19" s="956">
        <v>2651</v>
      </c>
      <c r="X19" s="956"/>
      <c r="Y19" s="956"/>
      <c r="Z19" s="956"/>
      <c r="AA19" s="956"/>
      <c r="AB19" s="956">
        <v>19</v>
      </c>
      <c r="AC19" s="956"/>
      <c r="AD19" s="956"/>
      <c r="AE19" s="956"/>
      <c r="AF19" s="956">
        <v>29</v>
      </c>
      <c r="AG19" s="956"/>
      <c r="AH19" s="956"/>
      <c r="AI19" s="956"/>
      <c r="AJ19" s="956">
        <v>23</v>
      </c>
      <c r="AK19" s="956"/>
      <c r="AL19" s="956"/>
      <c r="AM19" s="956"/>
      <c r="AN19" s="956">
        <v>346</v>
      </c>
      <c r="AO19" s="956"/>
      <c r="AP19" s="956"/>
      <c r="AQ19" s="956"/>
      <c r="AR19" s="956">
        <v>62</v>
      </c>
      <c r="AS19" s="956"/>
      <c r="AT19" s="956"/>
      <c r="AU19" s="956"/>
      <c r="AV19" s="956">
        <v>1168</v>
      </c>
      <c r="AW19" s="956"/>
      <c r="AX19" s="956"/>
      <c r="AY19" s="956"/>
      <c r="AZ19" s="956"/>
      <c r="BA19" s="956">
        <v>74</v>
      </c>
      <c r="BB19" s="956"/>
      <c r="BC19" s="956"/>
      <c r="BD19" s="956"/>
      <c r="BE19" s="956">
        <v>1370</v>
      </c>
      <c r="BF19" s="956"/>
      <c r="BG19" s="956"/>
      <c r="BH19" s="956"/>
      <c r="BI19" s="956"/>
    </row>
    <row r="20" spans="1:61" ht="16.5" customHeight="1">
      <c r="A20" s="608"/>
      <c r="B20" s="608"/>
      <c r="C20" s="608"/>
      <c r="D20" s="608">
        <v>2</v>
      </c>
      <c r="E20" s="608"/>
      <c r="F20" s="227"/>
      <c r="G20" s="227"/>
      <c r="H20" s="226"/>
      <c r="I20" s="230"/>
      <c r="J20" s="963">
        <v>539</v>
      </c>
      <c r="K20" s="955"/>
      <c r="L20" s="955"/>
      <c r="M20" s="955"/>
      <c r="N20" s="955">
        <v>9183</v>
      </c>
      <c r="O20" s="955"/>
      <c r="P20" s="955"/>
      <c r="Q20" s="955"/>
      <c r="R20" s="955"/>
      <c r="S20" s="955">
        <v>62</v>
      </c>
      <c r="T20" s="955"/>
      <c r="U20" s="955"/>
      <c r="V20" s="955"/>
      <c r="W20" s="955">
        <v>2158</v>
      </c>
      <c r="X20" s="955"/>
      <c r="Y20" s="955"/>
      <c r="Z20" s="955"/>
      <c r="AA20" s="955"/>
      <c r="AB20" s="955" t="s">
        <v>757</v>
      </c>
      <c r="AC20" s="955"/>
      <c r="AD20" s="955"/>
      <c r="AE20" s="955"/>
      <c r="AF20" s="955" t="s">
        <v>757</v>
      </c>
      <c r="AG20" s="955"/>
      <c r="AH20" s="955"/>
      <c r="AI20" s="955"/>
      <c r="AJ20" s="955">
        <v>13</v>
      </c>
      <c r="AK20" s="955"/>
      <c r="AL20" s="955"/>
      <c r="AM20" s="955"/>
      <c r="AN20" s="955">
        <v>121</v>
      </c>
      <c r="AO20" s="955"/>
      <c r="AP20" s="955"/>
      <c r="AQ20" s="955"/>
      <c r="AR20" s="955">
        <v>59</v>
      </c>
      <c r="AS20" s="955"/>
      <c r="AT20" s="955"/>
      <c r="AU20" s="955"/>
      <c r="AV20" s="955">
        <v>910</v>
      </c>
      <c r="AW20" s="955"/>
      <c r="AX20" s="955"/>
      <c r="AY20" s="955"/>
      <c r="AZ20" s="955"/>
      <c r="BA20" s="955">
        <v>26</v>
      </c>
      <c r="BB20" s="955"/>
      <c r="BC20" s="955"/>
      <c r="BD20" s="955"/>
      <c r="BE20" s="955">
        <v>714</v>
      </c>
      <c r="BF20" s="955"/>
      <c r="BG20" s="955"/>
      <c r="BH20" s="955"/>
      <c r="BI20" s="955"/>
    </row>
    <row r="21" spans="1:61" s="22" customFormat="1" ht="10.5" customHeight="1">
      <c r="A21" s="22" t="s">
        <v>1</v>
      </c>
      <c r="B21" s="61"/>
      <c r="C21" s="61"/>
      <c r="D21" s="369" t="s">
        <v>732</v>
      </c>
      <c r="E21" s="370"/>
      <c r="F21" s="370"/>
      <c r="G21" s="370"/>
      <c r="H21" s="370"/>
      <c r="I21" s="371"/>
      <c r="J21" s="371"/>
      <c r="K21" s="371"/>
      <c r="L21" s="371"/>
      <c r="M21" s="371"/>
      <c r="N21" s="371"/>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row>
    <row r="22" spans="1:61" ht="9" customHeight="1"/>
    <row r="23" spans="1:61" ht="14.4">
      <c r="A23" s="958" t="s">
        <v>736</v>
      </c>
      <c r="B23" s="958"/>
      <c r="C23" s="958"/>
      <c r="D23" s="958"/>
      <c r="E23" s="958"/>
      <c r="F23" s="958"/>
      <c r="G23" s="958"/>
      <c r="H23" s="958"/>
      <c r="I23" s="958"/>
      <c r="J23" s="958"/>
      <c r="K23" s="958"/>
      <c r="L23" s="958"/>
      <c r="M23" s="958"/>
      <c r="N23" s="958"/>
      <c r="O23" s="958"/>
      <c r="P23" s="958"/>
      <c r="Q23" s="958"/>
      <c r="R23" s="958"/>
      <c r="S23" s="958"/>
      <c r="T23" s="958"/>
      <c r="U23" s="958"/>
      <c r="V23" s="958"/>
      <c r="W23" s="958"/>
      <c r="X23" s="958"/>
      <c r="Y23" s="958"/>
      <c r="Z23" s="958"/>
      <c r="AA23" s="958"/>
      <c r="AB23" s="958"/>
      <c r="AC23" s="958"/>
      <c r="AD23" s="958"/>
      <c r="AE23" s="958"/>
      <c r="AF23" s="958"/>
      <c r="AG23" s="958"/>
      <c r="AH23" s="958"/>
      <c r="AI23" s="958"/>
      <c r="AJ23" s="958"/>
      <c r="AK23" s="958"/>
      <c r="AL23" s="958"/>
      <c r="AM23" s="958"/>
      <c r="AN23" s="958"/>
      <c r="AO23" s="958"/>
      <c r="AP23" s="958"/>
      <c r="AQ23" s="958"/>
      <c r="AR23" s="958"/>
      <c r="AS23" s="958"/>
      <c r="AT23" s="958"/>
      <c r="AU23" s="958"/>
      <c r="AV23" s="958"/>
      <c r="AW23" s="958"/>
      <c r="AX23" s="958"/>
      <c r="AY23" s="958"/>
      <c r="AZ23" s="958"/>
      <c r="BA23" s="958"/>
      <c r="BB23" s="958"/>
      <c r="BC23" s="958"/>
      <c r="BD23" s="958"/>
      <c r="BE23" s="958"/>
      <c r="BF23" s="958"/>
      <c r="BG23" s="958"/>
      <c r="BH23" s="958"/>
      <c r="BI23" s="958"/>
    </row>
    <row r="24" spans="1:61" s="22" customFormat="1" ht="9.75" customHeight="1"/>
    <row r="25" spans="1:61" ht="14.25" customHeight="1">
      <c r="A25" s="631" t="s">
        <v>277</v>
      </c>
      <c r="B25" s="681"/>
      <c r="C25" s="681"/>
      <c r="D25" s="681"/>
      <c r="E25" s="681"/>
      <c r="F25" s="681"/>
      <c r="G25" s="681"/>
      <c r="H25" s="681"/>
      <c r="I25" s="681"/>
      <c r="J25" s="681" t="s">
        <v>8</v>
      </c>
      <c r="K25" s="681"/>
      <c r="L25" s="681"/>
      <c r="M25" s="681"/>
      <c r="N25" s="681"/>
      <c r="O25" s="681"/>
      <c r="P25" s="681"/>
      <c r="Q25" s="681"/>
      <c r="R25" s="681"/>
      <c r="S25" s="965" t="s">
        <v>411</v>
      </c>
      <c r="T25" s="966"/>
      <c r="U25" s="966"/>
      <c r="V25" s="966"/>
      <c r="W25" s="966"/>
      <c r="X25" s="966"/>
      <c r="Y25" s="966"/>
      <c r="Z25" s="966"/>
      <c r="AA25" s="967"/>
      <c r="AB25" s="965" t="s">
        <v>410</v>
      </c>
      <c r="AC25" s="966"/>
      <c r="AD25" s="966"/>
      <c r="AE25" s="966"/>
      <c r="AF25" s="966"/>
      <c r="AG25" s="966"/>
      <c r="AH25" s="966"/>
      <c r="AI25" s="966"/>
      <c r="AJ25" s="967"/>
      <c r="AK25" s="629" t="s">
        <v>409</v>
      </c>
      <c r="AL25" s="630"/>
      <c r="AM25" s="630"/>
      <c r="AN25" s="630"/>
      <c r="AO25" s="630"/>
      <c r="AP25" s="630"/>
      <c r="AQ25" s="630"/>
      <c r="AR25" s="630"/>
      <c r="AS25" s="631"/>
      <c r="AT25" s="681" t="s">
        <v>408</v>
      </c>
      <c r="AU25" s="681"/>
      <c r="AV25" s="681"/>
      <c r="AW25" s="681"/>
      <c r="AX25" s="681"/>
      <c r="AY25" s="681"/>
      <c r="AZ25" s="681"/>
      <c r="BA25" s="681"/>
      <c r="BB25" s="681" t="s">
        <v>406</v>
      </c>
      <c r="BC25" s="681"/>
      <c r="BD25" s="681"/>
      <c r="BE25" s="681"/>
      <c r="BF25" s="681"/>
      <c r="BG25" s="681"/>
      <c r="BH25" s="681"/>
      <c r="BI25" s="629"/>
    </row>
    <row r="26" spans="1:61" ht="14.25" customHeight="1">
      <c r="A26" s="438"/>
      <c r="B26" s="428"/>
      <c r="C26" s="428"/>
      <c r="D26" s="428"/>
      <c r="E26" s="428"/>
      <c r="F26" s="428"/>
      <c r="G26" s="428"/>
      <c r="H26" s="428"/>
      <c r="I26" s="428"/>
      <c r="J26" s="428" t="s">
        <v>382</v>
      </c>
      <c r="K26" s="428"/>
      <c r="L26" s="428"/>
      <c r="M26" s="428"/>
      <c r="N26" s="428" t="s">
        <v>365</v>
      </c>
      <c r="O26" s="428"/>
      <c r="P26" s="428"/>
      <c r="Q26" s="428"/>
      <c r="R26" s="428"/>
      <c r="S26" s="428" t="s">
        <v>382</v>
      </c>
      <c r="T26" s="428"/>
      <c r="U26" s="428"/>
      <c r="V26" s="428"/>
      <c r="W26" s="428" t="s">
        <v>365</v>
      </c>
      <c r="X26" s="428"/>
      <c r="Y26" s="428"/>
      <c r="Z26" s="428"/>
      <c r="AA26" s="428"/>
      <c r="AB26" s="428" t="s">
        <v>382</v>
      </c>
      <c r="AC26" s="428"/>
      <c r="AD26" s="428"/>
      <c r="AE26" s="428"/>
      <c r="AF26" s="428" t="s">
        <v>365</v>
      </c>
      <c r="AG26" s="428"/>
      <c r="AH26" s="428"/>
      <c r="AI26" s="428"/>
      <c r="AJ26" s="428"/>
      <c r="AK26" s="428" t="s">
        <v>382</v>
      </c>
      <c r="AL26" s="428"/>
      <c r="AM26" s="428"/>
      <c r="AN26" s="428"/>
      <c r="AO26" s="428" t="s">
        <v>365</v>
      </c>
      <c r="AP26" s="428"/>
      <c r="AQ26" s="428"/>
      <c r="AR26" s="428"/>
      <c r="AS26" s="428"/>
      <c r="AT26" s="428" t="s">
        <v>382</v>
      </c>
      <c r="AU26" s="428"/>
      <c r="AV26" s="428"/>
      <c r="AW26" s="428"/>
      <c r="AX26" s="428" t="s">
        <v>365</v>
      </c>
      <c r="AY26" s="428"/>
      <c r="AZ26" s="428"/>
      <c r="BA26" s="428"/>
      <c r="BB26" s="428" t="s">
        <v>382</v>
      </c>
      <c r="BC26" s="428"/>
      <c r="BD26" s="428"/>
      <c r="BE26" s="428"/>
      <c r="BF26" s="428" t="s">
        <v>365</v>
      </c>
      <c r="BG26" s="428"/>
      <c r="BH26" s="428"/>
      <c r="BI26" s="627"/>
    </row>
    <row r="27" spans="1:61" ht="16.5" customHeight="1">
      <c r="A27" s="633" t="s">
        <v>119</v>
      </c>
      <c r="B27" s="633"/>
      <c r="C27" s="633"/>
      <c r="D27" s="626">
        <v>28</v>
      </c>
      <c r="E27" s="626"/>
      <c r="F27" s="633" t="s">
        <v>298</v>
      </c>
      <c r="G27" s="633"/>
      <c r="H27" s="633"/>
      <c r="I27" s="634"/>
      <c r="J27" s="956">
        <v>4362</v>
      </c>
      <c r="K27" s="956"/>
      <c r="L27" s="956"/>
      <c r="M27" s="956"/>
      <c r="N27" s="956">
        <v>194620</v>
      </c>
      <c r="O27" s="956"/>
      <c r="P27" s="956"/>
      <c r="Q27" s="956"/>
      <c r="R27" s="956"/>
      <c r="S27" s="956">
        <v>123</v>
      </c>
      <c r="T27" s="956"/>
      <c r="U27" s="956"/>
      <c r="V27" s="956"/>
      <c r="W27" s="956">
        <v>7033</v>
      </c>
      <c r="X27" s="956"/>
      <c r="Y27" s="956"/>
      <c r="Z27" s="956"/>
      <c r="AA27" s="956"/>
      <c r="AB27" s="956">
        <v>336</v>
      </c>
      <c r="AC27" s="956"/>
      <c r="AD27" s="956"/>
      <c r="AE27" s="956"/>
      <c r="AF27" s="956">
        <v>21988</v>
      </c>
      <c r="AG27" s="956"/>
      <c r="AH27" s="956"/>
      <c r="AI27" s="956"/>
      <c r="AJ27" s="956"/>
      <c r="AK27" s="956">
        <v>239</v>
      </c>
      <c r="AL27" s="956"/>
      <c r="AM27" s="956"/>
      <c r="AN27" s="956"/>
      <c r="AO27" s="956">
        <v>16417</v>
      </c>
      <c r="AP27" s="956"/>
      <c r="AQ27" s="956"/>
      <c r="AR27" s="956"/>
      <c r="AS27" s="956"/>
      <c r="AT27" s="956">
        <v>271</v>
      </c>
      <c r="AU27" s="956"/>
      <c r="AV27" s="956"/>
      <c r="AW27" s="956"/>
      <c r="AX27" s="956">
        <v>17467</v>
      </c>
      <c r="AY27" s="956"/>
      <c r="AZ27" s="956"/>
      <c r="BA27" s="956"/>
      <c r="BB27" s="956">
        <v>85</v>
      </c>
      <c r="BC27" s="956"/>
      <c r="BD27" s="956"/>
      <c r="BE27" s="956"/>
      <c r="BF27" s="956">
        <v>1857</v>
      </c>
      <c r="BG27" s="956"/>
      <c r="BH27" s="956"/>
      <c r="BI27" s="956"/>
    </row>
    <row r="28" spans="1:61" ht="16.5" customHeight="1">
      <c r="A28" s="90"/>
      <c r="D28" s="626">
        <v>29</v>
      </c>
      <c r="E28" s="626"/>
      <c r="I28" s="90"/>
      <c r="J28" s="957">
        <v>4569</v>
      </c>
      <c r="K28" s="956"/>
      <c r="L28" s="956"/>
      <c r="M28" s="956"/>
      <c r="N28" s="956">
        <v>200661</v>
      </c>
      <c r="O28" s="956"/>
      <c r="P28" s="956"/>
      <c r="Q28" s="956"/>
      <c r="R28" s="956"/>
      <c r="S28" s="956">
        <v>156</v>
      </c>
      <c r="T28" s="956"/>
      <c r="U28" s="956"/>
      <c r="V28" s="956"/>
      <c r="W28" s="956">
        <v>10335</v>
      </c>
      <c r="X28" s="956"/>
      <c r="Y28" s="956"/>
      <c r="Z28" s="956"/>
      <c r="AA28" s="956"/>
      <c r="AB28" s="956">
        <v>317</v>
      </c>
      <c r="AC28" s="956"/>
      <c r="AD28" s="956"/>
      <c r="AE28" s="956"/>
      <c r="AF28" s="956">
        <v>17351</v>
      </c>
      <c r="AG28" s="956"/>
      <c r="AH28" s="956"/>
      <c r="AI28" s="956"/>
      <c r="AJ28" s="956"/>
      <c r="AK28" s="956">
        <v>277</v>
      </c>
      <c r="AL28" s="956"/>
      <c r="AM28" s="956"/>
      <c r="AN28" s="956"/>
      <c r="AO28" s="956">
        <v>17081</v>
      </c>
      <c r="AP28" s="956"/>
      <c r="AQ28" s="956"/>
      <c r="AR28" s="956"/>
      <c r="AS28" s="956"/>
      <c r="AT28" s="956">
        <v>278</v>
      </c>
      <c r="AU28" s="956"/>
      <c r="AV28" s="956"/>
      <c r="AW28" s="956"/>
      <c r="AX28" s="956">
        <v>18367</v>
      </c>
      <c r="AY28" s="956"/>
      <c r="AZ28" s="956"/>
      <c r="BA28" s="956"/>
      <c r="BB28" s="956">
        <v>86</v>
      </c>
      <c r="BC28" s="956"/>
      <c r="BD28" s="956"/>
      <c r="BE28" s="956"/>
      <c r="BF28" s="956">
        <v>2312</v>
      </c>
      <c r="BG28" s="956"/>
      <c r="BH28" s="956"/>
      <c r="BI28" s="956"/>
    </row>
    <row r="29" spans="1:61" ht="16.5" customHeight="1">
      <c r="A29" s="90"/>
      <c r="D29" s="626">
        <v>30</v>
      </c>
      <c r="E29" s="626"/>
      <c r="I29" s="224"/>
      <c r="J29" s="956">
        <v>3967</v>
      </c>
      <c r="K29" s="956"/>
      <c r="L29" s="956"/>
      <c r="M29" s="956"/>
      <c r="N29" s="956">
        <v>166579</v>
      </c>
      <c r="O29" s="956"/>
      <c r="P29" s="956"/>
      <c r="Q29" s="956"/>
      <c r="R29" s="956"/>
      <c r="S29" s="956">
        <v>100</v>
      </c>
      <c r="T29" s="956"/>
      <c r="U29" s="956"/>
      <c r="V29" s="956"/>
      <c r="W29" s="956">
        <v>5564</v>
      </c>
      <c r="X29" s="956"/>
      <c r="Y29" s="956"/>
      <c r="Z29" s="956"/>
      <c r="AA29" s="956"/>
      <c r="AB29" s="956">
        <v>284</v>
      </c>
      <c r="AC29" s="956"/>
      <c r="AD29" s="956"/>
      <c r="AE29" s="956"/>
      <c r="AF29" s="956">
        <v>13264</v>
      </c>
      <c r="AG29" s="956"/>
      <c r="AH29" s="956"/>
      <c r="AI29" s="956"/>
      <c r="AJ29" s="956"/>
      <c r="AK29" s="956">
        <v>238</v>
      </c>
      <c r="AL29" s="956"/>
      <c r="AM29" s="956"/>
      <c r="AN29" s="956"/>
      <c r="AO29" s="956">
        <v>15132</v>
      </c>
      <c r="AP29" s="956"/>
      <c r="AQ29" s="956"/>
      <c r="AR29" s="956"/>
      <c r="AS29" s="956"/>
      <c r="AT29" s="956">
        <v>250</v>
      </c>
      <c r="AU29" s="956"/>
      <c r="AV29" s="956"/>
      <c r="AW29" s="956"/>
      <c r="AX29" s="956">
        <v>15360</v>
      </c>
      <c r="AY29" s="956"/>
      <c r="AZ29" s="956"/>
      <c r="BA29" s="956"/>
      <c r="BB29" s="956">
        <v>82</v>
      </c>
      <c r="BC29" s="956"/>
      <c r="BD29" s="956"/>
      <c r="BE29" s="956"/>
      <c r="BF29" s="956">
        <v>2494</v>
      </c>
      <c r="BG29" s="956"/>
      <c r="BH29" s="956"/>
      <c r="BI29" s="956"/>
    </row>
    <row r="30" spans="1:61" ht="16.5" customHeight="1">
      <c r="A30" s="626" t="s">
        <v>425</v>
      </c>
      <c r="B30" s="626"/>
      <c r="C30" s="626"/>
      <c r="D30" s="626" t="s">
        <v>424</v>
      </c>
      <c r="E30" s="626"/>
      <c r="F30" s="400" t="s">
        <v>434</v>
      </c>
      <c r="I30" s="224"/>
      <c r="J30" s="956">
        <f>SUM(S30,AB30,AK30,AT30,BB30,J37,S37,AB37,AK37,AT37,BB37,J44,S44,AB44,AK44,AT44,BB44)</f>
        <v>2872</v>
      </c>
      <c r="K30" s="956"/>
      <c r="L30" s="956"/>
      <c r="M30" s="956"/>
      <c r="N30" s="956">
        <v>118166</v>
      </c>
      <c r="O30" s="956"/>
      <c r="P30" s="956"/>
      <c r="Q30" s="956"/>
      <c r="R30" s="956"/>
      <c r="S30" s="956">
        <v>80</v>
      </c>
      <c r="T30" s="956"/>
      <c r="U30" s="956"/>
      <c r="V30" s="956"/>
      <c r="W30" s="956">
        <v>6318</v>
      </c>
      <c r="X30" s="956"/>
      <c r="Y30" s="956"/>
      <c r="Z30" s="956"/>
      <c r="AA30" s="956"/>
      <c r="AB30" s="956">
        <v>228</v>
      </c>
      <c r="AC30" s="956"/>
      <c r="AD30" s="956"/>
      <c r="AE30" s="956"/>
      <c r="AF30" s="956">
        <v>10038</v>
      </c>
      <c r="AG30" s="956"/>
      <c r="AH30" s="956"/>
      <c r="AI30" s="956"/>
      <c r="AJ30" s="956"/>
      <c r="AK30" s="956">
        <v>169</v>
      </c>
      <c r="AL30" s="956"/>
      <c r="AM30" s="956"/>
      <c r="AN30" s="956"/>
      <c r="AO30" s="956">
        <v>10989</v>
      </c>
      <c r="AP30" s="956"/>
      <c r="AQ30" s="956"/>
      <c r="AR30" s="956"/>
      <c r="AS30" s="956"/>
      <c r="AT30" s="956">
        <v>203</v>
      </c>
      <c r="AU30" s="956"/>
      <c r="AV30" s="956"/>
      <c r="AW30" s="956"/>
      <c r="AX30" s="956">
        <v>11987</v>
      </c>
      <c r="AY30" s="956"/>
      <c r="AZ30" s="956"/>
      <c r="BA30" s="956"/>
      <c r="BB30" s="956">
        <v>58</v>
      </c>
      <c r="BC30" s="956"/>
      <c r="BD30" s="956"/>
      <c r="BE30" s="956"/>
      <c r="BF30" s="956">
        <v>1528</v>
      </c>
      <c r="BG30" s="956"/>
      <c r="BH30" s="956"/>
      <c r="BI30" s="956"/>
    </row>
    <row r="31" spans="1:61" ht="16.5" customHeight="1">
      <c r="A31" s="608"/>
      <c r="B31" s="608"/>
      <c r="C31" s="608"/>
      <c r="D31" s="608">
        <v>2</v>
      </c>
      <c r="E31" s="608"/>
      <c r="F31" s="399" t="s">
        <v>434</v>
      </c>
      <c r="G31" s="226"/>
      <c r="H31" s="226"/>
      <c r="I31" s="230"/>
      <c r="J31" s="955">
        <v>3110</v>
      </c>
      <c r="K31" s="955"/>
      <c r="L31" s="955"/>
      <c r="M31" s="955"/>
      <c r="N31" s="955">
        <v>93985</v>
      </c>
      <c r="O31" s="955"/>
      <c r="P31" s="955"/>
      <c r="Q31" s="955"/>
      <c r="R31" s="955"/>
      <c r="S31" s="955">
        <v>112</v>
      </c>
      <c r="T31" s="955"/>
      <c r="U31" s="955"/>
      <c r="V31" s="955"/>
      <c r="W31" s="955">
        <v>2593</v>
      </c>
      <c r="X31" s="955"/>
      <c r="Y31" s="955"/>
      <c r="Z31" s="955"/>
      <c r="AA31" s="955"/>
      <c r="AB31" s="955">
        <v>209</v>
      </c>
      <c r="AC31" s="955"/>
      <c r="AD31" s="955"/>
      <c r="AE31" s="955"/>
      <c r="AF31" s="955">
        <v>6821</v>
      </c>
      <c r="AG31" s="955"/>
      <c r="AH31" s="955"/>
      <c r="AI31" s="955"/>
      <c r="AJ31" s="955"/>
      <c r="AK31" s="955">
        <v>173</v>
      </c>
      <c r="AL31" s="955"/>
      <c r="AM31" s="955"/>
      <c r="AN31" s="955"/>
      <c r="AO31" s="955">
        <v>7955</v>
      </c>
      <c r="AP31" s="955"/>
      <c r="AQ31" s="955"/>
      <c r="AR31" s="955"/>
      <c r="AS31" s="955"/>
      <c r="AT31" s="955">
        <v>231</v>
      </c>
      <c r="AU31" s="955"/>
      <c r="AV31" s="955"/>
      <c r="AW31" s="955"/>
      <c r="AX31" s="993">
        <v>10653</v>
      </c>
      <c r="AY31" s="993"/>
      <c r="AZ31" s="993"/>
      <c r="BA31" s="993"/>
      <c r="BB31" s="955">
        <v>58</v>
      </c>
      <c r="BC31" s="955"/>
      <c r="BD31" s="955"/>
      <c r="BE31" s="955"/>
      <c r="BF31" s="955">
        <v>730</v>
      </c>
      <c r="BG31" s="955"/>
      <c r="BH31" s="955"/>
      <c r="BI31" s="955"/>
    </row>
    <row r="32" spans="1:61" ht="14.25" customHeight="1">
      <c r="A32" s="631" t="s">
        <v>277</v>
      </c>
      <c r="B32" s="681"/>
      <c r="C32" s="681"/>
      <c r="D32" s="681"/>
      <c r="E32" s="681"/>
      <c r="F32" s="681"/>
      <c r="G32" s="681"/>
      <c r="H32" s="681"/>
      <c r="I32" s="681"/>
      <c r="J32" s="717" t="s">
        <v>403</v>
      </c>
      <c r="K32" s="717"/>
      <c r="L32" s="717"/>
      <c r="M32" s="717"/>
      <c r="N32" s="717"/>
      <c r="O32" s="717"/>
      <c r="P32" s="717"/>
      <c r="Q32" s="717"/>
      <c r="R32" s="717"/>
      <c r="S32" s="717" t="s">
        <v>430</v>
      </c>
      <c r="T32" s="717"/>
      <c r="U32" s="717"/>
      <c r="V32" s="717"/>
      <c r="W32" s="717"/>
      <c r="X32" s="717"/>
      <c r="Y32" s="717"/>
      <c r="Z32" s="717"/>
      <c r="AA32" s="717"/>
      <c r="AB32" s="997" t="s">
        <v>401</v>
      </c>
      <c r="AC32" s="998"/>
      <c r="AD32" s="998"/>
      <c r="AE32" s="998"/>
      <c r="AF32" s="998"/>
      <c r="AG32" s="998"/>
      <c r="AH32" s="998"/>
      <c r="AI32" s="998"/>
      <c r="AJ32" s="999"/>
      <c r="AK32" s="726" t="s">
        <v>438</v>
      </c>
      <c r="AL32" s="676"/>
      <c r="AM32" s="676"/>
      <c r="AN32" s="676"/>
      <c r="AO32" s="676"/>
      <c r="AP32" s="676"/>
      <c r="AQ32" s="676"/>
      <c r="AR32" s="676"/>
      <c r="AS32" s="677"/>
      <c r="AT32" s="677" t="s">
        <v>404</v>
      </c>
      <c r="AU32" s="717"/>
      <c r="AV32" s="717"/>
      <c r="AW32" s="717"/>
      <c r="AX32" s="717"/>
      <c r="AY32" s="717"/>
      <c r="AZ32" s="717"/>
      <c r="BA32" s="717"/>
      <c r="BB32" s="726" t="s">
        <v>437</v>
      </c>
      <c r="BC32" s="676"/>
      <c r="BD32" s="676"/>
      <c r="BE32" s="676"/>
      <c r="BF32" s="676"/>
      <c r="BG32" s="676"/>
      <c r="BH32" s="676"/>
      <c r="BI32" s="676"/>
    </row>
    <row r="33" spans="1:61" ht="14.25" customHeight="1">
      <c r="A33" s="438"/>
      <c r="B33" s="428"/>
      <c r="C33" s="428"/>
      <c r="D33" s="428"/>
      <c r="E33" s="428"/>
      <c r="F33" s="428"/>
      <c r="G33" s="428"/>
      <c r="H33" s="428"/>
      <c r="I33" s="428"/>
      <c r="J33" s="698" t="s">
        <v>382</v>
      </c>
      <c r="K33" s="698"/>
      <c r="L33" s="698"/>
      <c r="M33" s="698"/>
      <c r="N33" s="698" t="s">
        <v>365</v>
      </c>
      <c r="O33" s="698"/>
      <c r="P33" s="698"/>
      <c r="Q33" s="698"/>
      <c r="R33" s="698"/>
      <c r="S33" s="698" t="s">
        <v>382</v>
      </c>
      <c r="T33" s="698"/>
      <c r="U33" s="698"/>
      <c r="V33" s="698"/>
      <c r="W33" s="698" t="s">
        <v>365</v>
      </c>
      <c r="X33" s="698"/>
      <c r="Y33" s="698"/>
      <c r="Z33" s="698"/>
      <c r="AA33" s="698"/>
      <c r="AB33" s="698" t="s">
        <v>382</v>
      </c>
      <c r="AC33" s="698"/>
      <c r="AD33" s="698"/>
      <c r="AE33" s="698"/>
      <c r="AF33" s="698" t="s">
        <v>365</v>
      </c>
      <c r="AG33" s="698"/>
      <c r="AH33" s="698"/>
      <c r="AI33" s="698"/>
      <c r="AJ33" s="698"/>
      <c r="AK33" s="698" t="s">
        <v>382</v>
      </c>
      <c r="AL33" s="698"/>
      <c r="AM33" s="698"/>
      <c r="AN33" s="698"/>
      <c r="AO33" s="698" t="s">
        <v>365</v>
      </c>
      <c r="AP33" s="698"/>
      <c r="AQ33" s="698"/>
      <c r="AR33" s="698"/>
      <c r="AS33" s="698"/>
      <c r="AT33" s="670" t="s">
        <v>382</v>
      </c>
      <c r="AU33" s="698"/>
      <c r="AV33" s="698"/>
      <c r="AW33" s="698"/>
      <c r="AX33" s="698" t="s">
        <v>365</v>
      </c>
      <c r="AY33" s="698"/>
      <c r="AZ33" s="698"/>
      <c r="BA33" s="698"/>
      <c r="BB33" s="698" t="s">
        <v>382</v>
      </c>
      <c r="BC33" s="698"/>
      <c r="BD33" s="698"/>
      <c r="BE33" s="698"/>
      <c r="BF33" s="698" t="s">
        <v>365</v>
      </c>
      <c r="BG33" s="698"/>
      <c r="BH33" s="698"/>
      <c r="BI33" s="668"/>
    </row>
    <row r="34" spans="1:61" ht="16.5" customHeight="1">
      <c r="A34" s="633" t="s">
        <v>119</v>
      </c>
      <c r="B34" s="633"/>
      <c r="C34" s="633"/>
      <c r="D34" s="626">
        <v>28</v>
      </c>
      <c r="E34" s="626"/>
      <c r="F34" s="633" t="s">
        <v>298</v>
      </c>
      <c r="G34" s="633"/>
      <c r="H34" s="633"/>
      <c r="I34" s="634"/>
      <c r="J34" s="956">
        <v>162</v>
      </c>
      <c r="K34" s="956"/>
      <c r="L34" s="956"/>
      <c r="M34" s="956"/>
      <c r="N34" s="956">
        <v>2471</v>
      </c>
      <c r="O34" s="956"/>
      <c r="P34" s="956"/>
      <c r="Q34" s="956"/>
      <c r="R34" s="956"/>
      <c r="S34" s="956">
        <v>1775</v>
      </c>
      <c r="T34" s="956"/>
      <c r="U34" s="956"/>
      <c r="V34" s="956"/>
      <c r="W34" s="956">
        <v>55453</v>
      </c>
      <c r="X34" s="956"/>
      <c r="Y34" s="956"/>
      <c r="Z34" s="956"/>
      <c r="AA34" s="956"/>
      <c r="AB34" s="956">
        <v>72</v>
      </c>
      <c r="AC34" s="956"/>
      <c r="AD34" s="956"/>
      <c r="AE34" s="956"/>
      <c r="AF34" s="956">
        <v>5170</v>
      </c>
      <c r="AG34" s="956"/>
      <c r="AH34" s="956"/>
      <c r="AI34" s="956"/>
      <c r="AJ34" s="956"/>
      <c r="AK34" s="956">
        <v>75</v>
      </c>
      <c r="AL34" s="956"/>
      <c r="AM34" s="956"/>
      <c r="AN34" s="956"/>
      <c r="AO34" s="956">
        <v>1978</v>
      </c>
      <c r="AP34" s="956"/>
      <c r="AQ34" s="956"/>
      <c r="AR34" s="956"/>
      <c r="AS34" s="956"/>
      <c r="AT34" s="956">
        <v>126</v>
      </c>
      <c r="AU34" s="956"/>
      <c r="AV34" s="956"/>
      <c r="AW34" s="956"/>
      <c r="AX34" s="956">
        <v>3538</v>
      </c>
      <c r="AY34" s="956"/>
      <c r="AZ34" s="956"/>
      <c r="BA34" s="956"/>
      <c r="BB34" s="956">
        <v>49</v>
      </c>
      <c r="BC34" s="956"/>
      <c r="BD34" s="956"/>
      <c r="BE34" s="956"/>
      <c r="BF34" s="956">
        <v>76</v>
      </c>
      <c r="BG34" s="956"/>
      <c r="BH34" s="956"/>
      <c r="BI34" s="956"/>
    </row>
    <row r="35" spans="1:61" s="22" customFormat="1" ht="16.5" customHeight="1">
      <c r="A35" s="90"/>
      <c r="B35" s="1"/>
      <c r="C35" s="1"/>
      <c r="D35" s="626">
        <v>29</v>
      </c>
      <c r="E35" s="626"/>
      <c r="F35" s="1"/>
      <c r="G35" s="1"/>
      <c r="H35" s="1"/>
      <c r="I35" s="90"/>
      <c r="J35" s="957">
        <v>167</v>
      </c>
      <c r="K35" s="956"/>
      <c r="L35" s="956"/>
      <c r="M35" s="956"/>
      <c r="N35" s="956">
        <v>2472</v>
      </c>
      <c r="O35" s="956"/>
      <c r="P35" s="956"/>
      <c r="Q35" s="956"/>
      <c r="R35" s="956"/>
      <c r="S35" s="956">
        <v>1897</v>
      </c>
      <c r="T35" s="956"/>
      <c r="U35" s="956"/>
      <c r="V35" s="956"/>
      <c r="W35" s="956">
        <v>59681</v>
      </c>
      <c r="X35" s="956"/>
      <c r="Y35" s="956"/>
      <c r="Z35" s="956"/>
      <c r="AA35" s="956"/>
      <c r="AB35" s="956">
        <v>78</v>
      </c>
      <c r="AC35" s="956"/>
      <c r="AD35" s="956"/>
      <c r="AE35" s="956"/>
      <c r="AF35" s="956">
        <v>3666</v>
      </c>
      <c r="AG35" s="956"/>
      <c r="AH35" s="956"/>
      <c r="AI35" s="956"/>
      <c r="AJ35" s="956"/>
      <c r="AK35" s="956">
        <v>74</v>
      </c>
      <c r="AL35" s="956"/>
      <c r="AM35" s="956"/>
      <c r="AN35" s="956"/>
      <c r="AO35" s="956">
        <v>1947</v>
      </c>
      <c r="AP35" s="956"/>
      <c r="AQ35" s="956"/>
      <c r="AR35" s="956"/>
      <c r="AS35" s="956"/>
      <c r="AT35" s="956">
        <v>127</v>
      </c>
      <c r="AU35" s="956"/>
      <c r="AV35" s="956"/>
      <c r="AW35" s="956"/>
      <c r="AX35" s="956">
        <v>4111</v>
      </c>
      <c r="AY35" s="956"/>
      <c r="AZ35" s="956"/>
      <c r="BA35" s="956"/>
      <c r="BB35" s="956">
        <v>52</v>
      </c>
      <c r="BC35" s="956"/>
      <c r="BD35" s="956"/>
      <c r="BE35" s="956"/>
      <c r="BF35" s="956">
        <v>69</v>
      </c>
      <c r="BG35" s="956"/>
      <c r="BH35" s="956"/>
      <c r="BI35" s="956"/>
    </row>
    <row r="36" spans="1:61" s="22" customFormat="1" ht="16.5" customHeight="1">
      <c r="A36" s="90"/>
      <c r="B36" s="1"/>
      <c r="C36" s="1"/>
      <c r="D36" s="626">
        <v>30</v>
      </c>
      <c r="E36" s="626"/>
      <c r="F36" s="1"/>
      <c r="G36" s="1"/>
      <c r="H36" s="1"/>
      <c r="I36" s="224"/>
      <c r="J36" s="956">
        <v>179</v>
      </c>
      <c r="K36" s="956"/>
      <c r="L36" s="956"/>
      <c r="M36" s="956"/>
      <c r="N36" s="956">
        <v>2467</v>
      </c>
      <c r="O36" s="956"/>
      <c r="P36" s="956"/>
      <c r="Q36" s="956"/>
      <c r="R36" s="956"/>
      <c r="S36" s="956">
        <v>1542</v>
      </c>
      <c r="T36" s="956"/>
      <c r="U36" s="956"/>
      <c r="V36" s="956"/>
      <c r="W36" s="956">
        <v>43987</v>
      </c>
      <c r="X36" s="956"/>
      <c r="Y36" s="956"/>
      <c r="Z36" s="956"/>
      <c r="AA36" s="956"/>
      <c r="AB36" s="956">
        <v>67</v>
      </c>
      <c r="AC36" s="956"/>
      <c r="AD36" s="956"/>
      <c r="AE36" s="956"/>
      <c r="AF36" s="956">
        <v>3295</v>
      </c>
      <c r="AG36" s="956"/>
      <c r="AH36" s="956"/>
      <c r="AI36" s="956"/>
      <c r="AJ36" s="956"/>
      <c r="AK36" s="956">
        <v>63</v>
      </c>
      <c r="AL36" s="956"/>
      <c r="AM36" s="956"/>
      <c r="AN36" s="956"/>
      <c r="AO36" s="956">
        <v>1631</v>
      </c>
      <c r="AP36" s="956"/>
      <c r="AQ36" s="956"/>
      <c r="AR36" s="956"/>
      <c r="AS36" s="956"/>
      <c r="AT36" s="956">
        <v>129</v>
      </c>
      <c r="AU36" s="956"/>
      <c r="AV36" s="956"/>
      <c r="AW36" s="956"/>
      <c r="AX36" s="956">
        <v>3687</v>
      </c>
      <c r="AY36" s="956"/>
      <c r="AZ36" s="956"/>
      <c r="BA36" s="956"/>
      <c r="BB36" s="956">
        <v>29</v>
      </c>
      <c r="BC36" s="956"/>
      <c r="BD36" s="956"/>
      <c r="BE36" s="956"/>
      <c r="BF36" s="956">
        <v>44</v>
      </c>
      <c r="BG36" s="956"/>
      <c r="BH36" s="956"/>
      <c r="BI36" s="956"/>
    </row>
    <row r="37" spans="1:61" s="22" customFormat="1" ht="16.5" customHeight="1">
      <c r="A37" s="626" t="s">
        <v>425</v>
      </c>
      <c r="B37" s="626"/>
      <c r="C37" s="626"/>
      <c r="D37" s="626" t="s">
        <v>424</v>
      </c>
      <c r="E37" s="626"/>
      <c r="F37" s="400" t="s">
        <v>434</v>
      </c>
      <c r="G37" s="1"/>
      <c r="H37" s="1"/>
      <c r="I37" s="224"/>
      <c r="J37" s="956">
        <v>106</v>
      </c>
      <c r="K37" s="956"/>
      <c r="L37" s="956"/>
      <c r="M37" s="956"/>
      <c r="N37" s="956">
        <v>1577</v>
      </c>
      <c r="O37" s="956"/>
      <c r="P37" s="956"/>
      <c r="Q37" s="956"/>
      <c r="R37" s="956"/>
      <c r="S37" s="956">
        <v>1122</v>
      </c>
      <c r="T37" s="956"/>
      <c r="U37" s="956"/>
      <c r="V37" s="956"/>
      <c r="W37" s="956">
        <v>33211</v>
      </c>
      <c r="X37" s="956"/>
      <c r="Y37" s="956"/>
      <c r="Z37" s="956"/>
      <c r="AA37" s="956"/>
      <c r="AB37" s="956">
        <v>31</v>
      </c>
      <c r="AC37" s="956"/>
      <c r="AD37" s="956"/>
      <c r="AE37" s="956"/>
      <c r="AF37" s="956">
        <v>688</v>
      </c>
      <c r="AG37" s="956"/>
      <c r="AH37" s="956"/>
      <c r="AI37" s="956"/>
      <c r="AJ37" s="956"/>
      <c r="AK37" s="956">
        <v>50</v>
      </c>
      <c r="AL37" s="956"/>
      <c r="AM37" s="956"/>
      <c r="AN37" s="956"/>
      <c r="AO37" s="956">
        <v>1294</v>
      </c>
      <c r="AP37" s="956"/>
      <c r="AQ37" s="956"/>
      <c r="AR37" s="956"/>
      <c r="AS37" s="956"/>
      <c r="AT37" s="956">
        <v>86</v>
      </c>
      <c r="AU37" s="956"/>
      <c r="AV37" s="956"/>
      <c r="AW37" s="956"/>
      <c r="AX37" s="956">
        <v>2150</v>
      </c>
      <c r="AY37" s="956"/>
      <c r="AZ37" s="956"/>
      <c r="BA37" s="956"/>
      <c r="BB37" s="956">
        <v>23</v>
      </c>
      <c r="BC37" s="956"/>
      <c r="BD37" s="956"/>
      <c r="BE37" s="956"/>
      <c r="BF37" s="956">
        <v>39</v>
      </c>
      <c r="BG37" s="956"/>
      <c r="BH37" s="956"/>
      <c r="BI37" s="956"/>
    </row>
    <row r="38" spans="1:61" s="22" customFormat="1" ht="16.5" customHeight="1">
      <c r="A38" s="608"/>
      <c r="B38" s="608"/>
      <c r="C38" s="608"/>
      <c r="D38" s="608">
        <v>2</v>
      </c>
      <c r="E38" s="608"/>
      <c r="F38" s="399" t="s">
        <v>434</v>
      </c>
      <c r="G38" s="226"/>
      <c r="H38" s="226"/>
      <c r="I38" s="230"/>
      <c r="J38" s="955">
        <v>74</v>
      </c>
      <c r="K38" s="955"/>
      <c r="L38" s="955"/>
      <c r="M38" s="955"/>
      <c r="N38" s="955">
        <v>883</v>
      </c>
      <c r="O38" s="955"/>
      <c r="P38" s="955"/>
      <c r="Q38" s="955"/>
      <c r="R38" s="955"/>
      <c r="S38" s="955">
        <v>1227</v>
      </c>
      <c r="T38" s="955"/>
      <c r="U38" s="955"/>
      <c r="V38" s="955"/>
      <c r="W38" s="955">
        <v>32058</v>
      </c>
      <c r="X38" s="955"/>
      <c r="Y38" s="955"/>
      <c r="Z38" s="955"/>
      <c r="AA38" s="955"/>
      <c r="AB38" s="955">
        <v>44</v>
      </c>
      <c r="AC38" s="955"/>
      <c r="AD38" s="955"/>
      <c r="AE38" s="955"/>
      <c r="AF38" s="955">
        <v>2128</v>
      </c>
      <c r="AG38" s="955"/>
      <c r="AH38" s="955"/>
      <c r="AI38" s="955"/>
      <c r="AJ38" s="955"/>
      <c r="AK38" s="955">
        <v>48</v>
      </c>
      <c r="AL38" s="955"/>
      <c r="AM38" s="955"/>
      <c r="AN38" s="955"/>
      <c r="AO38" s="955">
        <v>1267</v>
      </c>
      <c r="AP38" s="955"/>
      <c r="AQ38" s="955"/>
      <c r="AR38" s="955"/>
      <c r="AS38" s="955"/>
      <c r="AT38" s="955">
        <v>101</v>
      </c>
      <c r="AU38" s="955"/>
      <c r="AV38" s="955"/>
      <c r="AW38" s="955"/>
      <c r="AX38" s="955">
        <v>1798</v>
      </c>
      <c r="AY38" s="955"/>
      <c r="AZ38" s="955"/>
      <c r="BA38" s="955"/>
      <c r="BB38" s="955">
        <v>6</v>
      </c>
      <c r="BC38" s="955"/>
      <c r="BD38" s="955"/>
      <c r="BE38" s="955"/>
      <c r="BF38" s="955">
        <v>7</v>
      </c>
      <c r="BG38" s="955"/>
      <c r="BH38" s="955"/>
      <c r="BI38" s="955"/>
    </row>
    <row r="39" spans="1:61" ht="14.25" customHeight="1">
      <c r="A39" s="631" t="s">
        <v>277</v>
      </c>
      <c r="B39" s="681"/>
      <c r="C39" s="681"/>
      <c r="D39" s="681"/>
      <c r="E39" s="681"/>
      <c r="F39" s="681"/>
      <c r="G39" s="681"/>
      <c r="H39" s="681"/>
      <c r="I39" s="681"/>
      <c r="J39" s="960" t="s">
        <v>420</v>
      </c>
      <c r="K39" s="961"/>
      <c r="L39" s="961"/>
      <c r="M39" s="961"/>
      <c r="N39" s="961"/>
      <c r="O39" s="961"/>
      <c r="P39" s="961"/>
      <c r="Q39" s="961"/>
      <c r="R39" s="962"/>
      <c r="S39" s="676" t="s">
        <v>416</v>
      </c>
      <c r="T39" s="676"/>
      <c r="U39" s="676"/>
      <c r="V39" s="676"/>
      <c r="W39" s="676"/>
      <c r="X39" s="676"/>
      <c r="Y39" s="676"/>
      <c r="Z39" s="676"/>
      <c r="AA39" s="677"/>
      <c r="AB39" s="726" t="s">
        <v>399</v>
      </c>
      <c r="AC39" s="676"/>
      <c r="AD39" s="676"/>
      <c r="AE39" s="676"/>
      <c r="AF39" s="676"/>
      <c r="AG39" s="676"/>
      <c r="AH39" s="676"/>
      <c r="AI39" s="676"/>
      <c r="AJ39" s="677"/>
      <c r="AK39" s="726" t="s">
        <v>436</v>
      </c>
      <c r="AL39" s="676"/>
      <c r="AM39" s="676"/>
      <c r="AN39" s="676"/>
      <c r="AO39" s="676"/>
      <c r="AP39" s="676"/>
      <c r="AQ39" s="676"/>
      <c r="AR39" s="676"/>
      <c r="AS39" s="677"/>
      <c r="AT39" s="988" t="s">
        <v>435</v>
      </c>
      <c r="AU39" s="860"/>
      <c r="AV39" s="860"/>
      <c r="AW39" s="860"/>
      <c r="AX39" s="860"/>
      <c r="AY39" s="860"/>
      <c r="AZ39" s="860"/>
      <c r="BA39" s="989"/>
      <c r="BB39" s="726" t="s">
        <v>201</v>
      </c>
      <c r="BC39" s="676"/>
      <c r="BD39" s="676"/>
      <c r="BE39" s="676"/>
      <c r="BF39" s="676"/>
      <c r="BG39" s="676"/>
      <c r="BH39" s="676"/>
      <c r="BI39" s="676"/>
    </row>
    <row r="40" spans="1:61" ht="14.25" customHeight="1">
      <c r="A40" s="438"/>
      <c r="B40" s="428"/>
      <c r="C40" s="428"/>
      <c r="D40" s="428"/>
      <c r="E40" s="428"/>
      <c r="F40" s="428"/>
      <c r="G40" s="428"/>
      <c r="H40" s="428"/>
      <c r="I40" s="428"/>
      <c r="J40" s="698" t="s">
        <v>382</v>
      </c>
      <c r="K40" s="698"/>
      <c r="L40" s="698"/>
      <c r="M40" s="698"/>
      <c r="N40" s="698" t="s">
        <v>365</v>
      </c>
      <c r="O40" s="698"/>
      <c r="P40" s="698"/>
      <c r="Q40" s="698"/>
      <c r="R40" s="698"/>
      <c r="S40" s="670" t="s">
        <v>382</v>
      </c>
      <c r="T40" s="698"/>
      <c r="U40" s="698"/>
      <c r="V40" s="698"/>
      <c r="W40" s="698" t="s">
        <v>365</v>
      </c>
      <c r="X40" s="698"/>
      <c r="Y40" s="698"/>
      <c r="Z40" s="698"/>
      <c r="AA40" s="698"/>
      <c r="AB40" s="698" t="s">
        <v>382</v>
      </c>
      <c r="AC40" s="698"/>
      <c r="AD40" s="698"/>
      <c r="AE40" s="698"/>
      <c r="AF40" s="698" t="s">
        <v>365</v>
      </c>
      <c r="AG40" s="698"/>
      <c r="AH40" s="698"/>
      <c r="AI40" s="698"/>
      <c r="AJ40" s="698"/>
      <c r="AK40" s="698" t="s">
        <v>382</v>
      </c>
      <c r="AL40" s="698"/>
      <c r="AM40" s="698"/>
      <c r="AN40" s="698"/>
      <c r="AO40" s="698" t="s">
        <v>365</v>
      </c>
      <c r="AP40" s="698"/>
      <c r="AQ40" s="698"/>
      <c r="AR40" s="698"/>
      <c r="AS40" s="698"/>
      <c r="AT40" s="670" t="s">
        <v>382</v>
      </c>
      <c r="AU40" s="698"/>
      <c r="AV40" s="698"/>
      <c r="AW40" s="698"/>
      <c r="AX40" s="698" t="s">
        <v>365</v>
      </c>
      <c r="AY40" s="698"/>
      <c r="AZ40" s="698"/>
      <c r="BA40" s="698"/>
      <c r="BB40" s="698" t="s">
        <v>382</v>
      </c>
      <c r="BC40" s="698"/>
      <c r="BD40" s="698"/>
      <c r="BE40" s="698" t="s">
        <v>365</v>
      </c>
      <c r="BF40" s="698"/>
      <c r="BG40" s="698"/>
      <c r="BH40" s="698"/>
      <c r="BI40" s="668"/>
    </row>
    <row r="41" spans="1:61" ht="16.5" customHeight="1">
      <c r="A41" s="633" t="s">
        <v>119</v>
      </c>
      <c r="B41" s="633"/>
      <c r="C41" s="633"/>
      <c r="D41" s="626">
        <v>28</v>
      </c>
      <c r="E41" s="626"/>
      <c r="F41" s="633" t="s">
        <v>298</v>
      </c>
      <c r="G41" s="633"/>
      <c r="H41" s="633"/>
      <c r="I41" s="634"/>
      <c r="J41" s="956">
        <v>97</v>
      </c>
      <c r="K41" s="956"/>
      <c r="L41" s="956"/>
      <c r="M41" s="956"/>
      <c r="N41" s="956">
        <v>1652</v>
      </c>
      <c r="O41" s="956"/>
      <c r="P41" s="956"/>
      <c r="Q41" s="956"/>
      <c r="R41" s="956"/>
      <c r="S41" s="956">
        <v>344</v>
      </c>
      <c r="T41" s="956"/>
      <c r="U41" s="956"/>
      <c r="V41" s="956"/>
      <c r="W41" s="956">
        <v>37607</v>
      </c>
      <c r="X41" s="956"/>
      <c r="Y41" s="956"/>
      <c r="Z41" s="956"/>
      <c r="AA41" s="956"/>
      <c r="AB41" s="956">
        <v>236</v>
      </c>
      <c r="AC41" s="956"/>
      <c r="AD41" s="956"/>
      <c r="AE41" s="956"/>
      <c r="AF41" s="956">
        <v>10507</v>
      </c>
      <c r="AG41" s="956"/>
      <c r="AH41" s="956"/>
      <c r="AI41" s="956"/>
      <c r="AJ41" s="956"/>
      <c r="AK41" s="956">
        <v>17</v>
      </c>
      <c r="AL41" s="956"/>
      <c r="AM41" s="956"/>
      <c r="AN41" s="956"/>
      <c r="AO41" s="956">
        <v>306</v>
      </c>
      <c r="AP41" s="956"/>
      <c r="AQ41" s="956"/>
      <c r="AR41" s="956"/>
      <c r="AS41" s="956"/>
      <c r="AT41" s="956">
        <v>96</v>
      </c>
      <c r="AU41" s="956"/>
      <c r="AV41" s="956"/>
      <c r="AW41" s="956"/>
      <c r="AX41" s="956">
        <v>1326</v>
      </c>
      <c r="AY41" s="956"/>
      <c r="AZ41" s="956"/>
      <c r="BA41" s="956"/>
      <c r="BB41" s="956">
        <v>259</v>
      </c>
      <c r="BC41" s="956"/>
      <c r="BD41" s="956"/>
      <c r="BE41" s="956">
        <v>9774</v>
      </c>
      <c r="BF41" s="956"/>
      <c r="BG41" s="956"/>
      <c r="BH41" s="956"/>
      <c r="BI41" s="956"/>
    </row>
    <row r="42" spans="1:61" ht="16.5" customHeight="1">
      <c r="A42" s="90"/>
      <c r="D42" s="626">
        <v>29</v>
      </c>
      <c r="E42" s="626"/>
      <c r="I42" s="90"/>
      <c r="J42" s="957">
        <v>107</v>
      </c>
      <c r="K42" s="956"/>
      <c r="L42" s="956"/>
      <c r="M42" s="956"/>
      <c r="N42" s="956">
        <v>1651</v>
      </c>
      <c r="O42" s="956"/>
      <c r="P42" s="956"/>
      <c r="Q42" s="956"/>
      <c r="R42" s="956"/>
      <c r="S42" s="956">
        <v>343</v>
      </c>
      <c r="T42" s="956"/>
      <c r="U42" s="956"/>
      <c r="V42" s="956"/>
      <c r="W42" s="956">
        <v>39707</v>
      </c>
      <c r="X42" s="956"/>
      <c r="Y42" s="956"/>
      <c r="Z42" s="956"/>
      <c r="AA42" s="956"/>
      <c r="AB42" s="956">
        <v>256</v>
      </c>
      <c r="AC42" s="956"/>
      <c r="AD42" s="956"/>
      <c r="AE42" s="956"/>
      <c r="AF42" s="956">
        <v>11517</v>
      </c>
      <c r="AG42" s="956"/>
      <c r="AH42" s="956"/>
      <c r="AI42" s="956"/>
      <c r="AJ42" s="956"/>
      <c r="AK42" s="956">
        <v>11</v>
      </c>
      <c r="AL42" s="956"/>
      <c r="AM42" s="956"/>
      <c r="AN42" s="956"/>
      <c r="AO42" s="956">
        <v>83</v>
      </c>
      <c r="AP42" s="956"/>
      <c r="AQ42" s="956"/>
      <c r="AR42" s="956"/>
      <c r="AS42" s="956"/>
      <c r="AT42" s="956">
        <v>96</v>
      </c>
      <c r="AU42" s="956"/>
      <c r="AV42" s="956"/>
      <c r="AW42" s="956"/>
      <c r="AX42" s="956">
        <v>1219</v>
      </c>
      <c r="AY42" s="956"/>
      <c r="AZ42" s="956"/>
      <c r="BA42" s="956"/>
      <c r="BB42" s="956">
        <v>247</v>
      </c>
      <c r="BC42" s="956"/>
      <c r="BD42" s="956"/>
      <c r="BE42" s="956">
        <v>9092</v>
      </c>
      <c r="BF42" s="956"/>
      <c r="BG42" s="956"/>
      <c r="BH42" s="956"/>
      <c r="BI42" s="956"/>
    </row>
    <row r="43" spans="1:61" ht="16.5" customHeight="1">
      <c r="A43" s="90"/>
      <c r="D43" s="626">
        <v>30</v>
      </c>
      <c r="E43" s="626"/>
      <c r="I43" s="224"/>
      <c r="J43" s="956">
        <v>127</v>
      </c>
      <c r="K43" s="956"/>
      <c r="L43" s="956"/>
      <c r="M43" s="956"/>
      <c r="N43" s="956">
        <v>1758</v>
      </c>
      <c r="O43" s="956"/>
      <c r="P43" s="956"/>
      <c r="Q43" s="956"/>
      <c r="R43" s="956"/>
      <c r="S43" s="956">
        <v>333</v>
      </c>
      <c r="T43" s="956"/>
      <c r="U43" s="956"/>
      <c r="V43" s="956"/>
      <c r="W43" s="956">
        <v>37876</v>
      </c>
      <c r="X43" s="956"/>
      <c r="Y43" s="956"/>
      <c r="Z43" s="956"/>
      <c r="AA43" s="956"/>
      <c r="AB43" s="956">
        <v>232</v>
      </c>
      <c r="AC43" s="956"/>
      <c r="AD43" s="956"/>
      <c r="AE43" s="956"/>
      <c r="AF43" s="956">
        <v>10795</v>
      </c>
      <c r="AG43" s="956"/>
      <c r="AH43" s="956"/>
      <c r="AI43" s="956"/>
      <c r="AJ43" s="956"/>
      <c r="AK43" s="956">
        <v>13</v>
      </c>
      <c r="AL43" s="956"/>
      <c r="AM43" s="956"/>
      <c r="AN43" s="956"/>
      <c r="AO43" s="956">
        <v>230</v>
      </c>
      <c r="AP43" s="956"/>
      <c r="AQ43" s="956"/>
      <c r="AR43" s="956"/>
      <c r="AS43" s="956"/>
      <c r="AT43" s="956">
        <v>81</v>
      </c>
      <c r="AU43" s="956"/>
      <c r="AV43" s="956"/>
      <c r="AW43" s="956"/>
      <c r="AX43" s="956">
        <v>1217</v>
      </c>
      <c r="AY43" s="956"/>
      <c r="AZ43" s="956"/>
      <c r="BA43" s="956"/>
      <c r="BB43" s="956">
        <v>218</v>
      </c>
      <c r="BC43" s="956"/>
      <c r="BD43" s="956"/>
      <c r="BE43" s="956">
        <v>7778</v>
      </c>
      <c r="BF43" s="956"/>
      <c r="BG43" s="956"/>
      <c r="BH43" s="956"/>
      <c r="BI43" s="956"/>
    </row>
    <row r="44" spans="1:61" ht="16.5" customHeight="1">
      <c r="A44" s="626" t="s">
        <v>425</v>
      </c>
      <c r="B44" s="626"/>
      <c r="C44" s="626"/>
      <c r="D44" s="626" t="s">
        <v>424</v>
      </c>
      <c r="E44" s="626"/>
      <c r="F44" s="400" t="s">
        <v>434</v>
      </c>
      <c r="I44" s="224"/>
      <c r="J44" s="956">
        <v>97</v>
      </c>
      <c r="K44" s="956"/>
      <c r="L44" s="956"/>
      <c r="M44" s="956"/>
      <c r="N44" s="956">
        <v>1428</v>
      </c>
      <c r="O44" s="956"/>
      <c r="P44" s="956"/>
      <c r="Q44" s="956"/>
      <c r="R44" s="956"/>
      <c r="S44" s="956">
        <v>230</v>
      </c>
      <c r="T44" s="956"/>
      <c r="U44" s="956"/>
      <c r="V44" s="956"/>
      <c r="W44" s="956">
        <v>24971</v>
      </c>
      <c r="X44" s="956"/>
      <c r="Y44" s="956"/>
      <c r="Z44" s="956"/>
      <c r="AA44" s="956"/>
      <c r="AB44" s="956">
        <v>170</v>
      </c>
      <c r="AC44" s="956"/>
      <c r="AD44" s="956"/>
      <c r="AE44" s="956"/>
      <c r="AF44" s="956">
        <v>7443</v>
      </c>
      <c r="AG44" s="956"/>
      <c r="AH44" s="956"/>
      <c r="AI44" s="956"/>
      <c r="AJ44" s="956"/>
      <c r="AK44" s="956">
        <v>7</v>
      </c>
      <c r="AL44" s="956"/>
      <c r="AM44" s="956"/>
      <c r="AN44" s="956"/>
      <c r="AO44" s="956">
        <v>46</v>
      </c>
      <c r="AP44" s="956"/>
      <c r="AQ44" s="956"/>
      <c r="AR44" s="956"/>
      <c r="AS44" s="956"/>
      <c r="AT44" s="956">
        <v>54</v>
      </c>
      <c r="AU44" s="956"/>
      <c r="AV44" s="956"/>
      <c r="AW44" s="956"/>
      <c r="AX44" s="956">
        <v>897</v>
      </c>
      <c r="AY44" s="956"/>
      <c r="AZ44" s="956"/>
      <c r="BA44" s="956"/>
      <c r="BB44" s="956">
        <v>158</v>
      </c>
      <c r="BC44" s="956"/>
      <c r="BD44" s="956"/>
      <c r="BE44" s="956">
        <v>3562</v>
      </c>
      <c r="BF44" s="956"/>
      <c r="BG44" s="956"/>
      <c r="BH44" s="956"/>
      <c r="BI44" s="956"/>
    </row>
    <row r="45" spans="1:61" ht="16.5" customHeight="1">
      <c r="A45" s="608"/>
      <c r="B45" s="608"/>
      <c r="C45" s="608"/>
      <c r="D45" s="608">
        <v>2</v>
      </c>
      <c r="E45" s="608"/>
      <c r="F45" s="399" t="s">
        <v>434</v>
      </c>
      <c r="G45" s="226"/>
      <c r="H45" s="226"/>
      <c r="I45" s="230"/>
      <c r="J45" s="955">
        <v>165</v>
      </c>
      <c r="K45" s="955"/>
      <c r="L45" s="955"/>
      <c r="M45" s="955"/>
      <c r="N45" s="955">
        <v>2410</v>
      </c>
      <c r="O45" s="955"/>
      <c r="P45" s="955"/>
      <c r="Q45" s="955"/>
      <c r="R45" s="955"/>
      <c r="S45" s="955">
        <v>256</v>
      </c>
      <c r="T45" s="955"/>
      <c r="U45" s="955"/>
      <c r="V45" s="955"/>
      <c r="W45" s="955">
        <v>14594</v>
      </c>
      <c r="X45" s="955"/>
      <c r="Y45" s="955"/>
      <c r="Z45" s="955"/>
      <c r="AA45" s="955"/>
      <c r="AB45" s="955">
        <v>195</v>
      </c>
      <c r="AC45" s="955"/>
      <c r="AD45" s="955"/>
      <c r="AE45" s="955"/>
      <c r="AF45" s="955">
        <v>5841</v>
      </c>
      <c r="AG45" s="955"/>
      <c r="AH45" s="955"/>
      <c r="AI45" s="955"/>
      <c r="AJ45" s="955"/>
      <c r="AK45" s="955" t="s">
        <v>757</v>
      </c>
      <c r="AL45" s="955"/>
      <c r="AM45" s="955"/>
      <c r="AN45" s="955"/>
      <c r="AO45" s="955" t="s">
        <v>757</v>
      </c>
      <c r="AP45" s="955"/>
      <c r="AQ45" s="955"/>
      <c r="AR45" s="955"/>
      <c r="AS45" s="955"/>
      <c r="AT45" s="955">
        <v>63</v>
      </c>
      <c r="AU45" s="955"/>
      <c r="AV45" s="955"/>
      <c r="AW45" s="955"/>
      <c r="AX45" s="955">
        <v>750</v>
      </c>
      <c r="AY45" s="955"/>
      <c r="AZ45" s="955"/>
      <c r="BA45" s="955"/>
      <c r="BB45" s="955">
        <v>148</v>
      </c>
      <c r="BC45" s="955"/>
      <c r="BD45" s="955"/>
      <c r="BE45" s="955">
        <v>3497</v>
      </c>
      <c r="BF45" s="955"/>
      <c r="BG45" s="955"/>
      <c r="BH45" s="955"/>
      <c r="BI45" s="955"/>
    </row>
    <row r="46" spans="1:61" ht="10.199999999999999" customHeight="1">
      <c r="A46" s="22" t="s">
        <v>433</v>
      </c>
      <c r="B46" s="162"/>
      <c r="C46" s="162"/>
      <c r="D46" s="373" t="s">
        <v>737</v>
      </c>
      <c r="E46" s="374"/>
      <c r="F46" s="374"/>
      <c r="G46" s="374"/>
      <c r="H46" s="374"/>
      <c r="I46" s="374"/>
      <c r="J46" s="375"/>
      <c r="K46" s="375"/>
      <c r="L46" s="375"/>
      <c r="M46" s="375"/>
      <c r="N46" s="375"/>
      <c r="O46" s="375"/>
      <c r="P46" s="375"/>
      <c r="Q46" s="375"/>
      <c r="R46" s="375"/>
      <c r="S46" s="375"/>
      <c r="T46" s="376"/>
      <c r="U46" s="376"/>
      <c r="V46" s="376"/>
      <c r="W46" s="376"/>
      <c r="X46" s="376"/>
      <c r="Y46" s="376"/>
      <c r="Z46" s="376"/>
      <c r="AA46" s="376"/>
      <c r="AB46" s="376"/>
      <c r="AC46" s="376"/>
      <c r="AD46" s="376"/>
      <c r="AE46" s="376"/>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row>
    <row r="47" spans="1:61" s="22" customFormat="1" ht="9.6">
      <c r="A47" s="22" t="s">
        <v>1</v>
      </c>
      <c r="D47" s="369" t="s">
        <v>732</v>
      </c>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row>
    <row r="48" spans="1:61" ht="9" customHeight="1"/>
    <row r="49" spans="1:61" ht="14.4">
      <c r="A49" s="958" t="s">
        <v>432</v>
      </c>
      <c r="B49" s="958"/>
      <c r="C49" s="958"/>
      <c r="D49" s="958"/>
      <c r="E49" s="958"/>
      <c r="F49" s="958"/>
      <c r="G49" s="958"/>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8"/>
      <c r="AY49" s="958"/>
      <c r="AZ49" s="958"/>
      <c r="BA49" s="958"/>
      <c r="BB49" s="958"/>
      <c r="BC49" s="958"/>
      <c r="BD49" s="958"/>
      <c r="BE49" s="958"/>
      <c r="BF49" s="958"/>
      <c r="BG49" s="958"/>
      <c r="BH49" s="958"/>
      <c r="BI49" s="958"/>
    </row>
    <row r="50" spans="1:61" ht="9.75" customHeight="1">
      <c r="A50" s="25"/>
      <c r="B50" s="25"/>
      <c r="C50" s="25"/>
      <c r="D50" s="25"/>
      <c r="E50" s="25"/>
      <c r="F50" s="25"/>
      <c r="G50" s="25"/>
      <c r="H50" s="25"/>
      <c r="I50" s="25"/>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5"/>
      <c r="AP50" s="25"/>
      <c r="AQ50" s="25"/>
      <c r="AR50" s="25"/>
      <c r="AS50" s="25"/>
      <c r="AT50" s="25"/>
      <c r="AU50" s="25"/>
      <c r="AV50" s="25"/>
      <c r="AW50" s="25"/>
      <c r="AX50" s="25"/>
      <c r="AY50" s="25"/>
      <c r="AZ50" s="25"/>
      <c r="BA50" s="25"/>
      <c r="BB50" s="25"/>
      <c r="BC50" s="22"/>
      <c r="BD50" s="22"/>
      <c r="BE50" s="22"/>
      <c r="BF50" s="22"/>
      <c r="BG50" s="22"/>
      <c r="BH50" s="22"/>
      <c r="BI50" s="22"/>
    </row>
    <row r="51" spans="1:61" s="156" customFormat="1" ht="14.25" customHeight="1">
      <c r="A51" s="473" t="s">
        <v>277</v>
      </c>
      <c r="B51" s="473"/>
      <c r="C51" s="473"/>
      <c r="D51" s="473"/>
      <c r="E51" s="473"/>
      <c r="F51" s="473"/>
      <c r="G51" s="473"/>
      <c r="H51" s="473"/>
      <c r="I51" s="474"/>
      <c r="J51" s="629" t="s">
        <v>15</v>
      </c>
      <c r="K51" s="630"/>
      <c r="L51" s="630"/>
      <c r="M51" s="630"/>
      <c r="N51" s="630"/>
      <c r="O51" s="630"/>
      <c r="P51" s="630"/>
      <c r="Q51" s="630"/>
      <c r="R51" s="631"/>
      <c r="S51" s="629" t="s">
        <v>431</v>
      </c>
      <c r="T51" s="630"/>
      <c r="U51" s="630"/>
      <c r="V51" s="630"/>
      <c r="W51" s="630"/>
      <c r="X51" s="630"/>
      <c r="Y51" s="631"/>
      <c r="Z51" s="966" t="s">
        <v>416</v>
      </c>
      <c r="AA51" s="966"/>
      <c r="AB51" s="966"/>
      <c r="AC51" s="966"/>
      <c r="AD51" s="966"/>
      <c r="AE51" s="966"/>
      <c r="AF51" s="966"/>
      <c r="AG51" s="966"/>
      <c r="AH51" s="629" t="s">
        <v>430</v>
      </c>
      <c r="AI51" s="630"/>
      <c r="AJ51" s="630"/>
      <c r="AK51" s="630"/>
      <c r="AL51" s="630"/>
      <c r="AM51" s="630"/>
      <c r="AN51" s="630"/>
      <c r="AO51" s="990" t="s">
        <v>429</v>
      </c>
      <c r="AP51" s="991"/>
      <c r="AQ51" s="991"/>
      <c r="AR51" s="991"/>
      <c r="AS51" s="991"/>
      <c r="AT51" s="991"/>
      <c r="AU51" s="992"/>
      <c r="AV51" s="475" t="s">
        <v>428</v>
      </c>
      <c r="AW51" s="476"/>
      <c r="AX51" s="476"/>
      <c r="AY51" s="476"/>
      <c r="AZ51" s="476"/>
      <c r="BA51" s="476"/>
      <c r="BB51" s="477"/>
      <c r="BC51" s="629" t="s">
        <v>201</v>
      </c>
      <c r="BD51" s="630"/>
      <c r="BE51" s="630"/>
      <c r="BF51" s="630"/>
      <c r="BG51" s="630"/>
      <c r="BH51" s="630"/>
      <c r="BI51" s="630"/>
    </row>
    <row r="52" spans="1:61" s="156" customFormat="1" ht="14.25" customHeight="1">
      <c r="A52" s="476"/>
      <c r="B52" s="476"/>
      <c r="C52" s="476"/>
      <c r="D52" s="476"/>
      <c r="E52" s="476"/>
      <c r="F52" s="476"/>
      <c r="G52" s="476"/>
      <c r="H52" s="476"/>
      <c r="I52" s="477"/>
      <c r="J52" s="627" t="s">
        <v>382</v>
      </c>
      <c r="K52" s="628"/>
      <c r="L52" s="628"/>
      <c r="M52" s="438"/>
      <c r="N52" s="628" t="s">
        <v>365</v>
      </c>
      <c r="O52" s="628"/>
      <c r="P52" s="628"/>
      <c r="Q52" s="628"/>
      <c r="R52" s="438"/>
      <c r="S52" s="627" t="s">
        <v>382</v>
      </c>
      <c r="T52" s="628"/>
      <c r="U52" s="628"/>
      <c r="V52" s="627" t="s">
        <v>365</v>
      </c>
      <c r="W52" s="628"/>
      <c r="X52" s="628"/>
      <c r="Y52" s="628"/>
      <c r="Z52" s="627" t="s">
        <v>382</v>
      </c>
      <c r="AA52" s="628"/>
      <c r="AB52" s="628"/>
      <c r="AC52" s="627" t="s">
        <v>365</v>
      </c>
      <c r="AD52" s="628"/>
      <c r="AE52" s="628"/>
      <c r="AF52" s="628"/>
      <c r="AG52" s="438"/>
      <c r="AH52" s="628" t="s">
        <v>382</v>
      </c>
      <c r="AI52" s="628"/>
      <c r="AJ52" s="628"/>
      <c r="AK52" s="627" t="s">
        <v>365</v>
      </c>
      <c r="AL52" s="628"/>
      <c r="AM52" s="628"/>
      <c r="AN52" s="438"/>
      <c r="AO52" s="475" t="s">
        <v>427</v>
      </c>
      <c r="AP52" s="476"/>
      <c r="AQ52" s="476"/>
      <c r="AR52" s="627" t="s">
        <v>426</v>
      </c>
      <c r="AS52" s="628"/>
      <c r="AT52" s="628"/>
      <c r="AU52" s="438"/>
      <c r="AV52" s="627" t="s">
        <v>427</v>
      </c>
      <c r="AW52" s="628"/>
      <c r="AX52" s="438"/>
      <c r="AY52" s="627" t="s">
        <v>426</v>
      </c>
      <c r="AZ52" s="628"/>
      <c r="BA52" s="628"/>
      <c r="BB52" s="438"/>
      <c r="BC52" s="628" t="s">
        <v>382</v>
      </c>
      <c r="BD52" s="628"/>
      <c r="BE52" s="438"/>
      <c r="BF52" s="627" t="s">
        <v>365</v>
      </c>
      <c r="BG52" s="628"/>
      <c r="BH52" s="628"/>
      <c r="BI52" s="628"/>
    </row>
    <row r="53" spans="1:61" ht="16.5" customHeight="1">
      <c r="A53" s="633" t="s">
        <v>119</v>
      </c>
      <c r="B53" s="633"/>
      <c r="C53" s="633"/>
      <c r="D53" s="626">
        <v>28</v>
      </c>
      <c r="E53" s="626"/>
      <c r="F53" s="633" t="s">
        <v>298</v>
      </c>
      <c r="G53" s="633"/>
      <c r="H53" s="633"/>
      <c r="I53" s="634"/>
      <c r="J53" s="987">
        <v>1071</v>
      </c>
      <c r="K53" s="982"/>
      <c r="L53" s="982"/>
      <c r="M53" s="982"/>
      <c r="N53" s="982">
        <v>25379</v>
      </c>
      <c r="O53" s="982"/>
      <c r="P53" s="982"/>
      <c r="Q53" s="982"/>
      <c r="R53" s="982"/>
      <c r="S53" s="982">
        <v>514</v>
      </c>
      <c r="T53" s="982"/>
      <c r="U53" s="982"/>
      <c r="V53" s="982">
        <v>8395</v>
      </c>
      <c r="W53" s="982"/>
      <c r="X53" s="982"/>
      <c r="Y53" s="982"/>
      <c r="Z53" s="982">
        <v>344</v>
      </c>
      <c r="AA53" s="982"/>
      <c r="AB53" s="982"/>
      <c r="AC53" s="982">
        <v>11227</v>
      </c>
      <c r="AD53" s="982"/>
      <c r="AE53" s="982"/>
      <c r="AF53" s="982"/>
      <c r="AG53" s="982"/>
      <c r="AH53" s="982">
        <v>111</v>
      </c>
      <c r="AI53" s="982"/>
      <c r="AJ53" s="982"/>
      <c r="AK53" s="982">
        <v>2116</v>
      </c>
      <c r="AL53" s="982"/>
      <c r="AM53" s="982"/>
      <c r="AN53" s="982"/>
      <c r="AO53" s="982">
        <v>78</v>
      </c>
      <c r="AP53" s="982"/>
      <c r="AQ53" s="982"/>
      <c r="AR53" s="982">
        <v>1086</v>
      </c>
      <c r="AS53" s="982"/>
      <c r="AT53" s="982"/>
      <c r="AU53" s="982"/>
      <c r="AV53" s="982">
        <v>8</v>
      </c>
      <c r="AW53" s="982"/>
      <c r="AX53" s="982"/>
      <c r="AY53" s="982">
        <v>184</v>
      </c>
      <c r="AZ53" s="982"/>
      <c r="BA53" s="982"/>
      <c r="BB53" s="982"/>
      <c r="BC53" s="982">
        <v>16</v>
      </c>
      <c r="BD53" s="982"/>
      <c r="BE53" s="982"/>
      <c r="BF53" s="982">
        <v>2371</v>
      </c>
      <c r="BG53" s="982"/>
      <c r="BH53" s="982"/>
      <c r="BI53" s="982"/>
    </row>
    <row r="54" spans="1:61" s="155" customFormat="1" ht="16.5" customHeight="1">
      <c r="A54" s="90"/>
      <c r="B54" s="1"/>
      <c r="C54" s="1"/>
      <c r="D54" s="626">
        <v>29</v>
      </c>
      <c r="E54" s="626"/>
      <c r="F54" s="90"/>
      <c r="G54" s="90"/>
      <c r="H54" s="1"/>
      <c r="I54" s="1"/>
      <c r="J54" s="987">
        <v>1096</v>
      </c>
      <c r="K54" s="982"/>
      <c r="L54" s="982"/>
      <c r="M54" s="982"/>
      <c r="N54" s="982">
        <v>25719</v>
      </c>
      <c r="O54" s="982"/>
      <c r="P54" s="982"/>
      <c r="Q54" s="982"/>
      <c r="R54" s="982"/>
      <c r="S54" s="982">
        <v>528</v>
      </c>
      <c r="T54" s="982"/>
      <c r="U54" s="982"/>
      <c r="V54" s="982">
        <v>8715</v>
      </c>
      <c r="W54" s="982"/>
      <c r="X54" s="982"/>
      <c r="Y54" s="982"/>
      <c r="Z54" s="982">
        <v>343</v>
      </c>
      <c r="AA54" s="982"/>
      <c r="AB54" s="982"/>
      <c r="AC54" s="982">
        <v>11837</v>
      </c>
      <c r="AD54" s="982"/>
      <c r="AE54" s="982"/>
      <c r="AF54" s="982"/>
      <c r="AG54" s="982"/>
      <c r="AH54" s="982">
        <v>110</v>
      </c>
      <c r="AI54" s="982"/>
      <c r="AJ54" s="982"/>
      <c r="AK54" s="982">
        <v>1884</v>
      </c>
      <c r="AL54" s="982"/>
      <c r="AM54" s="982"/>
      <c r="AN54" s="982"/>
      <c r="AO54" s="982">
        <v>84</v>
      </c>
      <c r="AP54" s="982"/>
      <c r="AQ54" s="982"/>
      <c r="AR54" s="982">
        <v>992</v>
      </c>
      <c r="AS54" s="982"/>
      <c r="AT54" s="982"/>
      <c r="AU54" s="982"/>
      <c r="AV54" s="982">
        <v>12</v>
      </c>
      <c r="AW54" s="982"/>
      <c r="AX54" s="982"/>
      <c r="AY54" s="982">
        <v>199</v>
      </c>
      <c r="AZ54" s="982"/>
      <c r="BA54" s="982"/>
      <c r="BB54" s="982"/>
      <c r="BC54" s="982">
        <v>19</v>
      </c>
      <c r="BD54" s="982"/>
      <c r="BE54" s="982"/>
      <c r="BF54" s="982">
        <v>2092</v>
      </c>
      <c r="BG54" s="982"/>
      <c r="BH54" s="982"/>
      <c r="BI54" s="982"/>
    </row>
    <row r="55" spans="1:61" s="155" customFormat="1" ht="16.5" customHeight="1">
      <c r="A55" s="90"/>
      <c r="B55" s="1"/>
      <c r="C55" s="1"/>
      <c r="D55" s="626">
        <v>30</v>
      </c>
      <c r="E55" s="626"/>
      <c r="F55" s="90"/>
      <c r="G55" s="90"/>
      <c r="H55" s="1"/>
      <c r="I55" s="1"/>
      <c r="J55" s="987">
        <v>1108</v>
      </c>
      <c r="K55" s="982"/>
      <c r="L55" s="982"/>
      <c r="M55" s="982"/>
      <c r="N55" s="982">
        <v>25917</v>
      </c>
      <c r="O55" s="982"/>
      <c r="P55" s="982"/>
      <c r="Q55" s="982"/>
      <c r="R55" s="982"/>
      <c r="S55" s="982">
        <v>537</v>
      </c>
      <c r="T55" s="982"/>
      <c r="U55" s="982"/>
      <c r="V55" s="982">
        <v>9230</v>
      </c>
      <c r="W55" s="982"/>
      <c r="X55" s="982"/>
      <c r="Y55" s="982"/>
      <c r="Z55" s="982">
        <v>342</v>
      </c>
      <c r="AA55" s="982"/>
      <c r="AB55" s="982"/>
      <c r="AC55" s="982">
        <v>11950</v>
      </c>
      <c r="AD55" s="982"/>
      <c r="AE55" s="982"/>
      <c r="AF55" s="982"/>
      <c r="AG55" s="982"/>
      <c r="AH55" s="982">
        <v>118</v>
      </c>
      <c r="AI55" s="982"/>
      <c r="AJ55" s="982"/>
      <c r="AK55" s="982">
        <v>1770</v>
      </c>
      <c r="AL55" s="982"/>
      <c r="AM55" s="982"/>
      <c r="AN55" s="982"/>
      <c r="AO55" s="982">
        <v>91</v>
      </c>
      <c r="AP55" s="982"/>
      <c r="AQ55" s="982"/>
      <c r="AR55" s="982">
        <v>1032</v>
      </c>
      <c r="AS55" s="982"/>
      <c r="AT55" s="982"/>
      <c r="AU55" s="982"/>
      <c r="AV55" s="982">
        <v>4</v>
      </c>
      <c r="AW55" s="982"/>
      <c r="AX55" s="982"/>
      <c r="AY55" s="982">
        <v>99</v>
      </c>
      <c r="AZ55" s="982"/>
      <c r="BA55" s="982"/>
      <c r="BB55" s="982"/>
      <c r="BC55" s="982">
        <v>16</v>
      </c>
      <c r="BD55" s="982"/>
      <c r="BE55" s="982"/>
      <c r="BF55" s="982">
        <v>1836</v>
      </c>
      <c r="BG55" s="982"/>
      <c r="BH55" s="982"/>
      <c r="BI55" s="982"/>
    </row>
    <row r="56" spans="1:61" s="155" customFormat="1" ht="16.5" customHeight="1">
      <c r="A56" s="626" t="s">
        <v>425</v>
      </c>
      <c r="B56" s="626"/>
      <c r="C56" s="626"/>
      <c r="D56" s="626" t="s">
        <v>424</v>
      </c>
      <c r="E56" s="626"/>
      <c r="F56" s="90"/>
      <c r="G56" s="90"/>
      <c r="H56" s="1"/>
      <c r="I56" s="1"/>
      <c r="J56" s="987">
        <f>SUM(S56,Z56,AH56,AO56,AV56,BC56)</f>
        <v>1014</v>
      </c>
      <c r="K56" s="982"/>
      <c r="L56" s="982"/>
      <c r="M56" s="982"/>
      <c r="N56" s="982">
        <f>SUM(V56,AC56,AK56,AR56,AY56,BF56)</f>
        <v>23756</v>
      </c>
      <c r="O56" s="982"/>
      <c r="P56" s="982"/>
      <c r="Q56" s="982"/>
      <c r="R56" s="982"/>
      <c r="S56" s="982">
        <v>491</v>
      </c>
      <c r="T56" s="982"/>
      <c r="U56" s="982"/>
      <c r="V56" s="982">
        <v>8488</v>
      </c>
      <c r="W56" s="982"/>
      <c r="X56" s="982"/>
      <c r="Y56" s="982"/>
      <c r="Z56" s="982">
        <v>315</v>
      </c>
      <c r="AA56" s="982"/>
      <c r="AB56" s="982"/>
      <c r="AC56" s="982">
        <v>10599</v>
      </c>
      <c r="AD56" s="982"/>
      <c r="AE56" s="982"/>
      <c r="AF56" s="982"/>
      <c r="AG56" s="982"/>
      <c r="AH56" s="982">
        <v>108</v>
      </c>
      <c r="AI56" s="982"/>
      <c r="AJ56" s="982"/>
      <c r="AK56" s="982">
        <v>1666</v>
      </c>
      <c r="AL56" s="982"/>
      <c r="AM56" s="982"/>
      <c r="AN56" s="982"/>
      <c r="AO56" s="982">
        <v>85</v>
      </c>
      <c r="AP56" s="982"/>
      <c r="AQ56" s="982"/>
      <c r="AR56" s="982">
        <v>1184</v>
      </c>
      <c r="AS56" s="982"/>
      <c r="AT56" s="982"/>
      <c r="AU56" s="982"/>
      <c r="AV56" s="982">
        <v>2</v>
      </c>
      <c r="AW56" s="982"/>
      <c r="AX56" s="982"/>
      <c r="AY56" s="982">
        <v>49</v>
      </c>
      <c r="AZ56" s="982"/>
      <c r="BA56" s="982"/>
      <c r="BB56" s="982"/>
      <c r="BC56" s="982">
        <v>13</v>
      </c>
      <c r="BD56" s="982"/>
      <c r="BE56" s="982"/>
      <c r="BF56" s="982">
        <v>1770</v>
      </c>
      <c r="BG56" s="982"/>
      <c r="BH56" s="982"/>
      <c r="BI56" s="982"/>
    </row>
    <row r="57" spans="1:61" s="155" customFormat="1" ht="16.5" customHeight="1">
      <c r="A57" s="608"/>
      <c r="B57" s="608"/>
      <c r="C57" s="608"/>
      <c r="D57" s="608">
        <v>2</v>
      </c>
      <c r="E57" s="608"/>
      <c r="F57" s="399" t="s">
        <v>434</v>
      </c>
      <c r="G57" s="129"/>
      <c r="H57" s="226"/>
      <c r="I57" s="226"/>
      <c r="J57" s="1000">
        <v>582</v>
      </c>
      <c r="K57" s="971"/>
      <c r="L57" s="971"/>
      <c r="M57" s="971"/>
      <c r="N57" s="971">
        <v>10269</v>
      </c>
      <c r="O57" s="971"/>
      <c r="P57" s="971"/>
      <c r="Q57" s="971"/>
      <c r="R57" s="971"/>
      <c r="S57" s="971">
        <v>283</v>
      </c>
      <c r="T57" s="971"/>
      <c r="U57" s="971"/>
      <c r="V57" s="971">
        <v>4878</v>
      </c>
      <c r="W57" s="971"/>
      <c r="X57" s="971"/>
      <c r="Y57" s="971"/>
      <c r="Z57" s="971">
        <v>181</v>
      </c>
      <c r="AA57" s="971"/>
      <c r="AB57" s="971"/>
      <c r="AC57" s="971">
        <v>3732</v>
      </c>
      <c r="AD57" s="971"/>
      <c r="AE57" s="971"/>
      <c r="AF57" s="971"/>
      <c r="AG57" s="971"/>
      <c r="AH57" s="971">
        <v>68</v>
      </c>
      <c r="AI57" s="971"/>
      <c r="AJ57" s="971"/>
      <c r="AK57" s="971">
        <v>1029</v>
      </c>
      <c r="AL57" s="971"/>
      <c r="AM57" s="971"/>
      <c r="AN57" s="971"/>
      <c r="AO57" s="971">
        <v>49</v>
      </c>
      <c r="AP57" s="971"/>
      <c r="AQ57" s="971"/>
      <c r="AR57" s="971">
        <v>620</v>
      </c>
      <c r="AS57" s="971"/>
      <c r="AT57" s="971"/>
      <c r="AU57" s="971"/>
      <c r="AV57" s="971">
        <v>1</v>
      </c>
      <c r="AW57" s="971"/>
      <c r="AX57" s="971"/>
      <c r="AY57" s="971">
        <v>10</v>
      </c>
      <c r="AZ57" s="971"/>
      <c r="BA57" s="971"/>
      <c r="BB57" s="971"/>
      <c r="BC57" s="971" t="s">
        <v>757</v>
      </c>
      <c r="BD57" s="971"/>
      <c r="BE57" s="971"/>
      <c r="BF57" s="971" t="s">
        <v>757</v>
      </c>
      <c r="BG57" s="971"/>
      <c r="BH57" s="971"/>
      <c r="BI57" s="971"/>
    </row>
    <row r="58" spans="1:61" ht="10.199999999999999" customHeight="1">
      <c r="A58" s="22" t="s">
        <v>433</v>
      </c>
      <c r="B58" s="162"/>
      <c r="C58" s="162"/>
      <c r="D58" s="373" t="s">
        <v>738</v>
      </c>
      <c r="E58" s="374"/>
      <c r="F58" s="374"/>
      <c r="G58" s="374"/>
      <c r="H58" s="374"/>
      <c r="I58" s="374"/>
      <c r="J58" s="375"/>
      <c r="K58" s="375"/>
      <c r="L58" s="375"/>
      <c r="M58" s="375"/>
      <c r="N58" s="375"/>
      <c r="O58" s="375"/>
      <c r="P58" s="375"/>
      <c r="Q58" s="375"/>
      <c r="R58" s="375"/>
      <c r="S58" s="375"/>
      <c r="T58" s="376"/>
      <c r="U58" s="376"/>
      <c r="V58" s="376"/>
      <c r="W58" s="376"/>
      <c r="X58" s="376"/>
      <c r="Y58" s="376"/>
      <c r="Z58" s="376"/>
      <c r="AA58" s="376"/>
      <c r="AB58" s="376"/>
      <c r="AC58" s="376"/>
      <c r="AD58" s="376"/>
      <c r="AE58" s="376"/>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row>
    <row r="59" spans="1:61" s="22" customFormat="1" ht="9.6">
      <c r="A59" s="22" t="s">
        <v>1</v>
      </c>
      <c r="D59" s="369" t="s">
        <v>732</v>
      </c>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row>
    <row r="60" spans="1:61" ht="14.25" customHeight="1"/>
    <row r="61" spans="1:61" ht="14.25" customHeight="1"/>
    <row r="62" spans="1:61" ht="14.25" customHeight="1"/>
    <row r="63" spans="1:61" ht="14.25" customHeight="1"/>
    <row r="64" spans="1:61" ht="14.25" customHeight="1"/>
    <row r="65" spans="1:3" s="155" customFormat="1" ht="14.25" customHeight="1">
      <c r="A65" s="1"/>
      <c r="B65" s="1"/>
      <c r="C65" s="1"/>
    </row>
    <row r="66" spans="1:3" s="22" customFormat="1" ht="9.6"/>
    <row r="69" spans="1:3">
      <c r="A69" s="22"/>
      <c r="B69" s="22"/>
      <c r="C69" s="22"/>
    </row>
    <row r="71" spans="1:3" ht="12" customHeight="1"/>
    <row r="82" spans="1:61" ht="12" customHeight="1"/>
    <row r="89" spans="1:61">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row>
    <row r="92" spans="1:6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row>
    <row r="93" spans="1:61" ht="12" customHeight="1"/>
    <row r="100" spans="1:61" ht="12" customHeight="1"/>
    <row r="107" spans="1:61">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row>
    <row r="110" spans="1:6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row>
    <row r="111" spans="1:61" ht="12" customHeight="1"/>
    <row r="118" spans="12:61">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row>
  </sheetData>
  <mergeCells count="545">
    <mergeCell ref="A53:C53"/>
    <mergeCell ref="F53:I53"/>
    <mergeCell ref="A57:C57"/>
    <mergeCell ref="D57:E57"/>
    <mergeCell ref="J57:M57"/>
    <mergeCell ref="N57:R57"/>
    <mergeCell ref="S57:U57"/>
    <mergeCell ref="V57:Y57"/>
    <mergeCell ref="Z57:AB57"/>
    <mergeCell ref="V56:Y56"/>
    <mergeCell ref="Z56:AB56"/>
    <mergeCell ref="A56:C56"/>
    <mergeCell ref="AC57:AG57"/>
    <mergeCell ref="AH57:AJ57"/>
    <mergeCell ref="AK57:AN57"/>
    <mergeCell ref="AO57:AQ57"/>
    <mergeCell ref="AX45:BA45"/>
    <mergeCell ref="BB45:BD45"/>
    <mergeCell ref="BE45:BI45"/>
    <mergeCell ref="AR57:AU57"/>
    <mergeCell ref="AV57:AX57"/>
    <mergeCell ref="AY57:BB57"/>
    <mergeCell ref="BC57:BE57"/>
    <mergeCell ref="BF57:BI57"/>
    <mergeCell ref="AO54:AQ54"/>
    <mergeCell ref="AO55:AQ55"/>
    <mergeCell ref="AR55:AU55"/>
    <mergeCell ref="AV55:AX55"/>
    <mergeCell ref="AY55:BB55"/>
    <mergeCell ref="AK53:AN53"/>
    <mergeCell ref="AR54:AU54"/>
    <mergeCell ref="AV54:AX54"/>
    <mergeCell ref="AH55:AJ55"/>
    <mergeCell ref="AO53:AQ53"/>
    <mergeCell ref="AR53:AU53"/>
    <mergeCell ref="AK55:AN55"/>
    <mergeCell ref="BE13:BI13"/>
    <mergeCell ref="AN16:AQ16"/>
    <mergeCell ref="AR16:AU16"/>
    <mergeCell ref="BF38:BI38"/>
    <mergeCell ref="BF37:BI37"/>
    <mergeCell ref="AN15:AQ15"/>
    <mergeCell ref="BA16:BD16"/>
    <mergeCell ref="AR14:AZ14"/>
    <mergeCell ref="AV16:AZ16"/>
    <mergeCell ref="AV15:AZ15"/>
    <mergeCell ref="AR15:AU15"/>
    <mergeCell ref="AV17:AZ17"/>
    <mergeCell ref="BA17:BD17"/>
    <mergeCell ref="BE17:BI17"/>
    <mergeCell ref="BA15:BD15"/>
    <mergeCell ref="BA14:BI14"/>
    <mergeCell ref="BB36:BE36"/>
    <mergeCell ref="BF36:BI36"/>
    <mergeCell ref="BF35:BI35"/>
    <mergeCell ref="AK38:AN38"/>
    <mergeCell ref="BB38:BE38"/>
    <mergeCell ref="AV20:AZ20"/>
    <mergeCell ref="BA20:BD20"/>
    <mergeCell ref="BB35:BE35"/>
    <mergeCell ref="D17:E17"/>
    <mergeCell ref="J17:M17"/>
    <mergeCell ref="N17:R17"/>
    <mergeCell ref="S17:V17"/>
    <mergeCell ref="W17:AA17"/>
    <mergeCell ref="AB17:AE17"/>
    <mergeCell ref="D16:E16"/>
    <mergeCell ref="D18:E18"/>
    <mergeCell ref="AO45:AS45"/>
    <mergeCell ref="AN17:AQ17"/>
    <mergeCell ref="AR17:AU17"/>
    <mergeCell ref="AF20:AI20"/>
    <mergeCell ref="AJ20:AM20"/>
    <mergeCell ref="AN20:AQ20"/>
    <mergeCell ref="AR20:AU20"/>
    <mergeCell ref="AF31:AJ31"/>
    <mergeCell ref="AK31:AN31"/>
    <mergeCell ref="AF34:AJ34"/>
    <mergeCell ref="AB32:AJ32"/>
    <mergeCell ref="AB33:AE33"/>
    <mergeCell ref="AF33:AJ33"/>
    <mergeCell ref="AB34:AE34"/>
    <mergeCell ref="J31:M31"/>
    <mergeCell ref="N31:R31"/>
    <mergeCell ref="BB37:BE37"/>
    <mergeCell ref="BB28:BE28"/>
    <mergeCell ref="AT27:AW27"/>
    <mergeCell ref="AX27:BA27"/>
    <mergeCell ref="BB25:BI25"/>
    <mergeCell ref="BB26:BE26"/>
    <mergeCell ref="AO26:AS26"/>
    <mergeCell ref="AX26:BA26"/>
    <mergeCell ref="BB30:BE30"/>
    <mergeCell ref="BF30:BI30"/>
    <mergeCell ref="BF34:BI34"/>
    <mergeCell ref="BB34:BE34"/>
    <mergeCell ref="BB32:BI32"/>
    <mergeCell ref="AT33:AW33"/>
    <mergeCell ref="AT31:AW31"/>
    <mergeCell ref="BB31:BE31"/>
    <mergeCell ref="BF31:BI31"/>
    <mergeCell ref="AO31:AS31"/>
    <mergeCell ref="BF33:BI33"/>
    <mergeCell ref="BB33:BE33"/>
    <mergeCell ref="BB29:BE29"/>
    <mergeCell ref="BF29:BI29"/>
    <mergeCell ref="AT36:AW36"/>
    <mergeCell ref="AT25:BA25"/>
    <mergeCell ref="J40:M40"/>
    <mergeCell ref="W36:AA36"/>
    <mergeCell ref="N40:R40"/>
    <mergeCell ref="N37:R37"/>
    <mergeCell ref="S37:V37"/>
    <mergeCell ref="W37:AA37"/>
    <mergeCell ref="J36:M36"/>
    <mergeCell ref="N36:R36"/>
    <mergeCell ref="S36:V36"/>
    <mergeCell ref="S40:V40"/>
    <mergeCell ref="A31:C31"/>
    <mergeCell ref="S34:V34"/>
    <mergeCell ref="W34:AA34"/>
    <mergeCell ref="A32:I33"/>
    <mergeCell ref="S33:V33"/>
    <mergeCell ref="N33:R33"/>
    <mergeCell ref="D34:E34"/>
    <mergeCell ref="J32:R32"/>
    <mergeCell ref="A37:C37"/>
    <mergeCell ref="J28:M28"/>
    <mergeCell ref="D27:E27"/>
    <mergeCell ref="AB37:AE37"/>
    <mergeCell ref="AB35:AE35"/>
    <mergeCell ref="AB31:AE31"/>
    <mergeCell ref="S32:AA32"/>
    <mergeCell ref="W33:AA33"/>
    <mergeCell ref="J33:M33"/>
    <mergeCell ref="J34:M34"/>
    <mergeCell ref="N34:R34"/>
    <mergeCell ref="AB30:AE30"/>
    <mergeCell ref="A14:I15"/>
    <mergeCell ref="S15:V15"/>
    <mergeCell ref="J15:M15"/>
    <mergeCell ref="J25:R25"/>
    <mergeCell ref="S25:AA25"/>
    <mergeCell ref="J30:M30"/>
    <mergeCell ref="W26:AA26"/>
    <mergeCell ref="S26:V26"/>
    <mergeCell ref="N26:R26"/>
    <mergeCell ref="D30:E30"/>
    <mergeCell ref="A16:C16"/>
    <mergeCell ref="F16:I16"/>
    <mergeCell ref="A20:C20"/>
    <mergeCell ref="D20:E20"/>
    <mergeCell ref="J20:M20"/>
    <mergeCell ref="N20:R20"/>
    <mergeCell ref="D19:E19"/>
    <mergeCell ref="J19:M19"/>
    <mergeCell ref="N19:R19"/>
    <mergeCell ref="S19:V19"/>
    <mergeCell ref="W19:AA19"/>
    <mergeCell ref="A19:C19"/>
    <mergeCell ref="A25:I26"/>
    <mergeCell ref="D28:E28"/>
    <mergeCell ref="AS9:AV9"/>
    <mergeCell ref="AJ9:AM9"/>
    <mergeCell ref="AN9:AR9"/>
    <mergeCell ref="AN10:AR10"/>
    <mergeCell ref="AB10:AE10"/>
    <mergeCell ref="AF10:AI10"/>
    <mergeCell ref="W9:AA9"/>
    <mergeCell ref="A34:C34"/>
    <mergeCell ref="F34:I34"/>
    <mergeCell ref="S31:V31"/>
    <mergeCell ref="W31:AA31"/>
    <mergeCell ref="AF29:AJ29"/>
    <mergeCell ref="S29:V29"/>
    <mergeCell ref="W29:AA29"/>
    <mergeCell ref="S30:V30"/>
    <mergeCell ref="W30:AA30"/>
    <mergeCell ref="AF30:AJ30"/>
    <mergeCell ref="N30:R30"/>
    <mergeCell ref="D31:E31"/>
    <mergeCell ref="D29:E29"/>
    <mergeCell ref="J29:M29"/>
    <mergeCell ref="N29:R29"/>
    <mergeCell ref="A30:C30"/>
    <mergeCell ref="AB29:AE29"/>
    <mergeCell ref="BG1:BI1"/>
    <mergeCell ref="AB8:AE8"/>
    <mergeCell ref="BA8:BD8"/>
    <mergeCell ref="BE8:BI8"/>
    <mergeCell ref="AJ7:AR7"/>
    <mergeCell ref="AJ10:AM10"/>
    <mergeCell ref="AS10:AV10"/>
    <mergeCell ref="AB9:AE9"/>
    <mergeCell ref="AF9:AI9"/>
    <mergeCell ref="AW9:AZ9"/>
    <mergeCell ref="BE9:BI9"/>
    <mergeCell ref="BA9:BD9"/>
    <mergeCell ref="AB7:AI7"/>
    <mergeCell ref="BA7:BI7"/>
    <mergeCell ref="AS7:AZ7"/>
    <mergeCell ref="BA10:BD10"/>
    <mergeCell ref="BE10:BI10"/>
    <mergeCell ref="AW8:AZ8"/>
    <mergeCell ref="AS8:AV8"/>
    <mergeCell ref="AF8:AI8"/>
    <mergeCell ref="AJ8:AM8"/>
    <mergeCell ref="AN8:AR8"/>
    <mergeCell ref="A5:BI5"/>
    <mergeCell ref="A7:I8"/>
    <mergeCell ref="J7:R7"/>
    <mergeCell ref="N9:R9"/>
    <mergeCell ref="N8:R8"/>
    <mergeCell ref="J8:M8"/>
    <mergeCell ref="S8:V8"/>
    <mergeCell ref="S7:AA7"/>
    <mergeCell ref="W8:AA8"/>
    <mergeCell ref="S9:V9"/>
    <mergeCell ref="D11:E11"/>
    <mergeCell ref="J11:M11"/>
    <mergeCell ref="N11:R11"/>
    <mergeCell ref="N10:R10"/>
    <mergeCell ref="S10:V10"/>
    <mergeCell ref="W10:AA10"/>
    <mergeCell ref="A9:C9"/>
    <mergeCell ref="F9:I9"/>
    <mergeCell ref="A13:C13"/>
    <mergeCell ref="D13:E13"/>
    <mergeCell ref="J13:M13"/>
    <mergeCell ref="D9:E9"/>
    <mergeCell ref="J9:M9"/>
    <mergeCell ref="D10:E10"/>
    <mergeCell ref="J10:M10"/>
    <mergeCell ref="A12:C12"/>
    <mergeCell ref="D12:E12"/>
    <mergeCell ref="J12:M12"/>
    <mergeCell ref="AW10:AZ10"/>
    <mergeCell ref="AJ11:AM11"/>
    <mergeCell ref="AN11:AR11"/>
    <mergeCell ref="AS11:AV11"/>
    <mergeCell ref="AW11:AZ11"/>
    <mergeCell ref="AB13:AE13"/>
    <mergeCell ref="AF13:AI13"/>
    <mergeCell ref="AJ13:AM13"/>
    <mergeCell ref="AJ14:AQ14"/>
    <mergeCell ref="AB11:AE11"/>
    <mergeCell ref="AF11:AI11"/>
    <mergeCell ref="AB14:AI14"/>
    <mergeCell ref="AB12:AE12"/>
    <mergeCell ref="AF12:AI12"/>
    <mergeCell ref="AS12:AV12"/>
    <mergeCell ref="AJ12:AM12"/>
    <mergeCell ref="AN12:AR12"/>
    <mergeCell ref="AW12:AZ12"/>
    <mergeCell ref="AN13:AR13"/>
    <mergeCell ref="AS13:AV13"/>
    <mergeCell ref="AW13:AZ13"/>
    <mergeCell ref="BE16:BI16"/>
    <mergeCell ref="AJ16:AM16"/>
    <mergeCell ref="AN19:AQ19"/>
    <mergeCell ref="AJ15:AM15"/>
    <mergeCell ref="AF15:AI15"/>
    <mergeCell ref="W15:AA15"/>
    <mergeCell ref="AB15:AE15"/>
    <mergeCell ref="S11:V11"/>
    <mergeCell ref="W11:AA11"/>
    <mergeCell ref="S14:AA14"/>
    <mergeCell ref="S13:V13"/>
    <mergeCell ref="W13:AA13"/>
    <mergeCell ref="BA11:BD11"/>
    <mergeCell ref="BE11:BI11"/>
    <mergeCell ref="AF16:AI16"/>
    <mergeCell ref="BA13:BD13"/>
    <mergeCell ref="BE18:BI18"/>
    <mergeCell ref="BE12:BI12"/>
    <mergeCell ref="BE15:BI15"/>
    <mergeCell ref="AR19:AU19"/>
    <mergeCell ref="AV19:AZ19"/>
    <mergeCell ref="BA19:BD19"/>
    <mergeCell ref="BE19:BI19"/>
    <mergeCell ref="AF17:AI17"/>
    <mergeCell ref="BE20:BI20"/>
    <mergeCell ref="BF27:BI27"/>
    <mergeCell ref="BF28:BI28"/>
    <mergeCell ref="BF26:BI26"/>
    <mergeCell ref="AK25:AS25"/>
    <mergeCell ref="AT28:AW28"/>
    <mergeCell ref="BB27:BE27"/>
    <mergeCell ref="AK27:AN27"/>
    <mergeCell ref="AO27:AS27"/>
    <mergeCell ref="AX28:BA28"/>
    <mergeCell ref="A23:BI23"/>
    <mergeCell ref="A27:C27"/>
    <mergeCell ref="AT26:AW26"/>
    <mergeCell ref="AF28:AJ28"/>
    <mergeCell ref="AB27:AE27"/>
    <mergeCell ref="AF27:AJ27"/>
    <mergeCell ref="AF26:AJ26"/>
    <mergeCell ref="F27:I27"/>
    <mergeCell ref="J27:M27"/>
    <mergeCell ref="N27:R27"/>
    <mergeCell ref="N28:R28"/>
    <mergeCell ref="S28:V28"/>
    <mergeCell ref="W28:AA28"/>
    <mergeCell ref="AB28:AE28"/>
    <mergeCell ref="AB44:AE44"/>
    <mergeCell ref="V52:Y52"/>
    <mergeCell ref="S51:Y51"/>
    <mergeCell ref="Z51:AG51"/>
    <mergeCell ref="AC52:AG52"/>
    <mergeCell ref="AH51:AN51"/>
    <mergeCell ref="AK52:AN52"/>
    <mergeCell ref="S43:V43"/>
    <mergeCell ref="W43:AA43"/>
    <mergeCell ref="S45:V45"/>
    <mergeCell ref="W45:AA45"/>
    <mergeCell ref="AB45:AE45"/>
    <mergeCell ref="AK35:AN35"/>
    <mergeCell ref="AO35:AS35"/>
    <mergeCell ref="AX33:BA33"/>
    <mergeCell ref="AK33:AN33"/>
    <mergeCell ref="AT34:AW34"/>
    <mergeCell ref="AX34:BA34"/>
    <mergeCell ref="AK32:AS32"/>
    <mergeCell ref="AK28:AN28"/>
    <mergeCell ref="AO28:AS28"/>
    <mergeCell ref="AK34:AN34"/>
    <mergeCell ref="AO34:AS34"/>
    <mergeCell ref="AO33:AS33"/>
    <mergeCell ref="AK29:AN29"/>
    <mergeCell ref="AO29:AS29"/>
    <mergeCell ref="AT35:AW35"/>
    <mergeCell ref="AX35:BA35"/>
    <mergeCell ref="AX31:BA31"/>
    <mergeCell ref="AT32:BA32"/>
    <mergeCell ref="AK30:AN30"/>
    <mergeCell ref="AO30:AS30"/>
    <mergeCell ref="AT29:AW29"/>
    <mergeCell ref="AX29:BA29"/>
    <mergeCell ref="AT30:AW30"/>
    <mergeCell ref="AX30:BA30"/>
    <mergeCell ref="N12:R12"/>
    <mergeCell ref="S12:V12"/>
    <mergeCell ref="W12:AA12"/>
    <mergeCell ref="BA12:BD12"/>
    <mergeCell ref="AF18:AI18"/>
    <mergeCell ref="AJ18:AM18"/>
    <mergeCell ref="J18:M18"/>
    <mergeCell ref="N18:R18"/>
    <mergeCell ref="S18:V18"/>
    <mergeCell ref="W18:AA18"/>
    <mergeCell ref="AB18:AE18"/>
    <mergeCell ref="J16:M16"/>
    <mergeCell ref="N16:R16"/>
    <mergeCell ref="AN18:AQ18"/>
    <mergeCell ref="AR18:AU18"/>
    <mergeCell ref="AV18:AZ18"/>
    <mergeCell ref="BA18:BD18"/>
    <mergeCell ref="AJ17:AM17"/>
    <mergeCell ref="AB16:AE16"/>
    <mergeCell ref="S16:V16"/>
    <mergeCell ref="W16:AA16"/>
    <mergeCell ref="N15:R15"/>
    <mergeCell ref="J14:R14"/>
    <mergeCell ref="N13:R13"/>
    <mergeCell ref="BB39:BI39"/>
    <mergeCell ref="BE40:BI40"/>
    <mergeCell ref="BE41:BI41"/>
    <mergeCell ref="AT40:AW40"/>
    <mergeCell ref="AO42:AS42"/>
    <mergeCell ref="AT42:AW42"/>
    <mergeCell ref="AC55:AG55"/>
    <mergeCell ref="AH54:AJ54"/>
    <mergeCell ref="AK54:AN54"/>
    <mergeCell ref="BB40:BD40"/>
    <mergeCell ref="AO44:AS44"/>
    <mergeCell ref="AT44:AW44"/>
    <mergeCell ref="AX44:BA44"/>
    <mergeCell ref="BB44:BD44"/>
    <mergeCell ref="AB41:AE41"/>
    <mergeCell ref="AX40:BA40"/>
    <mergeCell ref="AO40:AS40"/>
    <mergeCell ref="AH52:AJ52"/>
    <mergeCell ref="AF44:AJ44"/>
    <mergeCell ref="AB43:AE43"/>
    <mergeCell ref="Z52:AB52"/>
    <mergeCell ref="AX42:BA42"/>
    <mergeCell ref="AK42:AN42"/>
    <mergeCell ref="AX41:BA41"/>
    <mergeCell ref="BB41:BD41"/>
    <mergeCell ref="AK43:AN43"/>
    <mergeCell ref="BB43:BD43"/>
    <mergeCell ref="BE43:BI43"/>
    <mergeCell ref="BB42:BD42"/>
    <mergeCell ref="BE42:BI42"/>
    <mergeCell ref="S41:V41"/>
    <mergeCell ref="W41:AA41"/>
    <mergeCell ref="D42:E42"/>
    <mergeCell ref="J42:M42"/>
    <mergeCell ref="AT43:AW43"/>
    <mergeCell ref="AX43:BA43"/>
    <mergeCell ref="AF41:AJ41"/>
    <mergeCell ref="AO41:AS41"/>
    <mergeCell ref="AK41:AN41"/>
    <mergeCell ref="J43:M43"/>
    <mergeCell ref="N43:R43"/>
    <mergeCell ref="W42:AA42"/>
    <mergeCell ref="AB42:AE42"/>
    <mergeCell ref="N42:R42"/>
    <mergeCell ref="S42:V42"/>
    <mergeCell ref="AF43:AJ43"/>
    <mergeCell ref="BF52:BI52"/>
    <mergeCell ref="AO52:AQ52"/>
    <mergeCell ref="AK45:AN45"/>
    <mergeCell ref="AO51:AU51"/>
    <mergeCell ref="AV52:AX52"/>
    <mergeCell ref="BC51:BI51"/>
    <mergeCell ref="BC52:BE52"/>
    <mergeCell ref="AK44:AN44"/>
    <mergeCell ref="AY52:BB52"/>
    <mergeCell ref="AV51:BB51"/>
    <mergeCell ref="AR52:AU52"/>
    <mergeCell ref="A49:BI49"/>
    <mergeCell ref="A51:I52"/>
    <mergeCell ref="J51:R51"/>
    <mergeCell ref="J52:M52"/>
    <mergeCell ref="S52:U52"/>
    <mergeCell ref="BE44:BI44"/>
    <mergeCell ref="AT45:AW45"/>
    <mergeCell ref="N52:R52"/>
    <mergeCell ref="AF45:AJ45"/>
    <mergeCell ref="J44:M44"/>
    <mergeCell ref="N44:R44"/>
    <mergeCell ref="S44:V44"/>
    <mergeCell ref="W44:AA44"/>
    <mergeCell ref="AX36:BA36"/>
    <mergeCell ref="AF36:AJ36"/>
    <mergeCell ref="AK39:AS39"/>
    <mergeCell ref="AT39:BA39"/>
    <mergeCell ref="AO43:AS43"/>
    <mergeCell ref="AF40:AJ40"/>
    <mergeCell ref="AF42:AJ42"/>
    <mergeCell ref="AF38:AJ38"/>
    <mergeCell ref="AK37:AN37"/>
    <mergeCell ref="AO37:AS37"/>
    <mergeCell ref="AK40:AN40"/>
    <mergeCell ref="AK36:AN36"/>
    <mergeCell ref="AO36:AS36"/>
    <mergeCell ref="AT37:AW37"/>
    <mergeCell ref="AT41:AW41"/>
    <mergeCell ref="AO38:AS38"/>
    <mergeCell ref="AT38:AW38"/>
    <mergeCell ref="AX38:BA38"/>
    <mergeCell ref="AX37:BA37"/>
    <mergeCell ref="AB19:AE19"/>
    <mergeCell ref="AF19:AI19"/>
    <mergeCell ref="AJ19:AM19"/>
    <mergeCell ref="W27:AA27"/>
    <mergeCell ref="J26:M26"/>
    <mergeCell ref="AB25:AJ25"/>
    <mergeCell ref="S20:V20"/>
    <mergeCell ref="W20:AA20"/>
    <mergeCell ref="AB20:AE20"/>
    <mergeCell ref="AK26:AN26"/>
    <mergeCell ref="S27:V27"/>
    <mergeCell ref="AB26:AE26"/>
    <mergeCell ref="AB40:AE40"/>
    <mergeCell ref="AB39:AJ39"/>
    <mergeCell ref="J35:M35"/>
    <mergeCell ref="N35:R35"/>
    <mergeCell ref="S35:V35"/>
    <mergeCell ref="W35:AA35"/>
    <mergeCell ref="D35:E35"/>
    <mergeCell ref="A38:C38"/>
    <mergeCell ref="J39:R39"/>
    <mergeCell ref="N38:R38"/>
    <mergeCell ref="S38:V38"/>
    <mergeCell ref="W38:AA38"/>
    <mergeCell ref="S39:AA39"/>
    <mergeCell ref="W40:AA40"/>
    <mergeCell ref="AB36:AE36"/>
    <mergeCell ref="AF37:AJ37"/>
    <mergeCell ref="D36:E36"/>
    <mergeCell ref="D37:E37"/>
    <mergeCell ref="J37:M37"/>
    <mergeCell ref="D38:E38"/>
    <mergeCell ref="AB38:AE38"/>
    <mergeCell ref="A39:I40"/>
    <mergeCell ref="AF35:AJ35"/>
    <mergeCell ref="J38:M38"/>
    <mergeCell ref="A41:C41"/>
    <mergeCell ref="F41:I41"/>
    <mergeCell ref="A45:C45"/>
    <mergeCell ref="D41:E41"/>
    <mergeCell ref="J41:M41"/>
    <mergeCell ref="N41:R41"/>
    <mergeCell ref="A44:C44"/>
    <mergeCell ref="D44:E44"/>
    <mergeCell ref="D45:E45"/>
    <mergeCell ref="D43:E43"/>
    <mergeCell ref="J45:M45"/>
    <mergeCell ref="N45:R45"/>
    <mergeCell ref="AC56:AG56"/>
    <mergeCell ref="D56:E56"/>
    <mergeCell ref="J56:M56"/>
    <mergeCell ref="N56:R56"/>
    <mergeCell ref="D53:E53"/>
    <mergeCell ref="J53:M53"/>
    <mergeCell ref="N53:R53"/>
    <mergeCell ref="Z53:AB53"/>
    <mergeCell ref="AC53:AG53"/>
    <mergeCell ref="D54:E54"/>
    <mergeCell ref="J54:M54"/>
    <mergeCell ref="N54:R54"/>
    <mergeCell ref="S54:U54"/>
    <mergeCell ref="V54:Y54"/>
    <mergeCell ref="Z54:AB54"/>
    <mergeCell ref="AC54:AG54"/>
    <mergeCell ref="S53:U53"/>
    <mergeCell ref="V53:Y53"/>
    <mergeCell ref="S56:U56"/>
    <mergeCell ref="AH56:AJ56"/>
    <mergeCell ref="AV53:AX53"/>
    <mergeCell ref="D55:E55"/>
    <mergeCell ref="J55:M55"/>
    <mergeCell ref="N55:R55"/>
    <mergeCell ref="BF56:BI56"/>
    <mergeCell ref="AK56:AN56"/>
    <mergeCell ref="AO56:AQ56"/>
    <mergeCell ref="AR56:AU56"/>
    <mergeCell ref="AV56:AX56"/>
    <mergeCell ref="AY56:BB56"/>
    <mergeCell ref="BC56:BE56"/>
    <mergeCell ref="AH53:AJ53"/>
    <mergeCell ref="BC55:BE55"/>
    <mergeCell ref="BF55:BI55"/>
    <mergeCell ref="BF53:BI53"/>
    <mergeCell ref="AY54:BB54"/>
    <mergeCell ref="BC54:BE54"/>
    <mergeCell ref="BF54:BI54"/>
    <mergeCell ref="AY53:BB53"/>
    <mergeCell ref="BC53:BE53"/>
    <mergeCell ref="S55:U55"/>
    <mergeCell ref="V55:Y55"/>
    <mergeCell ref="Z55:AB55"/>
  </mergeCells>
  <phoneticPr fontId="3"/>
  <printOptions horizontalCentered="1"/>
  <pageMargins left="0" right="0" top="0.59055118110236227" bottom="0.59055118110236227" header="0.51181102362204722" footer="0.51181102362204722"/>
  <pageSetup paperSize="9" scale="94"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5"/>
  <sheetViews>
    <sheetView view="pageBreakPreview" zoomScale="90" zoomScaleNormal="100" zoomScaleSheetLayoutView="90" workbookViewId="0">
      <selection sqref="A1:C1"/>
    </sheetView>
  </sheetViews>
  <sheetFormatPr defaultColWidth="1.6640625" defaultRowHeight="12"/>
  <cols>
    <col min="1" max="5" width="1.6640625" style="1"/>
    <col min="6" max="6" width="3" style="1" bestFit="1" customWidth="1"/>
    <col min="7" max="20" width="1.6640625" style="1"/>
    <col min="21" max="21" width="1.88671875" style="1" bestFit="1" customWidth="1"/>
    <col min="22" max="24" width="1.6640625" style="1"/>
    <col min="25" max="25" width="1.6640625" style="1" customWidth="1"/>
    <col min="26" max="16384" width="1.6640625" style="1"/>
  </cols>
  <sheetData>
    <row r="1" spans="1:75">
      <c r="A1" s="459">
        <v>176</v>
      </c>
      <c r="B1" s="459"/>
      <c r="C1" s="459"/>
      <c r="D1" s="37" t="s">
        <v>42</v>
      </c>
    </row>
    <row r="2" spans="1:75" s="22" customFormat="1" ht="9.6"/>
    <row r="3" spans="1:75" s="120" customFormat="1" ht="19.2">
      <c r="A3" s="1034" t="s">
        <v>803</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4"/>
      <c r="BG3" s="1034"/>
      <c r="BH3" s="1034"/>
      <c r="BI3" s="1034"/>
    </row>
    <row r="4" spans="1:75" s="22" customFormat="1" ht="12" customHeight="1"/>
    <row r="5" spans="1:75" s="22" customFormat="1" ht="16.5" customHeight="1">
      <c r="A5" s="473" t="s">
        <v>277</v>
      </c>
      <c r="B5" s="473"/>
      <c r="C5" s="473"/>
      <c r="D5" s="473"/>
      <c r="E5" s="473"/>
      <c r="F5" s="473"/>
      <c r="G5" s="473"/>
      <c r="H5" s="473"/>
      <c r="I5" s="474"/>
      <c r="J5" s="257"/>
      <c r="K5" s="255"/>
      <c r="L5" s="255"/>
      <c r="M5" s="255"/>
      <c r="N5" s="255"/>
      <c r="O5" s="255"/>
      <c r="P5" s="255"/>
      <c r="Q5" s="117"/>
      <c r="R5" s="117"/>
      <c r="S5" s="117"/>
      <c r="T5" s="1035" t="s">
        <v>481</v>
      </c>
      <c r="U5" s="1035"/>
      <c r="V5" s="1035"/>
      <c r="W5" s="1035"/>
      <c r="X5" s="1035"/>
      <c r="Y5" s="1035"/>
      <c r="Z5" s="1035"/>
      <c r="AA5" s="1035"/>
      <c r="AB5" s="1035"/>
      <c r="AC5" s="1035"/>
      <c r="AD5" s="1035"/>
      <c r="AE5" s="1035"/>
      <c r="AF5" s="1035"/>
      <c r="AG5" s="1035"/>
      <c r="AH5" s="1035"/>
      <c r="AI5" s="1035"/>
      <c r="AJ5" s="1035"/>
      <c r="AK5" s="1035"/>
      <c r="AL5" s="1035"/>
      <c r="AM5" s="1035"/>
      <c r="AN5" s="1035"/>
      <c r="AO5" s="1035"/>
      <c r="AP5" s="1035"/>
      <c r="AQ5" s="1035"/>
      <c r="AR5" s="1035"/>
      <c r="AS5" s="1035"/>
      <c r="AT5" s="1035"/>
      <c r="AU5" s="1035"/>
      <c r="AV5" s="1035"/>
      <c r="AW5" s="1035"/>
      <c r="AX5" s="256" t="s">
        <v>212</v>
      </c>
      <c r="AY5" s="117"/>
      <c r="AZ5" s="117"/>
      <c r="BA5" s="255"/>
      <c r="BB5" s="255"/>
      <c r="BC5" s="255"/>
      <c r="BD5" s="255"/>
      <c r="BE5" s="255"/>
      <c r="BF5" s="255"/>
      <c r="BG5" s="255"/>
      <c r="BH5" s="255"/>
      <c r="BI5" s="255"/>
    </row>
    <row r="6" spans="1:75" ht="15" customHeight="1">
      <c r="A6" s="633"/>
      <c r="B6" s="633"/>
      <c r="C6" s="633"/>
      <c r="D6" s="633"/>
      <c r="E6" s="633"/>
      <c r="F6" s="633"/>
      <c r="G6" s="633"/>
      <c r="H6" s="633"/>
      <c r="I6" s="634"/>
      <c r="J6" s="437" t="s">
        <v>15</v>
      </c>
      <c r="K6" s="448"/>
      <c r="L6" s="448"/>
      <c r="M6" s="448"/>
      <c r="N6" s="448"/>
      <c r="O6" s="448"/>
      <c r="P6" s="448"/>
      <c r="Q6" s="435"/>
      <c r="R6" s="1041" t="s">
        <v>480</v>
      </c>
      <c r="S6" s="1042"/>
      <c r="T6" s="1042"/>
      <c r="U6" s="1042"/>
      <c r="V6" s="1042"/>
      <c r="W6" s="1042"/>
      <c r="X6" s="1043"/>
      <c r="Y6" s="1036" t="s">
        <v>479</v>
      </c>
      <c r="Z6" s="1037"/>
      <c r="AA6" s="1037"/>
      <c r="AB6" s="1037"/>
      <c r="AC6" s="1037"/>
      <c r="AD6" s="1038"/>
      <c r="AE6" s="437" t="s">
        <v>478</v>
      </c>
      <c r="AF6" s="448"/>
      <c r="AG6" s="448"/>
      <c r="AH6" s="448"/>
      <c r="AI6" s="448"/>
      <c r="AJ6" s="448"/>
      <c r="AK6" s="435"/>
      <c r="AL6" s="437" t="s">
        <v>477</v>
      </c>
      <c r="AM6" s="448"/>
      <c r="AN6" s="448"/>
      <c r="AO6" s="448"/>
      <c r="AP6" s="448"/>
      <c r="AQ6" s="435"/>
      <c r="AR6" s="437" t="s">
        <v>476</v>
      </c>
      <c r="AS6" s="448"/>
      <c r="AT6" s="448"/>
      <c r="AU6" s="448"/>
      <c r="AV6" s="448"/>
      <c r="AW6" s="435"/>
      <c r="AX6" s="437" t="s">
        <v>475</v>
      </c>
      <c r="AY6" s="448"/>
      <c r="AZ6" s="448"/>
      <c r="BA6" s="448"/>
      <c r="BB6" s="448"/>
      <c r="BC6" s="435"/>
      <c r="BD6" s="1039" t="s">
        <v>474</v>
      </c>
      <c r="BE6" s="1040"/>
      <c r="BF6" s="1040"/>
      <c r="BG6" s="1040"/>
      <c r="BH6" s="1040"/>
      <c r="BI6" s="1040"/>
    </row>
    <row r="7" spans="1:75" ht="14.25" customHeight="1">
      <c r="A7" s="476"/>
      <c r="B7" s="476"/>
      <c r="C7" s="476"/>
      <c r="D7" s="476"/>
      <c r="E7" s="476"/>
      <c r="F7" s="476"/>
      <c r="G7" s="476"/>
      <c r="H7" s="476"/>
      <c r="I7" s="477"/>
      <c r="J7" s="437" t="s">
        <v>415</v>
      </c>
      <c r="K7" s="448"/>
      <c r="L7" s="448"/>
      <c r="M7" s="435"/>
      <c r="N7" s="437" t="s">
        <v>464</v>
      </c>
      <c r="O7" s="448"/>
      <c r="P7" s="448"/>
      <c r="Q7" s="435"/>
      <c r="R7" s="437" t="s">
        <v>396</v>
      </c>
      <c r="S7" s="448"/>
      <c r="T7" s="448"/>
      <c r="U7" s="435"/>
      <c r="V7" s="448" t="s">
        <v>464</v>
      </c>
      <c r="W7" s="448"/>
      <c r="X7" s="435"/>
      <c r="Y7" s="436" t="s">
        <v>382</v>
      </c>
      <c r="Z7" s="436"/>
      <c r="AA7" s="436"/>
      <c r="AB7" s="436" t="s">
        <v>464</v>
      </c>
      <c r="AC7" s="436"/>
      <c r="AD7" s="436"/>
      <c r="AE7" s="436" t="s">
        <v>382</v>
      </c>
      <c r="AF7" s="436"/>
      <c r="AG7" s="436"/>
      <c r="AH7" s="436"/>
      <c r="AI7" s="436" t="s">
        <v>464</v>
      </c>
      <c r="AJ7" s="436"/>
      <c r="AK7" s="436"/>
      <c r="AL7" s="436" t="s">
        <v>382</v>
      </c>
      <c r="AM7" s="436"/>
      <c r="AN7" s="436"/>
      <c r="AO7" s="436" t="s">
        <v>464</v>
      </c>
      <c r="AP7" s="436"/>
      <c r="AQ7" s="436"/>
      <c r="AR7" s="436" t="s">
        <v>382</v>
      </c>
      <c r="AS7" s="436"/>
      <c r="AT7" s="436"/>
      <c r="AU7" s="436" t="s">
        <v>464</v>
      </c>
      <c r="AV7" s="436"/>
      <c r="AW7" s="436"/>
      <c r="AX7" s="436" t="s">
        <v>382</v>
      </c>
      <c r="AY7" s="436"/>
      <c r="AZ7" s="436"/>
      <c r="BA7" s="436" t="s">
        <v>464</v>
      </c>
      <c r="BB7" s="436"/>
      <c r="BC7" s="436"/>
      <c r="BD7" s="436" t="s">
        <v>382</v>
      </c>
      <c r="BE7" s="436"/>
      <c r="BF7" s="436"/>
      <c r="BG7" s="436" t="s">
        <v>464</v>
      </c>
      <c r="BH7" s="436"/>
      <c r="BI7" s="437"/>
    </row>
    <row r="8" spans="1:75" ht="18.75" customHeight="1">
      <c r="A8" s="687" t="s">
        <v>119</v>
      </c>
      <c r="B8" s="687"/>
      <c r="C8" s="687"/>
      <c r="D8" s="626">
        <v>28</v>
      </c>
      <c r="E8" s="626"/>
      <c r="F8" s="687" t="s">
        <v>298</v>
      </c>
      <c r="G8" s="687"/>
      <c r="H8" s="687"/>
      <c r="I8" s="688"/>
      <c r="J8" s="524">
        <v>2308</v>
      </c>
      <c r="K8" s="482"/>
      <c r="L8" s="482"/>
      <c r="M8" s="482"/>
      <c r="N8" s="482">
        <v>8803</v>
      </c>
      <c r="O8" s="482"/>
      <c r="P8" s="482"/>
      <c r="Q8" s="482"/>
      <c r="R8" s="482">
        <v>54</v>
      </c>
      <c r="S8" s="482"/>
      <c r="T8" s="482"/>
      <c r="U8" s="482"/>
      <c r="V8" s="482">
        <v>129</v>
      </c>
      <c r="W8" s="482"/>
      <c r="X8" s="482"/>
      <c r="Y8" s="482">
        <v>243</v>
      </c>
      <c r="Z8" s="482"/>
      <c r="AA8" s="482"/>
      <c r="AB8" s="482">
        <v>489</v>
      </c>
      <c r="AC8" s="482"/>
      <c r="AD8" s="482"/>
      <c r="AE8" s="482">
        <v>57</v>
      </c>
      <c r="AF8" s="482"/>
      <c r="AG8" s="482"/>
      <c r="AH8" s="482"/>
      <c r="AI8" s="482">
        <v>112</v>
      </c>
      <c r="AJ8" s="482"/>
      <c r="AK8" s="482"/>
      <c r="AL8" s="482">
        <v>38</v>
      </c>
      <c r="AM8" s="482"/>
      <c r="AN8" s="482"/>
      <c r="AO8" s="482">
        <v>130</v>
      </c>
      <c r="AP8" s="482"/>
      <c r="AQ8" s="482"/>
      <c r="AR8" s="482">
        <v>34</v>
      </c>
      <c r="AS8" s="482"/>
      <c r="AT8" s="482"/>
      <c r="AU8" s="482">
        <v>63</v>
      </c>
      <c r="AV8" s="482"/>
      <c r="AW8" s="482"/>
      <c r="AX8" s="482">
        <v>307</v>
      </c>
      <c r="AY8" s="482"/>
      <c r="AZ8" s="482"/>
      <c r="BA8" s="482">
        <v>1585</v>
      </c>
      <c r="BB8" s="482"/>
      <c r="BC8" s="482"/>
      <c r="BD8" s="482">
        <v>138</v>
      </c>
      <c r="BE8" s="482"/>
      <c r="BF8" s="482"/>
      <c r="BG8" s="482">
        <v>852</v>
      </c>
      <c r="BH8" s="482"/>
      <c r="BI8" s="482"/>
    </row>
    <row r="9" spans="1:75" s="155" customFormat="1" ht="18.75" customHeight="1">
      <c r="A9" s="90"/>
      <c r="B9" s="1"/>
      <c r="C9" s="1"/>
      <c r="D9" s="626">
        <v>29</v>
      </c>
      <c r="E9" s="626"/>
      <c r="F9" s="254"/>
      <c r="G9" s="1"/>
      <c r="H9" s="1"/>
      <c r="I9" s="90"/>
      <c r="J9" s="524">
        <v>6102</v>
      </c>
      <c r="K9" s="482"/>
      <c r="L9" s="482"/>
      <c r="M9" s="482"/>
      <c r="N9" s="1023">
        <v>24173</v>
      </c>
      <c r="O9" s="1023"/>
      <c r="P9" s="1023"/>
      <c r="Q9" s="1023"/>
      <c r="R9" s="482">
        <v>154</v>
      </c>
      <c r="S9" s="482"/>
      <c r="T9" s="482"/>
      <c r="U9" s="482"/>
      <c r="V9" s="482">
        <v>585</v>
      </c>
      <c r="W9" s="482"/>
      <c r="X9" s="482"/>
      <c r="Y9" s="482">
        <v>262</v>
      </c>
      <c r="Z9" s="482"/>
      <c r="AA9" s="482"/>
      <c r="AB9" s="482">
        <v>603</v>
      </c>
      <c r="AC9" s="482"/>
      <c r="AD9" s="482"/>
      <c r="AE9" s="482">
        <v>339</v>
      </c>
      <c r="AF9" s="482"/>
      <c r="AG9" s="482"/>
      <c r="AH9" s="482"/>
      <c r="AI9" s="482">
        <v>668</v>
      </c>
      <c r="AJ9" s="482"/>
      <c r="AK9" s="482"/>
      <c r="AL9" s="482">
        <v>137</v>
      </c>
      <c r="AM9" s="482"/>
      <c r="AN9" s="482"/>
      <c r="AO9" s="482">
        <v>408</v>
      </c>
      <c r="AP9" s="482"/>
      <c r="AQ9" s="482"/>
      <c r="AR9" s="482">
        <v>162</v>
      </c>
      <c r="AS9" s="482"/>
      <c r="AT9" s="482"/>
      <c r="AU9" s="482">
        <v>450</v>
      </c>
      <c r="AV9" s="482"/>
      <c r="AW9" s="482"/>
      <c r="AX9" s="482">
        <v>1710</v>
      </c>
      <c r="AY9" s="482"/>
      <c r="AZ9" s="482"/>
      <c r="BA9" s="482">
        <v>8034</v>
      </c>
      <c r="BB9" s="482"/>
      <c r="BC9" s="482"/>
      <c r="BD9" s="482">
        <v>758</v>
      </c>
      <c r="BE9" s="482"/>
      <c r="BF9" s="482"/>
      <c r="BG9" s="482">
        <v>4833</v>
      </c>
      <c r="BH9" s="482"/>
      <c r="BI9" s="482"/>
    </row>
    <row r="10" spans="1:75" s="155" customFormat="1" ht="18.75" customHeight="1">
      <c r="A10" s="90"/>
      <c r="B10" s="1"/>
      <c r="C10" s="1"/>
      <c r="D10" s="626">
        <v>30</v>
      </c>
      <c r="E10" s="626"/>
      <c r="F10" s="254"/>
      <c r="G10" s="1"/>
      <c r="H10" s="1"/>
      <c r="I10" s="224"/>
      <c r="J10" s="524">
        <v>7368</v>
      </c>
      <c r="K10" s="482"/>
      <c r="L10" s="482"/>
      <c r="M10" s="482"/>
      <c r="N10" s="1023">
        <v>27417</v>
      </c>
      <c r="O10" s="1023"/>
      <c r="P10" s="1023"/>
      <c r="Q10" s="1023"/>
      <c r="R10" s="482">
        <v>204</v>
      </c>
      <c r="S10" s="482"/>
      <c r="T10" s="482"/>
      <c r="U10" s="482"/>
      <c r="V10" s="482">
        <v>658</v>
      </c>
      <c r="W10" s="482"/>
      <c r="X10" s="482"/>
      <c r="Y10" s="482">
        <v>242</v>
      </c>
      <c r="Z10" s="482"/>
      <c r="AA10" s="482"/>
      <c r="AB10" s="482">
        <v>578</v>
      </c>
      <c r="AC10" s="482"/>
      <c r="AD10" s="482"/>
      <c r="AE10" s="482">
        <v>374</v>
      </c>
      <c r="AF10" s="482"/>
      <c r="AG10" s="482"/>
      <c r="AH10" s="482"/>
      <c r="AI10" s="482">
        <v>764</v>
      </c>
      <c r="AJ10" s="482"/>
      <c r="AK10" s="482"/>
      <c r="AL10" s="482">
        <v>106</v>
      </c>
      <c r="AM10" s="482"/>
      <c r="AN10" s="482"/>
      <c r="AO10" s="482">
        <v>568</v>
      </c>
      <c r="AP10" s="482"/>
      <c r="AQ10" s="482"/>
      <c r="AR10" s="482">
        <v>173</v>
      </c>
      <c r="AS10" s="482"/>
      <c r="AT10" s="482"/>
      <c r="AU10" s="482">
        <v>569</v>
      </c>
      <c r="AV10" s="482"/>
      <c r="AW10" s="482"/>
      <c r="AX10" s="482">
        <v>2097</v>
      </c>
      <c r="AY10" s="482"/>
      <c r="AZ10" s="482"/>
      <c r="BA10" s="482">
        <v>8735</v>
      </c>
      <c r="BB10" s="482"/>
      <c r="BC10" s="482"/>
      <c r="BD10" s="482">
        <v>959</v>
      </c>
      <c r="BE10" s="482"/>
      <c r="BF10" s="482"/>
      <c r="BG10" s="482">
        <v>5638</v>
      </c>
      <c r="BH10" s="482"/>
      <c r="BI10" s="482"/>
    </row>
    <row r="11" spans="1:75" s="155" customFormat="1" ht="18.75" customHeight="1">
      <c r="A11" s="626" t="s">
        <v>276</v>
      </c>
      <c r="B11" s="626"/>
      <c r="C11" s="626"/>
      <c r="D11" s="626" t="s">
        <v>9</v>
      </c>
      <c r="E11" s="626"/>
      <c r="F11" s="254"/>
      <c r="G11" s="1"/>
      <c r="H11" s="1"/>
      <c r="I11" s="224"/>
      <c r="J11" s="524">
        <v>7247</v>
      </c>
      <c r="K11" s="482"/>
      <c r="L11" s="482"/>
      <c r="M11" s="482"/>
      <c r="N11" s="1023">
        <v>27229</v>
      </c>
      <c r="O11" s="1023"/>
      <c r="P11" s="1023"/>
      <c r="Q11" s="1023"/>
      <c r="R11" s="482">
        <v>180</v>
      </c>
      <c r="S11" s="482"/>
      <c r="T11" s="482"/>
      <c r="U11" s="482"/>
      <c r="V11" s="482">
        <v>561</v>
      </c>
      <c r="W11" s="482"/>
      <c r="X11" s="482"/>
      <c r="Y11" s="482">
        <v>230</v>
      </c>
      <c r="Z11" s="482"/>
      <c r="AA11" s="482"/>
      <c r="AB11" s="482">
        <v>588</v>
      </c>
      <c r="AC11" s="482"/>
      <c r="AD11" s="482"/>
      <c r="AE11" s="482">
        <v>322</v>
      </c>
      <c r="AF11" s="482"/>
      <c r="AG11" s="482"/>
      <c r="AH11" s="482"/>
      <c r="AI11" s="482">
        <v>713</v>
      </c>
      <c r="AJ11" s="482"/>
      <c r="AK11" s="482"/>
      <c r="AL11" s="482">
        <v>95</v>
      </c>
      <c r="AM11" s="482"/>
      <c r="AN11" s="482"/>
      <c r="AO11" s="482">
        <v>511</v>
      </c>
      <c r="AP11" s="482"/>
      <c r="AQ11" s="482"/>
      <c r="AR11" s="482">
        <v>203</v>
      </c>
      <c r="AS11" s="482"/>
      <c r="AT11" s="482"/>
      <c r="AU11" s="482">
        <v>554</v>
      </c>
      <c r="AV11" s="482"/>
      <c r="AW11" s="482"/>
      <c r="AX11" s="482">
        <v>1986</v>
      </c>
      <c r="AY11" s="482"/>
      <c r="AZ11" s="482"/>
      <c r="BA11" s="482">
        <v>8524</v>
      </c>
      <c r="BB11" s="482"/>
      <c r="BC11" s="482"/>
      <c r="BD11" s="482">
        <v>1036</v>
      </c>
      <c r="BE11" s="482"/>
      <c r="BF11" s="482"/>
      <c r="BG11" s="482">
        <v>5664</v>
      </c>
      <c r="BH11" s="482"/>
      <c r="BI11" s="482"/>
    </row>
    <row r="12" spans="1:75" s="155" customFormat="1" ht="18.75" customHeight="1">
      <c r="A12" s="608"/>
      <c r="B12" s="608"/>
      <c r="C12" s="608"/>
      <c r="D12" s="608">
        <v>2</v>
      </c>
      <c r="E12" s="608"/>
      <c r="F12" s="253"/>
      <c r="G12" s="226"/>
      <c r="H12" s="226"/>
      <c r="I12" s="230"/>
      <c r="J12" s="586">
        <v>5321</v>
      </c>
      <c r="K12" s="507"/>
      <c r="L12" s="507"/>
      <c r="M12" s="507"/>
      <c r="N12" s="1033">
        <v>18135</v>
      </c>
      <c r="O12" s="1033"/>
      <c r="P12" s="1033"/>
      <c r="Q12" s="1033"/>
      <c r="R12" s="506">
        <v>98</v>
      </c>
      <c r="S12" s="506"/>
      <c r="T12" s="506"/>
      <c r="U12" s="506"/>
      <c r="V12" s="506">
        <v>298</v>
      </c>
      <c r="W12" s="506"/>
      <c r="X12" s="506"/>
      <c r="Y12" s="506">
        <v>123</v>
      </c>
      <c r="Z12" s="506"/>
      <c r="AA12" s="506"/>
      <c r="AB12" s="506">
        <v>301</v>
      </c>
      <c r="AC12" s="506"/>
      <c r="AD12" s="506"/>
      <c r="AE12" s="506">
        <v>227</v>
      </c>
      <c r="AF12" s="506"/>
      <c r="AG12" s="506"/>
      <c r="AH12" s="506"/>
      <c r="AI12" s="506">
        <v>464</v>
      </c>
      <c r="AJ12" s="506"/>
      <c r="AK12" s="506"/>
      <c r="AL12" s="506">
        <v>72</v>
      </c>
      <c r="AM12" s="506"/>
      <c r="AN12" s="506"/>
      <c r="AO12" s="506">
        <v>372</v>
      </c>
      <c r="AP12" s="506"/>
      <c r="AQ12" s="506"/>
      <c r="AR12" s="506">
        <v>157</v>
      </c>
      <c r="AS12" s="506"/>
      <c r="AT12" s="506"/>
      <c r="AU12" s="506">
        <v>367</v>
      </c>
      <c r="AV12" s="506"/>
      <c r="AW12" s="506"/>
      <c r="AX12" s="506">
        <v>1639</v>
      </c>
      <c r="AY12" s="506"/>
      <c r="AZ12" s="506"/>
      <c r="BA12" s="506">
        <v>5534</v>
      </c>
      <c r="BB12" s="506"/>
      <c r="BC12" s="506"/>
      <c r="BD12" s="506">
        <v>714</v>
      </c>
      <c r="BE12" s="506"/>
      <c r="BF12" s="506"/>
      <c r="BG12" s="506">
        <v>3739</v>
      </c>
      <c r="BH12" s="506"/>
      <c r="BI12" s="506"/>
    </row>
    <row r="13" spans="1:75" s="155" customFormat="1" ht="17.25" customHeight="1">
      <c r="A13" s="473" t="s">
        <v>277</v>
      </c>
      <c r="B13" s="473"/>
      <c r="C13" s="473"/>
      <c r="D13" s="473"/>
      <c r="E13" s="473"/>
      <c r="F13" s="473"/>
      <c r="G13" s="473"/>
      <c r="H13" s="473"/>
      <c r="I13" s="474"/>
      <c r="J13" s="252"/>
      <c r="K13" s="250"/>
      <c r="L13" s="250"/>
      <c r="M13" s="1024" t="s">
        <v>473</v>
      </c>
      <c r="N13" s="1024"/>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4"/>
      <c r="AJ13" s="1024"/>
      <c r="AK13" s="245" t="s">
        <v>212</v>
      </c>
      <c r="AL13" s="250"/>
      <c r="AM13" s="251"/>
      <c r="AN13" s="250"/>
      <c r="AO13" s="250"/>
      <c r="AP13" s="832" t="s">
        <v>472</v>
      </c>
      <c r="AQ13" s="832"/>
      <c r="AR13" s="832"/>
      <c r="AS13" s="832"/>
      <c r="AT13" s="832"/>
      <c r="AU13" s="832"/>
      <c r="AV13" s="1029"/>
      <c r="AW13" s="1029"/>
      <c r="AX13" s="1029"/>
      <c r="AY13" s="1029"/>
      <c r="AZ13" s="1029"/>
      <c r="BA13" s="1029"/>
      <c r="BB13" s="1029"/>
      <c r="BC13" s="832"/>
      <c r="BD13" s="832"/>
      <c r="BE13" s="832"/>
      <c r="BF13" s="832"/>
      <c r="BG13" s="832"/>
      <c r="BH13" s="249"/>
      <c r="BI13" s="248"/>
      <c r="BJ13" s="1"/>
      <c r="BL13" s="231"/>
      <c r="BW13" s="88"/>
    </row>
    <row r="14" spans="1:75" ht="15" customHeight="1">
      <c r="A14" s="633"/>
      <c r="B14" s="633"/>
      <c r="C14" s="633"/>
      <c r="D14" s="633"/>
      <c r="E14" s="633"/>
      <c r="F14" s="633"/>
      <c r="G14" s="633"/>
      <c r="H14" s="633"/>
      <c r="I14" s="634"/>
      <c r="J14" s="796" t="s">
        <v>471</v>
      </c>
      <c r="K14" s="797"/>
      <c r="L14" s="797"/>
      <c r="M14" s="797"/>
      <c r="N14" s="797"/>
      <c r="O14" s="797"/>
      <c r="P14" s="797"/>
      <c r="Q14" s="798"/>
      <c r="R14" s="852" t="s">
        <v>470</v>
      </c>
      <c r="S14" s="853"/>
      <c r="T14" s="853"/>
      <c r="U14" s="853"/>
      <c r="V14" s="853"/>
      <c r="W14" s="853"/>
      <c r="X14" s="854"/>
      <c r="Y14" s="1032" t="s">
        <v>469</v>
      </c>
      <c r="Z14" s="1032"/>
      <c r="AA14" s="1032"/>
      <c r="AB14" s="1032"/>
      <c r="AC14" s="1032"/>
      <c r="AD14" s="1032"/>
      <c r="AE14" s="247" t="s">
        <v>465</v>
      </c>
      <c r="AF14" s="1030" t="s">
        <v>468</v>
      </c>
      <c r="AG14" s="1030"/>
      <c r="AH14" s="1030"/>
      <c r="AI14" s="1030"/>
      <c r="AJ14" s="1030"/>
      <c r="AK14" s="1030"/>
      <c r="AL14" s="1030"/>
      <c r="AM14" s="247" t="s">
        <v>465</v>
      </c>
      <c r="AN14" s="246"/>
      <c r="AO14" s="628" t="s">
        <v>8</v>
      </c>
      <c r="AP14" s="628"/>
      <c r="AQ14" s="628"/>
      <c r="AR14" s="628"/>
      <c r="AS14" s="628"/>
      <c r="AT14" s="628"/>
      <c r="AU14" s="438"/>
      <c r="AV14" s="1051" t="s">
        <v>467</v>
      </c>
      <c r="AW14" s="1052"/>
      <c r="AX14" s="1052"/>
      <c r="AY14" s="1052"/>
      <c r="AZ14" s="1052"/>
      <c r="BA14" s="1052"/>
      <c r="BB14" s="1053"/>
      <c r="BC14" s="793" t="s">
        <v>466</v>
      </c>
      <c r="BD14" s="793"/>
      <c r="BE14" s="793"/>
      <c r="BF14" s="896"/>
      <c r="BG14" s="896"/>
      <c r="BH14" s="896"/>
      <c r="BI14" s="245" t="s">
        <v>465</v>
      </c>
    </row>
    <row r="15" spans="1:75" ht="14.25" customHeight="1">
      <c r="A15" s="476"/>
      <c r="B15" s="476"/>
      <c r="C15" s="476"/>
      <c r="D15" s="476"/>
      <c r="E15" s="476"/>
      <c r="F15" s="476"/>
      <c r="G15" s="476"/>
      <c r="H15" s="476"/>
      <c r="I15" s="477"/>
      <c r="J15" s="861" t="s">
        <v>415</v>
      </c>
      <c r="K15" s="862"/>
      <c r="L15" s="862"/>
      <c r="M15" s="862"/>
      <c r="N15" s="861" t="s">
        <v>464</v>
      </c>
      <c r="O15" s="862"/>
      <c r="P15" s="862"/>
      <c r="Q15" s="862"/>
      <c r="R15" s="1031" t="s">
        <v>382</v>
      </c>
      <c r="S15" s="1026"/>
      <c r="T15" s="1027"/>
      <c r="U15" s="1031" t="s">
        <v>464</v>
      </c>
      <c r="V15" s="1026"/>
      <c r="W15" s="1026"/>
      <c r="X15" s="1027"/>
      <c r="Y15" s="795" t="s">
        <v>415</v>
      </c>
      <c r="Z15" s="793"/>
      <c r="AA15" s="794"/>
      <c r="AB15" s="1026" t="s">
        <v>464</v>
      </c>
      <c r="AC15" s="1026"/>
      <c r="AD15" s="1026"/>
      <c r="AE15" s="1027"/>
      <c r="AF15" s="795" t="s">
        <v>382</v>
      </c>
      <c r="AG15" s="793"/>
      <c r="AH15" s="793"/>
      <c r="AI15" s="794"/>
      <c r="AJ15" s="795" t="s">
        <v>464</v>
      </c>
      <c r="AK15" s="793"/>
      <c r="AL15" s="793"/>
      <c r="AM15" s="794"/>
      <c r="AN15" s="1031" t="s">
        <v>382</v>
      </c>
      <c r="AO15" s="1026"/>
      <c r="AP15" s="1026"/>
      <c r="AQ15" s="1027"/>
      <c r="AR15" s="1031" t="s">
        <v>464</v>
      </c>
      <c r="AS15" s="1026"/>
      <c r="AT15" s="1026"/>
      <c r="AU15" s="1027"/>
      <c r="AV15" s="1020" t="s">
        <v>382</v>
      </c>
      <c r="AW15" s="1021"/>
      <c r="AX15" s="1022"/>
      <c r="AY15" s="1020" t="s">
        <v>464</v>
      </c>
      <c r="AZ15" s="1021"/>
      <c r="BA15" s="1021"/>
      <c r="BB15" s="1022"/>
      <c r="BC15" s="1025" t="s">
        <v>382</v>
      </c>
      <c r="BD15" s="1025"/>
      <c r="BE15" s="1025"/>
      <c r="BF15" s="1031" t="s">
        <v>464</v>
      </c>
      <c r="BG15" s="1026"/>
      <c r="BH15" s="1026"/>
      <c r="BI15" s="1026"/>
    </row>
    <row r="16" spans="1:75" ht="18.75" customHeight="1">
      <c r="A16" s="633" t="s">
        <v>119</v>
      </c>
      <c r="B16" s="633"/>
      <c r="C16" s="633"/>
      <c r="D16" s="626">
        <v>28</v>
      </c>
      <c r="E16" s="626"/>
      <c r="F16" s="633" t="s">
        <v>298</v>
      </c>
      <c r="G16" s="633"/>
      <c r="H16" s="633"/>
      <c r="I16" s="634"/>
      <c r="J16" s="840">
        <v>105</v>
      </c>
      <c r="K16" s="838"/>
      <c r="L16" s="838"/>
      <c r="M16" s="838"/>
      <c r="N16" s="813">
        <v>358</v>
      </c>
      <c r="O16" s="813"/>
      <c r="P16" s="813"/>
      <c r="Q16" s="813"/>
      <c r="R16" s="482">
        <v>17</v>
      </c>
      <c r="S16" s="482"/>
      <c r="T16" s="482"/>
      <c r="U16" s="482">
        <v>166</v>
      </c>
      <c r="V16" s="482"/>
      <c r="W16" s="482"/>
      <c r="X16" s="482"/>
      <c r="Y16" s="482">
        <v>535</v>
      </c>
      <c r="Z16" s="482"/>
      <c r="AA16" s="482"/>
      <c r="AB16" s="482">
        <v>2129</v>
      </c>
      <c r="AC16" s="482"/>
      <c r="AD16" s="482"/>
      <c r="AE16" s="482"/>
      <c r="AF16" s="1023">
        <v>780</v>
      </c>
      <c r="AG16" s="1023"/>
      <c r="AH16" s="1023"/>
      <c r="AI16" s="1023"/>
      <c r="AJ16" s="1023">
        <v>2790</v>
      </c>
      <c r="AK16" s="1023"/>
      <c r="AL16" s="1023"/>
      <c r="AM16" s="1023"/>
      <c r="AN16" s="1023">
        <v>355</v>
      </c>
      <c r="AO16" s="1023"/>
      <c r="AP16" s="1023"/>
      <c r="AQ16" s="1023"/>
      <c r="AR16" s="1023">
        <v>1501</v>
      </c>
      <c r="AS16" s="1023"/>
      <c r="AT16" s="1023"/>
      <c r="AU16" s="1023"/>
      <c r="AV16" s="1023">
        <v>213</v>
      </c>
      <c r="AW16" s="1023"/>
      <c r="AX16" s="1023"/>
      <c r="AY16" s="1023">
        <v>438</v>
      </c>
      <c r="AZ16" s="1023"/>
      <c r="BA16" s="1023"/>
      <c r="BB16" s="1023"/>
      <c r="BC16" s="1023">
        <v>142</v>
      </c>
      <c r="BD16" s="1023"/>
      <c r="BE16" s="1023"/>
      <c r="BF16" s="1023">
        <v>1063</v>
      </c>
      <c r="BG16" s="1023"/>
      <c r="BH16" s="1023"/>
      <c r="BI16" s="1023"/>
    </row>
    <row r="17" spans="1:71" s="154" customFormat="1" ht="18.75" customHeight="1">
      <c r="A17" s="90"/>
      <c r="B17" s="1"/>
      <c r="C17" s="1"/>
      <c r="D17" s="626">
        <v>29</v>
      </c>
      <c r="E17" s="626"/>
      <c r="F17" s="1"/>
      <c r="G17" s="1"/>
      <c r="H17" s="1"/>
      <c r="I17" s="90"/>
      <c r="J17" s="840">
        <v>900</v>
      </c>
      <c r="K17" s="838"/>
      <c r="L17" s="838"/>
      <c r="M17" s="838"/>
      <c r="N17" s="482">
        <v>2423</v>
      </c>
      <c r="O17" s="482"/>
      <c r="P17" s="482"/>
      <c r="Q17" s="482"/>
      <c r="R17" s="482">
        <v>134</v>
      </c>
      <c r="S17" s="482"/>
      <c r="T17" s="482"/>
      <c r="U17" s="482">
        <v>899</v>
      </c>
      <c r="V17" s="482"/>
      <c r="W17" s="482"/>
      <c r="X17" s="482"/>
      <c r="Y17" s="482">
        <v>695</v>
      </c>
      <c r="Z17" s="482"/>
      <c r="AA17" s="482"/>
      <c r="AB17" s="482">
        <v>2435</v>
      </c>
      <c r="AC17" s="482"/>
      <c r="AD17" s="482"/>
      <c r="AE17" s="482"/>
      <c r="AF17" s="1023">
        <v>851</v>
      </c>
      <c r="AG17" s="1023"/>
      <c r="AH17" s="1023"/>
      <c r="AI17" s="1023"/>
      <c r="AJ17" s="1023">
        <v>2835</v>
      </c>
      <c r="AK17" s="1023"/>
      <c r="AL17" s="1023"/>
      <c r="AM17" s="1023"/>
      <c r="AN17" s="1023">
        <v>277</v>
      </c>
      <c r="AO17" s="1023"/>
      <c r="AP17" s="1023"/>
      <c r="AQ17" s="1023"/>
      <c r="AR17" s="1023">
        <v>1483</v>
      </c>
      <c r="AS17" s="1023"/>
      <c r="AT17" s="1023"/>
      <c r="AU17" s="1023"/>
      <c r="AV17" s="1023">
        <v>166</v>
      </c>
      <c r="AW17" s="1023"/>
      <c r="AX17" s="1023"/>
      <c r="AY17" s="1023">
        <v>437</v>
      </c>
      <c r="AZ17" s="1023"/>
      <c r="BA17" s="1023"/>
      <c r="BB17" s="1023"/>
      <c r="BC17" s="1023">
        <v>111</v>
      </c>
      <c r="BD17" s="1023"/>
      <c r="BE17" s="1023"/>
      <c r="BF17" s="1023">
        <v>1046</v>
      </c>
      <c r="BG17" s="1023"/>
      <c r="BH17" s="1023"/>
      <c r="BI17" s="1023"/>
    </row>
    <row r="18" spans="1:71" s="154" customFormat="1" ht="18.75" customHeight="1">
      <c r="A18" s="90"/>
      <c r="B18" s="1"/>
      <c r="C18" s="1"/>
      <c r="D18" s="626">
        <v>30</v>
      </c>
      <c r="E18" s="626"/>
      <c r="F18" s="1"/>
      <c r="G18" s="1"/>
      <c r="H18" s="1"/>
      <c r="I18" s="90"/>
      <c r="J18" s="840">
        <v>1149</v>
      </c>
      <c r="K18" s="838"/>
      <c r="L18" s="838"/>
      <c r="M18" s="838"/>
      <c r="N18" s="482">
        <v>2781</v>
      </c>
      <c r="O18" s="482"/>
      <c r="P18" s="482"/>
      <c r="Q18" s="482"/>
      <c r="R18" s="482">
        <v>435</v>
      </c>
      <c r="S18" s="482"/>
      <c r="T18" s="482"/>
      <c r="U18" s="482">
        <v>1508</v>
      </c>
      <c r="V18" s="482"/>
      <c r="W18" s="482"/>
      <c r="X18" s="482"/>
      <c r="Y18" s="482">
        <v>775</v>
      </c>
      <c r="Z18" s="482"/>
      <c r="AA18" s="482"/>
      <c r="AB18" s="482">
        <v>2737</v>
      </c>
      <c r="AC18" s="482"/>
      <c r="AD18" s="482"/>
      <c r="AE18" s="482"/>
      <c r="AF18" s="1023">
        <v>854</v>
      </c>
      <c r="AG18" s="1023"/>
      <c r="AH18" s="1023"/>
      <c r="AI18" s="1023"/>
      <c r="AJ18" s="1023">
        <v>2881</v>
      </c>
      <c r="AK18" s="1023"/>
      <c r="AL18" s="1023"/>
      <c r="AM18" s="1023"/>
      <c r="AN18" s="1023">
        <v>296</v>
      </c>
      <c r="AO18" s="1023"/>
      <c r="AP18" s="1023"/>
      <c r="AQ18" s="1023"/>
      <c r="AR18" s="1023">
        <v>1417</v>
      </c>
      <c r="AS18" s="1023"/>
      <c r="AT18" s="1023"/>
      <c r="AU18" s="1023"/>
      <c r="AV18" s="1023">
        <v>198</v>
      </c>
      <c r="AW18" s="1023"/>
      <c r="AX18" s="1023"/>
      <c r="AY18" s="1023">
        <v>478</v>
      </c>
      <c r="AZ18" s="1023"/>
      <c r="BA18" s="1023"/>
      <c r="BB18" s="1023"/>
      <c r="BC18" s="1023">
        <v>98</v>
      </c>
      <c r="BD18" s="1023"/>
      <c r="BE18" s="1023"/>
      <c r="BF18" s="1023">
        <v>939</v>
      </c>
      <c r="BG18" s="1023"/>
      <c r="BH18" s="1023"/>
      <c r="BI18" s="1023"/>
    </row>
    <row r="19" spans="1:71" s="154" customFormat="1" ht="18.75" customHeight="1">
      <c r="A19" s="626" t="s">
        <v>276</v>
      </c>
      <c r="B19" s="626"/>
      <c r="C19" s="626"/>
      <c r="D19" s="626" t="s">
        <v>9</v>
      </c>
      <c r="E19" s="626"/>
      <c r="F19" s="1"/>
      <c r="G19" s="1"/>
      <c r="H19" s="1"/>
      <c r="I19" s="90"/>
      <c r="J19" s="840">
        <v>1235</v>
      </c>
      <c r="K19" s="838"/>
      <c r="L19" s="838"/>
      <c r="M19" s="838"/>
      <c r="N19" s="482">
        <v>3000</v>
      </c>
      <c r="O19" s="482"/>
      <c r="P19" s="482"/>
      <c r="Q19" s="482"/>
      <c r="R19" s="482">
        <v>304</v>
      </c>
      <c r="S19" s="482"/>
      <c r="T19" s="482"/>
      <c r="U19" s="482">
        <v>1531</v>
      </c>
      <c r="V19" s="482"/>
      <c r="W19" s="482"/>
      <c r="X19" s="482"/>
      <c r="Y19" s="482">
        <v>761</v>
      </c>
      <c r="Z19" s="482"/>
      <c r="AA19" s="482"/>
      <c r="AB19" s="482">
        <v>2713</v>
      </c>
      <c r="AC19" s="482"/>
      <c r="AD19" s="482"/>
      <c r="AE19" s="482"/>
      <c r="AF19" s="1023">
        <v>895</v>
      </c>
      <c r="AG19" s="1023"/>
      <c r="AH19" s="1023"/>
      <c r="AI19" s="1023"/>
      <c r="AJ19" s="1023">
        <v>2870</v>
      </c>
      <c r="AK19" s="1023"/>
      <c r="AL19" s="1023"/>
      <c r="AM19" s="1023"/>
      <c r="AN19" s="1023">
        <v>286</v>
      </c>
      <c r="AO19" s="1023"/>
      <c r="AP19" s="1023"/>
      <c r="AQ19" s="1023"/>
      <c r="AR19" s="1023">
        <v>1222</v>
      </c>
      <c r="AS19" s="1023"/>
      <c r="AT19" s="1023"/>
      <c r="AU19" s="1023"/>
      <c r="AV19" s="1023">
        <v>174</v>
      </c>
      <c r="AW19" s="1023"/>
      <c r="AX19" s="1023"/>
      <c r="AY19" s="1023">
        <v>401</v>
      </c>
      <c r="AZ19" s="1023"/>
      <c r="BA19" s="1023"/>
      <c r="BB19" s="1023"/>
      <c r="BC19" s="1023">
        <v>112</v>
      </c>
      <c r="BD19" s="1023"/>
      <c r="BE19" s="1023"/>
      <c r="BF19" s="1023">
        <v>821</v>
      </c>
      <c r="BG19" s="1023"/>
      <c r="BH19" s="1023"/>
      <c r="BI19" s="1023"/>
    </row>
    <row r="20" spans="1:71" s="154" customFormat="1" ht="18.75" customHeight="1">
      <c r="A20" s="608"/>
      <c r="B20" s="608"/>
      <c r="C20" s="608"/>
      <c r="D20" s="608">
        <v>2</v>
      </c>
      <c r="E20" s="608"/>
      <c r="F20" s="226"/>
      <c r="G20" s="226"/>
      <c r="H20" s="226"/>
      <c r="I20" s="129"/>
      <c r="J20" s="590">
        <v>693</v>
      </c>
      <c r="K20" s="506"/>
      <c r="L20" s="506"/>
      <c r="M20" s="506"/>
      <c r="N20" s="506">
        <v>1789</v>
      </c>
      <c r="O20" s="506"/>
      <c r="P20" s="506"/>
      <c r="Q20" s="506"/>
      <c r="R20" s="506">
        <v>206</v>
      </c>
      <c r="S20" s="506"/>
      <c r="T20" s="506"/>
      <c r="U20" s="506">
        <v>1101</v>
      </c>
      <c r="V20" s="506"/>
      <c r="W20" s="506"/>
      <c r="X20" s="506"/>
      <c r="Y20" s="506">
        <v>674</v>
      </c>
      <c r="Z20" s="506"/>
      <c r="AA20" s="506"/>
      <c r="AB20" s="506">
        <v>2094</v>
      </c>
      <c r="AC20" s="506"/>
      <c r="AD20" s="506"/>
      <c r="AE20" s="506"/>
      <c r="AF20" s="1028">
        <v>718</v>
      </c>
      <c r="AG20" s="1028"/>
      <c r="AH20" s="1028"/>
      <c r="AI20" s="1028"/>
      <c r="AJ20" s="1028">
        <v>2076</v>
      </c>
      <c r="AK20" s="1028"/>
      <c r="AL20" s="1028"/>
      <c r="AM20" s="1028"/>
      <c r="AN20" s="1028">
        <v>169</v>
      </c>
      <c r="AO20" s="1028"/>
      <c r="AP20" s="1028"/>
      <c r="AQ20" s="1028"/>
      <c r="AR20" s="1028">
        <v>749</v>
      </c>
      <c r="AS20" s="1028"/>
      <c r="AT20" s="1028"/>
      <c r="AU20" s="1028"/>
      <c r="AV20" s="1028">
        <v>116</v>
      </c>
      <c r="AW20" s="1028"/>
      <c r="AX20" s="1028"/>
      <c r="AY20" s="1028">
        <v>258</v>
      </c>
      <c r="AZ20" s="1028"/>
      <c r="BA20" s="1028"/>
      <c r="BB20" s="1028"/>
      <c r="BC20" s="1028">
        <v>53</v>
      </c>
      <c r="BD20" s="1028"/>
      <c r="BE20" s="1028"/>
      <c r="BF20" s="1028">
        <v>491</v>
      </c>
      <c r="BG20" s="1028"/>
      <c r="BH20" s="1028"/>
      <c r="BI20" s="1028"/>
    </row>
    <row r="21" spans="1:71" s="154" customFormat="1" ht="10.5" customHeight="1">
      <c r="A21" s="757" t="s">
        <v>413</v>
      </c>
      <c r="B21" s="757"/>
      <c r="C21" s="757"/>
      <c r="D21" s="379" t="s">
        <v>739</v>
      </c>
      <c r="E21" s="380"/>
      <c r="F21" s="381"/>
      <c r="G21" s="381"/>
      <c r="H21" s="381"/>
      <c r="I21" s="380"/>
      <c r="J21" s="382"/>
      <c r="K21" s="382"/>
      <c r="L21" s="382"/>
      <c r="M21" s="382"/>
      <c r="N21" s="382"/>
      <c r="O21" s="382"/>
      <c r="P21" s="382"/>
      <c r="Q21" s="382"/>
      <c r="R21" s="382"/>
      <c r="S21" s="371"/>
      <c r="T21" s="371"/>
      <c r="U21" s="371"/>
      <c r="V21" s="379"/>
      <c r="W21" s="380"/>
      <c r="X21" s="381"/>
      <c r="Y21" s="381"/>
      <c r="Z21" s="381"/>
      <c r="AA21" s="380"/>
      <c r="AB21" s="382"/>
      <c r="AC21" s="382"/>
      <c r="AD21" s="382"/>
      <c r="AE21" s="382"/>
      <c r="AF21" s="382"/>
      <c r="AG21" s="382"/>
      <c r="AH21" s="382"/>
      <c r="AI21" s="382"/>
      <c r="AJ21" s="382"/>
      <c r="AK21" s="382"/>
      <c r="AL21" s="382"/>
      <c r="AM21" s="382"/>
      <c r="AN21" s="382"/>
      <c r="AO21" s="382"/>
      <c r="AP21" s="13"/>
      <c r="AQ21" s="13"/>
      <c r="AR21" s="13"/>
      <c r="AS21" s="13"/>
      <c r="AT21" s="13"/>
      <c r="AU21" s="13"/>
      <c r="AV21" s="13"/>
      <c r="AW21" s="13"/>
      <c r="AX21" s="13"/>
      <c r="AY21" s="13"/>
      <c r="AZ21" s="13"/>
      <c r="BA21" s="13"/>
      <c r="BB21" s="13"/>
      <c r="BC21" s="13"/>
      <c r="BD21" s="13"/>
      <c r="BE21" s="13"/>
      <c r="BF21" s="13"/>
      <c r="BG21" s="13"/>
      <c r="BH21" s="13"/>
      <c r="BI21" s="13"/>
    </row>
    <row r="22" spans="1:71" s="22" customFormat="1" ht="9.6">
      <c r="A22" s="757" t="s">
        <v>463</v>
      </c>
      <c r="B22" s="757"/>
      <c r="C22" s="757"/>
      <c r="D22" s="3" t="s">
        <v>462</v>
      </c>
    </row>
    <row r="23" spans="1:71">
      <c r="A23" s="22" t="s">
        <v>1</v>
      </c>
      <c r="B23" s="22"/>
      <c r="C23" s="22"/>
      <c r="D23" s="3" t="s">
        <v>461</v>
      </c>
      <c r="E23" s="22"/>
      <c r="F23" s="22"/>
      <c r="G23" s="22"/>
      <c r="H23" s="22"/>
      <c r="I23" s="22"/>
      <c r="J23" s="22"/>
      <c r="K23" s="22"/>
      <c r="L23" s="22"/>
      <c r="M23" s="22"/>
      <c r="N23" s="22"/>
      <c r="O23" s="22"/>
      <c r="P23" s="22"/>
      <c r="Q23" s="22"/>
      <c r="R23" s="22"/>
      <c r="S23" s="22"/>
      <c r="T23" s="22"/>
      <c r="U23" s="22"/>
      <c r="V23" s="22"/>
      <c r="W23" s="22"/>
      <c r="X23" s="22"/>
      <c r="Y23" s="22"/>
      <c r="Z23" s="22"/>
      <c r="AA23" s="22"/>
      <c r="AB23" s="22"/>
    </row>
    <row r="24" spans="1:71">
      <c r="A24" s="22"/>
      <c r="B24" s="22"/>
      <c r="C24" s="22"/>
      <c r="D24" s="3"/>
      <c r="E24" s="22"/>
      <c r="F24" s="22"/>
      <c r="G24" s="22"/>
      <c r="H24" s="22"/>
      <c r="I24" s="22"/>
      <c r="J24" s="22"/>
      <c r="K24" s="22"/>
      <c r="L24" s="22"/>
      <c r="M24" s="22"/>
      <c r="N24" s="22"/>
      <c r="O24" s="22"/>
      <c r="P24" s="22"/>
      <c r="Q24" s="22"/>
      <c r="R24" s="22"/>
      <c r="S24" s="22"/>
      <c r="T24" s="22"/>
      <c r="U24" s="22"/>
      <c r="V24" s="22"/>
      <c r="W24" s="22"/>
      <c r="X24" s="22"/>
      <c r="Y24" s="22"/>
      <c r="Z24" s="22"/>
      <c r="AA24" s="22"/>
      <c r="AB24" s="22"/>
    </row>
    <row r="25" spans="1:71">
      <c r="A25" s="22"/>
      <c r="B25" s="22"/>
      <c r="C25" s="22"/>
      <c r="D25" s="3"/>
      <c r="E25" s="22"/>
      <c r="F25" s="22"/>
      <c r="G25" s="22"/>
      <c r="H25" s="22"/>
      <c r="I25" s="22"/>
      <c r="J25" s="22"/>
      <c r="K25" s="22"/>
      <c r="L25" s="22"/>
      <c r="M25" s="22"/>
      <c r="N25" s="22"/>
      <c r="O25" s="22"/>
      <c r="P25" s="22"/>
      <c r="Q25" s="22"/>
      <c r="R25" s="22"/>
      <c r="S25" s="22"/>
      <c r="T25" s="22"/>
      <c r="U25" s="22"/>
      <c r="V25" s="22"/>
      <c r="W25" s="22"/>
      <c r="X25" s="22"/>
      <c r="Y25" s="22"/>
      <c r="Z25" s="22"/>
      <c r="AA25" s="22"/>
      <c r="AB25" s="22"/>
    </row>
    <row r="26" spans="1:71" ht="19.2">
      <c r="A26" s="1057" t="s">
        <v>804</v>
      </c>
      <c r="B26" s="1057"/>
      <c r="C26" s="1057"/>
      <c r="D26" s="1057"/>
      <c r="E26" s="1057"/>
      <c r="F26" s="1057"/>
      <c r="G26" s="1057"/>
      <c r="H26" s="1057"/>
      <c r="I26" s="1057"/>
      <c r="J26" s="1057"/>
      <c r="K26" s="1057"/>
      <c r="L26" s="1057"/>
      <c r="M26" s="1057"/>
      <c r="N26" s="1057"/>
      <c r="O26" s="1057"/>
      <c r="P26" s="1057"/>
      <c r="Q26" s="1057"/>
      <c r="R26" s="1057"/>
      <c r="S26" s="1057"/>
      <c r="T26" s="1057"/>
      <c r="U26" s="1057"/>
      <c r="V26" s="1057"/>
      <c r="W26" s="1057"/>
      <c r="X26" s="1057"/>
      <c r="Y26" s="1057"/>
      <c r="Z26" s="1057"/>
      <c r="AA26" s="1057"/>
      <c r="AB26" s="1057"/>
      <c r="AC26" s="1057"/>
      <c r="AD26" s="1057"/>
      <c r="AE26" s="1057"/>
      <c r="AF26" s="1057"/>
      <c r="AG26" s="1057"/>
      <c r="AH26" s="1057"/>
      <c r="AI26" s="1057"/>
      <c r="AJ26" s="1057"/>
      <c r="AK26" s="1057"/>
      <c r="AL26" s="1057"/>
      <c r="AM26" s="1057"/>
      <c r="AN26" s="1057"/>
      <c r="AO26" s="1057"/>
      <c r="AP26" s="1057"/>
      <c r="AQ26" s="1057"/>
      <c r="AR26" s="1057"/>
      <c r="AS26" s="1057"/>
      <c r="AT26" s="1057"/>
      <c r="AU26" s="1057"/>
      <c r="AV26" s="1057"/>
      <c r="AW26" s="1057"/>
      <c r="AX26" s="1057"/>
      <c r="AY26" s="1057"/>
      <c r="AZ26" s="1057"/>
      <c r="BA26" s="1057"/>
      <c r="BB26" s="1057"/>
      <c r="BC26" s="1057"/>
      <c r="BD26" s="1057"/>
      <c r="BE26" s="1057"/>
      <c r="BF26" s="1057"/>
      <c r="BG26" s="1057"/>
      <c r="BH26" s="1057"/>
      <c r="BI26" s="1057"/>
    </row>
    <row r="27" spans="1:71" s="22" customFormat="1" ht="9.6">
      <c r="BS27" s="229"/>
    </row>
    <row r="28" spans="1:71" s="22" customFormat="1" ht="15.75" customHeight="1">
      <c r="A28" s="631" t="s">
        <v>277</v>
      </c>
      <c r="B28" s="681"/>
      <c r="C28" s="681"/>
      <c r="D28" s="681"/>
      <c r="E28" s="681"/>
      <c r="F28" s="681"/>
      <c r="G28" s="681"/>
      <c r="H28" s="681"/>
      <c r="I28" s="681"/>
      <c r="J28" s="465" t="s">
        <v>15</v>
      </c>
      <c r="K28" s="466"/>
      <c r="L28" s="466"/>
      <c r="M28" s="466"/>
      <c r="N28" s="466"/>
      <c r="O28" s="466"/>
      <c r="P28" s="467"/>
      <c r="Q28" s="465" t="s">
        <v>406</v>
      </c>
      <c r="R28" s="466"/>
      <c r="S28" s="466"/>
      <c r="T28" s="466"/>
      <c r="U28" s="467"/>
      <c r="V28" s="465" t="s">
        <v>400</v>
      </c>
      <c r="W28" s="466"/>
      <c r="X28" s="466"/>
      <c r="Y28" s="466"/>
      <c r="Z28" s="467"/>
      <c r="AA28" s="465" t="s">
        <v>404</v>
      </c>
      <c r="AB28" s="466"/>
      <c r="AC28" s="466"/>
      <c r="AD28" s="466"/>
      <c r="AE28" s="467"/>
      <c r="AF28" s="1054" t="s">
        <v>460</v>
      </c>
      <c r="AG28" s="1055"/>
      <c r="AH28" s="1055"/>
      <c r="AI28" s="1055"/>
      <c r="AJ28" s="1056"/>
      <c r="AK28" s="434" t="s">
        <v>459</v>
      </c>
      <c r="AL28" s="431"/>
      <c r="AM28" s="431"/>
      <c r="AN28" s="431"/>
      <c r="AO28" s="432"/>
      <c r="AP28" s="465" t="s">
        <v>403</v>
      </c>
      <c r="AQ28" s="466"/>
      <c r="AR28" s="466"/>
      <c r="AS28" s="466"/>
      <c r="AT28" s="467"/>
      <c r="AU28" s="465" t="s">
        <v>458</v>
      </c>
      <c r="AV28" s="466"/>
      <c r="AW28" s="466"/>
      <c r="AX28" s="466"/>
      <c r="AY28" s="467"/>
      <c r="AZ28" s="465" t="s">
        <v>457</v>
      </c>
      <c r="BA28" s="466"/>
      <c r="BB28" s="466"/>
      <c r="BC28" s="466"/>
      <c r="BD28" s="467"/>
      <c r="BE28" s="465" t="s">
        <v>456</v>
      </c>
      <c r="BF28" s="466"/>
      <c r="BG28" s="466"/>
      <c r="BH28" s="466"/>
      <c r="BI28" s="466"/>
    </row>
    <row r="29" spans="1:71" ht="15" customHeight="1">
      <c r="A29" s="438"/>
      <c r="B29" s="428"/>
      <c r="C29" s="428"/>
      <c r="D29" s="428"/>
      <c r="E29" s="428"/>
      <c r="F29" s="428"/>
      <c r="G29" s="428"/>
      <c r="H29" s="428"/>
      <c r="I29" s="428"/>
      <c r="J29" s="1016" t="s">
        <v>396</v>
      </c>
      <c r="K29" s="1017"/>
      <c r="L29" s="1018"/>
      <c r="M29" s="1016" t="s">
        <v>395</v>
      </c>
      <c r="N29" s="1017"/>
      <c r="O29" s="1017"/>
      <c r="P29" s="1018"/>
      <c r="Q29" s="1019" t="s">
        <v>396</v>
      </c>
      <c r="R29" s="1019"/>
      <c r="S29" s="1015" t="s">
        <v>395</v>
      </c>
      <c r="T29" s="1015"/>
      <c r="U29" s="1015"/>
      <c r="V29" s="1019" t="s">
        <v>396</v>
      </c>
      <c r="W29" s="1019"/>
      <c r="X29" s="1015" t="s">
        <v>395</v>
      </c>
      <c r="Y29" s="1015"/>
      <c r="Z29" s="1015"/>
      <c r="AA29" s="1019" t="s">
        <v>396</v>
      </c>
      <c r="AB29" s="1019"/>
      <c r="AC29" s="1015" t="s">
        <v>395</v>
      </c>
      <c r="AD29" s="1015"/>
      <c r="AE29" s="1015"/>
      <c r="AF29" s="1019" t="s">
        <v>396</v>
      </c>
      <c r="AG29" s="1019"/>
      <c r="AH29" s="1015" t="s">
        <v>395</v>
      </c>
      <c r="AI29" s="1015"/>
      <c r="AJ29" s="1015"/>
      <c r="AK29" s="1019" t="s">
        <v>396</v>
      </c>
      <c r="AL29" s="1019"/>
      <c r="AM29" s="1015" t="s">
        <v>395</v>
      </c>
      <c r="AN29" s="1015"/>
      <c r="AO29" s="1015"/>
      <c r="AP29" s="1019" t="s">
        <v>396</v>
      </c>
      <c r="AQ29" s="1019"/>
      <c r="AR29" s="1015" t="s">
        <v>395</v>
      </c>
      <c r="AS29" s="1015"/>
      <c r="AT29" s="1015"/>
      <c r="AU29" s="1019" t="s">
        <v>396</v>
      </c>
      <c r="AV29" s="1019"/>
      <c r="AW29" s="1015" t="s">
        <v>395</v>
      </c>
      <c r="AX29" s="1015"/>
      <c r="AY29" s="1015"/>
      <c r="AZ29" s="1019" t="s">
        <v>396</v>
      </c>
      <c r="BA29" s="1019"/>
      <c r="BB29" s="1015" t="s">
        <v>395</v>
      </c>
      <c r="BC29" s="1015"/>
      <c r="BD29" s="1015"/>
      <c r="BE29" s="1019" t="s">
        <v>396</v>
      </c>
      <c r="BF29" s="1019"/>
      <c r="BG29" s="1015" t="s">
        <v>395</v>
      </c>
      <c r="BH29" s="1015"/>
      <c r="BI29" s="1016"/>
    </row>
    <row r="30" spans="1:71" ht="18.75" customHeight="1">
      <c r="A30" s="633" t="s">
        <v>167</v>
      </c>
      <c r="B30" s="633"/>
      <c r="C30" s="633"/>
      <c r="D30" s="626">
        <v>28</v>
      </c>
      <c r="E30" s="626"/>
      <c r="F30" s="452" t="s">
        <v>277</v>
      </c>
      <c r="G30" s="452"/>
      <c r="H30" s="452"/>
      <c r="I30" s="453"/>
      <c r="J30" s="1045">
        <v>3306</v>
      </c>
      <c r="K30" s="1002"/>
      <c r="L30" s="1002"/>
      <c r="M30" s="1002">
        <v>109241</v>
      </c>
      <c r="N30" s="1002"/>
      <c r="O30" s="1002"/>
      <c r="P30" s="1002"/>
      <c r="Q30" s="1002">
        <v>193</v>
      </c>
      <c r="R30" s="1002"/>
      <c r="S30" s="1002">
        <v>4324</v>
      </c>
      <c r="T30" s="1002"/>
      <c r="U30" s="1002"/>
      <c r="V30" s="1002">
        <v>352</v>
      </c>
      <c r="W30" s="1002"/>
      <c r="X30" s="1007">
        <v>15934</v>
      </c>
      <c r="Y30" s="1007"/>
      <c r="Z30" s="1007"/>
      <c r="AA30" s="1002">
        <v>345</v>
      </c>
      <c r="AB30" s="1002"/>
      <c r="AC30" s="1007">
        <v>10850</v>
      </c>
      <c r="AD30" s="1007"/>
      <c r="AE30" s="1007"/>
      <c r="AF30" s="1002">
        <v>60</v>
      </c>
      <c r="AG30" s="1002"/>
      <c r="AH30" s="1002">
        <v>902</v>
      </c>
      <c r="AI30" s="1002"/>
      <c r="AJ30" s="1002"/>
      <c r="AK30" s="1002">
        <v>163</v>
      </c>
      <c r="AL30" s="1002"/>
      <c r="AM30" s="1002">
        <v>3921</v>
      </c>
      <c r="AN30" s="1002"/>
      <c r="AO30" s="1002"/>
      <c r="AP30" s="1002">
        <v>145</v>
      </c>
      <c r="AQ30" s="1002"/>
      <c r="AR30" s="1002">
        <v>7494</v>
      </c>
      <c r="AS30" s="1002"/>
      <c r="AT30" s="1002"/>
      <c r="AU30" s="1002">
        <v>471</v>
      </c>
      <c r="AV30" s="1002"/>
      <c r="AW30" s="1007">
        <v>13491</v>
      </c>
      <c r="AX30" s="1007"/>
      <c r="AY30" s="1007"/>
      <c r="AZ30" s="1002">
        <v>95</v>
      </c>
      <c r="BA30" s="1002"/>
      <c r="BB30" s="1002">
        <v>575</v>
      </c>
      <c r="BC30" s="1002"/>
      <c r="BD30" s="1002"/>
      <c r="BE30" s="1002">
        <v>140</v>
      </c>
      <c r="BF30" s="1002"/>
      <c r="BG30" s="1002">
        <v>905</v>
      </c>
      <c r="BH30" s="1002"/>
      <c r="BI30" s="1002"/>
    </row>
    <row r="31" spans="1:71" s="154" customFormat="1" ht="18.75" customHeight="1">
      <c r="A31" s="90"/>
      <c r="B31" s="1"/>
      <c r="C31" s="1"/>
      <c r="D31" s="626">
        <v>29</v>
      </c>
      <c r="E31" s="626"/>
      <c r="F31" s="244"/>
      <c r="G31" s="1"/>
      <c r="H31" s="1"/>
      <c r="I31" s="90"/>
      <c r="J31" s="1045">
        <v>3510</v>
      </c>
      <c r="K31" s="1002"/>
      <c r="L31" s="1002"/>
      <c r="M31" s="1002">
        <v>117206</v>
      </c>
      <c r="N31" s="1002"/>
      <c r="O31" s="1002"/>
      <c r="P31" s="1002"/>
      <c r="Q31" s="1002">
        <v>239</v>
      </c>
      <c r="R31" s="1002"/>
      <c r="S31" s="1002">
        <v>5623</v>
      </c>
      <c r="T31" s="1002"/>
      <c r="U31" s="1002"/>
      <c r="V31" s="1002">
        <v>332</v>
      </c>
      <c r="W31" s="1002"/>
      <c r="X31" s="1007">
        <v>16730</v>
      </c>
      <c r="Y31" s="1007"/>
      <c r="Z31" s="1007"/>
      <c r="AA31" s="1002">
        <v>352</v>
      </c>
      <c r="AB31" s="1002"/>
      <c r="AC31" s="1007">
        <v>11418</v>
      </c>
      <c r="AD31" s="1007"/>
      <c r="AE31" s="1007"/>
      <c r="AF31" s="1002">
        <v>68</v>
      </c>
      <c r="AG31" s="1002"/>
      <c r="AH31" s="1002">
        <v>1312</v>
      </c>
      <c r="AI31" s="1002"/>
      <c r="AJ31" s="1002"/>
      <c r="AK31" s="1002">
        <v>158</v>
      </c>
      <c r="AL31" s="1002"/>
      <c r="AM31" s="1002">
        <v>4206</v>
      </c>
      <c r="AN31" s="1002"/>
      <c r="AO31" s="1002"/>
      <c r="AP31" s="1002">
        <v>156</v>
      </c>
      <c r="AQ31" s="1002"/>
      <c r="AR31" s="1002">
        <v>7361</v>
      </c>
      <c r="AS31" s="1002"/>
      <c r="AT31" s="1002"/>
      <c r="AU31" s="1002">
        <v>482</v>
      </c>
      <c r="AV31" s="1002"/>
      <c r="AW31" s="1007">
        <v>14445</v>
      </c>
      <c r="AX31" s="1007"/>
      <c r="AY31" s="1007"/>
      <c r="AZ31" s="1002">
        <v>97</v>
      </c>
      <c r="BA31" s="1002"/>
      <c r="BB31" s="1002">
        <v>569</v>
      </c>
      <c r="BC31" s="1002"/>
      <c r="BD31" s="1002"/>
      <c r="BE31" s="1002">
        <v>138</v>
      </c>
      <c r="BF31" s="1002"/>
      <c r="BG31" s="1002">
        <v>1110</v>
      </c>
      <c r="BH31" s="1002"/>
      <c r="BI31" s="1002"/>
    </row>
    <row r="32" spans="1:71" s="154" customFormat="1" ht="18.75" customHeight="1">
      <c r="A32" s="90"/>
      <c r="B32" s="1"/>
      <c r="C32" s="1"/>
      <c r="D32" s="626">
        <v>30</v>
      </c>
      <c r="E32" s="626"/>
      <c r="F32" s="244"/>
      <c r="G32" s="1"/>
      <c r="H32" s="1"/>
      <c r="I32" s="224"/>
      <c r="J32" s="1045">
        <v>3315</v>
      </c>
      <c r="K32" s="1002"/>
      <c r="L32" s="1002"/>
      <c r="M32" s="1002">
        <v>109619</v>
      </c>
      <c r="N32" s="1002"/>
      <c r="O32" s="1002"/>
      <c r="P32" s="1002"/>
      <c r="Q32" s="1002">
        <v>196</v>
      </c>
      <c r="R32" s="1002"/>
      <c r="S32" s="1002">
        <v>3750</v>
      </c>
      <c r="T32" s="1002"/>
      <c r="U32" s="1002"/>
      <c r="V32" s="1002">
        <v>310</v>
      </c>
      <c r="W32" s="1002"/>
      <c r="X32" s="1007">
        <v>15824</v>
      </c>
      <c r="Y32" s="1007"/>
      <c r="Z32" s="1007"/>
      <c r="AA32" s="1002">
        <v>359</v>
      </c>
      <c r="AB32" s="1002"/>
      <c r="AC32" s="1007">
        <v>10475</v>
      </c>
      <c r="AD32" s="1007"/>
      <c r="AE32" s="1007"/>
      <c r="AF32" s="1002">
        <v>76</v>
      </c>
      <c r="AG32" s="1002"/>
      <c r="AH32" s="1002">
        <v>1303</v>
      </c>
      <c r="AI32" s="1002"/>
      <c r="AJ32" s="1002"/>
      <c r="AK32" s="1002">
        <v>150</v>
      </c>
      <c r="AL32" s="1002"/>
      <c r="AM32" s="1002">
        <v>4567</v>
      </c>
      <c r="AN32" s="1002"/>
      <c r="AO32" s="1002"/>
      <c r="AP32" s="1002">
        <v>136</v>
      </c>
      <c r="AQ32" s="1002"/>
      <c r="AR32" s="1002">
        <v>5744</v>
      </c>
      <c r="AS32" s="1002"/>
      <c r="AT32" s="1002"/>
      <c r="AU32" s="1002">
        <v>466</v>
      </c>
      <c r="AV32" s="1002"/>
      <c r="AW32" s="1007">
        <v>14181</v>
      </c>
      <c r="AX32" s="1007"/>
      <c r="AY32" s="1007"/>
      <c r="AZ32" s="1002">
        <v>89</v>
      </c>
      <c r="BA32" s="1002"/>
      <c r="BB32" s="1002">
        <v>582</v>
      </c>
      <c r="BC32" s="1002"/>
      <c r="BD32" s="1002"/>
      <c r="BE32" s="1002">
        <v>137</v>
      </c>
      <c r="BF32" s="1002"/>
      <c r="BG32" s="1002">
        <v>1073</v>
      </c>
      <c r="BH32" s="1002"/>
      <c r="BI32" s="1002"/>
    </row>
    <row r="33" spans="1:61" s="154" customFormat="1" ht="18.75" customHeight="1">
      <c r="A33" s="626" t="s">
        <v>276</v>
      </c>
      <c r="B33" s="626"/>
      <c r="C33" s="626"/>
      <c r="D33" s="626" t="s">
        <v>9</v>
      </c>
      <c r="E33" s="626"/>
      <c r="F33" s="244"/>
      <c r="G33" s="1"/>
      <c r="H33" s="1"/>
      <c r="I33" s="224"/>
      <c r="J33" s="1045">
        <f>SUM(Q33,V33,AA33,AF33,AK33,AP33,AU33,AZ33,BE33,J40,O40,U40,AA40,AG40,AM40,AS40,AX40,BD40)</f>
        <v>3019</v>
      </c>
      <c r="K33" s="1002"/>
      <c r="L33" s="1002"/>
      <c r="M33" s="1002">
        <f>SUM(S33,X33,AC33,AH33,AM33,AR33,AW33,BB33,BG33,L40,Q40,W40,AC40,AI40,AO40,AU40,AZ40,BF40)</f>
        <v>89304</v>
      </c>
      <c r="N33" s="1002"/>
      <c r="O33" s="1002"/>
      <c r="P33" s="1002"/>
      <c r="Q33" s="1002">
        <v>164</v>
      </c>
      <c r="R33" s="1002"/>
      <c r="S33" s="1002">
        <v>3761</v>
      </c>
      <c r="T33" s="1002"/>
      <c r="U33" s="1002"/>
      <c r="V33" s="1002">
        <v>283</v>
      </c>
      <c r="W33" s="1002"/>
      <c r="X33" s="1007">
        <v>10185</v>
      </c>
      <c r="Y33" s="1007"/>
      <c r="Z33" s="1007"/>
      <c r="AA33" s="1002">
        <v>353</v>
      </c>
      <c r="AB33" s="1002"/>
      <c r="AC33" s="1007">
        <v>9834</v>
      </c>
      <c r="AD33" s="1007"/>
      <c r="AE33" s="1007"/>
      <c r="AF33" s="1002">
        <v>58</v>
      </c>
      <c r="AG33" s="1002"/>
      <c r="AH33" s="1002">
        <v>899</v>
      </c>
      <c r="AI33" s="1002"/>
      <c r="AJ33" s="1002"/>
      <c r="AK33" s="1002">
        <v>134</v>
      </c>
      <c r="AL33" s="1002"/>
      <c r="AM33" s="1002">
        <v>2636</v>
      </c>
      <c r="AN33" s="1002"/>
      <c r="AO33" s="1002"/>
      <c r="AP33" s="1002">
        <v>134</v>
      </c>
      <c r="AQ33" s="1002"/>
      <c r="AR33" s="1002">
        <v>4009</v>
      </c>
      <c r="AS33" s="1002"/>
      <c r="AT33" s="1002"/>
      <c r="AU33" s="1002">
        <v>449</v>
      </c>
      <c r="AV33" s="1002"/>
      <c r="AW33" s="1007">
        <v>13860</v>
      </c>
      <c r="AX33" s="1007"/>
      <c r="AY33" s="1007"/>
      <c r="AZ33" s="1002">
        <v>81</v>
      </c>
      <c r="BA33" s="1002"/>
      <c r="BB33" s="1002">
        <v>667</v>
      </c>
      <c r="BC33" s="1002"/>
      <c r="BD33" s="1002"/>
      <c r="BE33" s="1002">
        <v>129</v>
      </c>
      <c r="BF33" s="1002"/>
      <c r="BG33" s="1002">
        <v>854</v>
      </c>
      <c r="BH33" s="1002"/>
      <c r="BI33" s="1002"/>
    </row>
    <row r="34" spans="1:61" s="154" customFormat="1" ht="18.75" customHeight="1">
      <c r="A34" s="608"/>
      <c r="B34" s="608"/>
      <c r="C34" s="608"/>
      <c r="D34" s="608">
        <v>2</v>
      </c>
      <c r="E34" s="608"/>
      <c r="F34" s="243"/>
      <c r="G34" s="226"/>
      <c r="H34" s="226"/>
      <c r="I34" s="230"/>
      <c r="J34" s="1009">
        <v>2333</v>
      </c>
      <c r="K34" s="1001"/>
      <c r="L34" s="1001"/>
      <c r="M34" s="1001">
        <v>50458</v>
      </c>
      <c r="N34" s="1001"/>
      <c r="O34" s="1001"/>
      <c r="P34" s="1001"/>
      <c r="Q34" s="1001">
        <v>115</v>
      </c>
      <c r="R34" s="1001"/>
      <c r="S34" s="1001">
        <v>1654</v>
      </c>
      <c r="T34" s="1001"/>
      <c r="U34" s="1001"/>
      <c r="V34" s="1001">
        <v>229</v>
      </c>
      <c r="W34" s="1001"/>
      <c r="X34" s="1008">
        <v>3557</v>
      </c>
      <c r="Y34" s="1008"/>
      <c r="Z34" s="1008"/>
      <c r="AA34" s="1001">
        <v>311</v>
      </c>
      <c r="AB34" s="1001"/>
      <c r="AC34" s="1008">
        <v>5873</v>
      </c>
      <c r="AD34" s="1008"/>
      <c r="AE34" s="1008"/>
      <c r="AF34" s="1001">
        <v>41</v>
      </c>
      <c r="AG34" s="1001"/>
      <c r="AH34" s="1001">
        <v>359</v>
      </c>
      <c r="AI34" s="1001"/>
      <c r="AJ34" s="1001"/>
      <c r="AK34" s="1001">
        <v>91</v>
      </c>
      <c r="AL34" s="1001"/>
      <c r="AM34" s="1001">
        <v>853</v>
      </c>
      <c r="AN34" s="1001"/>
      <c r="AO34" s="1001"/>
      <c r="AP34" s="1001">
        <v>100</v>
      </c>
      <c r="AQ34" s="1001"/>
      <c r="AR34" s="1001">
        <v>1123</v>
      </c>
      <c r="AS34" s="1001"/>
      <c r="AT34" s="1001"/>
      <c r="AU34" s="1001">
        <v>332</v>
      </c>
      <c r="AV34" s="1001"/>
      <c r="AW34" s="1008">
        <v>8456</v>
      </c>
      <c r="AX34" s="1008"/>
      <c r="AY34" s="1008"/>
      <c r="AZ34" s="1001">
        <v>76</v>
      </c>
      <c r="BA34" s="1001"/>
      <c r="BB34" s="1001">
        <v>688</v>
      </c>
      <c r="BC34" s="1001"/>
      <c r="BD34" s="1001"/>
      <c r="BE34" s="1001">
        <v>106</v>
      </c>
      <c r="BF34" s="1001"/>
      <c r="BG34" s="1001">
        <v>523</v>
      </c>
      <c r="BH34" s="1001"/>
      <c r="BI34" s="1001"/>
    </row>
    <row r="35" spans="1:61" ht="15.75" customHeight="1">
      <c r="A35" s="631" t="s">
        <v>277</v>
      </c>
      <c r="B35" s="681"/>
      <c r="C35" s="681"/>
      <c r="D35" s="681"/>
      <c r="E35" s="681"/>
      <c r="F35" s="681"/>
      <c r="G35" s="681"/>
      <c r="H35" s="681"/>
      <c r="I35" s="681"/>
      <c r="J35" s="1012" t="s">
        <v>455</v>
      </c>
      <c r="K35" s="1013"/>
      <c r="L35" s="1013"/>
      <c r="M35" s="1013"/>
      <c r="N35" s="1014"/>
      <c r="O35" s="916" t="s">
        <v>454</v>
      </c>
      <c r="P35" s="912"/>
      <c r="Q35" s="912"/>
      <c r="R35" s="912"/>
      <c r="S35" s="912"/>
      <c r="T35" s="1046"/>
      <c r="U35" s="916" t="s">
        <v>453</v>
      </c>
      <c r="V35" s="912"/>
      <c r="W35" s="912"/>
      <c r="X35" s="912"/>
      <c r="Y35" s="912"/>
      <c r="Z35" s="1046"/>
      <c r="AA35" s="1012" t="s">
        <v>452</v>
      </c>
      <c r="AB35" s="1013"/>
      <c r="AC35" s="1013"/>
      <c r="AD35" s="1013"/>
      <c r="AE35" s="1013"/>
      <c r="AF35" s="1014"/>
      <c r="AG35" s="916" t="s">
        <v>408</v>
      </c>
      <c r="AH35" s="912"/>
      <c r="AI35" s="912"/>
      <c r="AJ35" s="912"/>
      <c r="AK35" s="912"/>
      <c r="AL35" s="1046"/>
      <c r="AM35" s="916" t="s">
        <v>451</v>
      </c>
      <c r="AN35" s="912"/>
      <c r="AO35" s="912"/>
      <c r="AP35" s="912"/>
      <c r="AQ35" s="912"/>
      <c r="AR35" s="1046"/>
      <c r="AS35" s="1047" t="s">
        <v>419</v>
      </c>
      <c r="AT35" s="1048"/>
      <c r="AU35" s="1048"/>
      <c r="AV35" s="1048"/>
      <c r="AW35" s="1049"/>
      <c r="AX35" s="916" t="s">
        <v>450</v>
      </c>
      <c r="AY35" s="912"/>
      <c r="AZ35" s="912"/>
      <c r="BA35" s="912"/>
      <c r="BB35" s="912"/>
      <c r="BC35" s="1046"/>
      <c r="BD35" s="916" t="s">
        <v>397</v>
      </c>
      <c r="BE35" s="912"/>
      <c r="BF35" s="912"/>
      <c r="BG35" s="912"/>
      <c r="BH35" s="912"/>
      <c r="BI35" s="912"/>
    </row>
    <row r="36" spans="1:61" ht="15" customHeight="1">
      <c r="A36" s="438"/>
      <c r="B36" s="428"/>
      <c r="C36" s="428"/>
      <c r="D36" s="428"/>
      <c r="E36" s="428"/>
      <c r="F36" s="428"/>
      <c r="G36" s="428"/>
      <c r="H36" s="428"/>
      <c r="I36" s="428"/>
      <c r="J36" s="1010" t="s">
        <v>396</v>
      </c>
      <c r="K36" s="1011"/>
      <c r="L36" s="1003" t="s">
        <v>395</v>
      </c>
      <c r="M36" s="1004"/>
      <c r="N36" s="1005"/>
      <c r="O36" s="1010" t="s">
        <v>396</v>
      </c>
      <c r="P36" s="1011"/>
      <c r="Q36" s="1004" t="s">
        <v>395</v>
      </c>
      <c r="R36" s="1004"/>
      <c r="S36" s="1004"/>
      <c r="T36" s="1005"/>
      <c r="U36" s="1010" t="s">
        <v>396</v>
      </c>
      <c r="V36" s="1011"/>
      <c r="W36" s="1004" t="s">
        <v>395</v>
      </c>
      <c r="X36" s="1004"/>
      <c r="Y36" s="1004"/>
      <c r="Z36" s="1005"/>
      <c r="AA36" s="1010" t="s">
        <v>396</v>
      </c>
      <c r="AB36" s="1011"/>
      <c r="AC36" s="1004" t="s">
        <v>395</v>
      </c>
      <c r="AD36" s="1004"/>
      <c r="AE36" s="1004"/>
      <c r="AF36" s="1005"/>
      <c r="AG36" s="1010" t="s">
        <v>396</v>
      </c>
      <c r="AH36" s="1011"/>
      <c r="AI36" s="1004" t="s">
        <v>395</v>
      </c>
      <c r="AJ36" s="1004"/>
      <c r="AK36" s="1004"/>
      <c r="AL36" s="1005"/>
      <c r="AM36" s="1010" t="s">
        <v>396</v>
      </c>
      <c r="AN36" s="1011"/>
      <c r="AO36" s="1004" t="s">
        <v>395</v>
      </c>
      <c r="AP36" s="1004"/>
      <c r="AQ36" s="1004"/>
      <c r="AR36" s="1005"/>
      <c r="AS36" s="1010" t="s">
        <v>396</v>
      </c>
      <c r="AT36" s="1011"/>
      <c r="AU36" s="1003" t="s">
        <v>395</v>
      </c>
      <c r="AV36" s="1004"/>
      <c r="AW36" s="1005"/>
      <c r="AX36" s="1010" t="s">
        <v>396</v>
      </c>
      <c r="AY36" s="1011"/>
      <c r="AZ36" s="1004" t="s">
        <v>395</v>
      </c>
      <c r="BA36" s="1004"/>
      <c r="BB36" s="1004"/>
      <c r="BC36" s="1005"/>
      <c r="BD36" s="1010" t="s">
        <v>396</v>
      </c>
      <c r="BE36" s="1011"/>
      <c r="BF36" s="1050" t="s">
        <v>395</v>
      </c>
      <c r="BG36" s="1030"/>
      <c r="BH36" s="1030"/>
      <c r="BI36" s="1030"/>
    </row>
    <row r="37" spans="1:61" ht="18.75" customHeight="1">
      <c r="A37" s="633" t="s">
        <v>167</v>
      </c>
      <c r="B37" s="633"/>
      <c r="C37" s="633"/>
      <c r="D37" s="626">
        <v>28</v>
      </c>
      <c r="E37" s="626"/>
      <c r="F37" s="633" t="s">
        <v>277</v>
      </c>
      <c r="G37" s="633"/>
      <c r="H37" s="633"/>
      <c r="I37" s="634"/>
      <c r="J37" s="1045">
        <v>36</v>
      </c>
      <c r="K37" s="1002"/>
      <c r="L37" s="1002">
        <v>211</v>
      </c>
      <c r="M37" s="1002"/>
      <c r="N37" s="1002"/>
      <c r="O37" s="1002">
        <v>66</v>
      </c>
      <c r="P37" s="1002"/>
      <c r="Q37" s="1002">
        <v>2014</v>
      </c>
      <c r="R37" s="1002"/>
      <c r="S37" s="1002"/>
      <c r="T37" s="1002"/>
      <c r="U37" s="1007">
        <v>294</v>
      </c>
      <c r="V37" s="1007"/>
      <c r="W37" s="1002">
        <v>6127</v>
      </c>
      <c r="X37" s="1002"/>
      <c r="Y37" s="1002"/>
      <c r="Z37" s="1002"/>
      <c r="AA37" s="1007">
        <v>140</v>
      </c>
      <c r="AB37" s="1007"/>
      <c r="AC37" s="1002">
        <v>4089</v>
      </c>
      <c r="AD37" s="1002"/>
      <c r="AE37" s="1002"/>
      <c r="AF37" s="1002"/>
      <c r="AG37" s="1007">
        <v>341</v>
      </c>
      <c r="AH37" s="1007"/>
      <c r="AI37" s="1002">
        <v>23696</v>
      </c>
      <c r="AJ37" s="1002"/>
      <c r="AK37" s="1002"/>
      <c r="AL37" s="1002"/>
      <c r="AM37" s="1007">
        <v>80</v>
      </c>
      <c r="AN37" s="1007"/>
      <c r="AO37" s="1002">
        <v>3589</v>
      </c>
      <c r="AP37" s="1002"/>
      <c r="AQ37" s="1002"/>
      <c r="AR37" s="1002"/>
      <c r="AS37" s="1044">
        <v>6</v>
      </c>
      <c r="AT37" s="1044"/>
      <c r="AU37" s="1044">
        <v>2307</v>
      </c>
      <c r="AV37" s="1044"/>
      <c r="AW37" s="1044"/>
      <c r="AX37" s="1002">
        <v>48</v>
      </c>
      <c r="AY37" s="1002"/>
      <c r="AZ37" s="1002">
        <v>1712</v>
      </c>
      <c r="BA37" s="1002"/>
      <c r="BB37" s="1002"/>
      <c r="BC37" s="1002"/>
      <c r="BD37" s="1007">
        <v>331</v>
      </c>
      <c r="BE37" s="1007"/>
      <c r="BF37" s="1002">
        <v>7100</v>
      </c>
      <c r="BG37" s="1002"/>
      <c r="BH37" s="1002"/>
      <c r="BI37" s="1002"/>
    </row>
    <row r="38" spans="1:61" s="154" customFormat="1" ht="18.75" customHeight="1">
      <c r="A38" s="90"/>
      <c r="B38" s="1"/>
      <c r="C38" s="1"/>
      <c r="D38" s="626">
        <v>29</v>
      </c>
      <c r="E38" s="626"/>
      <c r="F38" s="1"/>
      <c r="G38" s="1"/>
      <c r="H38" s="1"/>
      <c r="I38" s="90"/>
      <c r="J38" s="1045">
        <v>40</v>
      </c>
      <c r="K38" s="1002"/>
      <c r="L38" s="1002">
        <v>270</v>
      </c>
      <c r="M38" s="1002"/>
      <c r="N38" s="1002"/>
      <c r="O38" s="1002">
        <v>81</v>
      </c>
      <c r="P38" s="1002"/>
      <c r="Q38" s="1002">
        <v>2179</v>
      </c>
      <c r="R38" s="1002"/>
      <c r="S38" s="1002"/>
      <c r="T38" s="1002"/>
      <c r="U38" s="1007">
        <v>297</v>
      </c>
      <c r="V38" s="1007"/>
      <c r="W38" s="1002">
        <v>6149</v>
      </c>
      <c r="X38" s="1002"/>
      <c r="Y38" s="1002"/>
      <c r="Z38" s="1002"/>
      <c r="AA38" s="1007">
        <v>135</v>
      </c>
      <c r="AB38" s="1007"/>
      <c r="AC38" s="1002">
        <v>4044</v>
      </c>
      <c r="AD38" s="1002"/>
      <c r="AE38" s="1002"/>
      <c r="AF38" s="1002"/>
      <c r="AG38" s="1007">
        <v>352</v>
      </c>
      <c r="AH38" s="1007"/>
      <c r="AI38" s="1002">
        <v>23750</v>
      </c>
      <c r="AJ38" s="1002"/>
      <c r="AK38" s="1002"/>
      <c r="AL38" s="1002"/>
      <c r="AM38" s="1007">
        <v>122</v>
      </c>
      <c r="AN38" s="1007"/>
      <c r="AO38" s="1002">
        <v>4888</v>
      </c>
      <c r="AP38" s="1002"/>
      <c r="AQ38" s="1002"/>
      <c r="AR38" s="1002"/>
      <c r="AS38" s="1044">
        <v>7</v>
      </c>
      <c r="AT38" s="1044"/>
      <c r="AU38" s="1002">
        <v>2247</v>
      </c>
      <c r="AV38" s="1002"/>
      <c r="AW38" s="1002"/>
      <c r="AX38" s="1002">
        <v>44</v>
      </c>
      <c r="AY38" s="1002"/>
      <c r="AZ38" s="1002">
        <v>1753</v>
      </c>
      <c r="BA38" s="1002"/>
      <c r="BB38" s="1002"/>
      <c r="BC38" s="1002"/>
      <c r="BD38" s="1007">
        <v>410</v>
      </c>
      <c r="BE38" s="1007"/>
      <c r="BF38" s="1002">
        <v>9152</v>
      </c>
      <c r="BG38" s="1002"/>
      <c r="BH38" s="1002"/>
      <c r="BI38" s="1002"/>
    </row>
    <row r="39" spans="1:61" s="154" customFormat="1" ht="18.75" customHeight="1">
      <c r="A39" s="90"/>
      <c r="B39" s="1"/>
      <c r="C39" s="1"/>
      <c r="D39" s="626">
        <v>30</v>
      </c>
      <c r="E39" s="626"/>
      <c r="F39" s="1"/>
      <c r="G39" s="1"/>
      <c r="H39" s="1"/>
      <c r="I39" s="90"/>
      <c r="J39" s="1045">
        <v>57</v>
      </c>
      <c r="K39" s="1002"/>
      <c r="L39" s="1002">
        <v>306</v>
      </c>
      <c r="M39" s="1002"/>
      <c r="N39" s="1002"/>
      <c r="O39" s="1002">
        <v>40</v>
      </c>
      <c r="P39" s="1002"/>
      <c r="Q39" s="1002">
        <v>1383</v>
      </c>
      <c r="R39" s="1002"/>
      <c r="S39" s="1002"/>
      <c r="T39" s="1002"/>
      <c r="U39" s="1007">
        <v>256</v>
      </c>
      <c r="V39" s="1007"/>
      <c r="W39" s="1002">
        <v>5486</v>
      </c>
      <c r="X39" s="1002"/>
      <c r="Y39" s="1002"/>
      <c r="Z39" s="1002"/>
      <c r="AA39" s="1007">
        <v>128</v>
      </c>
      <c r="AB39" s="1007"/>
      <c r="AC39" s="1002">
        <v>3597</v>
      </c>
      <c r="AD39" s="1002"/>
      <c r="AE39" s="1002"/>
      <c r="AF39" s="1002"/>
      <c r="AG39" s="1007">
        <v>342</v>
      </c>
      <c r="AH39" s="1007"/>
      <c r="AI39" s="1002">
        <v>23970</v>
      </c>
      <c r="AJ39" s="1002"/>
      <c r="AK39" s="1002"/>
      <c r="AL39" s="1002"/>
      <c r="AM39" s="1007">
        <v>162</v>
      </c>
      <c r="AN39" s="1007"/>
      <c r="AO39" s="1002">
        <v>5746</v>
      </c>
      <c r="AP39" s="1002"/>
      <c r="AQ39" s="1002"/>
      <c r="AR39" s="1002"/>
      <c r="AS39" s="1044">
        <v>6</v>
      </c>
      <c r="AT39" s="1044"/>
      <c r="AU39" s="1002">
        <v>1520</v>
      </c>
      <c r="AV39" s="1002"/>
      <c r="AW39" s="1002"/>
      <c r="AX39" s="1002">
        <v>44</v>
      </c>
      <c r="AY39" s="1002"/>
      <c r="AZ39" s="1002">
        <v>2176</v>
      </c>
      <c r="BA39" s="1002"/>
      <c r="BB39" s="1002"/>
      <c r="BC39" s="1002"/>
      <c r="BD39" s="1007">
        <v>361</v>
      </c>
      <c r="BE39" s="1007"/>
      <c r="BF39" s="1002">
        <v>7936</v>
      </c>
      <c r="BG39" s="1002"/>
      <c r="BH39" s="1002"/>
      <c r="BI39" s="1002"/>
    </row>
    <row r="40" spans="1:61" s="154" customFormat="1" ht="18.75" customHeight="1">
      <c r="A40" s="626" t="s">
        <v>276</v>
      </c>
      <c r="B40" s="626"/>
      <c r="C40" s="626"/>
      <c r="D40" s="626" t="s">
        <v>9</v>
      </c>
      <c r="E40" s="626"/>
      <c r="F40" s="1"/>
      <c r="G40" s="1"/>
      <c r="H40" s="1"/>
      <c r="I40" s="90"/>
      <c r="J40" s="1045">
        <v>44</v>
      </c>
      <c r="K40" s="1002"/>
      <c r="L40" s="1002">
        <v>233</v>
      </c>
      <c r="M40" s="1002"/>
      <c r="N40" s="1002"/>
      <c r="O40" s="1002">
        <v>27</v>
      </c>
      <c r="P40" s="1002"/>
      <c r="Q40" s="1002">
        <v>1103</v>
      </c>
      <c r="R40" s="1002"/>
      <c r="S40" s="1002"/>
      <c r="T40" s="1002"/>
      <c r="U40" s="1007">
        <v>237</v>
      </c>
      <c r="V40" s="1007"/>
      <c r="W40" s="1002">
        <v>5067</v>
      </c>
      <c r="X40" s="1002"/>
      <c r="Y40" s="1002"/>
      <c r="Z40" s="1002"/>
      <c r="AA40" s="1007">
        <v>126</v>
      </c>
      <c r="AB40" s="1007"/>
      <c r="AC40" s="1002">
        <v>3207</v>
      </c>
      <c r="AD40" s="1002"/>
      <c r="AE40" s="1002"/>
      <c r="AF40" s="1002"/>
      <c r="AG40" s="1007">
        <v>313</v>
      </c>
      <c r="AH40" s="1007"/>
      <c r="AI40" s="1002">
        <v>19738</v>
      </c>
      <c r="AJ40" s="1002"/>
      <c r="AK40" s="1002"/>
      <c r="AL40" s="1002"/>
      <c r="AM40" s="1007">
        <v>150</v>
      </c>
      <c r="AN40" s="1007"/>
      <c r="AO40" s="1002">
        <v>4325</v>
      </c>
      <c r="AP40" s="1002"/>
      <c r="AQ40" s="1002"/>
      <c r="AR40" s="1002"/>
      <c r="AS40" s="1044">
        <v>7</v>
      </c>
      <c r="AT40" s="1044"/>
      <c r="AU40" s="1002">
        <v>1733</v>
      </c>
      <c r="AV40" s="1002"/>
      <c r="AW40" s="1002"/>
      <c r="AX40" s="1002">
        <v>43</v>
      </c>
      <c r="AY40" s="1002"/>
      <c r="AZ40" s="1002">
        <v>1528</v>
      </c>
      <c r="BA40" s="1002"/>
      <c r="BB40" s="1002"/>
      <c r="BC40" s="1002"/>
      <c r="BD40" s="1007">
        <v>287</v>
      </c>
      <c r="BE40" s="1007"/>
      <c r="BF40" s="1002">
        <v>5665</v>
      </c>
      <c r="BG40" s="1002"/>
      <c r="BH40" s="1002"/>
      <c r="BI40" s="1002"/>
    </row>
    <row r="41" spans="1:61" s="154" customFormat="1" ht="18.75" customHeight="1">
      <c r="A41" s="608"/>
      <c r="B41" s="608"/>
      <c r="C41" s="608"/>
      <c r="D41" s="608">
        <v>2</v>
      </c>
      <c r="E41" s="608"/>
      <c r="F41" s="243"/>
      <c r="G41" s="226"/>
      <c r="H41" s="226"/>
      <c r="I41" s="129"/>
      <c r="J41" s="1009">
        <v>27</v>
      </c>
      <c r="K41" s="1001"/>
      <c r="L41" s="1001">
        <v>206</v>
      </c>
      <c r="M41" s="1001"/>
      <c r="N41" s="1001"/>
      <c r="O41" s="1001">
        <v>20</v>
      </c>
      <c r="P41" s="1001"/>
      <c r="Q41" s="1001">
        <v>913</v>
      </c>
      <c r="R41" s="1001"/>
      <c r="S41" s="1001"/>
      <c r="T41" s="1001"/>
      <c r="U41" s="1008">
        <v>137</v>
      </c>
      <c r="V41" s="1008"/>
      <c r="W41" s="1001">
        <v>2402</v>
      </c>
      <c r="X41" s="1001"/>
      <c r="Y41" s="1001"/>
      <c r="Z41" s="1001"/>
      <c r="AA41" s="1008">
        <v>106</v>
      </c>
      <c r="AB41" s="1008"/>
      <c r="AC41" s="1001">
        <v>2780</v>
      </c>
      <c r="AD41" s="1001"/>
      <c r="AE41" s="1001"/>
      <c r="AF41" s="1001"/>
      <c r="AG41" s="1008">
        <v>285</v>
      </c>
      <c r="AH41" s="1008"/>
      <c r="AI41" s="1001">
        <v>15429</v>
      </c>
      <c r="AJ41" s="1001"/>
      <c r="AK41" s="1001"/>
      <c r="AL41" s="1001"/>
      <c r="AM41" s="1008">
        <v>115</v>
      </c>
      <c r="AN41" s="1008"/>
      <c r="AO41" s="1001">
        <v>2828</v>
      </c>
      <c r="AP41" s="1001"/>
      <c r="AQ41" s="1001"/>
      <c r="AR41" s="1001"/>
      <c r="AS41" s="1001" t="s">
        <v>757</v>
      </c>
      <c r="AT41" s="1001"/>
      <c r="AU41" s="1001" t="s">
        <v>757</v>
      </c>
      <c r="AV41" s="1001"/>
      <c r="AW41" s="1001"/>
      <c r="AX41" s="1001">
        <v>36</v>
      </c>
      <c r="AY41" s="1001"/>
      <c r="AZ41" s="1001">
        <v>854</v>
      </c>
      <c r="BA41" s="1001"/>
      <c r="BB41" s="1001"/>
      <c r="BC41" s="1001"/>
      <c r="BD41" s="1008">
        <v>206</v>
      </c>
      <c r="BE41" s="1008"/>
      <c r="BF41" s="1001">
        <v>1960</v>
      </c>
      <c r="BG41" s="1001"/>
      <c r="BH41" s="1001"/>
      <c r="BI41" s="1001"/>
    </row>
    <row r="42" spans="1:61" s="154" customFormat="1" ht="10.5" customHeight="1">
      <c r="A42" s="22" t="s">
        <v>1</v>
      </c>
      <c r="B42" s="22"/>
      <c r="C42" s="22"/>
      <c r="D42" s="371" t="s">
        <v>732</v>
      </c>
      <c r="E42" s="371"/>
      <c r="F42" s="371"/>
      <c r="G42" s="371"/>
      <c r="H42" s="371"/>
      <c r="I42" s="371"/>
      <c r="J42" s="377"/>
      <c r="K42" s="377"/>
      <c r="L42" s="377"/>
      <c r="M42" s="377"/>
      <c r="N42" s="377"/>
      <c r="O42" s="377"/>
      <c r="P42" s="377"/>
      <c r="Q42" s="377"/>
      <c r="R42" s="377"/>
      <c r="S42" s="377"/>
      <c r="T42" s="377"/>
      <c r="U42" s="378"/>
      <c r="V42" s="378"/>
      <c r="W42" s="377"/>
      <c r="X42" s="240"/>
      <c r="Y42" s="240"/>
      <c r="Z42" s="240"/>
      <c r="AA42" s="241"/>
      <c r="AB42" s="241"/>
      <c r="AC42" s="240"/>
      <c r="AD42" s="240"/>
      <c r="AE42" s="240"/>
      <c r="AF42" s="240"/>
      <c r="AG42" s="241"/>
      <c r="AH42" s="241"/>
      <c r="AI42" s="240"/>
      <c r="AJ42" s="240"/>
      <c r="AK42" s="240"/>
      <c r="AL42" s="240"/>
      <c r="AM42" s="241"/>
      <c r="AN42" s="241"/>
      <c r="AO42" s="240"/>
      <c r="AP42" s="240"/>
      <c r="AQ42" s="240"/>
      <c r="AR42" s="240"/>
      <c r="AS42" s="242"/>
      <c r="AT42" s="242"/>
      <c r="AU42" s="242"/>
      <c r="AV42" s="242"/>
      <c r="AW42" s="242"/>
      <c r="AX42" s="240"/>
      <c r="AY42" s="240"/>
      <c r="AZ42" s="240"/>
      <c r="BA42" s="240"/>
      <c r="BB42" s="240"/>
      <c r="BC42" s="240"/>
      <c r="BD42" s="241"/>
      <c r="BE42" s="241"/>
      <c r="BF42" s="240"/>
      <c r="BG42" s="240"/>
      <c r="BH42" s="240"/>
      <c r="BI42" s="240"/>
    </row>
    <row r="43" spans="1:61" s="22" customFormat="1" ht="9.6">
      <c r="D43" s="3"/>
    </row>
    <row r="44" spans="1:61" s="22" customFormat="1" ht="9.6">
      <c r="D44" s="3"/>
    </row>
    <row r="45" spans="1:61" ht="19.2">
      <c r="A45" s="1057" t="s">
        <v>805</v>
      </c>
      <c r="B45" s="1057"/>
      <c r="C45" s="1057"/>
      <c r="D45" s="1057"/>
      <c r="E45" s="1057"/>
      <c r="F45" s="1057"/>
      <c r="G45" s="1057"/>
      <c r="H45" s="1057"/>
      <c r="I45" s="1057"/>
      <c r="J45" s="1057"/>
      <c r="K45" s="1057"/>
      <c r="L45" s="1057"/>
      <c r="M45" s="1057"/>
      <c r="N45" s="1057"/>
      <c r="O45" s="1057"/>
      <c r="P45" s="1057"/>
      <c r="Q45" s="1057"/>
      <c r="R45" s="1057"/>
      <c r="S45" s="1057"/>
      <c r="T45" s="1057"/>
      <c r="U45" s="1057"/>
      <c r="V45" s="1057"/>
      <c r="W45" s="1057"/>
      <c r="X45" s="1057"/>
      <c r="Y45" s="1057"/>
      <c r="Z45" s="1057"/>
      <c r="AA45" s="1057"/>
      <c r="AB45" s="1057"/>
      <c r="AC45" s="1057"/>
      <c r="AD45" s="1057"/>
      <c r="AE45" s="1057"/>
      <c r="AF45" s="1057"/>
      <c r="AG45" s="1057"/>
      <c r="AH45" s="1057"/>
      <c r="AI45" s="1057"/>
      <c r="AJ45" s="1057"/>
      <c r="AK45" s="1057"/>
      <c r="AL45" s="1057"/>
      <c r="AM45" s="1057"/>
      <c r="AN45" s="1057"/>
      <c r="AO45" s="1057"/>
      <c r="AP45" s="1057"/>
      <c r="AQ45" s="1057"/>
      <c r="AR45" s="1057"/>
      <c r="AS45" s="1057"/>
      <c r="AT45" s="1057"/>
      <c r="AU45" s="1057"/>
      <c r="AV45" s="1057"/>
      <c r="AW45" s="1057"/>
      <c r="AX45" s="1057"/>
      <c r="AY45" s="1057"/>
      <c r="AZ45" s="1057"/>
      <c r="BA45" s="1057"/>
      <c r="BB45" s="1057"/>
      <c r="BC45" s="1057"/>
      <c r="BD45" s="1057"/>
      <c r="BE45" s="1057"/>
      <c r="BF45" s="1057"/>
      <c r="BG45" s="1057"/>
      <c r="BH45" s="1057"/>
      <c r="BI45" s="1057"/>
    </row>
    <row r="46" spans="1:61" s="22" customFormat="1" ht="8.25" customHeight="1"/>
    <row r="47" spans="1:61" ht="15.75" customHeight="1">
      <c r="A47" s="631" t="s">
        <v>277</v>
      </c>
      <c r="B47" s="681"/>
      <c r="C47" s="681"/>
      <c r="D47" s="681"/>
      <c r="E47" s="681"/>
      <c r="F47" s="681"/>
      <c r="G47" s="681"/>
      <c r="H47" s="681"/>
      <c r="I47" s="681"/>
      <c r="J47" s="239"/>
      <c r="K47" s="1006" t="s">
        <v>449</v>
      </c>
      <c r="L47" s="1006"/>
      <c r="M47" s="1006"/>
      <c r="N47" s="1006"/>
      <c r="O47" s="1006"/>
      <c r="P47" s="1006"/>
      <c r="Q47" s="1006"/>
      <c r="R47" s="1006"/>
      <c r="S47" s="1006"/>
      <c r="T47" s="1006"/>
      <c r="U47" s="238"/>
      <c r="V47" s="433" t="s">
        <v>448</v>
      </c>
      <c r="W47" s="433"/>
      <c r="X47" s="433"/>
      <c r="Y47" s="433"/>
      <c r="Z47" s="433"/>
      <c r="AA47" s="433"/>
      <c r="AB47" s="433"/>
      <c r="AC47" s="433"/>
      <c r="AD47" s="433"/>
      <c r="AE47" s="433"/>
      <c r="AF47" s="433" t="s">
        <v>447</v>
      </c>
      <c r="AG47" s="433"/>
      <c r="AH47" s="433"/>
      <c r="AI47" s="433"/>
      <c r="AJ47" s="433"/>
      <c r="AK47" s="433"/>
      <c r="AL47" s="433"/>
      <c r="AM47" s="433"/>
      <c r="AN47" s="433"/>
      <c r="AO47" s="433"/>
      <c r="AP47" s="433" t="s">
        <v>446</v>
      </c>
      <c r="AQ47" s="433"/>
      <c r="AR47" s="433"/>
      <c r="AS47" s="433"/>
      <c r="AT47" s="433"/>
      <c r="AU47" s="433"/>
      <c r="AV47" s="433"/>
      <c r="AW47" s="433"/>
      <c r="AX47" s="433"/>
      <c r="AY47" s="433"/>
      <c r="AZ47" s="434" t="s">
        <v>445</v>
      </c>
      <c r="BA47" s="431"/>
      <c r="BB47" s="431"/>
      <c r="BC47" s="431"/>
      <c r="BD47" s="431"/>
      <c r="BE47" s="431"/>
      <c r="BF47" s="431"/>
      <c r="BG47" s="431"/>
      <c r="BH47" s="431"/>
      <c r="BI47" s="431"/>
    </row>
    <row r="48" spans="1:61" ht="14.25" customHeight="1">
      <c r="A48" s="438"/>
      <c r="B48" s="428"/>
      <c r="C48" s="428"/>
      <c r="D48" s="428"/>
      <c r="E48" s="428"/>
      <c r="F48" s="428"/>
      <c r="G48" s="428"/>
      <c r="H48" s="428"/>
      <c r="I48" s="428"/>
      <c r="J48" s="436" t="s">
        <v>366</v>
      </c>
      <c r="K48" s="436"/>
      <c r="L48" s="436"/>
      <c r="M48" s="436"/>
      <c r="N48" s="436"/>
      <c r="O48" s="436"/>
      <c r="P48" s="436" t="s">
        <v>365</v>
      </c>
      <c r="Q48" s="436"/>
      <c r="R48" s="436"/>
      <c r="S48" s="436"/>
      <c r="T48" s="436"/>
      <c r="U48" s="436"/>
      <c r="V48" s="436" t="s">
        <v>366</v>
      </c>
      <c r="W48" s="436"/>
      <c r="X48" s="436"/>
      <c r="Y48" s="436"/>
      <c r="Z48" s="436"/>
      <c r="AA48" s="436" t="s">
        <v>365</v>
      </c>
      <c r="AB48" s="436"/>
      <c r="AC48" s="436"/>
      <c r="AD48" s="436"/>
      <c r="AE48" s="436"/>
      <c r="AF48" s="436" t="s">
        <v>366</v>
      </c>
      <c r="AG48" s="436"/>
      <c r="AH48" s="436"/>
      <c r="AI48" s="436"/>
      <c r="AJ48" s="436"/>
      <c r="AK48" s="436" t="s">
        <v>365</v>
      </c>
      <c r="AL48" s="436"/>
      <c r="AM48" s="436"/>
      <c r="AN48" s="436"/>
      <c r="AO48" s="436"/>
      <c r="AP48" s="436" t="s">
        <v>366</v>
      </c>
      <c r="AQ48" s="436"/>
      <c r="AR48" s="436"/>
      <c r="AS48" s="436"/>
      <c r="AT48" s="436"/>
      <c r="AU48" s="436" t="s">
        <v>365</v>
      </c>
      <c r="AV48" s="436"/>
      <c r="AW48" s="436"/>
      <c r="AX48" s="436"/>
      <c r="AY48" s="436"/>
      <c r="AZ48" s="436" t="s">
        <v>366</v>
      </c>
      <c r="BA48" s="436"/>
      <c r="BB48" s="436"/>
      <c r="BC48" s="436"/>
      <c r="BD48" s="436"/>
      <c r="BE48" s="436" t="s">
        <v>365</v>
      </c>
      <c r="BF48" s="436"/>
      <c r="BG48" s="436"/>
      <c r="BH48" s="436"/>
      <c r="BI48" s="437"/>
    </row>
    <row r="49" spans="1:61" ht="18.75" customHeight="1">
      <c r="A49" s="633" t="s">
        <v>119</v>
      </c>
      <c r="B49" s="633"/>
      <c r="C49" s="633"/>
      <c r="D49" s="626">
        <v>28</v>
      </c>
      <c r="E49" s="626"/>
      <c r="F49" s="633" t="s">
        <v>345</v>
      </c>
      <c r="G49" s="633"/>
      <c r="H49" s="633"/>
      <c r="I49" s="634"/>
      <c r="J49" s="454">
        <v>2075</v>
      </c>
      <c r="K49" s="444"/>
      <c r="L49" s="444"/>
      <c r="M49" s="444"/>
      <c r="N49" s="444"/>
      <c r="O49" s="444"/>
      <c r="P49" s="444">
        <v>36911</v>
      </c>
      <c r="Q49" s="444"/>
      <c r="R49" s="444"/>
      <c r="S49" s="444"/>
      <c r="T49" s="444"/>
      <c r="U49" s="444"/>
      <c r="V49" s="444">
        <v>1165</v>
      </c>
      <c r="W49" s="444"/>
      <c r="X49" s="444"/>
      <c r="Y49" s="444"/>
      <c r="Z49" s="444"/>
      <c r="AA49" s="444">
        <v>19421</v>
      </c>
      <c r="AB49" s="444"/>
      <c r="AC49" s="444"/>
      <c r="AD49" s="444"/>
      <c r="AE49" s="444"/>
      <c r="AF49" s="444">
        <v>599</v>
      </c>
      <c r="AG49" s="444"/>
      <c r="AH49" s="444"/>
      <c r="AI49" s="444"/>
      <c r="AJ49" s="444"/>
      <c r="AK49" s="444">
        <v>12482</v>
      </c>
      <c r="AL49" s="444"/>
      <c r="AM49" s="444"/>
      <c r="AN49" s="444"/>
      <c r="AO49" s="444"/>
      <c r="AP49" s="444">
        <v>98</v>
      </c>
      <c r="AQ49" s="444"/>
      <c r="AR49" s="444"/>
      <c r="AS49" s="444"/>
      <c r="AT49" s="444"/>
      <c r="AU49" s="444">
        <v>1709</v>
      </c>
      <c r="AV49" s="444"/>
      <c r="AW49" s="444"/>
      <c r="AX49" s="444"/>
      <c r="AY49" s="444"/>
      <c r="AZ49" s="444">
        <v>213</v>
      </c>
      <c r="BA49" s="444"/>
      <c r="BB49" s="444"/>
      <c r="BC49" s="444"/>
      <c r="BD49" s="444"/>
      <c r="BE49" s="444">
        <v>3299</v>
      </c>
      <c r="BF49" s="444"/>
      <c r="BG49" s="444"/>
      <c r="BH49" s="444"/>
      <c r="BI49" s="444"/>
    </row>
    <row r="50" spans="1:61" s="155" customFormat="1" ht="18.75" customHeight="1">
      <c r="A50" s="90"/>
      <c r="B50" s="1"/>
      <c r="C50" s="1"/>
      <c r="D50" s="626">
        <v>29</v>
      </c>
      <c r="E50" s="626"/>
      <c r="F50" s="1"/>
      <c r="G50" s="1"/>
      <c r="H50" s="1"/>
      <c r="I50" s="90"/>
      <c r="J50" s="454">
        <v>2268</v>
      </c>
      <c r="K50" s="444"/>
      <c r="L50" s="444"/>
      <c r="M50" s="444"/>
      <c r="N50" s="444"/>
      <c r="O50" s="444"/>
      <c r="P50" s="444">
        <v>40710</v>
      </c>
      <c r="Q50" s="444"/>
      <c r="R50" s="444"/>
      <c r="S50" s="444"/>
      <c r="T50" s="444"/>
      <c r="U50" s="444"/>
      <c r="V50" s="444">
        <v>1310</v>
      </c>
      <c r="W50" s="444"/>
      <c r="X50" s="444"/>
      <c r="Y50" s="444"/>
      <c r="Z50" s="444"/>
      <c r="AA50" s="444">
        <v>23215</v>
      </c>
      <c r="AB50" s="444"/>
      <c r="AC50" s="444"/>
      <c r="AD50" s="444"/>
      <c r="AE50" s="444"/>
      <c r="AF50" s="444">
        <v>542</v>
      </c>
      <c r="AG50" s="444"/>
      <c r="AH50" s="444"/>
      <c r="AI50" s="444"/>
      <c r="AJ50" s="444"/>
      <c r="AK50" s="444">
        <v>11453</v>
      </c>
      <c r="AL50" s="444"/>
      <c r="AM50" s="444"/>
      <c r="AN50" s="444"/>
      <c r="AO50" s="444"/>
      <c r="AP50" s="444">
        <v>106</v>
      </c>
      <c r="AQ50" s="444"/>
      <c r="AR50" s="444"/>
      <c r="AS50" s="444"/>
      <c r="AT50" s="444"/>
      <c r="AU50" s="444">
        <v>1982</v>
      </c>
      <c r="AV50" s="444"/>
      <c r="AW50" s="444"/>
      <c r="AX50" s="444"/>
      <c r="AY50" s="444"/>
      <c r="AZ50" s="444">
        <v>310</v>
      </c>
      <c r="BA50" s="444"/>
      <c r="BB50" s="444"/>
      <c r="BC50" s="444"/>
      <c r="BD50" s="444"/>
      <c r="BE50" s="444">
        <v>4060</v>
      </c>
      <c r="BF50" s="444"/>
      <c r="BG50" s="444"/>
      <c r="BH50" s="444"/>
      <c r="BI50" s="444"/>
    </row>
    <row r="51" spans="1:61" s="155" customFormat="1" ht="18.75" customHeight="1">
      <c r="A51" s="90"/>
      <c r="B51" s="1"/>
      <c r="C51" s="1"/>
      <c r="D51" s="626">
        <v>30</v>
      </c>
      <c r="E51" s="626"/>
      <c r="F51" s="1"/>
      <c r="G51" s="1"/>
      <c r="H51" s="1"/>
      <c r="I51" s="90"/>
      <c r="J51" s="454">
        <v>2789</v>
      </c>
      <c r="K51" s="444"/>
      <c r="L51" s="444"/>
      <c r="M51" s="444"/>
      <c r="N51" s="444"/>
      <c r="O51" s="444"/>
      <c r="P51" s="444">
        <v>43306</v>
      </c>
      <c r="Q51" s="444"/>
      <c r="R51" s="444"/>
      <c r="S51" s="444"/>
      <c r="T51" s="444"/>
      <c r="U51" s="444"/>
      <c r="V51" s="444">
        <v>1139</v>
      </c>
      <c r="W51" s="444"/>
      <c r="X51" s="444"/>
      <c r="Y51" s="444"/>
      <c r="Z51" s="444"/>
      <c r="AA51" s="444">
        <v>19950</v>
      </c>
      <c r="AB51" s="444"/>
      <c r="AC51" s="444"/>
      <c r="AD51" s="444"/>
      <c r="AE51" s="444"/>
      <c r="AF51" s="444">
        <v>561</v>
      </c>
      <c r="AG51" s="444"/>
      <c r="AH51" s="444"/>
      <c r="AI51" s="444"/>
      <c r="AJ51" s="444"/>
      <c r="AK51" s="444">
        <v>12367</v>
      </c>
      <c r="AL51" s="444"/>
      <c r="AM51" s="444"/>
      <c r="AN51" s="444"/>
      <c r="AO51" s="444"/>
      <c r="AP51" s="444">
        <v>167</v>
      </c>
      <c r="AQ51" s="444"/>
      <c r="AR51" s="444"/>
      <c r="AS51" s="444"/>
      <c r="AT51" s="444"/>
      <c r="AU51" s="444">
        <v>3763</v>
      </c>
      <c r="AV51" s="444"/>
      <c r="AW51" s="444"/>
      <c r="AX51" s="444"/>
      <c r="AY51" s="444"/>
      <c r="AZ51" s="444">
        <v>922</v>
      </c>
      <c r="BA51" s="444"/>
      <c r="BB51" s="444"/>
      <c r="BC51" s="444"/>
      <c r="BD51" s="444"/>
      <c r="BE51" s="444">
        <v>7226</v>
      </c>
      <c r="BF51" s="444"/>
      <c r="BG51" s="444"/>
      <c r="BH51" s="444"/>
      <c r="BI51" s="444"/>
    </row>
    <row r="52" spans="1:61" s="155" customFormat="1" ht="18.75" customHeight="1">
      <c r="A52" s="626" t="s">
        <v>276</v>
      </c>
      <c r="B52" s="626"/>
      <c r="C52" s="626"/>
      <c r="D52" s="626" t="s">
        <v>9</v>
      </c>
      <c r="E52" s="626"/>
      <c r="F52" s="1"/>
      <c r="G52" s="1"/>
      <c r="H52" s="1"/>
      <c r="I52" s="90"/>
      <c r="J52" s="454">
        <v>2755</v>
      </c>
      <c r="K52" s="444"/>
      <c r="L52" s="444"/>
      <c r="M52" s="444"/>
      <c r="N52" s="444"/>
      <c r="O52" s="444"/>
      <c r="P52" s="444">
        <v>39937</v>
      </c>
      <c r="Q52" s="444"/>
      <c r="R52" s="444"/>
      <c r="S52" s="444"/>
      <c r="T52" s="444"/>
      <c r="U52" s="444"/>
      <c r="V52" s="444">
        <v>1021</v>
      </c>
      <c r="W52" s="444"/>
      <c r="X52" s="444"/>
      <c r="Y52" s="444"/>
      <c r="Z52" s="444"/>
      <c r="AA52" s="444">
        <v>16385</v>
      </c>
      <c r="AB52" s="444"/>
      <c r="AC52" s="444"/>
      <c r="AD52" s="444"/>
      <c r="AE52" s="444"/>
      <c r="AF52" s="444">
        <v>582</v>
      </c>
      <c r="AG52" s="444"/>
      <c r="AH52" s="444"/>
      <c r="AI52" s="444"/>
      <c r="AJ52" s="444"/>
      <c r="AK52" s="444">
        <v>11528</v>
      </c>
      <c r="AL52" s="444"/>
      <c r="AM52" s="444"/>
      <c r="AN52" s="444"/>
      <c r="AO52" s="444"/>
      <c r="AP52" s="444">
        <v>227</v>
      </c>
      <c r="AQ52" s="444"/>
      <c r="AR52" s="444"/>
      <c r="AS52" s="444"/>
      <c r="AT52" s="444"/>
      <c r="AU52" s="444">
        <v>5595</v>
      </c>
      <c r="AV52" s="444"/>
      <c r="AW52" s="444"/>
      <c r="AX52" s="444"/>
      <c r="AY52" s="444"/>
      <c r="AZ52" s="444">
        <v>925</v>
      </c>
      <c r="BA52" s="444"/>
      <c r="BB52" s="444"/>
      <c r="BC52" s="444"/>
      <c r="BD52" s="444"/>
      <c r="BE52" s="444">
        <v>6429</v>
      </c>
      <c r="BF52" s="444"/>
      <c r="BG52" s="444"/>
      <c r="BH52" s="444"/>
      <c r="BI52" s="444"/>
    </row>
    <row r="53" spans="1:61" s="155" customFormat="1" ht="18.75" customHeight="1">
      <c r="A53" s="608"/>
      <c r="B53" s="608"/>
      <c r="C53" s="608"/>
      <c r="D53" s="608">
        <v>2</v>
      </c>
      <c r="E53" s="608"/>
      <c r="F53" s="226"/>
      <c r="G53" s="226"/>
      <c r="H53" s="226"/>
      <c r="I53" s="129"/>
      <c r="J53" s="481">
        <v>2162</v>
      </c>
      <c r="K53" s="441"/>
      <c r="L53" s="441"/>
      <c r="M53" s="441"/>
      <c r="N53" s="441"/>
      <c r="O53" s="441"/>
      <c r="P53" s="441">
        <v>23608</v>
      </c>
      <c r="Q53" s="441"/>
      <c r="R53" s="441"/>
      <c r="S53" s="441"/>
      <c r="T53" s="441"/>
      <c r="U53" s="441"/>
      <c r="V53" s="441">
        <v>674</v>
      </c>
      <c r="W53" s="441"/>
      <c r="X53" s="441"/>
      <c r="Y53" s="441"/>
      <c r="Z53" s="441"/>
      <c r="AA53" s="441">
        <v>7108</v>
      </c>
      <c r="AB53" s="441"/>
      <c r="AC53" s="441"/>
      <c r="AD53" s="441"/>
      <c r="AE53" s="441"/>
      <c r="AF53" s="441">
        <v>522</v>
      </c>
      <c r="AG53" s="441"/>
      <c r="AH53" s="441"/>
      <c r="AI53" s="441"/>
      <c r="AJ53" s="441"/>
      <c r="AK53" s="441">
        <v>7675</v>
      </c>
      <c r="AL53" s="441"/>
      <c r="AM53" s="441"/>
      <c r="AN53" s="441"/>
      <c r="AO53" s="441"/>
      <c r="AP53" s="441">
        <v>122</v>
      </c>
      <c r="AQ53" s="441"/>
      <c r="AR53" s="441"/>
      <c r="AS53" s="441"/>
      <c r="AT53" s="441"/>
      <c r="AU53" s="441">
        <v>1862</v>
      </c>
      <c r="AV53" s="441"/>
      <c r="AW53" s="441"/>
      <c r="AX53" s="441"/>
      <c r="AY53" s="441"/>
      <c r="AZ53" s="441">
        <v>844</v>
      </c>
      <c r="BA53" s="441"/>
      <c r="BB53" s="441"/>
      <c r="BC53" s="441"/>
      <c r="BD53" s="441"/>
      <c r="BE53" s="441">
        <v>6963</v>
      </c>
      <c r="BF53" s="441"/>
      <c r="BG53" s="441"/>
      <c r="BH53" s="441"/>
      <c r="BI53" s="441"/>
    </row>
    <row r="54" spans="1:61" s="22" customFormat="1" ht="9.6">
      <c r="A54" s="22" t="s">
        <v>1</v>
      </c>
      <c r="D54" s="3" t="s">
        <v>444</v>
      </c>
    </row>
    <row r="55" spans="1:61" s="22" customFormat="1" ht="9.6">
      <c r="D55" s="3"/>
    </row>
  </sheetData>
  <mergeCells count="566">
    <mergeCell ref="AF52:AJ52"/>
    <mergeCell ref="R19:T19"/>
    <mergeCell ref="N18:Q18"/>
    <mergeCell ref="J19:M19"/>
    <mergeCell ref="AB16:AE16"/>
    <mergeCell ref="AB17:AE17"/>
    <mergeCell ref="AB18:AE18"/>
    <mergeCell ref="AB19:AE19"/>
    <mergeCell ref="Y16:AA16"/>
    <mergeCell ref="Y17:AA17"/>
    <mergeCell ref="Y18:AA18"/>
    <mergeCell ref="Y19:AA19"/>
    <mergeCell ref="U16:X16"/>
    <mergeCell ref="AA40:AB40"/>
    <mergeCell ref="O40:P40"/>
    <mergeCell ref="AC40:AF40"/>
    <mergeCell ref="AG40:AH40"/>
    <mergeCell ref="U39:V39"/>
    <mergeCell ref="W39:Z39"/>
    <mergeCell ref="AA32:AB32"/>
    <mergeCell ref="AF33:AG33"/>
    <mergeCell ref="AH33:AJ33"/>
    <mergeCell ref="AA38:AB38"/>
    <mergeCell ref="U37:V37"/>
    <mergeCell ref="D49:E49"/>
    <mergeCell ref="J49:O49"/>
    <mergeCell ref="BE50:BI50"/>
    <mergeCell ref="BE49:BI49"/>
    <mergeCell ref="AK52:AO52"/>
    <mergeCell ref="AP52:AT52"/>
    <mergeCell ref="AU52:AY52"/>
    <mergeCell ref="A49:C49"/>
    <mergeCell ref="F49:I49"/>
    <mergeCell ref="A52:C52"/>
    <mergeCell ref="AP51:AT51"/>
    <mergeCell ref="AU51:AY51"/>
    <mergeCell ref="AZ51:BD51"/>
    <mergeCell ref="BE51:BI51"/>
    <mergeCell ref="AF51:AJ51"/>
    <mergeCell ref="AK51:AO51"/>
    <mergeCell ref="D51:E51"/>
    <mergeCell ref="J51:O51"/>
    <mergeCell ref="P51:U51"/>
    <mergeCell ref="D52:E52"/>
    <mergeCell ref="J52:O52"/>
    <mergeCell ref="P52:U52"/>
    <mergeCell ref="V51:Z51"/>
    <mergeCell ref="AA51:AE51"/>
    <mergeCell ref="BE48:BI48"/>
    <mergeCell ref="AA48:AE48"/>
    <mergeCell ref="AF47:AO47"/>
    <mergeCell ref="Q41:T41"/>
    <mergeCell ref="V52:Z52"/>
    <mergeCell ref="AA52:AE52"/>
    <mergeCell ref="A45:BI45"/>
    <mergeCell ref="A47:I48"/>
    <mergeCell ref="P48:U48"/>
    <mergeCell ref="V48:Z48"/>
    <mergeCell ref="AU49:AY49"/>
    <mergeCell ref="AZ49:BD49"/>
    <mergeCell ref="AF49:AJ49"/>
    <mergeCell ref="AG41:AH41"/>
    <mergeCell ref="AI41:AL41"/>
    <mergeCell ref="AM41:AN41"/>
    <mergeCell ref="AZ52:BD52"/>
    <mergeCell ref="BE52:BI52"/>
    <mergeCell ref="D50:E50"/>
    <mergeCell ref="AF50:AJ50"/>
    <mergeCell ref="AK50:AO50"/>
    <mergeCell ref="AP50:AT50"/>
    <mergeCell ref="BD41:BE41"/>
    <mergeCell ref="AX41:AY41"/>
    <mergeCell ref="D32:E32"/>
    <mergeCell ref="J32:L32"/>
    <mergeCell ref="M32:P32"/>
    <mergeCell ref="Q32:R32"/>
    <mergeCell ref="S32:U32"/>
    <mergeCell ref="S33:U33"/>
    <mergeCell ref="V33:W33"/>
    <mergeCell ref="D31:E31"/>
    <mergeCell ref="J31:L31"/>
    <mergeCell ref="M31:P31"/>
    <mergeCell ref="Q31:R31"/>
    <mergeCell ref="V32:W32"/>
    <mergeCell ref="D33:E33"/>
    <mergeCell ref="J33:L33"/>
    <mergeCell ref="M33:P33"/>
    <mergeCell ref="Q33:R33"/>
    <mergeCell ref="BE28:BI28"/>
    <mergeCell ref="AA28:AE28"/>
    <mergeCell ref="AF28:AJ28"/>
    <mergeCell ref="AK28:AO28"/>
    <mergeCell ref="AP28:AT28"/>
    <mergeCell ref="AU28:AY28"/>
    <mergeCell ref="AZ28:BD28"/>
    <mergeCell ref="AV18:AX18"/>
    <mergeCell ref="Y20:AA20"/>
    <mergeCell ref="AB20:AE20"/>
    <mergeCell ref="AF20:AI20"/>
    <mergeCell ref="AJ20:AM20"/>
    <mergeCell ref="BF20:BI20"/>
    <mergeCell ref="A26:BI26"/>
    <mergeCell ref="A22:C22"/>
    <mergeCell ref="D18:E18"/>
    <mergeCell ref="A21:C21"/>
    <mergeCell ref="BF18:BI18"/>
    <mergeCell ref="D19:E19"/>
    <mergeCell ref="AF19:AI19"/>
    <mergeCell ref="AV19:AX19"/>
    <mergeCell ref="BF19:BI19"/>
    <mergeCell ref="A19:C19"/>
    <mergeCell ref="AF18:AI18"/>
    <mergeCell ref="BF17:BI17"/>
    <mergeCell ref="AY15:BB15"/>
    <mergeCell ref="J15:M15"/>
    <mergeCell ref="R14:X14"/>
    <mergeCell ref="J14:Q14"/>
    <mergeCell ref="N15:Q15"/>
    <mergeCell ref="U15:X15"/>
    <mergeCell ref="BC14:BH14"/>
    <mergeCell ref="AV14:BB14"/>
    <mergeCell ref="AN15:AQ15"/>
    <mergeCell ref="AR15:AU15"/>
    <mergeCell ref="AF17:AI17"/>
    <mergeCell ref="BC16:BE16"/>
    <mergeCell ref="BC17:BE17"/>
    <mergeCell ref="U17:X17"/>
    <mergeCell ref="R16:T16"/>
    <mergeCell ref="AN16:AQ16"/>
    <mergeCell ref="AN17:AQ17"/>
    <mergeCell ref="AF16:AI16"/>
    <mergeCell ref="BF15:BI15"/>
    <mergeCell ref="BF16:BI16"/>
    <mergeCell ref="AR17:AU17"/>
    <mergeCell ref="AV20:AX20"/>
    <mergeCell ref="AY20:BB20"/>
    <mergeCell ref="BC20:BE20"/>
    <mergeCell ref="AR19:AU19"/>
    <mergeCell ref="AJ18:AM18"/>
    <mergeCell ref="AJ19:AM19"/>
    <mergeCell ref="AN18:AQ18"/>
    <mergeCell ref="AN19:AQ19"/>
    <mergeCell ref="U20:X20"/>
    <mergeCell ref="AN20:AQ20"/>
    <mergeCell ref="A28:I29"/>
    <mergeCell ref="J28:P28"/>
    <mergeCell ref="AZ32:BA32"/>
    <mergeCell ref="BB32:BD32"/>
    <mergeCell ref="AC33:AE33"/>
    <mergeCell ref="AU48:AY48"/>
    <mergeCell ref="AZ48:BD48"/>
    <mergeCell ref="S31:U31"/>
    <mergeCell ref="V31:W31"/>
    <mergeCell ref="A30:C30"/>
    <mergeCell ref="A33:C33"/>
    <mergeCell ref="A34:C34"/>
    <mergeCell ref="D34:E34"/>
    <mergeCell ref="J34:L34"/>
    <mergeCell ref="M34:P34"/>
    <mergeCell ref="AP47:AY47"/>
    <mergeCell ref="AZ47:BI47"/>
    <mergeCell ref="BF41:BI41"/>
    <mergeCell ref="J40:K40"/>
    <mergeCell ref="L40:N40"/>
    <mergeCell ref="A40:C40"/>
    <mergeCell ref="J39:K39"/>
    <mergeCell ref="L39:N39"/>
    <mergeCell ref="X32:Z32"/>
    <mergeCell ref="A35:I36"/>
    <mergeCell ref="J36:K36"/>
    <mergeCell ref="Q40:T40"/>
    <mergeCell ref="U40:V40"/>
    <mergeCell ref="W40:Z40"/>
    <mergeCell ref="AS40:AT40"/>
    <mergeCell ref="BD38:BE38"/>
    <mergeCell ref="BD36:BE36"/>
    <mergeCell ref="AU40:AW40"/>
    <mergeCell ref="BD40:BE40"/>
    <mergeCell ref="D37:E37"/>
    <mergeCell ref="J37:K37"/>
    <mergeCell ref="L37:N37"/>
    <mergeCell ref="O37:P37"/>
    <mergeCell ref="Q37:T37"/>
    <mergeCell ref="AG38:AH38"/>
    <mergeCell ref="AI38:AL38"/>
    <mergeCell ref="D38:E38"/>
    <mergeCell ref="J38:K38"/>
    <mergeCell ref="L38:N38"/>
    <mergeCell ref="O38:P38"/>
    <mergeCell ref="Q38:T38"/>
    <mergeCell ref="U38:V38"/>
    <mergeCell ref="W38:Z38"/>
    <mergeCell ref="BF40:BI40"/>
    <mergeCell ref="BF39:BI39"/>
    <mergeCell ref="AX39:AY39"/>
    <mergeCell ref="AZ39:BC39"/>
    <mergeCell ref="AU38:AW38"/>
    <mergeCell ref="BF37:BI37"/>
    <mergeCell ref="AZ33:BA33"/>
    <mergeCell ref="BD39:BE39"/>
    <mergeCell ref="AX38:AY38"/>
    <mergeCell ref="AZ38:BC38"/>
    <mergeCell ref="BG34:BI34"/>
    <mergeCell ref="AW32:AY32"/>
    <mergeCell ref="BB33:BD33"/>
    <mergeCell ref="BE33:BF33"/>
    <mergeCell ref="AW33:AY33"/>
    <mergeCell ref="AO37:AR37"/>
    <mergeCell ref="AX37:AY37"/>
    <mergeCell ref="AZ37:BC37"/>
    <mergeCell ref="BD37:BE37"/>
    <mergeCell ref="AM32:AO32"/>
    <mergeCell ref="AP32:AQ32"/>
    <mergeCell ref="AR32:AT32"/>
    <mergeCell ref="AU32:AV32"/>
    <mergeCell ref="AS37:AT37"/>
    <mergeCell ref="AU37:AW37"/>
    <mergeCell ref="AU33:AV33"/>
    <mergeCell ref="AF32:AG32"/>
    <mergeCell ref="AH32:AJ32"/>
    <mergeCell ref="Q34:R34"/>
    <mergeCell ref="S34:U34"/>
    <mergeCell ref="V34:W34"/>
    <mergeCell ref="AG35:AL35"/>
    <mergeCell ref="AC32:AE32"/>
    <mergeCell ref="X33:Z33"/>
    <mergeCell ref="O36:P36"/>
    <mergeCell ref="Q36:T36"/>
    <mergeCell ref="J35:N35"/>
    <mergeCell ref="O35:T35"/>
    <mergeCell ref="AK33:AL33"/>
    <mergeCell ref="AM33:AO33"/>
    <mergeCell ref="AP33:AQ33"/>
    <mergeCell ref="AA33:AB33"/>
    <mergeCell ref="AR33:AT33"/>
    <mergeCell ref="W36:Z36"/>
    <mergeCell ref="U35:Z35"/>
    <mergeCell ref="AA36:AB36"/>
    <mergeCell ref="AC36:AF36"/>
    <mergeCell ref="AA37:AB37"/>
    <mergeCell ref="AC37:AF37"/>
    <mergeCell ref="AG37:AH37"/>
    <mergeCell ref="AI37:AL37"/>
    <mergeCell ref="BF36:BI36"/>
    <mergeCell ref="AO36:AR36"/>
    <mergeCell ref="AS36:AT36"/>
    <mergeCell ref="AU36:AW36"/>
    <mergeCell ref="AX36:AY36"/>
    <mergeCell ref="AZ36:BC36"/>
    <mergeCell ref="AM36:AN36"/>
    <mergeCell ref="AM39:AN39"/>
    <mergeCell ref="AO39:AR39"/>
    <mergeCell ref="AS39:AT39"/>
    <mergeCell ref="AU39:AW39"/>
    <mergeCell ref="AM37:AN37"/>
    <mergeCell ref="BF38:BI38"/>
    <mergeCell ref="AS38:AT38"/>
    <mergeCell ref="D30:E30"/>
    <mergeCell ref="J30:L30"/>
    <mergeCell ref="M30:P30"/>
    <mergeCell ref="Q30:R30"/>
    <mergeCell ref="S30:U30"/>
    <mergeCell ref="AM35:AR35"/>
    <mergeCell ref="AS35:AW35"/>
    <mergeCell ref="AX35:BC35"/>
    <mergeCell ref="AW31:AY31"/>
    <mergeCell ref="AZ31:BA31"/>
    <mergeCell ref="BB31:BD31"/>
    <mergeCell ref="BD35:BI35"/>
    <mergeCell ref="BB34:BD34"/>
    <mergeCell ref="BE34:BF34"/>
    <mergeCell ref="BE31:BF31"/>
    <mergeCell ref="BG31:BI31"/>
    <mergeCell ref="AK32:AL32"/>
    <mergeCell ref="BG32:BI32"/>
    <mergeCell ref="BE32:BF32"/>
    <mergeCell ref="AR31:AT31"/>
    <mergeCell ref="BG33:BI33"/>
    <mergeCell ref="BG30:BI30"/>
    <mergeCell ref="AR30:AT30"/>
    <mergeCell ref="AU30:AV30"/>
    <mergeCell ref="F30:I30"/>
    <mergeCell ref="AA31:AB31"/>
    <mergeCell ref="AC31:AE31"/>
    <mergeCell ref="V30:W30"/>
    <mergeCell ref="X30:Z30"/>
    <mergeCell ref="AA30:AB30"/>
    <mergeCell ref="AU31:AV31"/>
    <mergeCell ref="AC30:AE30"/>
    <mergeCell ref="AF30:AG30"/>
    <mergeCell ref="AH30:AJ30"/>
    <mergeCell ref="AK30:AL30"/>
    <mergeCell ref="AM30:AO30"/>
    <mergeCell ref="AP30:AQ30"/>
    <mergeCell ref="AH31:AJ31"/>
    <mergeCell ref="AK31:AL31"/>
    <mergeCell ref="AM31:AO31"/>
    <mergeCell ref="AP31:AQ31"/>
    <mergeCell ref="BB29:BD29"/>
    <mergeCell ref="BE29:BF29"/>
    <mergeCell ref="X31:Z31"/>
    <mergeCell ref="AF31:AG31"/>
    <mergeCell ref="BG29:BI29"/>
    <mergeCell ref="AR29:AT29"/>
    <mergeCell ref="AK29:AL29"/>
    <mergeCell ref="AM29:AO29"/>
    <mergeCell ref="AP29:AQ29"/>
    <mergeCell ref="AU29:AV29"/>
    <mergeCell ref="AW29:AY29"/>
    <mergeCell ref="AZ29:BA29"/>
    <mergeCell ref="BE30:BF30"/>
    <mergeCell ref="A1:C1"/>
    <mergeCell ref="A3:BI3"/>
    <mergeCell ref="A5:I7"/>
    <mergeCell ref="T5:AW5"/>
    <mergeCell ref="Y6:AD6"/>
    <mergeCell ref="AE6:AK6"/>
    <mergeCell ref="AL6:AQ6"/>
    <mergeCell ref="AR6:AW6"/>
    <mergeCell ref="AX6:BC6"/>
    <mergeCell ref="J6:Q6"/>
    <mergeCell ref="N7:Q7"/>
    <mergeCell ref="J7:M7"/>
    <mergeCell ref="AU7:AW7"/>
    <mergeCell ref="BD6:BI6"/>
    <mergeCell ref="Y7:AA7"/>
    <mergeCell ref="AB7:AD7"/>
    <mergeCell ref="AE7:AH7"/>
    <mergeCell ref="AI7:AK7"/>
    <mergeCell ref="BD7:BF7"/>
    <mergeCell ref="BG7:BI7"/>
    <mergeCell ref="AO7:AQ7"/>
    <mergeCell ref="BA7:BC7"/>
    <mergeCell ref="R6:X6"/>
    <mergeCell ref="R8:U8"/>
    <mergeCell ref="BA9:BC9"/>
    <mergeCell ref="AU9:AW9"/>
    <mergeCell ref="AR7:AT7"/>
    <mergeCell ref="AX7:AZ7"/>
    <mergeCell ref="AL7:AN7"/>
    <mergeCell ref="V7:X7"/>
    <mergeCell ref="R7:U7"/>
    <mergeCell ref="AE9:AH9"/>
    <mergeCell ref="AI9:AK9"/>
    <mergeCell ref="AL9:AN9"/>
    <mergeCell ref="AO9:AQ9"/>
    <mergeCell ref="BA8:BC8"/>
    <mergeCell ref="AR8:AT8"/>
    <mergeCell ref="AU8:AW8"/>
    <mergeCell ref="AX8:AZ8"/>
    <mergeCell ref="AX9:AZ9"/>
    <mergeCell ref="AE8:AH8"/>
    <mergeCell ref="AI8:AK8"/>
    <mergeCell ref="V8:X8"/>
    <mergeCell ref="V9:X9"/>
    <mergeCell ref="A8:C8"/>
    <mergeCell ref="F8:I8"/>
    <mergeCell ref="A12:C12"/>
    <mergeCell ref="D12:E12"/>
    <mergeCell ref="J12:M12"/>
    <mergeCell ref="AR9:AT9"/>
    <mergeCell ref="R11:U11"/>
    <mergeCell ref="J9:M9"/>
    <mergeCell ref="N9:Q9"/>
    <mergeCell ref="J11:M11"/>
    <mergeCell ref="N11:Q11"/>
    <mergeCell ref="R9:U9"/>
    <mergeCell ref="AL8:AN8"/>
    <mergeCell ref="AO8:AQ8"/>
    <mergeCell ref="N10:Q10"/>
    <mergeCell ref="R10:U10"/>
    <mergeCell ref="V10:X10"/>
    <mergeCell ref="Y10:AA10"/>
    <mergeCell ref="N12:Q12"/>
    <mergeCell ref="R12:U12"/>
    <mergeCell ref="V12:X12"/>
    <mergeCell ref="A11:C11"/>
    <mergeCell ref="D10:E10"/>
    <mergeCell ref="D8:E8"/>
    <mergeCell ref="D11:E11"/>
    <mergeCell ref="V11:X11"/>
    <mergeCell ref="Y11:AA11"/>
    <mergeCell ref="Y15:AA15"/>
    <mergeCell ref="R15:T15"/>
    <mergeCell ref="D17:E17"/>
    <mergeCell ref="D16:E16"/>
    <mergeCell ref="N19:Q19"/>
    <mergeCell ref="J16:M16"/>
    <mergeCell ref="J17:M17"/>
    <mergeCell ref="J18:M18"/>
    <mergeCell ref="Y14:AD14"/>
    <mergeCell ref="R17:T17"/>
    <mergeCell ref="N16:Q16"/>
    <mergeCell ref="N17:Q17"/>
    <mergeCell ref="R18:T18"/>
    <mergeCell ref="A13:I15"/>
    <mergeCell ref="U18:X18"/>
    <mergeCell ref="U19:X19"/>
    <mergeCell ref="D9:E9"/>
    <mergeCell ref="BG12:BI12"/>
    <mergeCell ref="AB10:AD10"/>
    <mergeCell ref="Y8:AA8"/>
    <mergeCell ref="AB8:AD8"/>
    <mergeCell ref="AB9:AD9"/>
    <mergeCell ref="J8:M8"/>
    <mergeCell ref="N8:Q8"/>
    <mergeCell ref="AU12:AW12"/>
    <mergeCell ref="Y9:AA9"/>
    <mergeCell ref="AX12:AZ12"/>
    <mergeCell ref="BA12:BC12"/>
    <mergeCell ref="BD12:BF12"/>
    <mergeCell ref="BD8:BF8"/>
    <mergeCell ref="BG8:BI8"/>
    <mergeCell ref="J10:M10"/>
    <mergeCell ref="BG9:BI9"/>
    <mergeCell ref="AB11:AD11"/>
    <mergeCell ref="BA10:BC10"/>
    <mergeCell ref="BD10:BF10"/>
    <mergeCell ref="BG10:BI10"/>
    <mergeCell ref="AE10:AH10"/>
    <mergeCell ref="AI10:AK10"/>
    <mergeCell ref="BD9:BF9"/>
    <mergeCell ref="AL11:AN11"/>
    <mergeCell ref="AO11:AQ11"/>
    <mergeCell ref="AR11:AT11"/>
    <mergeCell ref="AL10:AN10"/>
    <mergeCell ref="AO10:AQ10"/>
    <mergeCell ref="AK34:AL34"/>
    <mergeCell ref="AJ15:AM15"/>
    <mergeCell ref="AB15:AE15"/>
    <mergeCell ref="AR20:AU20"/>
    <mergeCell ref="AP13:BG13"/>
    <mergeCell ref="AF14:AL14"/>
    <mergeCell ref="AE11:AH11"/>
    <mergeCell ref="AI11:AK11"/>
    <mergeCell ref="BA11:BC11"/>
    <mergeCell ref="BD11:BF11"/>
    <mergeCell ref="BG11:BI11"/>
    <mergeCell ref="AU11:AW11"/>
    <mergeCell ref="AX11:AZ11"/>
    <mergeCell ref="AR10:AT10"/>
    <mergeCell ref="AU10:AW10"/>
    <mergeCell ref="AX10:AZ10"/>
    <mergeCell ref="AW30:AY30"/>
    <mergeCell ref="AZ30:BA30"/>
    <mergeCell ref="BB30:BD30"/>
    <mergeCell ref="AE12:AH12"/>
    <mergeCell ref="AI12:AK12"/>
    <mergeCell ref="AL12:AN12"/>
    <mergeCell ref="AO12:AQ12"/>
    <mergeCell ref="AR12:AT12"/>
    <mergeCell ref="AV15:AX15"/>
    <mergeCell ref="BC19:BE19"/>
    <mergeCell ref="AY16:BB16"/>
    <mergeCell ref="AY17:BB17"/>
    <mergeCell ref="AY18:BB18"/>
    <mergeCell ref="AY19:BB19"/>
    <mergeCell ref="AJ16:AM16"/>
    <mergeCell ref="AJ17:AM17"/>
    <mergeCell ref="AV17:AX17"/>
    <mergeCell ref="AO14:AU14"/>
    <mergeCell ref="M13:AJ13"/>
    <mergeCell ref="AB12:AD12"/>
    <mergeCell ref="AF15:AI15"/>
    <mergeCell ref="BC15:BE15"/>
    <mergeCell ref="Y12:AA12"/>
    <mergeCell ref="AR18:AU18"/>
    <mergeCell ref="BC18:BE18"/>
    <mergeCell ref="AV16:AX16"/>
    <mergeCell ref="AR16:AU16"/>
    <mergeCell ref="A37:C37"/>
    <mergeCell ref="F37:I37"/>
    <mergeCell ref="AW34:AY34"/>
    <mergeCell ref="AZ34:BA34"/>
    <mergeCell ref="A16:C16"/>
    <mergeCell ref="F16:I16"/>
    <mergeCell ref="A20:C20"/>
    <mergeCell ref="D20:E20"/>
    <mergeCell ref="J20:M20"/>
    <mergeCell ref="N20:Q20"/>
    <mergeCell ref="R20:T20"/>
    <mergeCell ref="AH29:AJ29"/>
    <mergeCell ref="Q28:U28"/>
    <mergeCell ref="V28:Z28"/>
    <mergeCell ref="J29:L29"/>
    <mergeCell ref="M29:P29"/>
    <mergeCell ref="Q29:R29"/>
    <mergeCell ref="S29:U29"/>
    <mergeCell ref="V29:W29"/>
    <mergeCell ref="X29:Z29"/>
    <mergeCell ref="AA29:AB29"/>
    <mergeCell ref="AC29:AE29"/>
    <mergeCell ref="AF29:AG29"/>
    <mergeCell ref="W37:Z37"/>
    <mergeCell ref="D41:E41"/>
    <mergeCell ref="J41:K41"/>
    <mergeCell ref="L41:N41"/>
    <mergeCell ref="O41:P41"/>
    <mergeCell ref="AM34:AO34"/>
    <mergeCell ref="AP34:AQ34"/>
    <mergeCell ref="AR34:AT34"/>
    <mergeCell ref="AU34:AV34"/>
    <mergeCell ref="X34:Z34"/>
    <mergeCell ref="AA34:AB34"/>
    <mergeCell ref="AC34:AE34"/>
    <mergeCell ref="AF34:AG34"/>
    <mergeCell ref="AH34:AJ34"/>
    <mergeCell ref="O39:P39"/>
    <mergeCell ref="AC39:AF39"/>
    <mergeCell ref="AG39:AH39"/>
    <mergeCell ref="AI39:AL39"/>
    <mergeCell ref="Q39:T39"/>
    <mergeCell ref="AG36:AH36"/>
    <mergeCell ref="AI36:AL36"/>
    <mergeCell ref="AA35:AF35"/>
    <mergeCell ref="AC38:AF38"/>
    <mergeCell ref="U36:V36"/>
    <mergeCell ref="D39:E39"/>
    <mergeCell ref="P50:U50"/>
    <mergeCell ref="V50:Z50"/>
    <mergeCell ref="AA50:AE50"/>
    <mergeCell ref="AA39:AB39"/>
    <mergeCell ref="AM38:AN38"/>
    <mergeCell ref="A53:C53"/>
    <mergeCell ref="D53:E53"/>
    <mergeCell ref="J53:O53"/>
    <mergeCell ref="P53:U53"/>
    <mergeCell ref="V53:Z53"/>
    <mergeCell ref="AA53:AE53"/>
    <mergeCell ref="AF53:AJ53"/>
    <mergeCell ref="V47:AE47"/>
    <mergeCell ref="U41:V41"/>
    <mergeCell ref="W41:Z41"/>
    <mergeCell ref="AA41:AB41"/>
    <mergeCell ref="AC41:AF41"/>
    <mergeCell ref="AK53:AO53"/>
    <mergeCell ref="AI40:AL40"/>
    <mergeCell ref="AM40:AN40"/>
    <mergeCell ref="AO40:AR40"/>
    <mergeCell ref="D40:E40"/>
    <mergeCell ref="AO38:AR38"/>
    <mergeCell ref="A41:C41"/>
    <mergeCell ref="AP53:AT53"/>
    <mergeCell ref="AU53:AY53"/>
    <mergeCell ref="AZ53:BD53"/>
    <mergeCell ref="AZ41:BC41"/>
    <mergeCell ref="AX40:AY40"/>
    <mergeCell ref="AZ40:BC40"/>
    <mergeCell ref="L36:N36"/>
    <mergeCell ref="BE53:BI53"/>
    <mergeCell ref="K47:T47"/>
    <mergeCell ref="J48:O48"/>
    <mergeCell ref="P49:U49"/>
    <mergeCell ref="V49:Z49"/>
    <mergeCell ref="AA49:AE49"/>
    <mergeCell ref="AO41:AR41"/>
    <mergeCell ref="AS41:AT41"/>
    <mergeCell ref="AU41:AW41"/>
    <mergeCell ref="AF48:AJ48"/>
    <mergeCell ref="AK48:AO48"/>
    <mergeCell ref="AP48:AT48"/>
    <mergeCell ref="J50:O50"/>
    <mergeCell ref="AU50:AY50"/>
    <mergeCell ref="AZ50:BD50"/>
    <mergeCell ref="AK49:AO49"/>
    <mergeCell ref="AP49:AT49"/>
  </mergeCells>
  <phoneticPr fontId="3"/>
  <printOptions horizontalCentered="1"/>
  <pageMargins left="0" right="0" top="0.59055118110236227" bottom="0.59055118110236227" header="0.51181102362204722" footer="0.51181102362204722"/>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76"/>
  <sheetViews>
    <sheetView view="pageBreakPreview" zoomScaleNormal="100" zoomScaleSheetLayoutView="100" workbookViewId="0">
      <selection activeCell="BG1" sqref="BG1:BI1"/>
    </sheetView>
  </sheetViews>
  <sheetFormatPr defaultColWidth="1.6640625" defaultRowHeight="12"/>
  <cols>
    <col min="1" max="45" width="1.6640625" style="1"/>
    <col min="46" max="46" width="1.6640625" style="1" customWidth="1"/>
    <col min="47" max="16384" width="1.6640625" style="1"/>
  </cols>
  <sheetData>
    <row r="1" spans="1:61">
      <c r="BF1" s="36" t="s">
        <v>42</v>
      </c>
      <c r="BG1" s="446">
        <v>177</v>
      </c>
      <c r="BH1" s="446"/>
      <c r="BI1" s="446"/>
    </row>
    <row r="2" spans="1:61" s="22" customFormat="1" ht="8.25" customHeight="1"/>
    <row r="3" spans="1:61" s="6" customFormat="1" ht="17.25" customHeight="1">
      <c r="A3" s="1057" t="s">
        <v>806</v>
      </c>
      <c r="B3" s="1057"/>
      <c r="C3" s="1057"/>
      <c r="D3" s="1057"/>
      <c r="E3" s="1057"/>
      <c r="F3" s="1057"/>
      <c r="G3" s="1057"/>
      <c r="H3" s="1057"/>
      <c r="I3" s="1057"/>
      <c r="J3" s="1057"/>
      <c r="K3" s="1057"/>
      <c r="L3" s="1057"/>
      <c r="M3" s="1057"/>
      <c r="N3" s="1057"/>
      <c r="O3" s="1057"/>
      <c r="P3" s="1057"/>
      <c r="Q3" s="1057"/>
      <c r="R3" s="1057"/>
      <c r="S3" s="1057"/>
      <c r="T3" s="1057"/>
      <c r="U3" s="1057"/>
      <c r="V3" s="1057"/>
      <c r="W3" s="1057"/>
      <c r="X3" s="1057"/>
      <c r="Y3" s="1057"/>
      <c r="Z3" s="1057"/>
      <c r="AA3" s="1057"/>
      <c r="AB3" s="1057"/>
      <c r="AC3" s="1057"/>
      <c r="AD3" s="1057"/>
      <c r="AE3" s="1057"/>
      <c r="AF3" s="1057"/>
      <c r="AG3" s="1057"/>
      <c r="AH3" s="1057"/>
      <c r="AI3" s="1057"/>
      <c r="AJ3" s="1057"/>
      <c r="AK3" s="1057"/>
      <c r="AL3" s="1057"/>
      <c r="AM3" s="1057"/>
      <c r="AN3" s="1057"/>
      <c r="AO3" s="1057"/>
      <c r="AP3" s="1057"/>
      <c r="AQ3" s="1057"/>
      <c r="AR3" s="1057"/>
      <c r="AS3" s="1057"/>
      <c r="AT3" s="1057"/>
      <c r="AU3" s="1057"/>
      <c r="AV3" s="1057"/>
      <c r="AW3" s="1057"/>
      <c r="AX3" s="1057"/>
      <c r="AY3" s="1057"/>
      <c r="AZ3" s="1057"/>
      <c r="BA3" s="1057"/>
      <c r="BB3" s="1057"/>
      <c r="BC3" s="1057"/>
      <c r="BD3" s="1057"/>
      <c r="BE3" s="1057"/>
      <c r="BF3" s="1057"/>
      <c r="BG3" s="1057"/>
      <c r="BH3" s="1057"/>
      <c r="BI3" s="1057"/>
    </row>
    <row r="4" spans="1:61" s="22" customFormat="1" ht="6" customHeight="1"/>
    <row r="5" spans="1:61" s="6" customFormat="1" ht="15" customHeight="1">
      <c r="A5" s="630" t="s">
        <v>298</v>
      </c>
      <c r="B5" s="630"/>
      <c r="C5" s="630"/>
      <c r="D5" s="630"/>
      <c r="E5" s="630"/>
      <c r="F5" s="630"/>
      <c r="G5" s="630"/>
      <c r="H5" s="630"/>
      <c r="I5" s="631"/>
      <c r="J5" s="433" t="s">
        <v>502</v>
      </c>
      <c r="K5" s="433"/>
      <c r="L5" s="433"/>
      <c r="M5" s="433"/>
      <c r="N5" s="433"/>
      <c r="O5" s="433"/>
      <c r="P5" s="433"/>
      <c r="Q5" s="433"/>
      <c r="R5" s="433"/>
      <c r="S5" s="433"/>
      <c r="T5" s="433"/>
      <c r="U5" s="433"/>
      <c r="V5" s="433"/>
      <c r="W5" s="433"/>
      <c r="X5" s="433"/>
      <c r="Y5" s="433"/>
      <c r="Z5" s="433"/>
      <c r="AA5" s="433"/>
      <c r="AB5" s="929" t="s">
        <v>501</v>
      </c>
      <c r="AC5" s="929"/>
      <c r="AD5" s="929"/>
      <c r="AE5" s="929"/>
      <c r="AF5" s="929"/>
      <c r="AG5" s="929"/>
      <c r="AH5" s="929"/>
      <c r="AI5" s="929"/>
      <c r="AJ5" s="929"/>
      <c r="AK5" s="929"/>
      <c r="AL5" s="929"/>
      <c r="AM5" s="929"/>
      <c r="AN5" s="929"/>
      <c r="AO5" s="929"/>
      <c r="AP5" s="929"/>
      <c r="AQ5" s="929"/>
      <c r="AR5" s="929"/>
      <c r="AS5" s="433" t="s">
        <v>500</v>
      </c>
      <c r="AT5" s="433"/>
      <c r="AU5" s="433"/>
      <c r="AV5" s="433"/>
      <c r="AW5" s="433"/>
      <c r="AX5" s="433"/>
      <c r="AY5" s="433"/>
      <c r="AZ5" s="433"/>
      <c r="BA5" s="433"/>
      <c r="BB5" s="433"/>
      <c r="BC5" s="433"/>
      <c r="BD5" s="433"/>
      <c r="BE5" s="433"/>
      <c r="BF5" s="433"/>
      <c r="BG5" s="433"/>
      <c r="BH5" s="433"/>
      <c r="BI5" s="434"/>
    </row>
    <row r="6" spans="1:61" s="2" customFormat="1" ht="15.75" customHeight="1">
      <c r="A6" s="633" t="s">
        <v>119</v>
      </c>
      <c r="B6" s="633"/>
      <c r="C6" s="633"/>
      <c r="D6" s="626">
        <v>28</v>
      </c>
      <c r="E6" s="626"/>
      <c r="F6" s="626"/>
      <c r="G6" s="687" t="s">
        <v>277</v>
      </c>
      <c r="H6" s="687"/>
      <c r="I6" s="688"/>
      <c r="J6" s="112"/>
      <c r="K6" s="94"/>
      <c r="L6" s="94"/>
      <c r="M6" s="94"/>
      <c r="N6" s="94"/>
      <c r="O6" s="94"/>
      <c r="P6" s="909">
        <v>317</v>
      </c>
      <c r="Q6" s="909"/>
      <c r="R6" s="909"/>
      <c r="S6" s="909"/>
      <c r="T6" s="909"/>
      <c r="U6" s="909"/>
      <c r="V6" s="94"/>
      <c r="W6" s="94"/>
      <c r="X6" s="94"/>
      <c r="Y6" s="94"/>
      <c r="Z6" s="94"/>
      <c r="AA6" s="94"/>
      <c r="AB6" s="199"/>
      <c r="AC6" s="199"/>
      <c r="AD6" s="199"/>
      <c r="AE6" s="199"/>
      <c r="AF6" s="199"/>
      <c r="AG6" s="909">
        <v>8552</v>
      </c>
      <c r="AH6" s="909"/>
      <c r="AI6" s="909"/>
      <c r="AJ6" s="909"/>
      <c r="AK6" s="909"/>
      <c r="AL6" s="909"/>
      <c r="AM6" s="199"/>
      <c r="AN6" s="199"/>
      <c r="AO6" s="199"/>
      <c r="AP6" s="199"/>
      <c r="AQ6" s="199"/>
      <c r="AR6" s="199"/>
      <c r="AS6" s="199"/>
      <c r="AT6" s="199"/>
      <c r="AU6" s="199"/>
      <c r="AV6" s="199"/>
      <c r="AW6" s="199"/>
      <c r="AX6" s="909">
        <v>15648</v>
      </c>
      <c r="AY6" s="909"/>
      <c r="AZ6" s="909"/>
      <c r="BA6" s="909"/>
      <c r="BB6" s="909"/>
      <c r="BC6" s="909"/>
      <c r="BD6" s="199"/>
      <c r="BE6" s="199"/>
      <c r="BF6" s="199"/>
      <c r="BG6" s="199"/>
      <c r="BH6" s="199"/>
      <c r="BI6" s="199"/>
    </row>
    <row r="7" spans="1:61" s="2" customFormat="1" ht="15.75" customHeight="1">
      <c r="A7" s="90"/>
      <c r="B7" s="1"/>
      <c r="C7" s="1"/>
      <c r="D7" s="626">
        <v>29</v>
      </c>
      <c r="E7" s="626"/>
      <c r="F7" s="626"/>
      <c r="G7" s="228"/>
      <c r="H7" s="1"/>
      <c r="I7" s="90"/>
      <c r="J7" s="112"/>
      <c r="K7" s="94"/>
      <c r="L7" s="94"/>
      <c r="M7" s="94"/>
      <c r="N7" s="94"/>
      <c r="O7" s="94"/>
      <c r="P7" s="909">
        <v>308</v>
      </c>
      <c r="Q7" s="909"/>
      <c r="R7" s="909"/>
      <c r="S7" s="909"/>
      <c r="T7" s="909"/>
      <c r="U7" s="909"/>
      <c r="V7" s="94"/>
      <c r="W7" s="94"/>
      <c r="X7" s="94"/>
      <c r="Y7" s="94"/>
      <c r="Z7" s="94"/>
      <c r="AA7" s="94"/>
      <c r="AB7" s="199"/>
      <c r="AC7" s="199"/>
      <c r="AD7" s="199"/>
      <c r="AE7" s="199"/>
      <c r="AF7" s="199"/>
      <c r="AG7" s="909">
        <v>8097</v>
      </c>
      <c r="AH7" s="909"/>
      <c r="AI7" s="909"/>
      <c r="AJ7" s="909"/>
      <c r="AK7" s="909"/>
      <c r="AL7" s="909"/>
      <c r="AM7" s="199"/>
      <c r="AN7" s="199"/>
      <c r="AO7" s="199"/>
      <c r="AP7" s="199"/>
      <c r="AQ7" s="199"/>
      <c r="AR7" s="199"/>
      <c r="AS7" s="199"/>
      <c r="AT7" s="199"/>
      <c r="AU7" s="199"/>
      <c r="AV7" s="199"/>
      <c r="AW7" s="199"/>
      <c r="AX7" s="909">
        <v>15366</v>
      </c>
      <c r="AY7" s="909"/>
      <c r="AZ7" s="909"/>
      <c r="BA7" s="909"/>
      <c r="BB7" s="909"/>
      <c r="BC7" s="909"/>
      <c r="BD7" s="199"/>
      <c r="BE7" s="199"/>
      <c r="BF7" s="199"/>
      <c r="BG7" s="199"/>
      <c r="BH7" s="199"/>
      <c r="BI7" s="199"/>
    </row>
    <row r="8" spans="1:61" s="2" customFormat="1" ht="15.75" customHeight="1">
      <c r="A8" s="90"/>
      <c r="B8" s="1"/>
      <c r="C8" s="1"/>
      <c r="D8" s="626">
        <v>30</v>
      </c>
      <c r="E8" s="626"/>
      <c r="F8" s="626"/>
      <c r="G8" s="228"/>
      <c r="H8" s="1"/>
      <c r="I8" s="90"/>
      <c r="J8" s="112"/>
      <c r="K8" s="94"/>
      <c r="L8" s="94"/>
      <c r="M8" s="94"/>
      <c r="N8" s="94"/>
      <c r="O8" s="94"/>
      <c r="P8" s="909">
        <v>311</v>
      </c>
      <c r="Q8" s="909"/>
      <c r="R8" s="909"/>
      <c r="S8" s="909"/>
      <c r="T8" s="909"/>
      <c r="U8" s="909"/>
      <c r="V8" s="94"/>
      <c r="W8" s="94"/>
      <c r="X8" s="94"/>
      <c r="Y8" s="94"/>
      <c r="Z8" s="94"/>
      <c r="AA8" s="94"/>
      <c r="AB8" s="199"/>
      <c r="AC8" s="199"/>
      <c r="AD8" s="199"/>
      <c r="AE8" s="199"/>
      <c r="AF8" s="199"/>
      <c r="AG8" s="909">
        <v>7787</v>
      </c>
      <c r="AH8" s="909"/>
      <c r="AI8" s="909"/>
      <c r="AJ8" s="909"/>
      <c r="AK8" s="909"/>
      <c r="AL8" s="909"/>
      <c r="AM8" s="199"/>
      <c r="AN8" s="199"/>
      <c r="AO8" s="199"/>
      <c r="AP8" s="199"/>
      <c r="AQ8" s="199"/>
      <c r="AR8" s="199"/>
      <c r="AS8" s="408"/>
      <c r="AT8" s="199"/>
      <c r="AU8" s="199"/>
      <c r="AV8" s="199"/>
      <c r="AW8" s="199"/>
      <c r="AX8" s="909">
        <v>14009</v>
      </c>
      <c r="AY8" s="909"/>
      <c r="AZ8" s="909"/>
      <c r="BA8" s="909"/>
      <c r="BB8" s="909"/>
      <c r="BC8" s="909"/>
      <c r="BD8" s="199"/>
      <c r="BE8" s="199"/>
      <c r="BF8" s="199"/>
      <c r="BG8" s="199"/>
      <c r="BH8" s="199"/>
      <c r="BI8" s="199"/>
    </row>
    <row r="9" spans="1:61" s="2" customFormat="1" ht="15.75" customHeight="1">
      <c r="A9" s="626" t="s">
        <v>276</v>
      </c>
      <c r="B9" s="626"/>
      <c r="C9" s="626"/>
      <c r="D9" s="626" t="s">
        <v>275</v>
      </c>
      <c r="E9" s="626"/>
      <c r="F9" s="626"/>
      <c r="G9" s="228"/>
      <c r="H9" s="1"/>
      <c r="I9" s="90"/>
      <c r="J9" s="32"/>
      <c r="K9" s="31"/>
      <c r="L9" s="31"/>
      <c r="M9" s="31"/>
      <c r="N9" s="31"/>
      <c r="O9" s="31"/>
      <c r="P9" s="909">
        <v>296</v>
      </c>
      <c r="Q9" s="909"/>
      <c r="R9" s="909"/>
      <c r="S9" s="909"/>
      <c r="T9" s="909"/>
      <c r="U9" s="909"/>
      <c r="V9" s="31"/>
      <c r="W9" s="31"/>
      <c r="X9" s="31"/>
      <c r="Y9" s="31"/>
      <c r="Z9" s="279"/>
      <c r="AA9" s="279"/>
      <c r="AB9" s="279"/>
      <c r="AC9" s="279"/>
      <c r="AD9" s="278"/>
      <c r="AE9" s="278"/>
      <c r="AF9" s="278"/>
      <c r="AG9" s="1097">
        <v>7499</v>
      </c>
      <c r="AH9" s="1097"/>
      <c r="AI9" s="1097"/>
      <c r="AJ9" s="1097"/>
      <c r="AK9" s="1097"/>
      <c r="AL9" s="1097"/>
      <c r="AM9" s="279"/>
      <c r="AN9" s="279"/>
      <c r="AO9" s="279"/>
      <c r="AP9" s="279"/>
      <c r="AQ9" s="279"/>
      <c r="AR9" s="31"/>
      <c r="AS9" s="31"/>
      <c r="AT9" s="31"/>
      <c r="AU9" s="31"/>
      <c r="AV9" s="278"/>
      <c r="AW9" s="278"/>
      <c r="AX9" s="1097">
        <v>13231</v>
      </c>
      <c r="AY9" s="1097"/>
      <c r="AZ9" s="1097"/>
      <c r="BA9" s="1097"/>
      <c r="BB9" s="1097"/>
      <c r="BC9" s="1097"/>
      <c r="BD9" s="278"/>
      <c r="BE9" s="31"/>
      <c r="BF9" s="31"/>
      <c r="BG9" s="31"/>
      <c r="BH9" s="31"/>
      <c r="BI9" s="31"/>
    </row>
    <row r="10" spans="1:61" s="2" customFormat="1" ht="15.75" customHeight="1">
      <c r="A10" s="608"/>
      <c r="B10" s="608"/>
      <c r="C10" s="608"/>
      <c r="D10" s="608">
        <v>2</v>
      </c>
      <c r="E10" s="608"/>
      <c r="F10" s="608"/>
      <c r="G10" s="227"/>
      <c r="H10" s="226"/>
      <c r="I10" s="129"/>
      <c r="J10" s="390"/>
      <c r="K10" s="389"/>
      <c r="L10" s="389"/>
      <c r="M10" s="389"/>
      <c r="N10" s="389"/>
      <c r="O10" s="389"/>
      <c r="P10" s="907">
        <v>196</v>
      </c>
      <c r="Q10" s="907"/>
      <c r="R10" s="907"/>
      <c r="S10" s="907"/>
      <c r="T10" s="907"/>
      <c r="U10" s="907"/>
      <c r="V10" s="389"/>
      <c r="W10" s="389"/>
      <c r="X10" s="389"/>
      <c r="Y10" s="389"/>
      <c r="Z10" s="393"/>
      <c r="AA10" s="393"/>
      <c r="AB10" s="393"/>
      <c r="AC10" s="393"/>
      <c r="AD10" s="394"/>
      <c r="AE10" s="394"/>
      <c r="AF10" s="394"/>
      <c r="AG10" s="1070">
        <v>3191</v>
      </c>
      <c r="AH10" s="1070"/>
      <c r="AI10" s="1070"/>
      <c r="AJ10" s="1070"/>
      <c r="AK10" s="1070"/>
      <c r="AL10" s="1070"/>
      <c r="AM10" s="393"/>
      <c r="AN10" s="393"/>
      <c r="AO10" s="393"/>
      <c r="AP10" s="393"/>
      <c r="AQ10" s="393"/>
      <c r="AR10" s="389"/>
      <c r="AS10" s="389"/>
      <c r="AT10" s="389"/>
      <c r="AU10" s="389"/>
      <c r="AV10" s="394"/>
      <c r="AW10" s="394"/>
      <c r="AX10" s="1111">
        <v>4172</v>
      </c>
      <c r="AY10" s="1111"/>
      <c r="AZ10" s="1111"/>
      <c r="BA10" s="1111"/>
      <c r="BB10" s="1111"/>
      <c r="BC10" s="1111"/>
      <c r="BD10" s="394"/>
      <c r="BE10" s="389"/>
      <c r="BF10" s="389"/>
      <c r="BG10" s="389"/>
      <c r="BH10" s="389"/>
      <c r="BI10" s="389"/>
    </row>
    <row r="11" spans="1:61" s="22" customFormat="1" ht="9.6">
      <c r="A11" s="5" t="s">
        <v>1</v>
      </c>
      <c r="B11" s="5"/>
      <c r="C11" s="5"/>
      <c r="D11" s="3" t="s">
        <v>499</v>
      </c>
      <c r="AF11" s="99"/>
      <c r="AG11" s="99"/>
      <c r="AX11" s="407"/>
    </row>
    <row r="12" spans="1:61" s="5" customFormat="1" ht="7.5" customHeight="1">
      <c r="D12" s="3"/>
    </row>
    <row r="13" spans="1:61" ht="17.25" customHeight="1">
      <c r="A13" s="1108" t="s">
        <v>807</v>
      </c>
      <c r="B13" s="1108"/>
      <c r="C13" s="1108"/>
      <c r="D13" s="1108"/>
      <c r="E13" s="1108"/>
      <c r="F13" s="1108"/>
      <c r="G13" s="1108"/>
      <c r="H13" s="1108"/>
      <c r="I13" s="1108"/>
      <c r="J13" s="1108"/>
      <c r="K13" s="1108"/>
      <c r="L13" s="1108"/>
      <c r="M13" s="1108"/>
      <c r="N13" s="1108"/>
      <c r="O13" s="1108"/>
      <c r="P13" s="1108"/>
      <c r="Q13" s="1108"/>
      <c r="R13" s="1108"/>
      <c r="S13" s="1108"/>
      <c r="T13" s="1108"/>
      <c r="U13" s="1108"/>
      <c r="V13" s="1108"/>
      <c r="W13" s="1108"/>
      <c r="X13" s="1108"/>
      <c r="Y13" s="1108"/>
      <c r="Z13" s="1108"/>
      <c r="AA13" s="1108"/>
      <c r="AB13" s="1108"/>
      <c r="AC13" s="1108"/>
      <c r="AD13" s="1108"/>
      <c r="AE13" s="1108"/>
      <c r="AF13" s="1108"/>
      <c r="AG13" s="1108"/>
      <c r="AH13" s="1108"/>
      <c r="AI13" s="1108"/>
      <c r="AJ13" s="1108"/>
      <c r="AK13" s="1108"/>
      <c r="AL13" s="1108"/>
      <c r="AM13" s="1108"/>
      <c r="AN13" s="1108"/>
      <c r="AO13" s="1108"/>
      <c r="AP13" s="1108"/>
      <c r="AQ13" s="1108"/>
      <c r="AR13" s="1108"/>
      <c r="AS13" s="1108"/>
      <c r="AT13" s="1108"/>
      <c r="AU13" s="1108"/>
      <c r="AV13" s="1108"/>
      <c r="AW13" s="1108"/>
      <c r="AX13" s="1108"/>
      <c r="AY13" s="1108"/>
      <c r="AZ13" s="1108"/>
      <c r="BA13" s="1108"/>
      <c r="BB13" s="1108"/>
      <c r="BC13" s="1108"/>
      <c r="BD13" s="1108"/>
      <c r="BE13" s="1108"/>
      <c r="BF13" s="1108"/>
      <c r="BG13" s="1108"/>
      <c r="BH13" s="1108"/>
      <c r="BI13" s="1108"/>
    </row>
    <row r="14" spans="1:61" s="22" customFormat="1" ht="8.25" customHeight="1"/>
    <row r="15" spans="1:61" ht="13.5" customHeight="1">
      <c r="A15" s="958" t="s">
        <v>763</v>
      </c>
      <c r="B15" s="958"/>
      <c r="C15" s="958"/>
      <c r="D15" s="958"/>
      <c r="E15" s="958"/>
      <c r="F15" s="958"/>
      <c r="G15" s="958"/>
      <c r="H15" s="958"/>
      <c r="I15" s="958"/>
      <c r="J15" s="958"/>
      <c r="K15" s="958"/>
      <c r="L15" s="958"/>
      <c r="M15" s="958"/>
      <c r="N15" s="958"/>
      <c r="O15" s="958"/>
      <c r="P15" s="958"/>
      <c r="Q15" s="958"/>
      <c r="R15" s="958"/>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58"/>
      <c r="AY15" s="958"/>
      <c r="AZ15" s="958"/>
      <c r="BA15" s="958"/>
      <c r="BB15" s="958"/>
      <c r="BC15" s="958"/>
      <c r="BD15" s="958"/>
      <c r="BE15" s="958"/>
      <c r="BF15" s="958"/>
      <c r="BG15" s="958"/>
      <c r="BH15" s="958"/>
      <c r="BI15" s="958"/>
    </row>
    <row r="16" spans="1:61" s="22" customFormat="1" ht="6" customHeight="1"/>
    <row r="17" spans="1:96" ht="15" customHeight="1">
      <c r="A17" s="631" t="s">
        <v>277</v>
      </c>
      <c r="B17" s="681"/>
      <c r="C17" s="681"/>
      <c r="D17" s="681"/>
      <c r="E17" s="681"/>
      <c r="F17" s="681"/>
      <c r="G17" s="681"/>
      <c r="H17" s="681"/>
      <c r="I17" s="681"/>
      <c r="J17" s="1106" t="s">
        <v>8</v>
      </c>
      <c r="K17" s="1059"/>
      <c r="L17" s="1059"/>
      <c r="M17" s="1059"/>
      <c r="N17" s="1059"/>
      <c r="O17" s="1059"/>
      <c r="P17" s="1059"/>
      <c r="Q17" s="1059"/>
      <c r="R17" s="1059"/>
      <c r="S17" s="1059"/>
      <c r="T17" s="1059"/>
      <c r="U17" s="1059"/>
      <c r="V17" s="1059"/>
      <c r="W17" s="1059"/>
      <c r="X17" s="1059"/>
      <c r="Y17" s="1107"/>
      <c r="Z17" s="1059" t="s">
        <v>495</v>
      </c>
      <c r="AA17" s="1059"/>
      <c r="AB17" s="1059"/>
      <c r="AC17" s="1059"/>
      <c r="AD17" s="1059"/>
      <c r="AE17" s="1059"/>
      <c r="AF17" s="1059"/>
      <c r="AG17" s="1059"/>
      <c r="AH17" s="277" t="s">
        <v>212</v>
      </c>
      <c r="AI17" s="1106" t="s">
        <v>498</v>
      </c>
      <c r="AJ17" s="1059"/>
      <c r="AK17" s="1059"/>
      <c r="AL17" s="1059"/>
      <c r="AM17" s="1059"/>
      <c r="AN17" s="1059"/>
      <c r="AO17" s="1059"/>
      <c r="AP17" s="1059"/>
      <c r="AQ17" s="1059"/>
      <c r="AR17" s="1098" t="s">
        <v>497</v>
      </c>
      <c r="AS17" s="1099"/>
      <c r="AT17" s="1099"/>
      <c r="AU17" s="1099"/>
      <c r="AV17" s="1099"/>
      <c r="AW17" s="1099"/>
      <c r="AX17" s="1099"/>
      <c r="AY17" s="1099"/>
      <c r="AZ17" s="1099"/>
      <c r="BA17" s="1109" t="s">
        <v>496</v>
      </c>
      <c r="BB17" s="1110"/>
      <c r="BC17" s="1110"/>
      <c r="BD17" s="1110"/>
      <c r="BE17" s="1110"/>
      <c r="BF17" s="1110"/>
      <c r="BG17" s="1110"/>
      <c r="BH17" s="1110"/>
      <c r="BI17" s="1110"/>
    </row>
    <row r="18" spans="1:96" ht="15" customHeight="1">
      <c r="A18" s="438"/>
      <c r="B18" s="428"/>
      <c r="C18" s="428"/>
      <c r="D18" s="428"/>
      <c r="E18" s="428"/>
      <c r="F18" s="428"/>
      <c r="G18" s="428"/>
      <c r="H18" s="428"/>
      <c r="I18" s="428"/>
      <c r="J18" s="1073" t="s">
        <v>382</v>
      </c>
      <c r="K18" s="1074"/>
      <c r="L18" s="1074"/>
      <c r="M18" s="1074"/>
      <c r="N18" s="1074"/>
      <c r="O18" s="1074"/>
      <c r="P18" s="1074"/>
      <c r="Q18" s="1075"/>
      <c r="R18" s="1073" t="s">
        <v>365</v>
      </c>
      <c r="S18" s="1074"/>
      <c r="T18" s="1074"/>
      <c r="U18" s="1074"/>
      <c r="V18" s="1074"/>
      <c r="W18" s="1074"/>
      <c r="X18" s="1074"/>
      <c r="Y18" s="1075"/>
      <c r="Z18" s="1071" t="s">
        <v>382</v>
      </c>
      <c r="AA18" s="1071"/>
      <c r="AB18" s="1071"/>
      <c r="AC18" s="1071"/>
      <c r="AD18" s="1073" t="s">
        <v>365</v>
      </c>
      <c r="AE18" s="1074"/>
      <c r="AF18" s="1074"/>
      <c r="AG18" s="1074"/>
      <c r="AH18" s="1075"/>
      <c r="AI18" s="1071" t="s">
        <v>382</v>
      </c>
      <c r="AJ18" s="1071"/>
      <c r="AK18" s="1071"/>
      <c r="AL18" s="1071"/>
      <c r="AM18" s="1073" t="s">
        <v>395</v>
      </c>
      <c r="AN18" s="1074"/>
      <c r="AO18" s="1074"/>
      <c r="AP18" s="1074"/>
      <c r="AQ18" s="1075"/>
      <c r="AR18" s="1073" t="s">
        <v>382</v>
      </c>
      <c r="AS18" s="1074"/>
      <c r="AT18" s="1074"/>
      <c r="AU18" s="1075"/>
      <c r="AV18" s="1073" t="s">
        <v>365</v>
      </c>
      <c r="AW18" s="1074"/>
      <c r="AX18" s="1074"/>
      <c r="AY18" s="1074"/>
      <c r="AZ18" s="1075"/>
      <c r="BA18" s="1073" t="s">
        <v>382</v>
      </c>
      <c r="BB18" s="1074"/>
      <c r="BC18" s="1074"/>
      <c r="BD18" s="1075"/>
      <c r="BE18" s="1073" t="s">
        <v>365</v>
      </c>
      <c r="BF18" s="1074"/>
      <c r="BG18" s="1074"/>
      <c r="BH18" s="1074"/>
      <c r="BI18" s="1074"/>
    </row>
    <row r="19" spans="1:96" ht="16.5" customHeight="1">
      <c r="A19" s="633" t="s">
        <v>119</v>
      </c>
      <c r="B19" s="633"/>
      <c r="C19" s="633"/>
      <c r="D19" s="626">
        <v>28</v>
      </c>
      <c r="E19" s="626"/>
      <c r="F19" s="626"/>
      <c r="G19" s="687" t="s">
        <v>298</v>
      </c>
      <c r="H19" s="687"/>
      <c r="I19" s="688"/>
      <c r="J19" s="454">
        <v>3098</v>
      </c>
      <c r="K19" s="444"/>
      <c r="L19" s="444"/>
      <c r="M19" s="444"/>
      <c r="N19" s="444"/>
      <c r="O19" s="444"/>
      <c r="P19" s="444"/>
      <c r="Q19" s="444"/>
      <c r="R19" s="444">
        <v>85944</v>
      </c>
      <c r="S19" s="444"/>
      <c r="T19" s="444"/>
      <c r="U19" s="444"/>
      <c r="V19" s="444"/>
      <c r="W19" s="444"/>
      <c r="X19" s="444"/>
      <c r="Y19" s="444"/>
      <c r="Z19" s="1096">
        <v>965</v>
      </c>
      <c r="AA19" s="1096"/>
      <c r="AB19" s="1096"/>
      <c r="AC19" s="1096"/>
      <c r="AD19" s="1072">
        <v>30752</v>
      </c>
      <c r="AE19" s="1072"/>
      <c r="AF19" s="1072"/>
      <c r="AG19" s="1072"/>
      <c r="AH19" s="1072"/>
      <c r="AI19" s="1072">
        <v>845</v>
      </c>
      <c r="AJ19" s="1072"/>
      <c r="AK19" s="1072"/>
      <c r="AL19" s="1072"/>
      <c r="AM19" s="1096">
        <v>18887</v>
      </c>
      <c r="AN19" s="1096"/>
      <c r="AO19" s="1096"/>
      <c r="AP19" s="1096"/>
      <c r="AQ19" s="1096"/>
      <c r="AR19" s="444">
        <v>613</v>
      </c>
      <c r="AS19" s="444"/>
      <c r="AT19" s="444"/>
      <c r="AU19" s="444"/>
      <c r="AV19" s="1072">
        <v>11594</v>
      </c>
      <c r="AW19" s="1072"/>
      <c r="AX19" s="1072"/>
      <c r="AY19" s="1072"/>
      <c r="AZ19" s="1072"/>
      <c r="BA19" s="1072">
        <v>675</v>
      </c>
      <c r="BB19" s="1072"/>
      <c r="BC19" s="1072"/>
      <c r="BD19" s="1072"/>
      <c r="BE19" s="444">
        <v>24711</v>
      </c>
      <c r="BF19" s="444"/>
      <c r="BG19" s="444"/>
      <c r="BH19" s="444"/>
      <c r="BI19" s="444"/>
    </row>
    <row r="20" spans="1:96" ht="16.5" customHeight="1">
      <c r="A20" s="90"/>
      <c r="D20" s="626">
        <v>29</v>
      </c>
      <c r="E20" s="626"/>
      <c r="F20" s="626"/>
      <c r="G20" s="276"/>
      <c r="I20" s="90"/>
      <c r="J20" s="454">
        <v>3241</v>
      </c>
      <c r="K20" s="444"/>
      <c r="L20" s="444"/>
      <c r="M20" s="444"/>
      <c r="N20" s="444"/>
      <c r="O20" s="444"/>
      <c r="P20" s="444"/>
      <c r="Q20" s="444"/>
      <c r="R20" s="444">
        <v>95058</v>
      </c>
      <c r="S20" s="444"/>
      <c r="T20" s="444"/>
      <c r="U20" s="444"/>
      <c r="V20" s="444"/>
      <c r="W20" s="444"/>
      <c r="X20" s="444"/>
      <c r="Y20" s="444"/>
      <c r="Z20" s="1096">
        <v>966</v>
      </c>
      <c r="AA20" s="1096"/>
      <c r="AB20" s="1096"/>
      <c r="AC20" s="1096"/>
      <c r="AD20" s="1072">
        <v>35013</v>
      </c>
      <c r="AE20" s="1072"/>
      <c r="AF20" s="1072"/>
      <c r="AG20" s="1072"/>
      <c r="AH20" s="1072"/>
      <c r="AI20" s="1072">
        <v>936</v>
      </c>
      <c r="AJ20" s="1072"/>
      <c r="AK20" s="1072"/>
      <c r="AL20" s="1072"/>
      <c r="AM20" s="1096">
        <v>23134</v>
      </c>
      <c r="AN20" s="1096"/>
      <c r="AO20" s="1096"/>
      <c r="AP20" s="1096"/>
      <c r="AQ20" s="1096"/>
      <c r="AR20" s="444">
        <v>714</v>
      </c>
      <c r="AS20" s="444"/>
      <c r="AT20" s="444"/>
      <c r="AU20" s="444"/>
      <c r="AV20" s="1072">
        <v>12758</v>
      </c>
      <c r="AW20" s="1072"/>
      <c r="AX20" s="1072"/>
      <c r="AY20" s="1072"/>
      <c r="AZ20" s="1072"/>
      <c r="BA20" s="1072">
        <v>625</v>
      </c>
      <c r="BB20" s="1072"/>
      <c r="BC20" s="1072"/>
      <c r="BD20" s="1072"/>
      <c r="BE20" s="444">
        <v>24153</v>
      </c>
      <c r="BF20" s="444"/>
      <c r="BG20" s="444"/>
      <c r="BH20" s="444"/>
      <c r="BI20" s="444"/>
    </row>
    <row r="21" spans="1:96" ht="16.5" customHeight="1">
      <c r="A21" s="90"/>
      <c r="D21" s="626">
        <v>30</v>
      </c>
      <c r="E21" s="626"/>
      <c r="F21" s="626"/>
      <c r="G21" s="276"/>
      <c r="I21" s="224"/>
      <c r="J21" s="454">
        <v>3414</v>
      </c>
      <c r="K21" s="444"/>
      <c r="L21" s="444"/>
      <c r="M21" s="444"/>
      <c r="N21" s="444"/>
      <c r="O21" s="444"/>
      <c r="P21" s="444"/>
      <c r="Q21" s="444"/>
      <c r="R21" s="444">
        <v>92738</v>
      </c>
      <c r="S21" s="444"/>
      <c r="T21" s="444"/>
      <c r="U21" s="444"/>
      <c r="V21" s="444"/>
      <c r="W21" s="444"/>
      <c r="X21" s="444"/>
      <c r="Y21" s="444"/>
      <c r="Z21" s="1096">
        <v>1217</v>
      </c>
      <c r="AA21" s="1096"/>
      <c r="AB21" s="1096"/>
      <c r="AC21" s="1096"/>
      <c r="AD21" s="1072">
        <v>36112</v>
      </c>
      <c r="AE21" s="1072"/>
      <c r="AF21" s="1072"/>
      <c r="AG21" s="1072"/>
      <c r="AH21" s="1072"/>
      <c r="AI21" s="1072">
        <v>872</v>
      </c>
      <c r="AJ21" s="1072"/>
      <c r="AK21" s="1072"/>
      <c r="AL21" s="1072"/>
      <c r="AM21" s="1096">
        <v>21009</v>
      </c>
      <c r="AN21" s="1096"/>
      <c r="AO21" s="1096"/>
      <c r="AP21" s="1096"/>
      <c r="AQ21" s="1096"/>
      <c r="AR21" s="444">
        <v>693</v>
      </c>
      <c r="AS21" s="444"/>
      <c r="AT21" s="444"/>
      <c r="AU21" s="444"/>
      <c r="AV21" s="1072">
        <v>12897</v>
      </c>
      <c r="AW21" s="1072"/>
      <c r="AX21" s="1072"/>
      <c r="AY21" s="1072"/>
      <c r="AZ21" s="1072"/>
      <c r="BA21" s="1072">
        <v>632</v>
      </c>
      <c r="BB21" s="1072"/>
      <c r="BC21" s="1072"/>
      <c r="BD21" s="1072"/>
      <c r="BE21" s="444">
        <v>22720</v>
      </c>
      <c r="BF21" s="444"/>
      <c r="BG21" s="444"/>
      <c r="BH21" s="444"/>
      <c r="BI21" s="444"/>
    </row>
    <row r="22" spans="1:96" ht="16.5" customHeight="1">
      <c r="A22" s="626" t="s">
        <v>276</v>
      </c>
      <c r="B22" s="626"/>
      <c r="C22" s="626"/>
      <c r="D22" s="626" t="s">
        <v>275</v>
      </c>
      <c r="E22" s="626"/>
      <c r="F22" s="626"/>
      <c r="G22" s="276"/>
      <c r="I22" s="224"/>
      <c r="J22" s="454">
        <v>3142</v>
      </c>
      <c r="K22" s="444"/>
      <c r="L22" s="444"/>
      <c r="M22" s="444"/>
      <c r="N22" s="444"/>
      <c r="O22" s="444"/>
      <c r="P22" s="444"/>
      <c r="Q22" s="444"/>
      <c r="R22" s="444">
        <v>90840</v>
      </c>
      <c r="S22" s="444"/>
      <c r="T22" s="444"/>
      <c r="U22" s="444"/>
      <c r="V22" s="444"/>
      <c r="W22" s="444"/>
      <c r="X22" s="444"/>
      <c r="Y22" s="444"/>
      <c r="Z22" s="1096">
        <v>1145</v>
      </c>
      <c r="AA22" s="1096"/>
      <c r="AB22" s="1096"/>
      <c r="AC22" s="1096"/>
      <c r="AD22" s="1072">
        <v>35983</v>
      </c>
      <c r="AE22" s="1072"/>
      <c r="AF22" s="1072"/>
      <c r="AG22" s="1072"/>
      <c r="AH22" s="1072"/>
      <c r="AI22" s="1072">
        <v>741</v>
      </c>
      <c r="AJ22" s="1072"/>
      <c r="AK22" s="1072"/>
      <c r="AL22" s="1072"/>
      <c r="AM22" s="1096">
        <v>18948</v>
      </c>
      <c r="AN22" s="1096"/>
      <c r="AO22" s="1096"/>
      <c r="AP22" s="1096"/>
      <c r="AQ22" s="1096"/>
      <c r="AR22" s="444">
        <v>606</v>
      </c>
      <c r="AS22" s="444"/>
      <c r="AT22" s="444"/>
      <c r="AU22" s="444"/>
      <c r="AV22" s="1072">
        <v>12007</v>
      </c>
      <c r="AW22" s="1072"/>
      <c r="AX22" s="1072"/>
      <c r="AY22" s="1072"/>
      <c r="AZ22" s="1072"/>
      <c r="BA22" s="1072">
        <v>650</v>
      </c>
      <c r="BB22" s="1072"/>
      <c r="BC22" s="1072"/>
      <c r="BD22" s="1072"/>
      <c r="BE22" s="444">
        <v>23902</v>
      </c>
      <c r="BF22" s="444"/>
      <c r="BG22" s="444"/>
      <c r="BH22" s="444"/>
      <c r="BI22" s="444"/>
    </row>
    <row r="23" spans="1:96" ht="16.5" customHeight="1">
      <c r="A23" s="608"/>
      <c r="B23" s="608"/>
      <c r="C23" s="608"/>
      <c r="D23" s="608">
        <v>2</v>
      </c>
      <c r="E23" s="608"/>
      <c r="F23" s="608"/>
      <c r="G23" s="275"/>
      <c r="H23" s="226"/>
      <c r="I23" s="230"/>
      <c r="J23" s="481">
        <v>2654</v>
      </c>
      <c r="K23" s="441"/>
      <c r="L23" s="441"/>
      <c r="M23" s="441"/>
      <c r="N23" s="441"/>
      <c r="O23" s="441"/>
      <c r="P23" s="441"/>
      <c r="Q23" s="441"/>
      <c r="R23" s="441">
        <v>70637</v>
      </c>
      <c r="S23" s="441"/>
      <c r="T23" s="441"/>
      <c r="U23" s="441"/>
      <c r="V23" s="441"/>
      <c r="W23" s="441"/>
      <c r="X23" s="441"/>
      <c r="Y23" s="441"/>
      <c r="Z23" s="1061">
        <v>866</v>
      </c>
      <c r="AA23" s="1061"/>
      <c r="AB23" s="1061"/>
      <c r="AC23" s="1061"/>
      <c r="AD23" s="1062">
        <v>23590</v>
      </c>
      <c r="AE23" s="1062"/>
      <c r="AF23" s="1062"/>
      <c r="AG23" s="1062"/>
      <c r="AH23" s="1062"/>
      <c r="AI23" s="1062">
        <v>645</v>
      </c>
      <c r="AJ23" s="1062"/>
      <c r="AK23" s="1062"/>
      <c r="AL23" s="1062"/>
      <c r="AM23" s="1061">
        <v>15724</v>
      </c>
      <c r="AN23" s="1061"/>
      <c r="AO23" s="1061"/>
      <c r="AP23" s="1061"/>
      <c r="AQ23" s="1061"/>
      <c r="AR23" s="441">
        <v>589</v>
      </c>
      <c r="AS23" s="441"/>
      <c r="AT23" s="441"/>
      <c r="AU23" s="441"/>
      <c r="AV23" s="1062">
        <v>11871</v>
      </c>
      <c r="AW23" s="1062"/>
      <c r="AX23" s="1062"/>
      <c r="AY23" s="1062"/>
      <c r="AZ23" s="1062"/>
      <c r="BA23" s="1062">
        <v>554</v>
      </c>
      <c r="BB23" s="1062"/>
      <c r="BC23" s="1062"/>
      <c r="BD23" s="1062"/>
      <c r="BE23" s="441">
        <v>19452</v>
      </c>
      <c r="BF23" s="441"/>
      <c r="BG23" s="441"/>
      <c r="BH23" s="441"/>
      <c r="BI23" s="441"/>
    </row>
    <row r="24" spans="1:96" s="22" customFormat="1" ht="9.6" customHeight="1">
      <c r="A24" s="1091" t="s">
        <v>484</v>
      </c>
      <c r="B24" s="1091"/>
      <c r="C24" s="1091"/>
      <c r="D24" s="22" t="s">
        <v>491</v>
      </c>
    </row>
    <row r="25" spans="1:96" s="22" customFormat="1" ht="9.6" customHeight="1">
      <c r="A25" s="5" t="s">
        <v>1</v>
      </c>
      <c r="D25" s="3" t="s">
        <v>482</v>
      </c>
      <c r="E25" s="1"/>
      <c r="F25" s="1"/>
      <c r="G25" s="1"/>
      <c r="H25" s="1"/>
      <c r="I25" s="1"/>
      <c r="J25" s="1"/>
      <c r="K25" s="1"/>
      <c r="L25" s="1"/>
      <c r="M25" s="1"/>
      <c r="N25" s="1"/>
    </row>
    <row r="26" spans="1:96" s="22" customFormat="1" ht="9.6" customHeight="1"/>
    <row r="27" spans="1:96" ht="8.25" customHeight="1">
      <c r="A27" s="5"/>
      <c r="B27" s="22"/>
      <c r="C27" s="22"/>
      <c r="D27" s="3"/>
    </row>
    <row r="28" spans="1:96" ht="13.5" customHeight="1">
      <c r="A28" s="1060" t="s">
        <v>762</v>
      </c>
      <c r="B28" s="1060"/>
      <c r="C28" s="1060"/>
      <c r="D28" s="1060"/>
      <c r="E28" s="1060"/>
      <c r="F28" s="1060"/>
      <c r="G28" s="1060"/>
      <c r="H28" s="1060"/>
      <c r="I28" s="1060"/>
      <c r="J28" s="1060"/>
      <c r="K28" s="1060"/>
      <c r="L28" s="1060"/>
      <c r="M28" s="1060"/>
      <c r="N28" s="1060"/>
      <c r="O28" s="1060"/>
      <c r="P28" s="1060"/>
      <c r="Q28" s="1060"/>
      <c r="R28" s="1060"/>
      <c r="S28" s="1060"/>
      <c r="T28" s="1060"/>
      <c r="U28" s="1060"/>
      <c r="V28" s="1060"/>
      <c r="W28" s="1060"/>
      <c r="X28" s="1060"/>
      <c r="Y28" s="1060"/>
      <c r="Z28" s="1060"/>
      <c r="AA28" s="1060"/>
      <c r="AB28" s="1060"/>
      <c r="AC28" s="1060"/>
      <c r="AD28" s="1060"/>
      <c r="AE28" s="1060"/>
      <c r="AF28" s="1060"/>
      <c r="AG28" s="1060"/>
      <c r="AH28" s="1060"/>
      <c r="AI28" s="1060"/>
      <c r="AJ28" s="1060"/>
      <c r="AK28" s="1060"/>
      <c r="AL28" s="1060"/>
      <c r="AM28" s="1060"/>
      <c r="AN28" s="1060"/>
      <c r="AO28" s="1060"/>
      <c r="AP28" s="1060"/>
      <c r="AQ28" s="1060"/>
      <c r="AR28" s="1060"/>
      <c r="AS28" s="1060"/>
      <c r="AT28" s="1060"/>
      <c r="AU28" s="1060"/>
      <c r="AV28" s="1060"/>
      <c r="AW28" s="1060"/>
      <c r="AX28" s="1060"/>
      <c r="AY28" s="1060"/>
      <c r="AZ28" s="1060"/>
      <c r="BA28" s="1060"/>
      <c r="BB28" s="1060"/>
      <c r="BC28" s="1060"/>
      <c r="BD28" s="1060"/>
      <c r="BE28" s="1060"/>
      <c r="BF28" s="1060"/>
      <c r="BG28" s="1060"/>
      <c r="BH28" s="1060"/>
      <c r="BI28" s="1060"/>
      <c r="BT28" s="156"/>
    </row>
    <row r="29" spans="1:96" s="22" customFormat="1" ht="6" customHeight="1"/>
    <row r="30" spans="1:96" ht="14.25" customHeight="1">
      <c r="A30" s="631" t="s">
        <v>277</v>
      </c>
      <c r="B30" s="681"/>
      <c r="C30" s="681"/>
      <c r="D30" s="681"/>
      <c r="E30" s="681"/>
      <c r="F30" s="681"/>
      <c r="G30" s="681"/>
      <c r="H30" s="681"/>
      <c r="I30" s="681"/>
      <c r="J30" s="1058" t="s">
        <v>771</v>
      </c>
      <c r="K30" s="1059"/>
      <c r="L30" s="1059"/>
      <c r="M30" s="1059"/>
      <c r="N30" s="1059"/>
      <c r="O30" s="1059"/>
      <c r="P30" s="1059"/>
      <c r="Q30" s="1059"/>
      <c r="R30" s="1059"/>
      <c r="S30" s="1059"/>
      <c r="T30" s="1059"/>
      <c r="U30" s="1059"/>
      <c r="V30" s="1058" t="s">
        <v>495</v>
      </c>
      <c r="W30" s="1083"/>
      <c r="X30" s="1083"/>
      <c r="Y30" s="1083"/>
      <c r="Z30" s="1083"/>
      <c r="AA30" s="1083"/>
      <c r="AB30" s="1083"/>
      <c r="AC30" s="1083"/>
      <c r="AD30" s="1058" t="s">
        <v>494</v>
      </c>
      <c r="AE30" s="1083"/>
      <c r="AF30" s="1083"/>
      <c r="AG30" s="1083"/>
      <c r="AH30" s="1083"/>
      <c r="AI30" s="1083"/>
      <c r="AJ30" s="1083"/>
      <c r="AK30" s="1084"/>
      <c r="AL30" s="1058" t="s">
        <v>53</v>
      </c>
      <c r="AM30" s="1083"/>
      <c r="AN30" s="1083"/>
      <c r="AO30" s="1083"/>
      <c r="AP30" s="1083"/>
      <c r="AQ30" s="1083"/>
      <c r="AR30" s="1083"/>
      <c r="AS30" s="274" t="s">
        <v>212</v>
      </c>
      <c r="AT30" s="1104" t="s">
        <v>486</v>
      </c>
      <c r="AU30" s="1104"/>
      <c r="AV30" s="1104"/>
      <c r="AW30" s="1104"/>
      <c r="AX30" s="1104"/>
      <c r="AY30" s="1104"/>
      <c r="AZ30" s="1104"/>
      <c r="BA30" s="273" t="s">
        <v>383</v>
      </c>
      <c r="BB30" s="1102" t="s">
        <v>487</v>
      </c>
      <c r="BC30" s="1103"/>
      <c r="BD30" s="1103"/>
      <c r="BE30" s="1103"/>
      <c r="BF30" s="1103"/>
      <c r="BG30" s="1103"/>
      <c r="BH30" s="1103"/>
      <c r="BI30" s="273" t="s">
        <v>493</v>
      </c>
    </row>
    <row r="31" spans="1:96" ht="14.25" customHeight="1">
      <c r="A31" s="438"/>
      <c r="B31" s="428"/>
      <c r="C31" s="428"/>
      <c r="D31" s="428"/>
      <c r="E31" s="428"/>
      <c r="F31" s="428"/>
      <c r="G31" s="428"/>
      <c r="H31" s="428"/>
      <c r="I31" s="428"/>
      <c r="J31" s="1063" t="s">
        <v>415</v>
      </c>
      <c r="K31" s="1064"/>
      <c r="L31" s="1064"/>
      <c r="M31" s="1064"/>
      <c r="N31" s="1064"/>
      <c r="O31" s="1064"/>
      <c r="P31" s="1080" t="s">
        <v>365</v>
      </c>
      <c r="Q31" s="1081"/>
      <c r="R31" s="1081"/>
      <c r="S31" s="1081"/>
      <c r="T31" s="1081"/>
      <c r="U31" s="1081"/>
      <c r="V31" s="1063" t="s">
        <v>422</v>
      </c>
      <c r="W31" s="1064"/>
      <c r="X31" s="1064"/>
      <c r="Y31" s="1065"/>
      <c r="Z31" s="1063" t="s">
        <v>365</v>
      </c>
      <c r="AA31" s="1064"/>
      <c r="AB31" s="1064"/>
      <c r="AC31" s="1065"/>
      <c r="AD31" s="1073" t="s">
        <v>382</v>
      </c>
      <c r="AE31" s="1074"/>
      <c r="AF31" s="1074"/>
      <c r="AG31" s="1075"/>
      <c r="AH31" s="1063" t="s">
        <v>365</v>
      </c>
      <c r="AI31" s="1064"/>
      <c r="AJ31" s="1064"/>
      <c r="AK31" s="1064"/>
      <c r="AL31" s="1087" t="s">
        <v>382</v>
      </c>
      <c r="AM31" s="1088"/>
      <c r="AN31" s="1088"/>
      <c r="AO31" s="1089"/>
      <c r="AP31" s="1085" t="s">
        <v>407</v>
      </c>
      <c r="AQ31" s="1086"/>
      <c r="AR31" s="1086"/>
      <c r="AS31" s="1075"/>
      <c r="AT31" s="1063" t="s">
        <v>422</v>
      </c>
      <c r="AU31" s="1064"/>
      <c r="AV31" s="1064"/>
      <c r="AW31" s="1065"/>
      <c r="AX31" s="1105" t="s">
        <v>407</v>
      </c>
      <c r="AY31" s="1105"/>
      <c r="AZ31" s="1105"/>
      <c r="BA31" s="1105"/>
      <c r="BB31" s="1063" t="s">
        <v>422</v>
      </c>
      <c r="BC31" s="1064"/>
      <c r="BD31" s="1064"/>
      <c r="BE31" s="1065"/>
      <c r="BF31" s="1100" t="s">
        <v>407</v>
      </c>
      <c r="BG31" s="1101"/>
      <c r="BH31" s="1101"/>
      <c r="BI31" s="1101"/>
    </row>
    <row r="32" spans="1:96" ht="16.5" customHeight="1">
      <c r="A32" s="687" t="s">
        <v>119</v>
      </c>
      <c r="B32" s="687"/>
      <c r="C32" s="687"/>
      <c r="D32" s="626">
        <v>28</v>
      </c>
      <c r="E32" s="626"/>
      <c r="F32" s="626"/>
      <c r="G32" s="687" t="s">
        <v>277</v>
      </c>
      <c r="H32" s="687"/>
      <c r="I32" s="688"/>
      <c r="J32" s="524">
        <v>20533</v>
      </c>
      <c r="K32" s="482"/>
      <c r="L32" s="482"/>
      <c r="M32" s="482"/>
      <c r="N32" s="482"/>
      <c r="O32" s="482"/>
      <c r="P32" s="1094">
        <v>121436</v>
      </c>
      <c r="Q32" s="1094"/>
      <c r="R32" s="1094"/>
      <c r="S32" s="1094"/>
      <c r="T32" s="1094"/>
      <c r="U32" s="1094"/>
      <c r="V32" s="482">
        <v>4917</v>
      </c>
      <c r="W32" s="482"/>
      <c r="X32" s="482"/>
      <c r="Y32" s="482"/>
      <c r="Z32" s="482">
        <v>31194</v>
      </c>
      <c r="AA32" s="482"/>
      <c r="AB32" s="482"/>
      <c r="AC32" s="482"/>
      <c r="AD32" s="482">
        <v>3630</v>
      </c>
      <c r="AE32" s="482"/>
      <c r="AF32" s="482"/>
      <c r="AG32" s="482"/>
      <c r="AH32" s="482">
        <v>20342</v>
      </c>
      <c r="AI32" s="482"/>
      <c r="AJ32" s="482"/>
      <c r="AK32" s="482"/>
      <c r="AL32" s="1094">
        <v>2520</v>
      </c>
      <c r="AM32" s="1094"/>
      <c r="AN32" s="1094"/>
      <c r="AO32" s="1094"/>
      <c r="AP32" s="1023">
        <v>12306</v>
      </c>
      <c r="AQ32" s="1023"/>
      <c r="AR32" s="1023"/>
      <c r="AS32" s="1023"/>
      <c r="AT32" s="1068">
        <v>9466</v>
      </c>
      <c r="AU32" s="1068"/>
      <c r="AV32" s="1068"/>
      <c r="AW32" s="1068"/>
      <c r="AX32" s="1023">
        <v>57594</v>
      </c>
      <c r="AY32" s="1023"/>
      <c r="AZ32" s="1023"/>
      <c r="BA32" s="1023"/>
      <c r="BB32" s="1066" t="s">
        <v>37</v>
      </c>
      <c r="BC32" s="1066"/>
      <c r="BD32" s="1066"/>
      <c r="BE32" s="1066"/>
      <c r="BF32" s="482" t="s">
        <v>37</v>
      </c>
      <c r="BG32" s="1067"/>
      <c r="BH32" s="1067"/>
      <c r="BI32" s="1067"/>
      <c r="BN32" s="384"/>
      <c r="BY32" s="259"/>
      <c r="BZ32" s="259"/>
      <c r="CA32" s="259"/>
      <c r="CB32" s="259"/>
      <c r="CC32" s="259"/>
      <c r="CD32" s="259"/>
      <c r="CE32" s="259"/>
      <c r="CF32" s="259"/>
      <c r="CG32" s="259"/>
      <c r="CH32" s="259"/>
      <c r="CI32" s="259"/>
      <c r="CJ32" s="259"/>
      <c r="CK32" s="259"/>
      <c r="CL32" s="259"/>
      <c r="CM32" s="259"/>
      <c r="CN32" s="259"/>
      <c r="CO32" s="259"/>
      <c r="CP32" s="259"/>
      <c r="CQ32" s="259"/>
      <c r="CR32" s="259"/>
    </row>
    <row r="33" spans="1:96" ht="16.5" customHeight="1">
      <c r="A33" s="90"/>
      <c r="D33" s="626">
        <v>29</v>
      </c>
      <c r="E33" s="626"/>
      <c r="F33" s="626"/>
      <c r="G33" s="228"/>
      <c r="I33" s="90"/>
      <c r="J33" s="524">
        <v>22088</v>
      </c>
      <c r="K33" s="482"/>
      <c r="L33" s="482"/>
      <c r="M33" s="482"/>
      <c r="N33" s="482"/>
      <c r="O33" s="482"/>
      <c r="P33" s="482">
        <v>128522</v>
      </c>
      <c r="Q33" s="482"/>
      <c r="R33" s="482"/>
      <c r="S33" s="482"/>
      <c r="T33" s="482"/>
      <c r="U33" s="482"/>
      <c r="V33" s="482">
        <v>4832</v>
      </c>
      <c r="W33" s="482"/>
      <c r="X33" s="482"/>
      <c r="Y33" s="482"/>
      <c r="Z33" s="482">
        <v>30001</v>
      </c>
      <c r="AA33" s="482"/>
      <c r="AB33" s="482"/>
      <c r="AC33" s="482"/>
      <c r="AD33" s="482">
        <v>3553</v>
      </c>
      <c r="AE33" s="482"/>
      <c r="AF33" s="482"/>
      <c r="AG33" s="482"/>
      <c r="AH33" s="482">
        <v>19112</v>
      </c>
      <c r="AI33" s="482"/>
      <c r="AJ33" s="482"/>
      <c r="AK33" s="482"/>
      <c r="AL33" s="482">
        <v>4042</v>
      </c>
      <c r="AM33" s="482"/>
      <c r="AN33" s="482"/>
      <c r="AO33" s="482"/>
      <c r="AP33" s="1023">
        <v>21499</v>
      </c>
      <c r="AQ33" s="1023"/>
      <c r="AR33" s="1023"/>
      <c r="AS33" s="1023"/>
      <c r="AT33" s="1068">
        <v>9661</v>
      </c>
      <c r="AU33" s="1068"/>
      <c r="AV33" s="1068"/>
      <c r="AW33" s="1068"/>
      <c r="AX33" s="1023">
        <v>57910</v>
      </c>
      <c r="AY33" s="1023"/>
      <c r="AZ33" s="1023"/>
      <c r="BA33" s="1023"/>
      <c r="BB33" s="1066" t="s">
        <v>37</v>
      </c>
      <c r="BC33" s="1066"/>
      <c r="BD33" s="1066"/>
      <c r="BE33" s="1066"/>
      <c r="BF33" s="482" t="s">
        <v>37</v>
      </c>
      <c r="BG33" s="1067"/>
      <c r="BH33" s="1067"/>
      <c r="BI33" s="1067"/>
      <c r="BY33" s="259"/>
      <c r="BZ33" s="259"/>
      <c r="CA33" s="259"/>
      <c r="CB33" s="259"/>
      <c r="CC33" s="259"/>
      <c r="CD33" s="259"/>
      <c r="CE33" s="259"/>
      <c r="CF33" s="259"/>
      <c r="CG33" s="259"/>
      <c r="CH33" s="259"/>
      <c r="CI33" s="259"/>
      <c r="CJ33" s="259"/>
      <c r="CK33" s="259"/>
      <c r="CL33" s="259"/>
      <c r="CM33" s="259"/>
      <c r="CN33" s="259"/>
      <c r="CO33" s="259"/>
      <c r="CP33" s="259"/>
      <c r="CQ33" s="259"/>
      <c r="CR33" s="259"/>
    </row>
    <row r="34" spans="1:96" ht="16.5" customHeight="1">
      <c r="A34" s="90"/>
      <c r="D34" s="626">
        <v>30</v>
      </c>
      <c r="E34" s="626"/>
      <c r="F34" s="626"/>
      <c r="G34" s="228"/>
      <c r="I34" s="90"/>
      <c r="J34" s="524">
        <v>24031</v>
      </c>
      <c r="K34" s="482"/>
      <c r="L34" s="482"/>
      <c r="M34" s="482"/>
      <c r="N34" s="482"/>
      <c r="O34" s="482"/>
      <c r="P34" s="482">
        <v>136068</v>
      </c>
      <c r="Q34" s="482"/>
      <c r="R34" s="482"/>
      <c r="S34" s="482"/>
      <c r="T34" s="482"/>
      <c r="U34" s="482"/>
      <c r="V34" s="482">
        <v>4565</v>
      </c>
      <c r="W34" s="482"/>
      <c r="X34" s="482"/>
      <c r="Y34" s="482"/>
      <c r="Z34" s="482">
        <v>27312</v>
      </c>
      <c r="AA34" s="482"/>
      <c r="AB34" s="482"/>
      <c r="AC34" s="482"/>
      <c r="AD34" s="482">
        <v>3455</v>
      </c>
      <c r="AE34" s="482"/>
      <c r="AF34" s="482"/>
      <c r="AG34" s="482"/>
      <c r="AH34" s="482">
        <v>18198</v>
      </c>
      <c r="AI34" s="482"/>
      <c r="AJ34" s="482"/>
      <c r="AK34" s="482"/>
      <c r="AL34" s="482">
        <v>3993</v>
      </c>
      <c r="AM34" s="482"/>
      <c r="AN34" s="482"/>
      <c r="AO34" s="482"/>
      <c r="AP34" s="1023">
        <v>21304</v>
      </c>
      <c r="AQ34" s="1023"/>
      <c r="AR34" s="1023"/>
      <c r="AS34" s="1023"/>
      <c r="AT34" s="1068">
        <v>9464</v>
      </c>
      <c r="AU34" s="1068"/>
      <c r="AV34" s="1068"/>
      <c r="AW34" s="1068"/>
      <c r="AX34" s="1068">
        <v>57009</v>
      </c>
      <c r="AY34" s="1068"/>
      <c r="AZ34" s="1068"/>
      <c r="BA34" s="1068"/>
      <c r="BB34" s="1069">
        <v>2554</v>
      </c>
      <c r="BC34" s="1069"/>
      <c r="BD34" s="1069"/>
      <c r="BE34" s="1069"/>
      <c r="BF34" s="482">
        <v>12245</v>
      </c>
      <c r="BG34" s="482"/>
      <c r="BH34" s="482"/>
      <c r="BI34" s="482"/>
      <c r="BY34" s="259"/>
      <c r="BZ34" s="259"/>
      <c r="CA34" s="259"/>
      <c r="CB34" s="259"/>
      <c r="CC34" s="259"/>
      <c r="CD34" s="259"/>
      <c r="CE34" s="259"/>
      <c r="CF34" s="259"/>
      <c r="CG34" s="259"/>
      <c r="CH34" s="259"/>
      <c r="CI34" s="259"/>
      <c r="CJ34" s="259"/>
      <c r="CK34" s="259"/>
      <c r="CL34" s="259"/>
      <c r="CM34" s="259"/>
      <c r="CN34" s="259"/>
      <c r="CO34" s="259"/>
      <c r="CP34" s="259"/>
      <c r="CQ34" s="259"/>
      <c r="CR34" s="259"/>
    </row>
    <row r="35" spans="1:96" ht="16.5" customHeight="1">
      <c r="A35" s="626" t="s">
        <v>276</v>
      </c>
      <c r="B35" s="626"/>
      <c r="C35" s="626"/>
      <c r="D35" s="626" t="s">
        <v>275</v>
      </c>
      <c r="E35" s="626"/>
      <c r="F35" s="626"/>
      <c r="G35" s="272"/>
      <c r="H35" s="272"/>
      <c r="I35" s="271"/>
      <c r="J35" s="524">
        <v>23074</v>
      </c>
      <c r="K35" s="482"/>
      <c r="L35" s="482"/>
      <c r="M35" s="482"/>
      <c r="N35" s="482"/>
      <c r="O35" s="482"/>
      <c r="P35" s="482">
        <v>133417</v>
      </c>
      <c r="Q35" s="482"/>
      <c r="R35" s="482"/>
      <c r="S35" s="482"/>
      <c r="T35" s="482"/>
      <c r="U35" s="482"/>
      <c r="V35" s="482">
        <v>4203</v>
      </c>
      <c r="W35" s="482"/>
      <c r="X35" s="482"/>
      <c r="Y35" s="482"/>
      <c r="Z35" s="482">
        <v>25478</v>
      </c>
      <c r="AA35" s="482"/>
      <c r="AB35" s="482"/>
      <c r="AC35" s="482"/>
      <c r="AD35" s="482">
        <v>3271</v>
      </c>
      <c r="AE35" s="482"/>
      <c r="AF35" s="482"/>
      <c r="AG35" s="482"/>
      <c r="AH35" s="482">
        <v>17326</v>
      </c>
      <c r="AI35" s="482"/>
      <c r="AJ35" s="482"/>
      <c r="AK35" s="482"/>
      <c r="AL35" s="482">
        <v>3788</v>
      </c>
      <c r="AM35" s="482"/>
      <c r="AN35" s="482"/>
      <c r="AO35" s="482"/>
      <c r="AP35" s="1023">
        <v>20357</v>
      </c>
      <c r="AQ35" s="1023"/>
      <c r="AR35" s="1023"/>
      <c r="AS35" s="1023"/>
      <c r="AT35" s="1079">
        <v>8813</v>
      </c>
      <c r="AU35" s="1079"/>
      <c r="AV35" s="1079"/>
      <c r="AW35" s="1079"/>
      <c r="AX35" s="1069">
        <v>55192</v>
      </c>
      <c r="AY35" s="1069"/>
      <c r="AZ35" s="1069"/>
      <c r="BA35" s="1069"/>
      <c r="BB35" s="1069">
        <v>2999</v>
      </c>
      <c r="BC35" s="1069"/>
      <c r="BD35" s="1069"/>
      <c r="BE35" s="1069"/>
      <c r="BF35" s="482">
        <v>15064</v>
      </c>
      <c r="BG35" s="482"/>
      <c r="BH35" s="482"/>
      <c r="BI35" s="482"/>
      <c r="BY35" s="259"/>
      <c r="BZ35" s="259"/>
      <c r="CA35" s="259"/>
      <c r="CB35" s="259"/>
      <c r="CC35" s="259"/>
      <c r="CD35" s="259"/>
      <c r="CE35" s="259"/>
      <c r="CF35" s="259"/>
      <c r="CG35" s="259"/>
      <c r="CH35" s="259"/>
      <c r="CI35" s="259"/>
      <c r="CJ35" s="259"/>
      <c r="CK35" s="259"/>
      <c r="CL35" s="259"/>
      <c r="CM35" s="259"/>
      <c r="CN35" s="259"/>
      <c r="CO35" s="259"/>
      <c r="CP35" s="259"/>
      <c r="CQ35" s="259"/>
      <c r="CR35" s="259"/>
    </row>
    <row r="36" spans="1:96" ht="16.5" customHeight="1">
      <c r="A36" s="608"/>
      <c r="B36" s="608"/>
      <c r="C36" s="608"/>
      <c r="D36" s="608">
        <v>2</v>
      </c>
      <c r="E36" s="608"/>
      <c r="F36" s="608"/>
      <c r="G36" s="270"/>
      <c r="H36" s="270"/>
      <c r="I36" s="269"/>
      <c r="J36" s="590">
        <v>22263</v>
      </c>
      <c r="K36" s="506"/>
      <c r="L36" s="506"/>
      <c r="M36" s="506"/>
      <c r="N36" s="506"/>
      <c r="O36" s="506"/>
      <c r="P36" s="506">
        <v>125848</v>
      </c>
      <c r="Q36" s="506"/>
      <c r="R36" s="506"/>
      <c r="S36" s="506"/>
      <c r="T36" s="506"/>
      <c r="U36" s="506"/>
      <c r="V36" s="506">
        <v>4134</v>
      </c>
      <c r="W36" s="506"/>
      <c r="X36" s="506"/>
      <c r="Y36" s="506"/>
      <c r="Z36" s="506">
        <v>24637</v>
      </c>
      <c r="AA36" s="506"/>
      <c r="AB36" s="506"/>
      <c r="AC36" s="506"/>
      <c r="AD36" s="506">
        <v>3190</v>
      </c>
      <c r="AE36" s="506"/>
      <c r="AF36" s="506"/>
      <c r="AG36" s="506"/>
      <c r="AH36" s="506">
        <v>16508</v>
      </c>
      <c r="AI36" s="506"/>
      <c r="AJ36" s="506"/>
      <c r="AK36" s="506"/>
      <c r="AL36" s="506">
        <v>3599</v>
      </c>
      <c r="AM36" s="506"/>
      <c r="AN36" s="506"/>
      <c r="AO36" s="506"/>
      <c r="AP36" s="1028">
        <v>20005</v>
      </c>
      <c r="AQ36" s="1028"/>
      <c r="AR36" s="1028"/>
      <c r="AS36" s="1028"/>
      <c r="AT36" s="1078">
        <v>8290</v>
      </c>
      <c r="AU36" s="1078"/>
      <c r="AV36" s="1078"/>
      <c r="AW36" s="1078"/>
      <c r="AX36" s="1077">
        <v>49090</v>
      </c>
      <c r="AY36" s="1077"/>
      <c r="AZ36" s="1077"/>
      <c r="BA36" s="1077"/>
      <c r="BB36" s="1077">
        <v>3050</v>
      </c>
      <c r="BC36" s="1077"/>
      <c r="BD36" s="1077"/>
      <c r="BE36" s="1077"/>
      <c r="BF36" s="506">
        <v>15608</v>
      </c>
      <c r="BG36" s="506"/>
      <c r="BH36" s="506"/>
      <c r="BI36" s="506"/>
      <c r="BY36" s="259"/>
      <c r="BZ36" s="259"/>
      <c r="CA36" s="259"/>
      <c r="CB36" s="259"/>
      <c r="CC36" s="259"/>
      <c r="CD36" s="259"/>
      <c r="CE36" s="259"/>
      <c r="CF36" s="259"/>
      <c r="CG36" s="259"/>
      <c r="CH36" s="259"/>
      <c r="CI36" s="259"/>
      <c r="CJ36" s="259"/>
      <c r="CK36" s="259"/>
      <c r="CL36" s="259"/>
      <c r="CM36" s="259"/>
      <c r="CN36" s="259"/>
      <c r="CO36" s="259"/>
      <c r="CP36" s="259"/>
      <c r="CQ36" s="259"/>
      <c r="CR36" s="259"/>
    </row>
    <row r="37" spans="1:96" s="22" customFormat="1" ht="9.6" customHeight="1">
      <c r="A37" s="1091" t="s">
        <v>484</v>
      </c>
      <c r="B37" s="1091"/>
      <c r="C37" s="1091"/>
      <c r="D37" s="22" t="s">
        <v>492</v>
      </c>
      <c r="E37" s="261"/>
      <c r="I37" s="261"/>
      <c r="J37" s="260"/>
      <c r="K37" s="260"/>
      <c r="L37" s="260"/>
      <c r="M37" s="260"/>
      <c r="N37" s="260"/>
      <c r="O37" s="260"/>
      <c r="P37" s="260"/>
      <c r="Q37" s="260"/>
      <c r="R37" s="260"/>
      <c r="S37" s="260"/>
      <c r="T37" s="260"/>
      <c r="U37" s="260"/>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row>
    <row r="38" spans="1:96" s="22" customFormat="1" ht="9.6" customHeight="1">
      <c r="A38" s="1082" t="s">
        <v>483</v>
      </c>
      <c r="B38" s="1082"/>
      <c r="C38" s="1082"/>
      <c r="D38" s="22" t="s">
        <v>740</v>
      </c>
      <c r="E38" s="261"/>
      <c r="I38" s="261"/>
      <c r="J38" s="260"/>
      <c r="K38" s="260"/>
      <c r="L38" s="260"/>
      <c r="M38" s="260"/>
      <c r="N38" s="260"/>
      <c r="O38" s="260"/>
      <c r="P38" s="260"/>
      <c r="Q38" s="260"/>
      <c r="R38" s="260"/>
      <c r="S38" s="260"/>
      <c r="T38" s="260"/>
      <c r="U38" s="260"/>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row>
    <row r="39" spans="1:96" s="22" customFormat="1" ht="9.6" customHeight="1">
      <c r="A39" s="1082"/>
      <c r="B39" s="1082"/>
      <c r="C39" s="1082"/>
      <c r="D39" s="22" t="s">
        <v>770</v>
      </c>
      <c r="V39" s="371"/>
      <c r="W39" s="371"/>
      <c r="X39" s="371"/>
      <c r="Y39" s="371"/>
      <c r="Z39" s="371"/>
      <c r="AA39" s="371"/>
      <c r="AB39" s="371"/>
      <c r="AC39" s="371"/>
      <c r="AD39" s="371"/>
      <c r="AE39" s="371"/>
      <c r="AF39" s="371"/>
      <c r="AG39" s="371"/>
      <c r="AH39" s="383"/>
      <c r="AI39" s="383"/>
      <c r="AJ39" s="383"/>
      <c r="AK39" s="383"/>
      <c r="AL39" s="383"/>
      <c r="AM39" s="383"/>
      <c r="AN39" s="383"/>
      <c r="AO39" s="383"/>
      <c r="AP39" s="383"/>
      <c r="AQ39" s="383"/>
      <c r="AR39" s="383"/>
      <c r="AS39" s="383"/>
      <c r="AT39" s="383"/>
      <c r="AU39" s="383"/>
      <c r="AV39" s="383"/>
      <c r="AW39" s="383"/>
      <c r="AX39" s="383"/>
      <c r="AY39" s="268"/>
      <c r="AZ39" s="268"/>
      <c r="BA39" s="268"/>
      <c r="BB39" s="268"/>
      <c r="BC39" s="268"/>
      <c r="BD39" s="268"/>
      <c r="BE39" s="268"/>
      <c r="BF39" s="268"/>
      <c r="BG39" s="268"/>
      <c r="BH39" s="268"/>
      <c r="BI39" s="268"/>
    </row>
    <row r="40" spans="1:96" s="22" customFormat="1" ht="9.6" customHeight="1">
      <c r="A40" s="1082" t="s">
        <v>821</v>
      </c>
      <c r="B40" s="1082"/>
      <c r="C40" s="1082"/>
      <c r="D40" s="22" t="s">
        <v>489</v>
      </c>
    </row>
    <row r="41" spans="1:96" s="22" customFormat="1" ht="9.6" customHeight="1">
      <c r="A41" s="5" t="s">
        <v>1</v>
      </c>
      <c r="D41" s="3" t="s">
        <v>482</v>
      </c>
      <c r="BJ41" s="371"/>
    </row>
    <row r="42" spans="1:96" s="22" customFormat="1" ht="9.6" customHeight="1">
      <c r="A42" s="5"/>
      <c r="D42" s="3"/>
    </row>
    <row r="43" spans="1:96" ht="13.5" customHeight="1">
      <c r="A43" s="1076" t="s">
        <v>758</v>
      </c>
      <c r="B43" s="1076"/>
      <c r="C43" s="1076"/>
      <c r="D43" s="1076"/>
      <c r="E43" s="1076"/>
      <c r="F43" s="1076"/>
      <c r="G43" s="1076"/>
      <c r="H43" s="1076"/>
      <c r="I43" s="1076"/>
      <c r="J43" s="1076"/>
      <c r="K43" s="1076"/>
      <c r="L43" s="1076"/>
      <c r="M43" s="1076"/>
      <c r="N43" s="1076"/>
      <c r="O43" s="1076"/>
      <c r="P43" s="1076"/>
      <c r="Q43" s="1076"/>
      <c r="R43" s="1076"/>
      <c r="S43" s="1076"/>
      <c r="T43" s="1076"/>
      <c r="U43" s="1076"/>
      <c r="V43" s="1076"/>
      <c r="W43" s="1076"/>
      <c r="X43" s="1076"/>
      <c r="Y43" s="1076"/>
      <c r="Z43" s="1076"/>
      <c r="AA43" s="1076"/>
      <c r="AB43" s="1076"/>
      <c r="AC43" s="1076"/>
      <c r="AD43" s="1076"/>
      <c r="AE43" s="1076"/>
      <c r="AF43" s="1076"/>
      <c r="AG43" s="1076"/>
      <c r="AH43" s="1076"/>
      <c r="AI43" s="1076"/>
      <c r="AJ43" s="1076"/>
      <c r="AK43" s="1076"/>
      <c r="AL43" s="1076"/>
      <c r="AM43" s="1076"/>
      <c r="AN43" s="1076"/>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row>
    <row r="44" spans="1:96" s="22" customFormat="1" ht="6" customHeight="1">
      <c r="BI44" s="26"/>
    </row>
    <row r="45" spans="1:96" ht="14.25" customHeight="1">
      <c r="A45" s="631" t="s">
        <v>277</v>
      </c>
      <c r="B45" s="681"/>
      <c r="C45" s="681"/>
      <c r="D45" s="681"/>
      <c r="E45" s="681"/>
      <c r="F45" s="681"/>
      <c r="G45" s="681"/>
      <c r="H45" s="681"/>
      <c r="I45" s="681"/>
      <c r="J45" s="434" t="s">
        <v>8</v>
      </c>
      <c r="K45" s="431"/>
      <c r="L45" s="431"/>
      <c r="M45" s="431"/>
      <c r="N45" s="431"/>
      <c r="O45" s="431"/>
      <c r="P45" s="431"/>
      <c r="Q45" s="431"/>
      <c r="R45" s="431"/>
      <c r="S45" s="431"/>
      <c r="T45" s="431"/>
      <c r="U45" s="432"/>
      <c r="V45" s="265"/>
      <c r="W45" s="264"/>
      <c r="X45" s="1095" t="s">
        <v>742</v>
      </c>
      <c r="Y45" s="1095"/>
      <c r="Z45" s="1095"/>
      <c r="AA45" s="1095"/>
      <c r="AB45" s="1095"/>
      <c r="AC45" s="1095"/>
      <c r="AD45" s="1095"/>
      <c r="AE45" s="1095"/>
      <c r="AF45" s="1095"/>
      <c r="AG45" s="1095"/>
      <c r="AH45" s="1095"/>
      <c r="AI45" s="1095"/>
      <c r="AJ45" s="1095"/>
      <c r="AK45" s="1095"/>
      <c r="AL45" s="1095"/>
      <c r="AM45" s="1095"/>
      <c r="AN45" s="267"/>
      <c r="AO45" s="266"/>
      <c r="AP45" s="265"/>
      <c r="AQ45" s="264"/>
      <c r="AR45" s="1095" t="s">
        <v>743</v>
      </c>
      <c r="AS45" s="1095"/>
      <c r="AT45" s="1095"/>
      <c r="AU45" s="1095"/>
      <c r="AV45" s="1095"/>
      <c r="AW45" s="1095"/>
      <c r="AX45" s="1095"/>
      <c r="AY45" s="1095"/>
      <c r="AZ45" s="1095"/>
      <c r="BA45" s="1095"/>
      <c r="BB45" s="1095"/>
      <c r="BC45" s="1095"/>
      <c r="BD45" s="1095"/>
      <c r="BE45" s="1095"/>
      <c r="BF45" s="1095"/>
      <c r="BG45" s="1095"/>
      <c r="BH45" s="385" t="s">
        <v>744</v>
      </c>
      <c r="BI45" s="264"/>
    </row>
    <row r="46" spans="1:96" ht="14.25" customHeight="1">
      <c r="A46" s="438"/>
      <c r="B46" s="428"/>
      <c r="C46" s="428"/>
      <c r="D46" s="428"/>
      <c r="E46" s="428"/>
      <c r="F46" s="428"/>
      <c r="G46" s="428"/>
      <c r="H46" s="428"/>
      <c r="I46" s="428"/>
      <c r="J46" s="437" t="s">
        <v>365</v>
      </c>
      <c r="K46" s="448"/>
      <c r="L46" s="448"/>
      <c r="M46" s="448"/>
      <c r="N46" s="448"/>
      <c r="O46" s="448"/>
      <c r="P46" s="448"/>
      <c r="Q46" s="448"/>
      <c r="R46" s="448"/>
      <c r="S46" s="448"/>
      <c r="T46" s="448"/>
      <c r="U46" s="435"/>
      <c r="V46" s="437" t="s">
        <v>488</v>
      </c>
      <c r="W46" s="448"/>
      <c r="X46" s="448"/>
      <c r="Y46" s="448"/>
      <c r="Z46" s="448"/>
      <c r="AA46" s="448"/>
      <c r="AB46" s="448"/>
      <c r="AC46" s="448"/>
      <c r="AD46" s="448"/>
      <c r="AE46" s="435"/>
      <c r="AF46" s="437" t="s">
        <v>365</v>
      </c>
      <c r="AG46" s="448"/>
      <c r="AH46" s="448"/>
      <c r="AI46" s="448"/>
      <c r="AJ46" s="448"/>
      <c r="AK46" s="448"/>
      <c r="AL46" s="448"/>
      <c r="AM46" s="448"/>
      <c r="AN46" s="448"/>
      <c r="AO46" s="435"/>
      <c r="AP46" s="437" t="s">
        <v>488</v>
      </c>
      <c r="AQ46" s="448"/>
      <c r="AR46" s="448"/>
      <c r="AS46" s="448"/>
      <c r="AT46" s="448"/>
      <c r="AU46" s="448"/>
      <c r="AV46" s="448"/>
      <c r="AW46" s="448"/>
      <c r="AX46" s="448"/>
      <c r="AY46" s="435"/>
      <c r="AZ46" s="437" t="s">
        <v>365</v>
      </c>
      <c r="BA46" s="448"/>
      <c r="BB46" s="448"/>
      <c r="BC46" s="448"/>
      <c r="BD46" s="448"/>
      <c r="BE46" s="448"/>
      <c r="BF46" s="448"/>
      <c r="BG46" s="448"/>
      <c r="BH46" s="448"/>
      <c r="BI46" s="448"/>
    </row>
    <row r="47" spans="1:96" ht="15.75" customHeight="1">
      <c r="A47" s="633" t="s">
        <v>119</v>
      </c>
      <c r="B47" s="633"/>
      <c r="C47" s="633"/>
      <c r="D47" s="626">
        <v>28</v>
      </c>
      <c r="E47" s="626"/>
      <c r="F47" s="626"/>
      <c r="G47" s="753" t="s">
        <v>345</v>
      </c>
      <c r="H47" s="753"/>
      <c r="I47" s="1090"/>
      <c r="J47" s="454">
        <v>320128</v>
      </c>
      <c r="K47" s="444"/>
      <c r="L47" s="444"/>
      <c r="M47" s="444"/>
      <c r="N47" s="444"/>
      <c r="O47" s="444"/>
      <c r="P47" s="444"/>
      <c r="Q47" s="444"/>
      <c r="R47" s="444"/>
      <c r="S47" s="444"/>
      <c r="T47" s="444"/>
      <c r="U47" s="444"/>
      <c r="V47" s="444">
        <v>308</v>
      </c>
      <c r="W47" s="444"/>
      <c r="X47" s="444"/>
      <c r="Y47" s="444"/>
      <c r="Z47" s="444"/>
      <c r="AA47" s="444"/>
      <c r="AB47" s="444"/>
      <c r="AC47" s="444"/>
      <c r="AD47" s="444"/>
      <c r="AE47" s="444"/>
      <c r="AF47" s="444">
        <v>162108</v>
      </c>
      <c r="AG47" s="444"/>
      <c r="AH47" s="444"/>
      <c r="AI47" s="444"/>
      <c r="AJ47" s="444"/>
      <c r="AK47" s="444"/>
      <c r="AL47" s="444"/>
      <c r="AM47" s="444"/>
      <c r="AN47" s="444"/>
      <c r="AO47" s="444"/>
      <c r="AP47" s="444">
        <v>306</v>
      </c>
      <c r="AQ47" s="444"/>
      <c r="AR47" s="444"/>
      <c r="AS47" s="444"/>
      <c r="AT47" s="444"/>
      <c r="AU47" s="444"/>
      <c r="AV47" s="444"/>
      <c r="AW47" s="444"/>
      <c r="AX47" s="444"/>
      <c r="AY47" s="444"/>
      <c r="AZ47" s="444">
        <v>158020</v>
      </c>
      <c r="BA47" s="444"/>
      <c r="BB47" s="444"/>
      <c r="BC47" s="444"/>
      <c r="BD47" s="444"/>
      <c r="BE47" s="444"/>
      <c r="BF47" s="444"/>
      <c r="BG47" s="444"/>
      <c r="BH47" s="444"/>
      <c r="BI47" s="444"/>
    </row>
    <row r="48" spans="1:96" ht="15.75" customHeight="1">
      <c r="A48" s="90"/>
      <c r="D48" s="626">
        <v>29</v>
      </c>
      <c r="E48" s="626"/>
      <c r="F48" s="626"/>
      <c r="G48" s="254"/>
      <c r="I48" s="90"/>
      <c r="J48" s="454">
        <v>319747</v>
      </c>
      <c r="K48" s="444"/>
      <c r="L48" s="444"/>
      <c r="M48" s="444"/>
      <c r="N48" s="444"/>
      <c r="O48" s="444"/>
      <c r="P48" s="444"/>
      <c r="Q48" s="444"/>
      <c r="R48" s="444"/>
      <c r="S48" s="444"/>
      <c r="T48" s="444"/>
      <c r="U48" s="444"/>
      <c r="V48" s="444">
        <v>308</v>
      </c>
      <c r="W48" s="444"/>
      <c r="X48" s="444"/>
      <c r="Y48" s="444"/>
      <c r="Z48" s="444"/>
      <c r="AA48" s="444"/>
      <c r="AB48" s="444"/>
      <c r="AC48" s="444"/>
      <c r="AD48" s="444"/>
      <c r="AE48" s="444"/>
      <c r="AF48" s="444">
        <v>162935</v>
      </c>
      <c r="AG48" s="444"/>
      <c r="AH48" s="444"/>
      <c r="AI48" s="444"/>
      <c r="AJ48" s="444"/>
      <c r="AK48" s="444"/>
      <c r="AL48" s="444"/>
      <c r="AM48" s="444"/>
      <c r="AN48" s="444"/>
      <c r="AO48" s="444"/>
      <c r="AP48" s="444">
        <v>304</v>
      </c>
      <c r="AQ48" s="444"/>
      <c r="AR48" s="444"/>
      <c r="AS48" s="444"/>
      <c r="AT48" s="444"/>
      <c r="AU48" s="444"/>
      <c r="AV48" s="444"/>
      <c r="AW48" s="444"/>
      <c r="AX48" s="444"/>
      <c r="AY48" s="444"/>
      <c r="AZ48" s="444">
        <v>156812</v>
      </c>
      <c r="BA48" s="444"/>
      <c r="BB48" s="444"/>
      <c r="BC48" s="444"/>
      <c r="BD48" s="444"/>
      <c r="BE48" s="444"/>
      <c r="BF48" s="444"/>
      <c r="BG48" s="444"/>
      <c r="BH48" s="444"/>
      <c r="BI48" s="444"/>
    </row>
    <row r="49" spans="1:75" ht="15.75" customHeight="1">
      <c r="A49" s="90"/>
      <c r="D49" s="626">
        <v>30</v>
      </c>
      <c r="E49" s="626"/>
      <c r="F49" s="626"/>
      <c r="G49" s="254"/>
      <c r="I49" s="90"/>
      <c r="J49" s="454">
        <v>333147</v>
      </c>
      <c r="K49" s="444"/>
      <c r="L49" s="444"/>
      <c r="M49" s="444"/>
      <c r="N49" s="444"/>
      <c r="O49" s="444"/>
      <c r="P49" s="444"/>
      <c r="Q49" s="444"/>
      <c r="R49" s="444"/>
      <c r="S49" s="444"/>
      <c r="T49" s="444"/>
      <c r="U49" s="444"/>
      <c r="V49" s="444">
        <v>311</v>
      </c>
      <c r="W49" s="444"/>
      <c r="X49" s="444"/>
      <c r="Y49" s="444"/>
      <c r="Z49" s="444"/>
      <c r="AA49" s="444"/>
      <c r="AB49" s="444"/>
      <c r="AC49" s="444"/>
      <c r="AD49" s="444"/>
      <c r="AE49" s="444"/>
      <c r="AF49" s="444">
        <v>165784</v>
      </c>
      <c r="AG49" s="444"/>
      <c r="AH49" s="444"/>
      <c r="AI49" s="444"/>
      <c r="AJ49" s="444"/>
      <c r="AK49" s="444"/>
      <c r="AL49" s="444"/>
      <c r="AM49" s="444"/>
      <c r="AN49" s="444"/>
      <c r="AO49" s="444"/>
      <c r="AP49" s="444">
        <v>297</v>
      </c>
      <c r="AQ49" s="444"/>
      <c r="AR49" s="444"/>
      <c r="AS49" s="444"/>
      <c r="AT49" s="444"/>
      <c r="AU49" s="444"/>
      <c r="AV49" s="444"/>
      <c r="AW49" s="444"/>
      <c r="AX49" s="444"/>
      <c r="AY49" s="444"/>
      <c r="AZ49" s="444">
        <v>167363</v>
      </c>
      <c r="BA49" s="444"/>
      <c r="BB49" s="444"/>
      <c r="BC49" s="444"/>
      <c r="BD49" s="444"/>
      <c r="BE49" s="444"/>
      <c r="BF49" s="444"/>
      <c r="BG49" s="444"/>
      <c r="BH49" s="444"/>
      <c r="BI49" s="444"/>
    </row>
    <row r="50" spans="1:75" ht="15.75" customHeight="1">
      <c r="A50" s="626" t="s">
        <v>276</v>
      </c>
      <c r="B50" s="626"/>
      <c r="C50" s="626"/>
      <c r="D50" s="626" t="s">
        <v>275</v>
      </c>
      <c r="E50" s="626"/>
      <c r="F50" s="626"/>
      <c r="G50" s="254"/>
      <c r="I50" s="90"/>
      <c r="J50" s="454">
        <f>SUM(AF50,AZ50)</f>
        <v>305511</v>
      </c>
      <c r="K50" s="444"/>
      <c r="L50" s="444"/>
      <c r="M50" s="444"/>
      <c r="N50" s="444"/>
      <c r="O50" s="444"/>
      <c r="P50" s="444"/>
      <c r="Q50" s="444"/>
      <c r="R50" s="444"/>
      <c r="S50" s="444"/>
      <c r="T50" s="444"/>
      <c r="U50" s="444"/>
      <c r="V50" s="444">
        <v>288</v>
      </c>
      <c r="W50" s="444"/>
      <c r="X50" s="444"/>
      <c r="Y50" s="444"/>
      <c r="Z50" s="444"/>
      <c r="AA50" s="444"/>
      <c r="AB50" s="444"/>
      <c r="AC50" s="444"/>
      <c r="AD50" s="444"/>
      <c r="AE50" s="444"/>
      <c r="AF50" s="444">
        <v>151345</v>
      </c>
      <c r="AG50" s="444"/>
      <c r="AH50" s="444"/>
      <c r="AI50" s="444"/>
      <c r="AJ50" s="444"/>
      <c r="AK50" s="444"/>
      <c r="AL50" s="444"/>
      <c r="AM50" s="444"/>
      <c r="AN50" s="444"/>
      <c r="AO50" s="444"/>
      <c r="AP50" s="444">
        <v>282</v>
      </c>
      <c r="AQ50" s="444"/>
      <c r="AR50" s="444"/>
      <c r="AS50" s="444"/>
      <c r="AT50" s="444"/>
      <c r="AU50" s="444"/>
      <c r="AV50" s="444"/>
      <c r="AW50" s="444"/>
      <c r="AX50" s="444"/>
      <c r="AY50" s="444"/>
      <c r="AZ50" s="444">
        <v>154166</v>
      </c>
      <c r="BA50" s="444"/>
      <c r="BB50" s="444"/>
      <c r="BC50" s="444"/>
      <c r="BD50" s="444"/>
      <c r="BE50" s="444"/>
      <c r="BF50" s="444"/>
      <c r="BG50" s="444"/>
      <c r="BH50" s="444"/>
      <c r="BI50" s="444"/>
    </row>
    <row r="51" spans="1:75" ht="15.75" customHeight="1">
      <c r="A51" s="608"/>
      <c r="B51" s="608"/>
      <c r="C51" s="608"/>
      <c r="D51" s="608">
        <v>2</v>
      </c>
      <c r="E51" s="608"/>
      <c r="F51" s="608"/>
      <c r="G51" s="253"/>
      <c r="H51" s="226"/>
      <c r="I51" s="129"/>
      <c r="J51" s="481">
        <f>SUM(AF51,AZ51)</f>
        <v>176423</v>
      </c>
      <c r="K51" s="441"/>
      <c r="L51" s="441"/>
      <c r="M51" s="441"/>
      <c r="N51" s="441"/>
      <c r="O51" s="441"/>
      <c r="P51" s="441"/>
      <c r="Q51" s="441"/>
      <c r="R51" s="441"/>
      <c r="S51" s="441"/>
      <c r="T51" s="441"/>
      <c r="U51" s="441"/>
      <c r="V51" s="441">
        <v>254</v>
      </c>
      <c r="W51" s="441"/>
      <c r="X51" s="441"/>
      <c r="Y51" s="441"/>
      <c r="Z51" s="441"/>
      <c r="AA51" s="441"/>
      <c r="AB51" s="441"/>
      <c r="AC51" s="441"/>
      <c r="AD51" s="441"/>
      <c r="AE51" s="441"/>
      <c r="AF51" s="441">
        <v>98869</v>
      </c>
      <c r="AG51" s="441"/>
      <c r="AH51" s="441"/>
      <c r="AI51" s="441"/>
      <c r="AJ51" s="441"/>
      <c r="AK51" s="441"/>
      <c r="AL51" s="441"/>
      <c r="AM51" s="441"/>
      <c r="AN51" s="441"/>
      <c r="AO51" s="441"/>
      <c r="AP51" s="441">
        <v>184</v>
      </c>
      <c r="AQ51" s="441"/>
      <c r="AR51" s="441"/>
      <c r="AS51" s="441"/>
      <c r="AT51" s="441"/>
      <c r="AU51" s="441"/>
      <c r="AV51" s="441"/>
      <c r="AW51" s="441"/>
      <c r="AX51" s="441"/>
      <c r="AY51" s="441"/>
      <c r="AZ51" s="441">
        <v>77554</v>
      </c>
      <c r="BA51" s="441"/>
      <c r="BB51" s="441"/>
      <c r="BC51" s="441"/>
      <c r="BD51" s="441"/>
      <c r="BE51" s="441"/>
      <c r="BF51" s="441"/>
      <c r="BG51" s="441"/>
      <c r="BH51" s="441"/>
      <c r="BI51" s="441"/>
    </row>
    <row r="52" spans="1:75" s="22" customFormat="1" ht="9.6" customHeight="1">
      <c r="A52" s="1093" t="s">
        <v>484</v>
      </c>
      <c r="B52" s="1093"/>
      <c r="C52" s="1093"/>
      <c r="D52" s="371" t="s">
        <v>741</v>
      </c>
      <c r="E52" s="386"/>
      <c r="F52" s="371"/>
      <c r="G52" s="371"/>
      <c r="H52" s="371"/>
      <c r="I52" s="386"/>
      <c r="J52" s="387"/>
      <c r="K52" s="387"/>
      <c r="L52" s="387"/>
      <c r="M52" s="387"/>
      <c r="N52" s="387"/>
      <c r="O52" s="387"/>
      <c r="P52" s="387"/>
      <c r="Q52" s="387"/>
      <c r="R52" s="387"/>
      <c r="S52" s="387"/>
      <c r="T52" s="387"/>
      <c r="U52" s="387"/>
      <c r="V52" s="383"/>
      <c r="W52" s="383"/>
      <c r="X52" s="383"/>
      <c r="Y52" s="383"/>
      <c r="Z52" s="383"/>
      <c r="AA52" s="383"/>
      <c r="AB52" s="383"/>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row>
    <row r="53" spans="1:75" s="22" customFormat="1" ht="9.6">
      <c r="A53" s="379" t="s">
        <v>1</v>
      </c>
      <c r="B53" s="371"/>
      <c r="C53" s="371"/>
      <c r="D53" s="369" t="s">
        <v>482</v>
      </c>
      <c r="E53" s="371"/>
      <c r="F53" s="371"/>
      <c r="G53" s="371"/>
      <c r="H53" s="371"/>
      <c r="I53" s="371"/>
      <c r="J53" s="371"/>
      <c r="K53" s="371"/>
      <c r="L53" s="371"/>
      <c r="M53" s="371"/>
      <c r="N53" s="371"/>
      <c r="O53" s="371"/>
      <c r="P53" s="371"/>
      <c r="Q53" s="371"/>
      <c r="R53" s="371"/>
      <c r="S53" s="371"/>
      <c r="T53" s="371"/>
      <c r="U53" s="371"/>
      <c r="V53" s="371"/>
      <c r="W53" s="371"/>
      <c r="X53" s="371"/>
      <c r="Y53" s="371"/>
      <c r="Z53" s="387"/>
      <c r="AA53" s="387"/>
      <c r="AB53" s="387"/>
      <c r="AC53" s="260"/>
      <c r="AD53" s="260"/>
      <c r="AE53" s="260"/>
      <c r="AF53" s="260"/>
      <c r="AG53" s="260"/>
      <c r="AH53" s="260"/>
      <c r="AI53" s="260"/>
      <c r="AJ53" s="260"/>
      <c r="AK53" s="260"/>
      <c r="AL53" s="263"/>
      <c r="AM53" s="262"/>
      <c r="AO53" s="260"/>
      <c r="AP53" s="260"/>
      <c r="AQ53" s="260"/>
      <c r="AR53" s="260"/>
      <c r="AS53" s="260"/>
      <c r="AT53" s="260"/>
      <c r="AU53" s="260"/>
      <c r="AV53" s="260"/>
      <c r="AZ53" s="260"/>
      <c r="BA53" s="260"/>
      <c r="BB53" s="260"/>
      <c r="BC53" s="260"/>
      <c r="BD53" s="260"/>
      <c r="BE53" s="260"/>
      <c r="BF53" s="260"/>
      <c r="BG53" s="260"/>
      <c r="BH53" s="260"/>
      <c r="BI53" s="260"/>
    </row>
    <row r="54" spans="1:75" ht="8.25" customHeight="1">
      <c r="E54" s="261"/>
      <c r="F54" s="22"/>
      <c r="G54" s="22"/>
      <c r="H54" s="22"/>
      <c r="I54" s="261"/>
      <c r="J54" s="260"/>
      <c r="K54" s="260"/>
      <c r="L54" s="260"/>
      <c r="M54" s="260"/>
      <c r="N54" s="260"/>
      <c r="O54" s="260"/>
      <c r="P54" s="260"/>
      <c r="Q54" s="260"/>
      <c r="R54" s="260"/>
      <c r="S54" s="260"/>
      <c r="T54" s="260"/>
      <c r="U54" s="260"/>
      <c r="V54" s="260"/>
      <c r="W54" s="260"/>
      <c r="X54" s="260"/>
    </row>
    <row r="55" spans="1:75" ht="14.4">
      <c r="A55" s="1115" t="s">
        <v>761</v>
      </c>
      <c r="B55" s="1115"/>
      <c r="C55" s="1115"/>
      <c r="D55" s="1115"/>
      <c r="E55" s="1115"/>
      <c r="F55" s="1115"/>
      <c r="G55" s="1115"/>
      <c r="H55" s="1115"/>
      <c r="I55" s="1115"/>
      <c r="J55" s="1115"/>
      <c r="K55" s="1115"/>
      <c r="L55" s="1115"/>
      <c r="M55" s="1115"/>
      <c r="N55" s="1115"/>
      <c r="O55" s="1115"/>
      <c r="P55" s="1115"/>
      <c r="Q55" s="1115"/>
      <c r="R55" s="1115"/>
      <c r="S55" s="1115"/>
      <c r="T55" s="1115"/>
      <c r="U55" s="1115"/>
      <c r="V55" s="1115"/>
      <c r="W55" s="1115"/>
      <c r="X55" s="1115"/>
      <c r="Y55" s="1115"/>
      <c r="Z55" s="1115"/>
      <c r="AA55" s="1115"/>
      <c r="AB55" s="1115"/>
      <c r="AC55" s="1115"/>
      <c r="AD55" s="1115"/>
      <c r="AE55" s="1115"/>
      <c r="AF55" s="1115"/>
      <c r="AG55" s="1115"/>
      <c r="AH55" s="1115"/>
      <c r="AI55" s="1115"/>
      <c r="AJ55" s="1115"/>
      <c r="AK55" s="1115"/>
      <c r="AL55" s="1115"/>
      <c r="AM55" s="1115"/>
      <c r="AN55" s="1115"/>
      <c r="AO55" s="1115"/>
      <c r="AP55" s="1115"/>
      <c r="AQ55" s="1115"/>
      <c r="AR55" s="1115"/>
      <c r="AS55" s="1115"/>
      <c r="AT55" s="1115"/>
      <c r="AU55" s="1115"/>
      <c r="AV55" s="1115"/>
      <c r="AW55" s="1115"/>
      <c r="AX55" s="1115"/>
      <c r="AY55" s="1115"/>
      <c r="AZ55" s="1115"/>
      <c r="BA55" s="1115"/>
      <c r="BB55" s="1115"/>
      <c r="BC55" s="1115"/>
      <c r="BD55" s="1115"/>
      <c r="BE55" s="1115"/>
      <c r="BF55" s="1115"/>
      <c r="BG55" s="1115"/>
      <c r="BH55" s="1115"/>
      <c r="BI55" s="1115"/>
    </row>
    <row r="56" spans="1:75" s="22" customFormat="1" ht="6" customHeight="1"/>
    <row r="57" spans="1:75" ht="14.25" customHeight="1">
      <c r="A57" s="631" t="s">
        <v>277</v>
      </c>
      <c r="B57" s="681"/>
      <c r="C57" s="681"/>
      <c r="D57" s="681"/>
      <c r="E57" s="681"/>
      <c r="F57" s="681"/>
      <c r="G57" s="681"/>
      <c r="H57" s="681"/>
      <c r="I57" s="681"/>
      <c r="J57" s="1120" t="s">
        <v>746</v>
      </c>
      <c r="K57" s="1121"/>
      <c r="L57" s="1121"/>
      <c r="M57" s="1121"/>
      <c r="N57" s="1121"/>
      <c r="O57" s="1121"/>
      <c r="P57" s="1121"/>
      <c r="Q57" s="1121"/>
      <c r="R57" s="1121"/>
      <c r="S57" s="1121"/>
      <c r="T57" s="1121"/>
      <c r="U57" s="1121"/>
      <c r="V57" s="1122"/>
      <c r="W57" s="1126" t="s">
        <v>747</v>
      </c>
      <c r="X57" s="1127"/>
      <c r="Y57" s="1127"/>
      <c r="Z57" s="1127"/>
      <c r="AA57" s="1127"/>
      <c r="AB57" s="1127"/>
      <c r="AC57" s="1127"/>
      <c r="AD57" s="1127"/>
      <c r="AE57" s="1127"/>
      <c r="AF57" s="1127"/>
      <c r="AG57" s="1127"/>
      <c r="AH57" s="1127"/>
      <c r="AI57" s="1128"/>
      <c r="AJ57" s="1132" t="s">
        <v>748</v>
      </c>
      <c r="AK57" s="1133"/>
      <c r="AL57" s="1133"/>
      <c r="AM57" s="1133"/>
      <c r="AN57" s="1133"/>
      <c r="AO57" s="1133"/>
      <c r="AP57" s="1133"/>
      <c r="AQ57" s="1133"/>
      <c r="AR57" s="1133"/>
      <c r="AS57" s="1133"/>
      <c r="AT57" s="1133"/>
      <c r="AU57" s="1133"/>
      <c r="AV57" s="1133"/>
      <c r="AW57" s="1133"/>
      <c r="AX57" s="1133"/>
      <c r="AY57" s="1133"/>
      <c r="AZ57" s="1133"/>
      <c r="BA57" s="1133"/>
      <c r="BB57" s="1133"/>
      <c r="BC57" s="1133"/>
      <c r="BD57" s="1133"/>
      <c r="BE57" s="1133"/>
      <c r="BF57" s="1133"/>
      <c r="BG57" s="1133"/>
      <c r="BH57" s="1133"/>
      <c r="BI57" s="1133"/>
    </row>
    <row r="58" spans="1:75" ht="14.25" customHeight="1">
      <c r="A58" s="477"/>
      <c r="B58" s="1114"/>
      <c r="C58" s="1114"/>
      <c r="D58" s="1114"/>
      <c r="E58" s="1114"/>
      <c r="F58" s="1114"/>
      <c r="G58" s="1114"/>
      <c r="H58" s="1114"/>
      <c r="I58" s="1114"/>
      <c r="J58" s="1123"/>
      <c r="K58" s="1124"/>
      <c r="L58" s="1124"/>
      <c r="M58" s="1124"/>
      <c r="N58" s="1124"/>
      <c r="O58" s="1124"/>
      <c r="P58" s="1124"/>
      <c r="Q58" s="1124"/>
      <c r="R58" s="1124"/>
      <c r="S58" s="1124"/>
      <c r="T58" s="1124"/>
      <c r="U58" s="1124"/>
      <c r="V58" s="1125"/>
      <c r="W58" s="1129"/>
      <c r="X58" s="1130"/>
      <c r="Y58" s="1130"/>
      <c r="Z58" s="1130"/>
      <c r="AA58" s="1130"/>
      <c r="AB58" s="1130"/>
      <c r="AC58" s="1130"/>
      <c r="AD58" s="1130"/>
      <c r="AE58" s="1130"/>
      <c r="AF58" s="1130"/>
      <c r="AG58" s="1130"/>
      <c r="AH58" s="1130"/>
      <c r="AI58" s="1131"/>
      <c r="AJ58" s="360"/>
      <c r="AK58" s="361"/>
      <c r="AL58" s="450" t="s">
        <v>749</v>
      </c>
      <c r="AM58" s="450"/>
      <c r="AN58" s="450"/>
      <c r="AO58" s="450"/>
      <c r="AP58" s="450"/>
      <c r="AQ58" s="450"/>
      <c r="AR58" s="450"/>
      <c r="AS58" s="450"/>
      <c r="AT58" s="450"/>
      <c r="AU58" s="396" t="s">
        <v>375</v>
      </c>
      <c r="AV58" s="362"/>
      <c r="AW58" s="363"/>
      <c r="AX58" s="364"/>
      <c r="AY58" s="1134" t="s">
        <v>750</v>
      </c>
      <c r="AZ58" s="1134"/>
      <c r="BA58" s="1134"/>
      <c r="BB58" s="1134"/>
      <c r="BC58" s="1134"/>
      <c r="BD58" s="1134"/>
      <c r="BE58" s="1134"/>
      <c r="BF58" s="1134"/>
      <c r="BG58" s="1134"/>
      <c r="BH58" s="396" t="s">
        <v>383</v>
      </c>
      <c r="BI58" s="365"/>
      <c r="BO58" s="228"/>
    </row>
    <row r="59" spans="1:75" ht="14.25" customHeight="1">
      <c r="A59" s="438"/>
      <c r="B59" s="428"/>
      <c r="C59" s="428"/>
      <c r="D59" s="428"/>
      <c r="E59" s="428"/>
      <c r="F59" s="428"/>
      <c r="G59" s="428"/>
      <c r="H59" s="428"/>
      <c r="I59" s="428"/>
      <c r="J59" s="449" t="s">
        <v>751</v>
      </c>
      <c r="K59" s="450"/>
      <c r="L59" s="450"/>
      <c r="M59" s="450"/>
      <c r="N59" s="450"/>
      <c r="O59" s="451"/>
      <c r="P59" s="450" t="s">
        <v>752</v>
      </c>
      <c r="Q59" s="450"/>
      <c r="R59" s="450"/>
      <c r="S59" s="450"/>
      <c r="T59" s="450"/>
      <c r="U59" s="450"/>
      <c r="V59" s="451"/>
      <c r="W59" s="449" t="s">
        <v>751</v>
      </c>
      <c r="X59" s="450"/>
      <c r="Y59" s="450"/>
      <c r="Z59" s="450"/>
      <c r="AA59" s="450"/>
      <c r="AB59" s="451"/>
      <c r="AC59" s="1116" t="s">
        <v>752</v>
      </c>
      <c r="AD59" s="1116"/>
      <c r="AE59" s="1116"/>
      <c r="AF59" s="1116"/>
      <c r="AG59" s="1116"/>
      <c r="AH59" s="1116"/>
      <c r="AI59" s="1117"/>
      <c r="AJ59" s="1118" t="s">
        <v>751</v>
      </c>
      <c r="AK59" s="1116"/>
      <c r="AL59" s="1116"/>
      <c r="AM59" s="1116"/>
      <c r="AN59" s="1116"/>
      <c r="AO59" s="1117"/>
      <c r="AP59" s="450" t="s">
        <v>752</v>
      </c>
      <c r="AQ59" s="450"/>
      <c r="AR59" s="450"/>
      <c r="AS59" s="450"/>
      <c r="AT59" s="450"/>
      <c r="AU59" s="450"/>
      <c r="AV59" s="451"/>
      <c r="AW59" s="449" t="s">
        <v>751</v>
      </c>
      <c r="AX59" s="450"/>
      <c r="AY59" s="450"/>
      <c r="AZ59" s="450"/>
      <c r="BA59" s="450"/>
      <c r="BB59" s="451"/>
      <c r="BC59" s="450" t="s">
        <v>752</v>
      </c>
      <c r="BD59" s="450"/>
      <c r="BE59" s="450"/>
      <c r="BF59" s="450"/>
      <c r="BG59" s="450"/>
      <c r="BH59" s="450"/>
      <c r="BI59" s="450"/>
    </row>
    <row r="60" spans="1:75" ht="15.75" customHeight="1">
      <c r="A60" s="633" t="s">
        <v>119</v>
      </c>
      <c r="B60" s="633"/>
      <c r="C60" s="633"/>
      <c r="D60" s="626">
        <v>28</v>
      </c>
      <c r="E60" s="626"/>
      <c r="F60" s="626"/>
      <c r="G60" s="687" t="s">
        <v>277</v>
      </c>
      <c r="H60" s="687"/>
      <c r="I60" s="688"/>
      <c r="J60" s="1119">
        <v>1135</v>
      </c>
      <c r="K60" s="1112"/>
      <c r="L60" s="1112"/>
      <c r="M60" s="1112"/>
      <c r="N60" s="1112"/>
      <c r="O60" s="1112"/>
      <c r="P60" s="1112">
        <v>32800</v>
      </c>
      <c r="Q60" s="1112"/>
      <c r="R60" s="1112"/>
      <c r="S60" s="1112"/>
      <c r="T60" s="1112"/>
      <c r="U60" s="1112"/>
      <c r="V60" s="1112"/>
      <c r="W60" s="1112">
        <v>426</v>
      </c>
      <c r="X60" s="1112"/>
      <c r="Y60" s="1112"/>
      <c r="Z60" s="1112"/>
      <c r="AA60" s="1112"/>
      <c r="AB60" s="1112"/>
      <c r="AC60" s="1112">
        <v>20332</v>
      </c>
      <c r="AD60" s="1112"/>
      <c r="AE60" s="1112"/>
      <c r="AF60" s="1112"/>
      <c r="AG60" s="1112"/>
      <c r="AH60" s="1112"/>
      <c r="AI60" s="1112"/>
      <c r="AJ60" s="1112">
        <v>1049</v>
      </c>
      <c r="AK60" s="1112"/>
      <c r="AL60" s="1112"/>
      <c r="AM60" s="1112"/>
      <c r="AN60" s="1112"/>
      <c r="AO60" s="1112"/>
      <c r="AP60" s="1112">
        <v>20908</v>
      </c>
      <c r="AQ60" s="1112"/>
      <c r="AR60" s="1112"/>
      <c r="AS60" s="1112"/>
      <c r="AT60" s="1112"/>
      <c r="AU60" s="1112"/>
      <c r="AV60" s="1112"/>
      <c r="AW60" s="1113" t="s">
        <v>37</v>
      </c>
      <c r="AX60" s="1113"/>
      <c r="AY60" s="1113"/>
      <c r="AZ60" s="1113"/>
      <c r="BA60" s="1113"/>
      <c r="BB60" s="1113"/>
      <c r="BC60" s="1113" t="s">
        <v>37</v>
      </c>
      <c r="BD60" s="1113"/>
      <c r="BE60" s="1113"/>
      <c r="BF60" s="1113"/>
      <c r="BG60" s="1113"/>
      <c r="BH60" s="1113"/>
      <c r="BI60" s="1113"/>
      <c r="BW60" s="259"/>
    </row>
    <row r="61" spans="1:75" ht="15.75" customHeight="1">
      <c r="A61" s="90"/>
      <c r="D61" s="626">
        <v>29</v>
      </c>
      <c r="E61" s="626"/>
      <c r="F61" s="626"/>
      <c r="G61" s="254"/>
      <c r="I61" s="90"/>
      <c r="J61" s="1135">
        <v>1102</v>
      </c>
      <c r="K61" s="1136"/>
      <c r="L61" s="1136"/>
      <c r="M61" s="1136"/>
      <c r="N61" s="1136"/>
      <c r="O61" s="1136"/>
      <c r="P61" s="1136">
        <v>28682</v>
      </c>
      <c r="Q61" s="1136"/>
      <c r="R61" s="1136"/>
      <c r="S61" s="1136"/>
      <c r="T61" s="1136"/>
      <c r="U61" s="1136"/>
      <c r="V61" s="1136"/>
      <c r="W61" s="1136">
        <v>405</v>
      </c>
      <c r="X61" s="1136"/>
      <c r="Y61" s="1136"/>
      <c r="Z61" s="1136"/>
      <c r="AA61" s="1136"/>
      <c r="AB61" s="1136"/>
      <c r="AC61" s="1136">
        <v>18178</v>
      </c>
      <c r="AD61" s="1136"/>
      <c r="AE61" s="1136"/>
      <c r="AF61" s="1136"/>
      <c r="AG61" s="1136"/>
      <c r="AH61" s="1136"/>
      <c r="AI61" s="1136"/>
      <c r="AJ61" s="1136">
        <v>1068</v>
      </c>
      <c r="AK61" s="1136"/>
      <c r="AL61" s="1136"/>
      <c r="AM61" s="1136"/>
      <c r="AN61" s="1136"/>
      <c r="AO61" s="1136"/>
      <c r="AP61" s="1136">
        <v>18059</v>
      </c>
      <c r="AQ61" s="1136"/>
      <c r="AR61" s="1136"/>
      <c r="AS61" s="1136"/>
      <c r="AT61" s="1136"/>
      <c r="AU61" s="1136"/>
      <c r="AV61" s="1136"/>
      <c r="AW61" s="444" t="s">
        <v>37</v>
      </c>
      <c r="AX61" s="444"/>
      <c r="AY61" s="444"/>
      <c r="AZ61" s="444"/>
      <c r="BA61" s="444"/>
      <c r="BB61" s="444"/>
      <c r="BC61" s="444" t="s">
        <v>37</v>
      </c>
      <c r="BD61" s="444"/>
      <c r="BE61" s="444"/>
      <c r="BF61" s="444"/>
      <c r="BG61" s="444"/>
      <c r="BH61" s="444"/>
      <c r="BI61" s="444"/>
      <c r="BW61" s="259"/>
    </row>
    <row r="62" spans="1:75" ht="15.75" customHeight="1">
      <c r="A62" s="90"/>
      <c r="D62" s="626">
        <v>30</v>
      </c>
      <c r="E62" s="626"/>
      <c r="F62" s="626"/>
      <c r="G62" s="254"/>
      <c r="I62" s="224"/>
      <c r="J62" s="1135">
        <v>1075</v>
      </c>
      <c r="K62" s="1136"/>
      <c r="L62" s="1136"/>
      <c r="M62" s="1136"/>
      <c r="N62" s="1136"/>
      <c r="O62" s="1136"/>
      <c r="P62" s="1136">
        <v>29660</v>
      </c>
      <c r="Q62" s="1136"/>
      <c r="R62" s="1136"/>
      <c r="S62" s="1136"/>
      <c r="T62" s="1136"/>
      <c r="U62" s="1136"/>
      <c r="V62" s="1136"/>
      <c r="W62" s="1136">
        <v>397</v>
      </c>
      <c r="X62" s="1136"/>
      <c r="Y62" s="1136"/>
      <c r="Z62" s="1136"/>
      <c r="AA62" s="1136"/>
      <c r="AB62" s="1136"/>
      <c r="AC62" s="1136">
        <v>19539</v>
      </c>
      <c r="AD62" s="1136"/>
      <c r="AE62" s="1136"/>
      <c r="AF62" s="1136"/>
      <c r="AG62" s="1136"/>
      <c r="AH62" s="1136"/>
      <c r="AI62" s="1136"/>
      <c r="AJ62" s="1136">
        <v>428</v>
      </c>
      <c r="AK62" s="1136"/>
      <c r="AL62" s="1136"/>
      <c r="AM62" s="1136"/>
      <c r="AN62" s="1136"/>
      <c r="AO62" s="1136"/>
      <c r="AP62" s="1136">
        <v>6928</v>
      </c>
      <c r="AQ62" s="1136"/>
      <c r="AR62" s="1136"/>
      <c r="AS62" s="1136"/>
      <c r="AT62" s="1136"/>
      <c r="AU62" s="1136"/>
      <c r="AV62" s="1136"/>
      <c r="AW62" s="444" t="s">
        <v>37</v>
      </c>
      <c r="AX62" s="444"/>
      <c r="AY62" s="444"/>
      <c r="AZ62" s="444"/>
      <c r="BA62" s="444"/>
      <c r="BB62" s="444"/>
      <c r="BC62" s="444" t="s">
        <v>37</v>
      </c>
      <c r="BD62" s="444"/>
      <c r="BE62" s="444"/>
      <c r="BF62" s="444"/>
      <c r="BG62" s="444"/>
      <c r="BH62" s="444"/>
      <c r="BI62" s="444"/>
      <c r="BW62" s="259"/>
    </row>
    <row r="63" spans="1:75" ht="15.75" customHeight="1">
      <c r="A63" s="626" t="s">
        <v>276</v>
      </c>
      <c r="B63" s="626"/>
      <c r="C63" s="626"/>
      <c r="D63" s="626" t="s">
        <v>275</v>
      </c>
      <c r="E63" s="626"/>
      <c r="F63" s="626"/>
      <c r="G63" s="254"/>
      <c r="I63" s="224"/>
      <c r="J63" s="1135">
        <v>1042</v>
      </c>
      <c r="K63" s="1136"/>
      <c r="L63" s="1136"/>
      <c r="M63" s="1136"/>
      <c r="N63" s="1136"/>
      <c r="O63" s="1136"/>
      <c r="P63" s="1136">
        <v>28523</v>
      </c>
      <c r="Q63" s="1136"/>
      <c r="R63" s="1136"/>
      <c r="S63" s="1136"/>
      <c r="T63" s="1136"/>
      <c r="U63" s="1136"/>
      <c r="V63" s="1136"/>
      <c r="W63" s="1136">
        <v>324</v>
      </c>
      <c r="X63" s="1136"/>
      <c r="Y63" s="1136"/>
      <c r="Z63" s="1136"/>
      <c r="AA63" s="1136"/>
      <c r="AB63" s="1136"/>
      <c r="AC63" s="1136">
        <v>19065</v>
      </c>
      <c r="AD63" s="1136"/>
      <c r="AE63" s="1136"/>
      <c r="AF63" s="1136"/>
      <c r="AG63" s="1136"/>
      <c r="AH63" s="1136"/>
      <c r="AI63" s="1136"/>
      <c r="AJ63" s="444" t="s">
        <v>37</v>
      </c>
      <c r="AK63" s="444"/>
      <c r="AL63" s="444"/>
      <c r="AM63" s="444"/>
      <c r="AN63" s="444"/>
      <c r="AO63" s="444"/>
      <c r="AP63" s="444" t="s">
        <v>37</v>
      </c>
      <c r="AQ63" s="444"/>
      <c r="AR63" s="444"/>
      <c r="AS63" s="444"/>
      <c r="AT63" s="444"/>
      <c r="AU63" s="444"/>
      <c r="AV63" s="444"/>
      <c r="AW63" s="444" t="s">
        <v>37</v>
      </c>
      <c r="AX63" s="444"/>
      <c r="AY63" s="444"/>
      <c r="AZ63" s="444"/>
      <c r="BA63" s="444"/>
      <c r="BB63" s="444"/>
      <c r="BC63" s="444" t="s">
        <v>37</v>
      </c>
      <c r="BD63" s="444"/>
      <c r="BE63" s="444"/>
      <c r="BF63" s="444"/>
      <c r="BG63" s="444"/>
      <c r="BH63" s="444"/>
      <c r="BI63" s="444"/>
      <c r="BW63" s="259"/>
    </row>
    <row r="64" spans="1:75" ht="15.75" customHeight="1">
      <c r="A64" s="608"/>
      <c r="B64" s="608"/>
      <c r="C64" s="608"/>
      <c r="D64" s="608">
        <v>2</v>
      </c>
      <c r="E64" s="608"/>
      <c r="F64" s="608"/>
      <c r="G64" s="253"/>
      <c r="H64" s="226"/>
      <c r="I64" s="230"/>
      <c r="J64" s="1137">
        <v>961</v>
      </c>
      <c r="K64" s="1138"/>
      <c r="L64" s="1138"/>
      <c r="M64" s="1138"/>
      <c r="N64" s="1138"/>
      <c r="O64" s="1138"/>
      <c r="P64" s="1138">
        <v>24907</v>
      </c>
      <c r="Q64" s="1138"/>
      <c r="R64" s="1138"/>
      <c r="S64" s="1138"/>
      <c r="T64" s="1138"/>
      <c r="U64" s="1138"/>
      <c r="V64" s="1138"/>
      <c r="W64" s="1138">
        <v>352</v>
      </c>
      <c r="X64" s="1138"/>
      <c r="Y64" s="1138"/>
      <c r="Z64" s="1138"/>
      <c r="AA64" s="1138"/>
      <c r="AB64" s="1138"/>
      <c r="AC64" s="1138">
        <v>18246</v>
      </c>
      <c r="AD64" s="1138"/>
      <c r="AE64" s="1138"/>
      <c r="AF64" s="1138"/>
      <c r="AG64" s="1138"/>
      <c r="AH64" s="1138"/>
      <c r="AI64" s="1138"/>
      <c r="AJ64" s="1138">
        <v>389</v>
      </c>
      <c r="AK64" s="1138"/>
      <c r="AL64" s="1138"/>
      <c r="AM64" s="1138"/>
      <c r="AN64" s="1138"/>
      <c r="AO64" s="1138"/>
      <c r="AP64" s="1138">
        <v>15083</v>
      </c>
      <c r="AQ64" s="1138"/>
      <c r="AR64" s="1138"/>
      <c r="AS64" s="1138"/>
      <c r="AT64" s="1138"/>
      <c r="AU64" s="1138"/>
      <c r="AV64" s="1138"/>
      <c r="AW64" s="1138">
        <v>153</v>
      </c>
      <c r="AX64" s="1138"/>
      <c r="AY64" s="1138"/>
      <c r="AZ64" s="1138"/>
      <c r="BA64" s="1138"/>
      <c r="BB64" s="1138"/>
      <c r="BC64" s="1138">
        <v>804</v>
      </c>
      <c r="BD64" s="1138"/>
      <c r="BE64" s="1138"/>
      <c r="BF64" s="1138"/>
      <c r="BG64" s="1138"/>
      <c r="BH64" s="1138"/>
      <c r="BI64" s="1138"/>
      <c r="BW64" s="259"/>
    </row>
    <row r="65" spans="1:26" s="22" customFormat="1" ht="9.6">
      <c r="A65" s="1093" t="s">
        <v>822</v>
      </c>
      <c r="B65" s="1093"/>
      <c r="C65" s="1093"/>
      <c r="D65" s="397" t="s">
        <v>753</v>
      </c>
    </row>
    <row r="66" spans="1:26" s="22" customFormat="1" ht="9.6">
      <c r="A66" s="1092" t="s">
        <v>823</v>
      </c>
      <c r="B66" s="1092"/>
      <c r="C66" s="1092"/>
      <c r="D66" s="371" t="s">
        <v>754</v>
      </c>
    </row>
    <row r="67" spans="1:26" ht="10.5" customHeight="1">
      <c r="A67" s="5" t="s">
        <v>1</v>
      </c>
      <c r="B67" s="22"/>
      <c r="C67" s="22"/>
      <c r="D67" s="233" t="s">
        <v>482</v>
      </c>
      <c r="E67" s="22"/>
      <c r="F67" s="22"/>
      <c r="G67" s="22"/>
      <c r="H67" s="22"/>
      <c r="I67" s="22"/>
      <c r="J67" s="22"/>
      <c r="K67" s="22"/>
      <c r="L67" s="22"/>
      <c r="M67" s="22"/>
      <c r="N67" s="22"/>
      <c r="O67" s="22"/>
      <c r="P67" s="22"/>
      <c r="Q67" s="22"/>
      <c r="R67" s="22"/>
      <c r="S67" s="22"/>
      <c r="T67" s="22"/>
      <c r="U67" s="22"/>
      <c r="V67" s="22"/>
      <c r="W67" s="22"/>
    </row>
    <row r="76" spans="1:26">
      <c r="Z76" s="258"/>
    </row>
  </sheetData>
  <mergeCells count="312">
    <mergeCell ref="J64:O64"/>
    <mergeCell ref="P64:V64"/>
    <mergeCell ref="W64:AB64"/>
    <mergeCell ref="AC64:AI64"/>
    <mergeCell ref="AJ64:AO64"/>
    <mergeCell ref="AP64:AV64"/>
    <mergeCell ref="AW64:BB64"/>
    <mergeCell ref="BC64:BI64"/>
    <mergeCell ref="J62:O62"/>
    <mergeCell ref="P62:V62"/>
    <mergeCell ref="W62:AB62"/>
    <mergeCell ref="AC62:AI62"/>
    <mergeCell ref="AJ62:AO62"/>
    <mergeCell ref="AP62:AV62"/>
    <mergeCell ref="AW62:BB62"/>
    <mergeCell ref="BC62:BI62"/>
    <mergeCell ref="J63:O63"/>
    <mergeCell ref="P63:V63"/>
    <mergeCell ref="W63:AB63"/>
    <mergeCell ref="AC63:AI63"/>
    <mergeCell ref="AJ63:AO63"/>
    <mergeCell ref="AP63:AV63"/>
    <mergeCell ref="AW63:BB63"/>
    <mergeCell ref="BC63:BI63"/>
    <mergeCell ref="AP49:AY49"/>
    <mergeCell ref="AP48:AY48"/>
    <mergeCell ref="AZ48:BI48"/>
    <mergeCell ref="J45:U45"/>
    <mergeCell ref="D61:F61"/>
    <mergeCell ref="J61:O61"/>
    <mergeCell ref="P61:V61"/>
    <mergeCell ref="W61:AB61"/>
    <mergeCell ref="AC61:AI61"/>
    <mergeCell ref="AJ61:AO61"/>
    <mergeCell ref="AP61:AV61"/>
    <mergeCell ref="AW61:BB61"/>
    <mergeCell ref="BC61:BI61"/>
    <mergeCell ref="AC60:AI60"/>
    <mergeCell ref="AJ60:AO60"/>
    <mergeCell ref="A51:C51"/>
    <mergeCell ref="D51:F51"/>
    <mergeCell ref="J51:U51"/>
    <mergeCell ref="V51:AE51"/>
    <mergeCell ref="AR45:BG45"/>
    <mergeCell ref="AP47:AY47"/>
    <mergeCell ref="AF48:AO48"/>
    <mergeCell ref="AZ49:BI49"/>
    <mergeCell ref="J57:V58"/>
    <mergeCell ref="W57:AI58"/>
    <mergeCell ref="AJ57:BI57"/>
    <mergeCell ref="AL58:AT58"/>
    <mergeCell ref="AY58:BG58"/>
    <mergeCell ref="J46:U46"/>
    <mergeCell ref="V46:AE46"/>
    <mergeCell ref="AF46:AO46"/>
    <mergeCell ref="AP46:AY46"/>
    <mergeCell ref="AZ46:BI46"/>
    <mergeCell ref="AF49:AO49"/>
    <mergeCell ref="AP50:AY50"/>
    <mergeCell ref="AP51:AY51"/>
    <mergeCell ref="AZ51:BI51"/>
    <mergeCell ref="AZ50:BI50"/>
    <mergeCell ref="AZ47:BI47"/>
    <mergeCell ref="AX10:BC10"/>
    <mergeCell ref="AR18:AU18"/>
    <mergeCell ref="R18:Y18"/>
    <mergeCell ref="AP60:AV60"/>
    <mergeCell ref="AW60:BB60"/>
    <mergeCell ref="A57:I59"/>
    <mergeCell ref="A55:BI55"/>
    <mergeCell ref="BC60:BI60"/>
    <mergeCell ref="J59:O59"/>
    <mergeCell ref="P59:V59"/>
    <mergeCell ref="W59:AB59"/>
    <mergeCell ref="AC59:AI59"/>
    <mergeCell ref="AJ59:AO59"/>
    <mergeCell ref="AP59:AV59"/>
    <mergeCell ref="AW59:BB59"/>
    <mergeCell ref="BC59:BI59"/>
    <mergeCell ref="A60:C60"/>
    <mergeCell ref="A52:C52"/>
    <mergeCell ref="D49:F49"/>
    <mergeCell ref="J49:U49"/>
    <mergeCell ref="V49:AE49"/>
    <mergeCell ref="J60:O60"/>
    <mergeCell ref="P60:V60"/>
    <mergeCell ref="W60:AB60"/>
    <mergeCell ref="AI20:AL20"/>
    <mergeCell ref="AI21:AL21"/>
    <mergeCell ref="AM20:AQ20"/>
    <mergeCell ref="BG1:BI1"/>
    <mergeCell ref="A3:BI3"/>
    <mergeCell ref="A5:I5"/>
    <mergeCell ref="J5:AA5"/>
    <mergeCell ref="AB5:AR5"/>
    <mergeCell ref="AS5:BI5"/>
    <mergeCell ref="J17:Y17"/>
    <mergeCell ref="AI17:AQ17"/>
    <mergeCell ref="Z17:AG17"/>
    <mergeCell ref="AG8:AL8"/>
    <mergeCell ref="AX8:BC8"/>
    <mergeCell ref="A13:BI13"/>
    <mergeCell ref="A15:BI15"/>
    <mergeCell ref="AG9:AL9"/>
    <mergeCell ref="D7:F7"/>
    <mergeCell ref="P7:U7"/>
    <mergeCell ref="A17:I18"/>
    <mergeCell ref="Z18:AC18"/>
    <mergeCell ref="J18:Q18"/>
    <mergeCell ref="BA17:BI17"/>
    <mergeCell ref="AX6:BC6"/>
    <mergeCell ref="AM18:AQ18"/>
    <mergeCell ref="AR17:AZ17"/>
    <mergeCell ref="BF31:BI31"/>
    <mergeCell ref="BB30:BH30"/>
    <mergeCell ref="AT30:AZ30"/>
    <mergeCell ref="AT31:AW31"/>
    <mergeCell ref="AX31:BA31"/>
    <mergeCell ref="Z22:AC22"/>
    <mergeCell ref="AD22:AH22"/>
    <mergeCell ref="BB31:BE31"/>
    <mergeCell ref="AI22:AL22"/>
    <mergeCell ref="V30:AC30"/>
    <mergeCell ref="BA21:BD21"/>
    <mergeCell ref="BE21:BI21"/>
    <mergeCell ref="AR21:AU21"/>
    <mergeCell ref="AV19:AZ19"/>
    <mergeCell ref="AV20:AZ20"/>
    <mergeCell ref="AV21:AZ21"/>
    <mergeCell ref="AR19:AU19"/>
    <mergeCell ref="R19:Y19"/>
    <mergeCell ref="R20:Y20"/>
    <mergeCell ref="R21:Y21"/>
    <mergeCell ref="AM19:AQ19"/>
    <mergeCell ref="AM21:AQ21"/>
    <mergeCell ref="BF35:BI35"/>
    <mergeCell ref="A32:C32"/>
    <mergeCell ref="A30:I31"/>
    <mergeCell ref="AD36:AG36"/>
    <mergeCell ref="AD34:AG34"/>
    <mergeCell ref="Z19:AC19"/>
    <mergeCell ref="AR20:AU20"/>
    <mergeCell ref="AD19:AH19"/>
    <mergeCell ref="BE19:BI19"/>
    <mergeCell ref="BA20:BD20"/>
    <mergeCell ref="BE20:BI20"/>
    <mergeCell ref="A24:C24"/>
    <mergeCell ref="AR23:AU23"/>
    <mergeCell ref="AV23:AZ23"/>
    <mergeCell ref="BE23:BI23"/>
    <mergeCell ref="AM22:AQ22"/>
    <mergeCell ref="AR22:AU22"/>
    <mergeCell ref="AV22:AZ22"/>
    <mergeCell ref="AP33:AS33"/>
    <mergeCell ref="BA22:BD22"/>
    <mergeCell ref="BE22:BI22"/>
    <mergeCell ref="AL32:AO32"/>
    <mergeCell ref="AH31:AK31"/>
    <mergeCell ref="AH32:AK32"/>
    <mergeCell ref="AG7:AL7"/>
    <mergeCell ref="AX7:BC7"/>
    <mergeCell ref="AD33:AG33"/>
    <mergeCell ref="BF34:BI34"/>
    <mergeCell ref="A9:C9"/>
    <mergeCell ref="D8:F8"/>
    <mergeCell ref="P8:U8"/>
    <mergeCell ref="D9:F9"/>
    <mergeCell ref="D21:F21"/>
    <mergeCell ref="Z21:AC21"/>
    <mergeCell ref="D20:F20"/>
    <mergeCell ref="Z20:AC20"/>
    <mergeCell ref="D19:F19"/>
    <mergeCell ref="AD31:AG31"/>
    <mergeCell ref="D33:F33"/>
    <mergeCell ref="J32:O32"/>
    <mergeCell ref="AX9:BC9"/>
    <mergeCell ref="D34:F34"/>
    <mergeCell ref="BA23:BD23"/>
    <mergeCell ref="BA18:BD18"/>
    <mergeCell ref="BE18:BI18"/>
    <mergeCell ref="BB33:BE33"/>
    <mergeCell ref="BA19:BD19"/>
    <mergeCell ref="AV18:AZ18"/>
    <mergeCell ref="A66:C66"/>
    <mergeCell ref="D32:F32"/>
    <mergeCell ref="AD32:AG32"/>
    <mergeCell ref="A65:C65"/>
    <mergeCell ref="D62:F62"/>
    <mergeCell ref="A40:C40"/>
    <mergeCell ref="AF47:AO47"/>
    <mergeCell ref="G60:I60"/>
    <mergeCell ref="D60:F60"/>
    <mergeCell ref="P32:U32"/>
    <mergeCell ref="D35:F35"/>
    <mergeCell ref="Z35:AC35"/>
    <mergeCell ref="A36:C36"/>
    <mergeCell ref="D36:F36"/>
    <mergeCell ref="AL36:AO36"/>
    <mergeCell ref="AL33:AO33"/>
    <mergeCell ref="AL34:AO34"/>
    <mergeCell ref="A50:C50"/>
    <mergeCell ref="X45:AM45"/>
    <mergeCell ref="A45:I46"/>
    <mergeCell ref="J48:U48"/>
    <mergeCell ref="V48:AE48"/>
    <mergeCell ref="D47:F47"/>
    <mergeCell ref="J47:U47"/>
    <mergeCell ref="A35:C35"/>
    <mergeCell ref="J35:O35"/>
    <mergeCell ref="J36:O36"/>
    <mergeCell ref="D48:F48"/>
    <mergeCell ref="V47:AE47"/>
    <mergeCell ref="D50:F50"/>
    <mergeCell ref="J50:U50"/>
    <mergeCell ref="V50:AE50"/>
    <mergeCell ref="AF50:AO50"/>
    <mergeCell ref="P31:U31"/>
    <mergeCell ref="J31:O31"/>
    <mergeCell ref="A38:C38"/>
    <mergeCell ref="A39:C39"/>
    <mergeCell ref="AF51:AO51"/>
    <mergeCell ref="AH35:AK35"/>
    <mergeCell ref="AH33:AK33"/>
    <mergeCell ref="AH34:AK34"/>
    <mergeCell ref="AD30:AK30"/>
    <mergeCell ref="AL30:AR30"/>
    <mergeCell ref="AP31:AS31"/>
    <mergeCell ref="AL31:AO31"/>
    <mergeCell ref="Z32:AC32"/>
    <mergeCell ref="Z33:AC33"/>
    <mergeCell ref="Z34:AC34"/>
    <mergeCell ref="V31:Y31"/>
    <mergeCell ref="V32:Y32"/>
    <mergeCell ref="V33:Y33"/>
    <mergeCell ref="V34:Y34"/>
    <mergeCell ref="P33:U33"/>
    <mergeCell ref="P34:U34"/>
    <mergeCell ref="A47:C47"/>
    <mergeCell ref="G47:I47"/>
    <mergeCell ref="A37:C37"/>
    <mergeCell ref="AX33:BA33"/>
    <mergeCell ref="AX34:BA34"/>
    <mergeCell ref="AT33:AW33"/>
    <mergeCell ref="AT34:AW34"/>
    <mergeCell ref="V35:Y35"/>
    <mergeCell ref="P35:U35"/>
    <mergeCell ref="A43:BI43"/>
    <mergeCell ref="AP34:AS34"/>
    <mergeCell ref="AP35:AS35"/>
    <mergeCell ref="P36:U36"/>
    <mergeCell ref="V36:Y36"/>
    <mergeCell ref="Z36:AC36"/>
    <mergeCell ref="AL35:AO35"/>
    <mergeCell ref="AX36:BA36"/>
    <mergeCell ref="AX35:BA35"/>
    <mergeCell ref="AP36:AS36"/>
    <mergeCell ref="AT36:AW36"/>
    <mergeCell ref="AT35:AW35"/>
    <mergeCell ref="BB35:BE35"/>
    <mergeCell ref="BB36:BE36"/>
    <mergeCell ref="BF36:BI36"/>
    <mergeCell ref="AH36:AK36"/>
    <mergeCell ref="BF33:BI33"/>
    <mergeCell ref="AD35:AG35"/>
    <mergeCell ref="A6:C6"/>
    <mergeCell ref="G6:I6"/>
    <mergeCell ref="A10:C10"/>
    <mergeCell ref="D10:F10"/>
    <mergeCell ref="P10:U10"/>
    <mergeCell ref="AG10:AL10"/>
    <mergeCell ref="P9:U9"/>
    <mergeCell ref="A22:C22"/>
    <mergeCell ref="D6:F6"/>
    <mergeCell ref="P6:U6"/>
    <mergeCell ref="AG6:AL6"/>
    <mergeCell ref="D22:F22"/>
    <mergeCell ref="J20:Q20"/>
    <mergeCell ref="AI18:AL18"/>
    <mergeCell ref="AI19:AL19"/>
    <mergeCell ref="AD18:AH18"/>
    <mergeCell ref="AD20:AH20"/>
    <mergeCell ref="J22:Q22"/>
    <mergeCell ref="R22:Y22"/>
    <mergeCell ref="A19:C19"/>
    <mergeCell ref="G19:I19"/>
    <mergeCell ref="J21:Q21"/>
    <mergeCell ref="J19:Q19"/>
    <mergeCell ref="AD21:AH21"/>
    <mergeCell ref="A64:C64"/>
    <mergeCell ref="D64:F64"/>
    <mergeCell ref="A63:C63"/>
    <mergeCell ref="D63:F63"/>
    <mergeCell ref="A23:C23"/>
    <mergeCell ref="D23:F23"/>
    <mergeCell ref="J23:Q23"/>
    <mergeCell ref="R23:Y23"/>
    <mergeCell ref="J30:U30"/>
    <mergeCell ref="J34:O34"/>
    <mergeCell ref="J33:O33"/>
    <mergeCell ref="G32:I32"/>
    <mergeCell ref="A28:BI28"/>
    <mergeCell ref="Z23:AC23"/>
    <mergeCell ref="AD23:AH23"/>
    <mergeCell ref="AI23:AL23"/>
    <mergeCell ref="AM23:AQ23"/>
    <mergeCell ref="Z31:AC31"/>
    <mergeCell ref="BB32:BE32"/>
    <mergeCell ref="BF32:BI32"/>
    <mergeCell ref="AT32:AW32"/>
    <mergeCell ref="AX32:BA32"/>
    <mergeCell ref="AP32:AS32"/>
    <mergeCell ref="BB34:BE34"/>
  </mergeCells>
  <phoneticPr fontId="3"/>
  <printOptions horizontalCentered="1"/>
  <pageMargins left="0" right="0" top="0.59055118110236227" bottom="0.59055118110236227" header="0.51181102362204722" footer="0.51181102362204722"/>
  <pageSetup paperSize="9" scale="9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4"/>
  <sheetViews>
    <sheetView showWhiteSpace="0" view="pageBreakPreview" zoomScale="90" zoomScaleNormal="100" zoomScaleSheetLayoutView="90" workbookViewId="0">
      <selection sqref="A1:C1"/>
    </sheetView>
  </sheetViews>
  <sheetFormatPr defaultColWidth="1.6640625" defaultRowHeight="12"/>
  <cols>
    <col min="1" max="14" width="1.6640625" style="123"/>
    <col min="15" max="15" width="1.6640625" style="123" customWidth="1"/>
    <col min="16" max="34" width="1.6640625" style="123"/>
    <col min="35" max="35" width="1.6640625" style="123" customWidth="1"/>
    <col min="36" max="16384" width="1.6640625" style="123"/>
  </cols>
  <sheetData>
    <row r="1" spans="1:60">
      <c r="A1" s="783">
        <v>178</v>
      </c>
      <c r="B1" s="783"/>
      <c r="C1" s="783"/>
      <c r="D1" s="142" t="s">
        <v>42</v>
      </c>
    </row>
    <row r="2" spans="1:60" s="99" customFormat="1" ht="9.6"/>
    <row r="3" spans="1:60" s="102" customFormat="1" ht="19.2">
      <c r="A3" s="760" t="s">
        <v>808</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c r="AI3" s="760"/>
      <c r="AJ3" s="760"/>
      <c r="AK3" s="760"/>
      <c r="AL3" s="760"/>
      <c r="AM3" s="760"/>
      <c r="AN3" s="760"/>
      <c r="AO3" s="760"/>
      <c r="AP3" s="760"/>
      <c r="AQ3" s="760"/>
      <c r="AR3" s="760"/>
      <c r="AS3" s="760"/>
      <c r="AT3" s="760"/>
      <c r="AU3" s="760"/>
      <c r="AV3" s="760"/>
      <c r="AW3" s="760"/>
      <c r="AX3" s="760"/>
      <c r="AY3" s="760"/>
      <c r="AZ3" s="760"/>
      <c r="BA3" s="760"/>
      <c r="BB3" s="760"/>
      <c r="BC3" s="760"/>
      <c r="BD3" s="760"/>
      <c r="BE3" s="760"/>
      <c r="BF3" s="760"/>
      <c r="BG3" s="760"/>
      <c r="BH3" s="760"/>
    </row>
    <row r="4" spans="1:60" s="99" customFormat="1" ht="9" customHeight="1"/>
    <row r="5" spans="1:60" s="99" customFormat="1" ht="14.4">
      <c r="A5" s="1140" t="s">
        <v>548</v>
      </c>
      <c r="B5" s="1140"/>
      <c r="C5" s="1140"/>
      <c r="D5" s="1140"/>
      <c r="E5" s="1140"/>
      <c r="F5" s="1140"/>
      <c r="G5" s="1140"/>
      <c r="H5" s="1140"/>
      <c r="I5" s="1140"/>
      <c r="J5" s="1140"/>
      <c r="K5" s="1140"/>
      <c r="L5" s="1140"/>
      <c r="M5" s="1140"/>
      <c r="N5" s="1140"/>
      <c r="O5" s="1140"/>
      <c r="P5" s="1140"/>
      <c r="Q5" s="1140"/>
      <c r="R5" s="1140"/>
      <c r="S5" s="1140"/>
      <c r="T5" s="1140"/>
      <c r="U5" s="1140"/>
      <c r="V5" s="1140"/>
      <c r="W5" s="1140"/>
      <c r="X5" s="1140"/>
      <c r="Y5" s="1140"/>
      <c r="Z5" s="1140"/>
      <c r="AA5" s="1140"/>
      <c r="AB5" s="1140"/>
      <c r="AC5" s="1140"/>
      <c r="AD5" s="1140"/>
      <c r="AE5" s="1140"/>
      <c r="AF5" s="1140"/>
      <c r="AG5" s="1140"/>
      <c r="AH5" s="1140"/>
      <c r="AI5" s="1140"/>
      <c r="AJ5" s="1140"/>
      <c r="AK5" s="1140"/>
      <c r="AL5" s="1140"/>
      <c r="AM5" s="1140"/>
      <c r="AN5" s="1140"/>
      <c r="AO5" s="1140"/>
      <c r="AP5" s="1140"/>
      <c r="AQ5" s="1140"/>
      <c r="AR5" s="1140"/>
      <c r="AS5" s="1140"/>
      <c r="AT5" s="1140"/>
      <c r="AU5" s="1140"/>
      <c r="AV5" s="1140"/>
      <c r="AW5" s="1140"/>
      <c r="AX5" s="1140"/>
      <c r="AY5" s="1140"/>
      <c r="AZ5" s="1140"/>
      <c r="BA5" s="1140"/>
      <c r="BB5" s="1140"/>
      <c r="BC5" s="1140"/>
      <c r="BD5" s="1140"/>
      <c r="BE5" s="1140"/>
      <c r="BF5" s="1140"/>
      <c r="BG5" s="1140"/>
      <c r="BH5" s="1140"/>
    </row>
    <row r="6" spans="1:60" s="99" customFormat="1" ht="8.25" customHeight="1"/>
    <row r="7" spans="1:60" ht="15.75" customHeight="1">
      <c r="A7" s="677" t="s">
        <v>277</v>
      </c>
      <c r="B7" s="717"/>
      <c r="C7" s="717"/>
      <c r="D7" s="717"/>
      <c r="E7" s="717"/>
      <c r="F7" s="717"/>
      <c r="G7" s="717"/>
      <c r="H7" s="717"/>
      <c r="I7" s="915" t="s">
        <v>8</v>
      </c>
      <c r="J7" s="915"/>
      <c r="K7" s="915"/>
      <c r="L7" s="915"/>
      <c r="M7" s="915"/>
      <c r="N7" s="1141" t="s">
        <v>547</v>
      </c>
      <c r="O7" s="1141"/>
      <c r="P7" s="1141"/>
      <c r="Q7" s="1141"/>
      <c r="R7" s="1141"/>
      <c r="S7" s="1141" t="s">
        <v>546</v>
      </c>
      <c r="T7" s="1141"/>
      <c r="U7" s="1141"/>
      <c r="V7" s="1141"/>
      <c r="W7" s="1141"/>
      <c r="X7" s="1143" t="s">
        <v>545</v>
      </c>
      <c r="Y7" s="1143"/>
      <c r="Z7" s="1143"/>
      <c r="AA7" s="1143"/>
      <c r="AB7" s="1143"/>
      <c r="AC7" s="1141" t="s">
        <v>544</v>
      </c>
      <c r="AD7" s="1141"/>
      <c r="AE7" s="1141"/>
      <c r="AF7" s="1141"/>
      <c r="AG7" s="1141"/>
      <c r="AH7" s="915" t="s">
        <v>543</v>
      </c>
      <c r="AI7" s="915"/>
      <c r="AJ7" s="915"/>
      <c r="AK7" s="915"/>
      <c r="AL7" s="915"/>
      <c r="AM7" s="915"/>
      <c r="AN7" s="1142" t="s">
        <v>542</v>
      </c>
      <c r="AO7" s="1142"/>
      <c r="AP7" s="1142"/>
      <c r="AQ7" s="1142"/>
      <c r="AR7" s="1142"/>
      <c r="AS7" s="1141" t="s">
        <v>541</v>
      </c>
      <c r="AT7" s="1141"/>
      <c r="AU7" s="1141"/>
      <c r="AV7" s="1141"/>
      <c r="AW7" s="1141"/>
      <c r="AX7" s="915" t="s">
        <v>540</v>
      </c>
      <c r="AY7" s="915"/>
      <c r="AZ7" s="915"/>
      <c r="BA7" s="915"/>
      <c r="BB7" s="915"/>
      <c r="BC7" s="915"/>
      <c r="BD7" s="915"/>
      <c r="BE7" s="915"/>
      <c r="BF7" s="915"/>
      <c r="BG7" s="915"/>
      <c r="BH7" s="916"/>
    </row>
    <row r="8" spans="1:60" ht="15.75" customHeight="1">
      <c r="A8" s="670"/>
      <c r="B8" s="698"/>
      <c r="C8" s="698"/>
      <c r="D8" s="698"/>
      <c r="E8" s="698"/>
      <c r="F8" s="698"/>
      <c r="G8" s="698"/>
      <c r="H8" s="698"/>
      <c r="I8" s="917" t="s">
        <v>382</v>
      </c>
      <c r="J8" s="917"/>
      <c r="K8" s="917"/>
      <c r="L8" s="917"/>
      <c r="M8" s="917"/>
      <c r="N8" s="1144" t="s">
        <v>539</v>
      </c>
      <c r="O8" s="1145"/>
      <c r="P8" s="1145"/>
      <c r="Q8" s="1145"/>
      <c r="R8" s="288" t="s">
        <v>212</v>
      </c>
      <c r="S8" s="917" t="s">
        <v>382</v>
      </c>
      <c r="T8" s="917"/>
      <c r="U8" s="917"/>
      <c r="V8" s="917"/>
      <c r="W8" s="917"/>
      <c r="X8" s="917" t="s">
        <v>382</v>
      </c>
      <c r="Y8" s="917"/>
      <c r="Z8" s="917"/>
      <c r="AA8" s="917"/>
      <c r="AB8" s="917"/>
      <c r="AC8" s="917" t="s">
        <v>382</v>
      </c>
      <c r="AD8" s="917"/>
      <c r="AE8" s="917"/>
      <c r="AF8" s="917"/>
      <c r="AG8" s="917"/>
      <c r="AH8" s="917" t="s">
        <v>365</v>
      </c>
      <c r="AI8" s="917"/>
      <c r="AJ8" s="917"/>
      <c r="AK8" s="917"/>
      <c r="AL8" s="917"/>
      <c r="AM8" s="917"/>
      <c r="AN8" s="917" t="s">
        <v>382</v>
      </c>
      <c r="AO8" s="917"/>
      <c r="AP8" s="917"/>
      <c r="AQ8" s="917"/>
      <c r="AR8" s="917"/>
      <c r="AS8" s="917" t="s">
        <v>382</v>
      </c>
      <c r="AT8" s="917"/>
      <c r="AU8" s="917"/>
      <c r="AV8" s="917"/>
      <c r="AW8" s="917"/>
      <c r="AX8" s="917" t="s">
        <v>382</v>
      </c>
      <c r="AY8" s="917"/>
      <c r="AZ8" s="917"/>
      <c r="BA8" s="917"/>
      <c r="BB8" s="917"/>
      <c r="BC8" s="917" t="s">
        <v>365</v>
      </c>
      <c r="BD8" s="917"/>
      <c r="BE8" s="917"/>
      <c r="BF8" s="917"/>
      <c r="BG8" s="917"/>
      <c r="BH8" s="918"/>
    </row>
    <row r="9" spans="1:60" ht="22.5" customHeight="1">
      <c r="A9" s="715" t="s">
        <v>119</v>
      </c>
      <c r="B9" s="715"/>
      <c r="C9" s="715"/>
      <c r="D9" s="667">
        <v>28</v>
      </c>
      <c r="E9" s="667"/>
      <c r="F9" s="715" t="s">
        <v>298</v>
      </c>
      <c r="G9" s="715"/>
      <c r="H9" s="716"/>
      <c r="I9" s="444">
        <v>23779</v>
      </c>
      <c r="J9" s="444"/>
      <c r="K9" s="444"/>
      <c r="L9" s="444"/>
      <c r="M9" s="444"/>
      <c r="N9" s="444">
        <v>7873</v>
      </c>
      <c r="O9" s="444"/>
      <c r="P9" s="444"/>
      <c r="Q9" s="444"/>
      <c r="R9" s="444"/>
      <c r="S9" s="444" t="s">
        <v>37</v>
      </c>
      <c r="T9" s="444"/>
      <c r="U9" s="444"/>
      <c r="V9" s="444"/>
      <c r="W9" s="444"/>
      <c r="X9" s="444">
        <v>419</v>
      </c>
      <c r="Y9" s="444"/>
      <c r="Z9" s="444"/>
      <c r="AA9" s="444"/>
      <c r="AB9" s="444"/>
      <c r="AC9" s="444">
        <v>10832</v>
      </c>
      <c r="AD9" s="444"/>
      <c r="AE9" s="444"/>
      <c r="AF9" s="444"/>
      <c r="AG9" s="444"/>
      <c r="AH9" s="444">
        <v>115102</v>
      </c>
      <c r="AI9" s="444"/>
      <c r="AJ9" s="444"/>
      <c r="AK9" s="444"/>
      <c r="AL9" s="444"/>
      <c r="AM9" s="444"/>
      <c r="AN9" s="444">
        <v>427</v>
      </c>
      <c r="AO9" s="444"/>
      <c r="AP9" s="444"/>
      <c r="AQ9" s="444"/>
      <c r="AR9" s="444"/>
      <c r="AS9" s="444">
        <v>441</v>
      </c>
      <c r="AT9" s="444"/>
      <c r="AU9" s="444"/>
      <c r="AV9" s="444"/>
      <c r="AW9" s="444"/>
      <c r="AX9" s="444">
        <v>3787</v>
      </c>
      <c r="AY9" s="444"/>
      <c r="AZ9" s="444"/>
      <c r="BA9" s="444"/>
      <c r="BB9" s="444"/>
      <c r="BC9" s="444">
        <v>31756</v>
      </c>
      <c r="BD9" s="444"/>
      <c r="BE9" s="444"/>
      <c r="BF9" s="444"/>
      <c r="BG9" s="444"/>
      <c r="BH9" s="444"/>
    </row>
    <row r="10" spans="1:60" ht="22.5" customHeight="1">
      <c r="A10" s="95"/>
      <c r="D10" s="667">
        <v>29</v>
      </c>
      <c r="E10" s="667"/>
      <c r="H10" s="95"/>
      <c r="I10" s="454">
        <v>20140</v>
      </c>
      <c r="J10" s="444"/>
      <c r="K10" s="444"/>
      <c r="L10" s="444"/>
      <c r="M10" s="444"/>
      <c r="N10" s="444">
        <v>4418</v>
      </c>
      <c r="O10" s="444"/>
      <c r="P10" s="444"/>
      <c r="Q10" s="444"/>
      <c r="R10" s="444"/>
      <c r="S10" s="444" t="s">
        <v>37</v>
      </c>
      <c r="T10" s="444"/>
      <c r="U10" s="444"/>
      <c r="V10" s="444"/>
      <c r="W10" s="444"/>
      <c r="X10" s="444">
        <v>466</v>
      </c>
      <c r="Y10" s="444"/>
      <c r="Z10" s="444"/>
      <c r="AA10" s="444"/>
      <c r="AB10" s="444"/>
      <c r="AC10" s="444">
        <v>10861</v>
      </c>
      <c r="AD10" s="444"/>
      <c r="AE10" s="444"/>
      <c r="AF10" s="444"/>
      <c r="AG10" s="444"/>
      <c r="AH10" s="444">
        <v>110392</v>
      </c>
      <c r="AI10" s="444"/>
      <c r="AJ10" s="444"/>
      <c r="AK10" s="444"/>
      <c r="AL10" s="444"/>
      <c r="AM10" s="444"/>
      <c r="AN10" s="444">
        <v>378</v>
      </c>
      <c r="AO10" s="444"/>
      <c r="AP10" s="444"/>
      <c r="AQ10" s="444"/>
      <c r="AR10" s="444"/>
      <c r="AS10" s="444">
        <v>485</v>
      </c>
      <c r="AT10" s="444"/>
      <c r="AU10" s="444"/>
      <c r="AV10" s="444"/>
      <c r="AW10" s="444"/>
      <c r="AX10" s="444">
        <v>3532</v>
      </c>
      <c r="AY10" s="444"/>
      <c r="AZ10" s="444"/>
      <c r="BA10" s="444"/>
      <c r="BB10" s="444"/>
      <c r="BC10" s="444">
        <v>29127</v>
      </c>
      <c r="BD10" s="444"/>
      <c r="BE10" s="444"/>
      <c r="BF10" s="444"/>
      <c r="BG10" s="444"/>
      <c r="BH10" s="444"/>
    </row>
    <row r="11" spans="1:60" s="122" customFormat="1" ht="22.5" customHeight="1">
      <c r="A11" s="95"/>
      <c r="B11" s="123"/>
      <c r="C11" s="123"/>
      <c r="D11" s="667">
        <v>30</v>
      </c>
      <c r="E11" s="667"/>
      <c r="F11" s="123"/>
      <c r="G11" s="123"/>
      <c r="H11" s="282"/>
      <c r="I11" s="444">
        <v>20849</v>
      </c>
      <c r="J11" s="444"/>
      <c r="K11" s="444"/>
      <c r="L11" s="444"/>
      <c r="M11" s="444"/>
      <c r="N11" s="444">
        <v>6317</v>
      </c>
      <c r="O11" s="444"/>
      <c r="P11" s="444"/>
      <c r="Q11" s="444"/>
      <c r="R11" s="444"/>
      <c r="S11" s="444" t="s">
        <v>37</v>
      </c>
      <c r="T11" s="444"/>
      <c r="U11" s="444"/>
      <c r="V11" s="444"/>
      <c r="W11" s="444"/>
      <c r="X11" s="444">
        <v>515</v>
      </c>
      <c r="Y11" s="444"/>
      <c r="Z11" s="444"/>
      <c r="AA11" s="444"/>
      <c r="AB11" s="444"/>
      <c r="AC11" s="444">
        <v>9844</v>
      </c>
      <c r="AD11" s="444"/>
      <c r="AE11" s="444"/>
      <c r="AF11" s="444"/>
      <c r="AG11" s="444"/>
      <c r="AH11" s="444">
        <v>116414</v>
      </c>
      <c r="AI11" s="444"/>
      <c r="AJ11" s="444"/>
      <c r="AK11" s="444"/>
      <c r="AL11" s="444"/>
      <c r="AM11" s="444"/>
      <c r="AN11" s="444">
        <v>379</v>
      </c>
      <c r="AO11" s="444"/>
      <c r="AP11" s="444"/>
      <c r="AQ11" s="444"/>
      <c r="AR11" s="444"/>
      <c r="AS11" s="444">
        <v>532</v>
      </c>
      <c r="AT11" s="444"/>
      <c r="AU11" s="444"/>
      <c r="AV11" s="444"/>
      <c r="AW11" s="444"/>
      <c r="AX11" s="444">
        <v>3262</v>
      </c>
      <c r="AY11" s="444"/>
      <c r="AZ11" s="444"/>
      <c r="BA11" s="444"/>
      <c r="BB11" s="444"/>
      <c r="BC11" s="444">
        <v>27726</v>
      </c>
      <c r="BD11" s="444"/>
      <c r="BE11" s="444"/>
      <c r="BF11" s="444"/>
      <c r="BG11" s="444"/>
      <c r="BH11" s="444"/>
    </row>
    <row r="12" spans="1:60" s="122" customFormat="1" ht="22.5" customHeight="1">
      <c r="A12" s="667" t="s">
        <v>276</v>
      </c>
      <c r="B12" s="667"/>
      <c r="C12" s="667"/>
      <c r="D12" s="667" t="s">
        <v>275</v>
      </c>
      <c r="E12" s="667"/>
      <c r="F12" s="123"/>
      <c r="G12" s="123"/>
      <c r="H12" s="282"/>
      <c r="I12" s="454">
        <v>26580</v>
      </c>
      <c r="J12" s="444"/>
      <c r="K12" s="444"/>
      <c r="L12" s="444"/>
      <c r="M12" s="444"/>
      <c r="N12" s="444">
        <v>9037</v>
      </c>
      <c r="O12" s="444"/>
      <c r="P12" s="444"/>
      <c r="Q12" s="444"/>
      <c r="R12" s="444"/>
      <c r="S12" s="444" t="s">
        <v>37</v>
      </c>
      <c r="T12" s="444"/>
      <c r="U12" s="444"/>
      <c r="V12" s="444"/>
      <c r="W12" s="444"/>
      <c r="X12" s="444">
        <v>480</v>
      </c>
      <c r="Y12" s="444"/>
      <c r="Z12" s="444"/>
      <c r="AA12" s="444"/>
      <c r="AB12" s="444"/>
      <c r="AC12" s="444">
        <v>10957</v>
      </c>
      <c r="AD12" s="444"/>
      <c r="AE12" s="444"/>
      <c r="AF12" s="444"/>
      <c r="AG12" s="444"/>
      <c r="AH12" s="444">
        <v>85319</v>
      </c>
      <c r="AI12" s="444"/>
      <c r="AJ12" s="444"/>
      <c r="AK12" s="444"/>
      <c r="AL12" s="444"/>
      <c r="AM12" s="444"/>
      <c r="AN12" s="444">
        <v>410</v>
      </c>
      <c r="AO12" s="444"/>
      <c r="AP12" s="444"/>
      <c r="AQ12" s="444"/>
      <c r="AR12" s="444"/>
      <c r="AS12" s="444">
        <v>2535</v>
      </c>
      <c r="AT12" s="444"/>
      <c r="AU12" s="444"/>
      <c r="AV12" s="444"/>
      <c r="AW12" s="444"/>
      <c r="AX12" s="444">
        <v>3161</v>
      </c>
      <c r="AY12" s="444"/>
      <c r="AZ12" s="444"/>
      <c r="BA12" s="444"/>
      <c r="BB12" s="444"/>
      <c r="BC12" s="444">
        <v>26842</v>
      </c>
      <c r="BD12" s="444"/>
      <c r="BE12" s="444"/>
      <c r="BF12" s="444"/>
      <c r="BG12" s="444"/>
      <c r="BH12" s="444"/>
    </row>
    <row r="13" spans="1:60" s="122" customFormat="1" ht="22.5" customHeight="1">
      <c r="A13" s="665"/>
      <c r="B13" s="665"/>
      <c r="C13" s="665"/>
      <c r="D13" s="665">
        <v>2</v>
      </c>
      <c r="E13" s="665"/>
      <c r="F13" s="281"/>
      <c r="G13" s="281"/>
      <c r="H13" s="280"/>
      <c r="I13" s="481">
        <v>24045</v>
      </c>
      <c r="J13" s="441"/>
      <c r="K13" s="441"/>
      <c r="L13" s="441"/>
      <c r="M13" s="441"/>
      <c r="N13" s="441">
        <v>8843</v>
      </c>
      <c r="O13" s="441"/>
      <c r="P13" s="441"/>
      <c r="Q13" s="441"/>
      <c r="R13" s="441"/>
      <c r="S13" s="441" t="s">
        <v>37</v>
      </c>
      <c r="T13" s="441"/>
      <c r="U13" s="441"/>
      <c r="V13" s="441"/>
      <c r="W13" s="441"/>
      <c r="X13" s="441">
        <v>401</v>
      </c>
      <c r="Y13" s="441"/>
      <c r="Z13" s="441"/>
      <c r="AA13" s="441"/>
      <c r="AB13" s="441"/>
      <c r="AC13" s="441">
        <v>10942</v>
      </c>
      <c r="AD13" s="441"/>
      <c r="AE13" s="441"/>
      <c r="AF13" s="441"/>
      <c r="AG13" s="441"/>
      <c r="AH13" s="441">
        <v>56607</v>
      </c>
      <c r="AI13" s="441"/>
      <c r="AJ13" s="441"/>
      <c r="AK13" s="441"/>
      <c r="AL13" s="441"/>
      <c r="AM13" s="441"/>
      <c r="AN13" s="441">
        <v>400</v>
      </c>
      <c r="AO13" s="441"/>
      <c r="AP13" s="441"/>
      <c r="AQ13" s="441"/>
      <c r="AR13" s="441"/>
      <c r="AS13" s="441">
        <v>1517</v>
      </c>
      <c r="AT13" s="441"/>
      <c r="AU13" s="441"/>
      <c r="AV13" s="441"/>
      <c r="AW13" s="441"/>
      <c r="AX13" s="441">
        <v>1942</v>
      </c>
      <c r="AY13" s="441"/>
      <c r="AZ13" s="441"/>
      <c r="BA13" s="441"/>
      <c r="BB13" s="441"/>
      <c r="BC13" s="441">
        <v>12151</v>
      </c>
      <c r="BD13" s="441"/>
      <c r="BE13" s="441"/>
      <c r="BF13" s="441"/>
      <c r="BG13" s="441"/>
      <c r="BH13" s="441"/>
    </row>
    <row r="14" spans="1:60" s="99" customFormat="1" ht="9.6">
      <c r="A14" s="1139" t="s">
        <v>484</v>
      </c>
      <c r="B14" s="1139"/>
      <c r="C14" s="1139"/>
      <c r="D14" s="99" t="s">
        <v>538</v>
      </c>
    </row>
    <row r="15" spans="1:60" s="99" customFormat="1" ht="9.6">
      <c r="A15" s="99" t="s">
        <v>1</v>
      </c>
      <c r="D15" s="138" t="s">
        <v>537</v>
      </c>
    </row>
    <row r="16" spans="1:60" s="193" customFormat="1" ht="7.5" customHeight="1"/>
    <row r="17" spans="1:69" s="193" customFormat="1" ht="7.5" customHeight="1">
      <c r="BQ17" s="287"/>
    </row>
    <row r="18" spans="1:69" s="99" customFormat="1" ht="19.2">
      <c r="A18" s="760" t="s">
        <v>809</v>
      </c>
      <c r="B18" s="760"/>
      <c r="C18" s="760"/>
      <c r="D18" s="760"/>
      <c r="E18" s="760"/>
      <c r="F18" s="760"/>
      <c r="G18" s="760"/>
      <c r="H18" s="760"/>
      <c r="I18" s="760"/>
      <c r="J18" s="760"/>
      <c r="K18" s="760"/>
      <c r="L18" s="760"/>
      <c r="M18" s="760"/>
      <c r="N18" s="760"/>
      <c r="O18" s="760"/>
      <c r="P18" s="760"/>
      <c r="Q18" s="760"/>
      <c r="R18" s="760"/>
      <c r="S18" s="760"/>
      <c r="T18" s="760"/>
      <c r="U18" s="760"/>
      <c r="V18" s="760"/>
      <c r="W18" s="760"/>
      <c r="X18" s="760"/>
      <c r="Y18" s="760"/>
      <c r="Z18" s="760"/>
      <c r="AA18" s="760"/>
      <c r="AB18" s="760"/>
      <c r="AC18" s="760"/>
      <c r="AD18" s="760"/>
      <c r="AE18" s="760"/>
      <c r="AF18" s="760"/>
      <c r="AG18" s="760"/>
      <c r="AH18" s="760"/>
      <c r="AI18" s="760"/>
      <c r="AJ18" s="760"/>
      <c r="AK18" s="760"/>
      <c r="AL18" s="760"/>
      <c r="AM18" s="760"/>
      <c r="AN18" s="760"/>
      <c r="AO18" s="760"/>
      <c r="AP18" s="760"/>
      <c r="AQ18" s="760"/>
      <c r="AR18" s="760"/>
      <c r="AS18" s="760"/>
      <c r="AT18" s="760"/>
      <c r="AU18" s="760"/>
      <c r="AV18" s="760"/>
      <c r="AW18" s="760"/>
      <c r="AX18" s="760"/>
      <c r="AY18" s="760"/>
      <c r="AZ18" s="760"/>
      <c r="BA18" s="760"/>
      <c r="BB18" s="760"/>
      <c r="BC18" s="760"/>
      <c r="BD18" s="760"/>
      <c r="BE18" s="760"/>
      <c r="BF18" s="760"/>
      <c r="BG18" s="760"/>
      <c r="BH18" s="760"/>
    </row>
    <row r="19" spans="1:69" s="99" customFormat="1" ht="8.25" customHeight="1">
      <c r="BH19" s="100"/>
    </row>
    <row r="20" spans="1:69" s="99" customFormat="1" ht="18" customHeight="1">
      <c r="A20" s="713" t="s">
        <v>277</v>
      </c>
      <c r="B20" s="713"/>
      <c r="C20" s="713"/>
      <c r="D20" s="713"/>
      <c r="E20" s="713"/>
      <c r="F20" s="713"/>
      <c r="G20" s="713"/>
      <c r="H20" s="714"/>
      <c r="I20" s="717" t="s">
        <v>536</v>
      </c>
      <c r="J20" s="717"/>
      <c r="K20" s="717"/>
      <c r="L20" s="717"/>
      <c r="M20" s="717"/>
      <c r="N20" s="717"/>
      <c r="O20" s="717"/>
      <c r="P20" s="717"/>
      <c r="Q20" s="717"/>
      <c r="R20" s="717"/>
      <c r="S20" s="717"/>
      <c r="T20" s="717"/>
      <c r="U20" s="717" t="s">
        <v>535</v>
      </c>
      <c r="V20" s="717"/>
      <c r="W20" s="717"/>
      <c r="X20" s="717"/>
      <c r="Y20" s="717"/>
      <c r="Z20" s="717"/>
      <c r="AA20" s="717"/>
      <c r="AB20" s="717"/>
      <c r="AC20" s="717"/>
      <c r="AD20" s="717"/>
      <c r="AE20" s="726" t="s">
        <v>534</v>
      </c>
      <c r="AF20" s="676"/>
      <c r="AG20" s="676"/>
      <c r="AH20" s="676"/>
      <c r="AI20" s="676"/>
      <c r="AJ20" s="676"/>
      <c r="AK20" s="676"/>
      <c r="AL20" s="676"/>
      <c r="AM20" s="676"/>
      <c r="AN20" s="677"/>
      <c r="AO20" s="972" t="s">
        <v>533</v>
      </c>
      <c r="AP20" s="973"/>
      <c r="AQ20" s="973"/>
      <c r="AR20" s="973"/>
      <c r="AS20" s="973"/>
      <c r="AT20" s="973"/>
      <c r="AU20" s="973"/>
      <c r="AV20" s="973"/>
      <c r="AW20" s="973"/>
      <c r="AX20" s="974"/>
      <c r="AY20" s="726" t="s">
        <v>532</v>
      </c>
      <c r="AZ20" s="676"/>
      <c r="BA20" s="676"/>
      <c r="BB20" s="676"/>
      <c r="BC20" s="676"/>
      <c r="BD20" s="676"/>
      <c r="BE20" s="676"/>
      <c r="BF20" s="676"/>
      <c r="BG20" s="676"/>
      <c r="BH20" s="676"/>
    </row>
    <row r="21" spans="1:69" s="99" customFormat="1" ht="18" customHeight="1">
      <c r="A21" s="673"/>
      <c r="B21" s="673"/>
      <c r="C21" s="673"/>
      <c r="D21" s="673"/>
      <c r="E21" s="673"/>
      <c r="F21" s="673"/>
      <c r="G21" s="673"/>
      <c r="H21" s="674"/>
      <c r="I21" s="1146" t="s">
        <v>531</v>
      </c>
      <c r="J21" s="1146"/>
      <c r="K21" s="1146"/>
      <c r="L21" s="1146"/>
      <c r="M21" s="1146"/>
      <c r="N21" s="1147"/>
      <c r="O21" s="1146" t="s">
        <v>530</v>
      </c>
      <c r="P21" s="1146"/>
      <c r="Q21" s="1146"/>
      <c r="R21" s="1146"/>
      <c r="S21" s="1146"/>
      <c r="T21" s="1147"/>
      <c r="U21" s="917" t="s">
        <v>529</v>
      </c>
      <c r="V21" s="917"/>
      <c r="W21" s="917"/>
      <c r="X21" s="917"/>
      <c r="Y21" s="917"/>
      <c r="Z21" s="917" t="s">
        <v>528</v>
      </c>
      <c r="AA21" s="917"/>
      <c r="AB21" s="917"/>
      <c r="AC21" s="917"/>
      <c r="AD21" s="917"/>
      <c r="AE21" s="917" t="s">
        <v>422</v>
      </c>
      <c r="AF21" s="917"/>
      <c r="AG21" s="917"/>
      <c r="AH21" s="917"/>
      <c r="AI21" s="917"/>
      <c r="AJ21" s="917" t="s">
        <v>365</v>
      </c>
      <c r="AK21" s="917"/>
      <c r="AL21" s="917"/>
      <c r="AM21" s="917"/>
      <c r="AN21" s="917"/>
      <c r="AO21" s="917" t="s">
        <v>422</v>
      </c>
      <c r="AP21" s="917"/>
      <c r="AQ21" s="917"/>
      <c r="AR21" s="917"/>
      <c r="AS21" s="917"/>
      <c r="AT21" s="917" t="s">
        <v>365</v>
      </c>
      <c r="AU21" s="917"/>
      <c r="AV21" s="917"/>
      <c r="AW21" s="917"/>
      <c r="AX21" s="917"/>
      <c r="AY21" s="917" t="s">
        <v>422</v>
      </c>
      <c r="AZ21" s="917"/>
      <c r="BA21" s="917"/>
      <c r="BB21" s="917"/>
      <c r="BC21" s="917"/>
      <c r="BD21" s="917" t="s">
        <v>365</v>
      </c>
      <c r="BE21" s="917"/>
      <c r="BF21" s="917"/>
      <c r="BG21" s="917"/>
      <c r="BH21" s="918"/>
    </row>
    <row r="22" spans="1:69" ht="22.5" customHeight="1">
      <c r="A22" s="715" t="s">
        <v>119</v>
      </c>
      <c r="B22" s="715"/>
      <c r="C22" s="715"/>
      <c r="D22" s="667">
        <v>28</v>
      </c>
      <c r="E22" s="667"/>
      <c r="F22" s="715" t="s">
        <v>298</v>
      </c>
      <c r="G22" s="715"/>
      <c r="H22" s="716"/>
      <c r="I22" s="444">
        <v>873</v>
      </c>
      <c r="J22" s="444"/>
      <c r="K22" s="444"/>
      <c r="L22" s="444"/>
      <c r="M22" s="444"/>
      <c r="N22" s="444"/>
      <c r="O22" s="444">
        <v>898</v>
      </c>
      <c r="P22" s="444"/>
      <c r="Q22" s="444"/>
      <c r="R22" s="444"/>
      <c r="S22" s="444"/>
      <c r="T22" s="444"/>
      <c r="U22" s="444">
        <v>90230</v>
      </c>
      <c r="V22" s="444"/>
      <c r="W22" s="444"/>
      <c r="X22" s="444"/>
      <c r="Y22" s="444"/>
      <c r="Z22" s="444">
        <v>26869</v>
      </c>
      <c r="AA22" s="444"/>
      <c r="AB22" s="444"/>
      <c r="AC22" s="444"/>
      <c r="AD22" s="444"/>
      <c r="AE22" s="444">
        <v>532</v>
      </c>
      <c r="AF22" s="444"/>
      <c r="AG22" s="444"/>
      <c r="AH22" s="444"/>
      <c r="AI22" s="444"/>
      <c r="AJ22" s="444">
        <v>23041</v>
      </c>
      <c r="AK22" s="444"/>
      <c r="AL22" s="444"/>
      <c r="AM22" s="444"/>
      <c r="AN22" s="444"/>
      <c r="AO22" s="444">
        <v>2907</v>
      </c>
      <c r="AP22" s="444"/>
      <c r="AQ22" s="444"/>
      <c r="AR22" s="444"/>
      <c r="AS22" s="444"/>
      <c r="AT22" s="444">
        <v>20529</v>
      </c>
      <c r="AU22" s="444"/>
      <c r="AV22" s="444"/>
      <c r="AW22" s="444"/>
      <c r="AX22" s="444"/>
      <c r="AY22" s="444">
        <v>871</v>
      </c>
      <c r="AZ22" s="444"/>
      <c r="BA22" s="444"/>
      <c r="BB22" s="444"/>
      <c r="BC22" s="444"/>
      <c r="BD22" s="444">
        <v>14418</v>
      </c>
      <c r="BE22" s="444"/>
      <c r="BF22" s="444"/>
      <c r="BG22" s="444"/>
      <c r="BH22" s="444"/>
    </row>
    <row r="23" spans="1:69" s="286" customFormat="1" ht="22.5" customHeight="1">
      <c r="A23" s="95"/>
      <c r="B23" s="123"/>
      <c r="C23" s="123"/>
      <c r="D23" s="667">
        <v>29</v>
      </c>
      <c r="E23" s="667"/>
      <c r="F23" s="123"/>
      <c r="G23" s="123"/>
      <c r="H23" s="95"/>
      <c r="I23" s="454">
        <v>969</v>
      </c>
      <c r="J23" s="444"/>
      <c r="K23" s="444"/>
      <c r="L23" s="444"/>
      <c r="M23" s="444"/>
      <c r="N23" s="444"/>
      <c r="O23" s="444">
        <v>996</v>
      </c>
      <c r="P23" s="444"/>
      <c r="Q23" s="444"/>
      <c r="R23" s="444"/>
      <c r="S23" s="444"/>
      <c r="T23" s="444"/>
      <c r="U23" s="444">
        <v>96323</v>
      </c>
      <c r="V23" s="444"/>
      <c r="W23" s="444"/>
      <c r="X23" s="444"/>
      <c r="Y23" s="444"/>
      <c r="Z23" s="444">
        <v>25315</v>
      </c>
      <c r="AA23" s="444"/>
      <c r="AB23" s="444"/>
      <c r="AC23" s="444"/>
      <c r="AD23" s="444"/>
      <c r="AE23" s="444">
        <v>505</v>
      </c>
      <c r="AF23" s="444"/>
      <c r="AG23" s="444"/>
      <c r="AH23" s="444"/>
      <c r="AI23" s="444"/>
      <c r="AJ23" s="444">
        <v>24812</v>
      </c>
      <c r="AK23" s="444"/>
      <c r="AL23" s="444"/>
      <c r="AM23" s="444"/>
      <c r="AN23" s="444"/>
      <c r="AO23" s="444">
        <v>3132</v>
      </c>
      <c r="AP23" s="444"/>
      <c r="AQ23" s="444"/>
      <c r="AR23" s="444"/>
      <c r="AS23" s="444"/>
      <c r="AT23" s="444">
        <v>21969</v>
      </c>
      <c r="AU23" s="444"/>
      <c r="AV23" s="444"/>
      <c r="AW23" s="444"/>
      <c r="AX23" s="444"/>
      <c r="AY23" s="444">
        <v>877</v>
      </c>
      <c r="AZ23" s="444"/>
      <c r="BA23" s="444"/>
      <c r="BB23" s="444"/>
      <c r="BC23" s="444"/>
      <c r="BD23" s="444">
        <v>12772</v>
      </c>
      <c r="BE23" s="444"/>
      <c r="BF23" s="444"/>
      <c r="BG23" s="444"/>
      <c r="BH23" s="444"/>
    </row>
    <row r="24" spans="1:69" s="286" customFormat="1" ht="22.5" customHeight="1">
      <c r="A24" s="95"/>
      <c r="B24" s="123"/>
      <c r="C24" s="123"/>
      <c r="D24" s="667">
        <v>30</v>
      </c>
      <c r="E24" s="667"/>
      <c r="F24" s="123"/>
      <c r="G24" s="123"/>
      <c r="H24" s="282"/>
      <c r="I24" s="444">
        <v>1106</v>
      </c>
      <c r="J24" s="444"/>
      <c r="K24" s="444"/>
      <c r="L24" s="444"/>
      <c r="M24" s="444"/>
      <c r="N24" s="444"/>
      <c r="O24" s="444">
        <v>903</v>
      </c>
      <c r="P24" s="444"/>
      <c r="Q24" s="444"/>
      <c r="R24" s="444"/>
      <c r="S24" s="444"/>
      <c r="T24" s="444"/>
      <c r="U24" s="444">
        <v>102142</v>
      </c>
      <c r="V24" s="444"/>
      <c r="W24" s="444"/>
      <c r="X24" s="444"/>
      <c r="Y24" s="444"/>
      <c r="Z24" s="444">
        <v>25244</v>
      </c>
      <c r="AA24" s="444"/>
      <c r="AB24" s="444"/>
      <c r="AC24" s="444"/>
      <c r="AD24" s="444"/>
      <c r="AE24" s="444">
        <v>469</v>
      </c>
      <c r="AF24" s="444"/>
      <c r="AG24" s="444"/>
      <c r="AH24" s="444"/>
      <c r="AI24" s="444"/>
      <c r="AJ24" s="444">
        <v>21152</v>
      </c>
      <c r="AK24" s="444"/>
      <c r="AL24" s="444"/>
      <c r="AM24" s="444"/>
      <c r="AN24" s="444"/>
      <c r="AO24" s="444">
        <v>2890</v>
      </c>
      <c r="AP24" s="444"/>
      <c r="AQ24" s="444"/>
      <c r="AR24" s="444"/>
      <c r="AS24" s="444"/>
      <c r="AT24" s="444">
        <v>20748</v>
      </c>
      <c r="AU24" s="444"/>
      <c r="AV24" s="444"/>
      <c r="AW24" s="444"/>
      <c r="AX24" s="444"/>
      <c r="AY24" s="444">
        <v>845</v>
      </c>
      <c r="AZ24" s="444"/>
      <c r="BA24" s="444"/>
      <c r="BB24" s="444"/>
      <c r="BC24" s="444"/>
      <c r="BD24" s="444">
        <v>12898</v>
      </c>
      <c r="BE24" s="444"/>
      <c r="BF24" s="444"/>
      <c r="BG24" s="444"/>
      <c r="BH24" s="444"/>
    </row>
    <row r="25" spans="1:69" s="286" customFormat="1" ht="22.5" customHeight="1">
      <c r="A25" s="667" t="s">
        <v>276</v>
      </c>
      <c r="B25" s="667"/>
      <c r="C25" s="667"/>
      <c r="D25" s="667" t="s">
        <v>275</v>
      </c>
      <c r="E25" s="667"/>
      <c r="F25" s="123"/>
      <c r="G25" s="123"/>
      <c r="H25" s="282"/>
      <c r="I25" s="444">
        <v>1098</v>
      </c>
      <c r="J25" s="444"/>
      <c r="K25" s="444"/>
      <c r="L25" s="444"/>
      <c r="M25" s="444"/>
      <c r="N25" s="444"/>
      <c r="O25" s="444">
        <v>915</v>
      </c>
      <c r="P25" s="444"/>
      <c r="Q25" s="444"/>
      <c r="R25" s="444"/>
      <c r="S25" s="444"/>
      <c r="T25" s="444"/>
      <c r="U25" s="444">
        <v>92764</v>
      </c>
      <c r="V25" s="444"/>
      <c r="W25" s="444"/>
      <c r="X25" s="444"/>
      <c r="Y25" s="444"/>
      <c r="Z25" s="444">
        <v>23672</v>
      </c>
      <c r="AA25" s="444"/>
      <c r="AB25" s="444"/>
      <c r="AC25" s="444"/>
      <c r="AD25" s="444"/>
      <c r="AE25" s="444">
        <v>458</v>
      </c>
      <c r="AF25" s="444"/>
      <c r="AG25" s="444"/>
      <c r="AH25" s="444"/>
      <c r="AI25" s="444"/>
      <c r="AJ25" s="444">
        <v>24880</v>
      </c>
      <c r="AK25" s="444"/>
      <c r="AL25" s="444"/>
      <c r="AM25" s="444"/>
      <c r="AN25" s="444"/>
      <c r="AO25" s="444">
        <v>2739</v>
      </c>
      <c r="AP25" s="444"/>
      <c r="AQ25" s="444"/>
      <c r="AR25" s="444"/>
      <c r="AS25" s="444"/>
      <c r="AT25" s="444">
        <v>21811</v>
      </c>
      <c r="AU25" s="444"/>
      <c r="AV25" s="444"/>
      <c r="AW25" s="444"/>
      <c r="AX25" s="444"/>
      <c r="AY25" s="444">
        <v>772</v>
      </c>
      <c r="AZ25" s="444"/>
      <c r="BA25" s="444"/>
      <c r="BB25" s="444"/>
      <c r="BC25" s="444"/>
      <c r="BD25" s="444">
        <v>12511</v>
      </c>
      <c r="BE25" s="444"/>
      <c r="BF25" s="444"/>
      <c r="BG25" s="444"/>
      <c r="BH25" s="444"/>
    </row>
    <row r="26" spans="1:69" s="286" customFormat="1" ht="22.5" customHeight="1">
      <c r="A26" s="665"/>
      <c r="B26" s="665"/>
      <c r="C26" s="665"/>
      <c r="D26" s="665">
        <v>2</v>
      </c>
      <c r="E26" s="665"/>
      <c r="F26" s="281"/>
      <c r="G26" s="281"/>
      <c r="H26" s="280"/>
      <c r="I26" s="441">
        <v>1268</v>
      </c>
      <c r="J26" s="441"/>
      <c r="K26" s="441"/>
      <c r="L26" s="441"/>
      <c r="M26" s="441"/>
      <c r="N26" s="441"/>
      <c r="O26" s="441">
        <v>662</v>
      </c>
      <c r="P26" s="441"/>
      <c r="Q26" s="441"/>
      <c r="R26" s="441"/>
      <c r="S26" s="441"/>
      <c r="T26" s="441"/>
      <c r="U26" s="441">
        <v>47970</v>
      </c>
      <c r="V26" s="441"/>
      <c r="W26" s="441"/>
      <c r="X26" s="441"/>
      <c r="Y26" s="441"/>
      <c r="Z26" s="441">
        <v>21342</v>
      </c>
      <c r="AA26" s="441"/>
      <c r="AB26" s="441"/>
      <c r="AC26" s="441"/>
      <c r="AD26" s="441"/>
      <c r="AE26" s="441">
        <v>321</v>
      </c>
      <c r="AF26" s="441"/>
      <c r="AG26" s="441"/>
      <c r="AH26" s="441"/>
      <c r="AI26" s="441"/>
      <c r="AJ26" s="441">
        <v>7663</v>
      </c>
      <c r="AK26" s="441"/>
      <c r="AL26" s="441"/>
      <c r="AM26" s="441"/>
      <c r="AN26" s="441"/>
      <c r="AO26" s="441">
        <v>2479</v>
      </c>
      <c r="AP26" s="441"/>
      <c r="AQ26" s="441"/>
      <c r="AR26" s="441"/>
      <c r="AS26" s="441"/>
      <c r="AT26" s="441">
        <v>11820</v>
      </c>
      <c r="AU26" s="441"/>
      <c r="AV26" s="441"/>
      <c r="AW26" s="441"/>
      <c r="AX26" s="441"/>
      <c r="AY26" s="441">
        <v>539</v>
      </c>
      <c r="AZ26" s="441"/>
      <c r="BA26" s="441"/>
      <c r="BB26" s="441"/>
      <c r="BC26" s="441"/>
      <c r="BD26" s="441">
        <v>4039</v>
      </c>
      <c r="BE26" s="441"/>
      <c r="BF26" s="441"/>
      <c r="BG26" s="441"/>
      <c r="BH26" s="441"/>
    </row>
    <row r="27" spans="1:69" s="99" customFormat="1" ht="9.6">
      <c r="A27" s="99" t="s">
        <v>1</v>
      </c>
      <c r="D27" s="138" t="s">
        <v>527</v>
      </c>
    </row>
    <row r="28" spans="1:69" s="99" customFormat="1" ht="9.6">
      <c r="D28" s="138"/>
    </row>
    <row r="29" spans="1:69" s="193" customFormat="1" ht="8.25" customHeight="1"/>
    <row r="30" spans="1:69" s="99" customFormat="1" ht="19.2">
      <c r="A30" s="760" t="s">
        <v>810</v>
      </c>
      <c r="B30" s="760"/>
      <c r="C30" s="760"/>
      <c r="D30" s="760"/>
      <c r="E30" s="760"/>
      <c r="F30" s="760"/>
      <c r="G30" s="760"/>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M30" s="760"/>
      <c r="AN30" s="760"/>
      <c r="AO30" s="760"/>
      <c r="AP30" s="760"/>
      <c r="AQ30" s="760"/>
      <c r="AR30" s="760"/>
      <c r="AS30" s="760"/>
      <c r="AT30" s="760"/>
      <c r="AU30" s="760"/>
      <c r="AV30" s="760"/>
      <c r="AW30" s="760"/>
      <c r="AX30" s="760"/>
      <c r="AY30" s="760"/>
      <c r="AZ30" s="760"/>
      <c r="BA30" s="760"/>
      <c r="BB30" s="760"/>
      <c r="BC30" s="760"/>
      <c r="BD30" s="760"/>
      <c r="BE30" s="760"/>
      <c r="BF30" s="760"/>
      <c r="BG30" s="760"/>
      <c r="BH30" s="760"/>
    </row>
    <row r="31" spans="1:69" s="99" customFormat="1" ht="8.25" customHeight="1">
      <c r="BH31" s="100"/>
    </row>
    <row r="32" spans="1:69" ht="18" customHeight="1">
      <c r="A32" s="713" t="s">
        <v>277</v>
      </c>
      <c r="B32" s="713"/>
      <c r="C32" s="713"/>
      <c r="D32" s="713"/>
      <c r="E32" s="713"/>
      <c r="F32" s="713"/>
      <c r="G32" s="713"/>
      <c r="H32" s="714"/>
      <c r="I32" s="1156" t="s">
        <v>526</v>
      </c>
      <c r="J32" s="1157"/>
      <c r="K32" s="1157"/>
      <c r="L32" s="1157"/>
      <c r="M32" s="1157"/>
      <c r="N32" s="1157"/>
      <c r="O32" s="1157"/>
      <c r="P32" s="1157"/>
      <c r="Q32" s="285" t="s">
        <v>212</v>
      </c>
      <c r="R32" s="1165" t="s">
        <v>525</v>
      </c>
      <c r="S32" s="1166"/>
      <c r="T32" s="1166"/>
      <c r="U32" s="1166"/>
      <c r="V32" s="1166"/>
      <c r="W32" s="1166"/>
      <c r="X32" s="1166"/>
      <c r="Y32" s="1166"/>
      <c r="Z32" s="285" t="s">
        <v>383</v>
      </c>
      <c r="AA32" s="1170" t="s">
        <v>524</v>
      </c>
      <c r="AB32" s="1170"/>
      <c r="AC32" s="1170"/>
      <c r="AD32" s="1170"/>
      <c r="AE32" s="1170"/>
      <c r="AF32" s="1170"/>
      <c r="AG32" s="1170"/>
      <c r="AH32" s="1170"/>
      <c r="AI32" s="1170"/>
      <c r="AJ32" s="1170"/>
      <c r="AK32" s="1170"/>
      <c r="AL32" s="1170"/>
      <c r="AM32" s="1170"/>
      <c r="AN32" s="1170"/>
      <c r="AO32" s="1170"/>
      <c r="AP32" s="1170"/>
      <c r="AQ32" s="1153" t="s">
        <v>523</v>
      </c>
      <c r="AR32" s="1154"/>
      <c r="AS32" s="1154"/>
      <c r="AT32" s="1154"/>
      <c r="AU32" s="1154"/>
      <c r="AV32" s="1154"/>
      <c r="AW32" s="1154"/>
      <c r="AX32" s="1154"/>
      <c r="AY32" s="1155"/>
      <c r="AZ32" s="1156" t="s">
        <v>522</v>
      </c>
      <c r="BA32" s="1157"/>
      <c r="BB32" s="1157"/>
      <c r="BC32" s="1157"/>
      <c r="BD32" s="1157"/>
      <c r="BE32" s="1157"/>
      <c r="BF32" s="1157"/>
      <c r="BG32" s="1157"/>
      <c r="BH32" s="1157"/>
    </row>
    <row r="33" spans="1:60" ht="18" customHeight="1">
      <c r="A33" s="673"/>
      <c r="B33" s="673"/>
      <c r="C33" s="673"/>
      <c r="D33" s="673"/>
      <c r="E33" s="673"/>
      <c r="F33" s="673"/>
      <c r="G33" s="673"/>
      <c r="H33" s="674"/>
      <c r="I33" s="1151" t="s">
        <v>426</v>
      </c>
      <c r="J33" s="1152"/>
      <c r="K33" s="1152"/>
      <c r="L33" s="1152"/>
      <c r="M33" s="1152"/>
      <c r="N33" s="1152"/>
      <c r="O33" s="1152"/>
      <c r="P33" s="1152"/>
      <c r="Q33" s="284"/>
      <c r="R33" s="1171" t="s">
        <v>521</v>
      </c>
      <c r="S33" s="1172"/>
      <c r="T33" s="1172"/>
      <c r="U33" s="1172"/>
      <c r="V33" s="1172"/>
      <c r="W33" s="1172"/>
      <c r="X33" s="1172"/>
      <c r="Y33" s="1172"/>
      <c r="Z33" s="284"/>
      <c r="AA33" s="917" t="s">
        <v>520</v>
      </c>
      <c r="AB33" s="917"/>
      <c r="AC33" s="917"/>
      <c r="AD33" s="917"/>
      <c r="AE33" s="917"/>
      <c r="AF33" s="917"/>
      <c r="AG33" s="917"/>
      <c r="AH33" s="917"/>
      <c r="AI33" s="917" t="s">
        <v>426</v>
      </c>
      <c r="AJ33" s="917"/>
      <c r="AK33" s="917"/>
      <c r="AL33" s="917"/>
      <c r="AM33" s="917"/>
      <c r="AN33" s="917"/>
      <c r="AO33" s="917"/>
      <c r="AP33" s="917"/>
      <c r="AQ33" s="1148" t="s">
        <v>519</v>
      </c>
      <c r="AR33" s="1149"/>
      <c r="AS33" s="1149"/>
      <c r="AT33" s="1149"/>
      <c r="AU33" s="1149"/>
      <c r="AV33" s="1149"/>
      <c r="AW33" s="1149"/>
      <c r="AX33" s="1149"/>
      <c r="AY33" s="1150"/>
      <c r="AZ33" s="1151" t="s">
        <v>518</v>
      </c>
      <c r="BA33" s="1152"/>
      <c r="BB33" s="1152"/>
      <c r="BC33" s="1152"/>
      <c r="BD33" s="1152"/>
      <c r="BE33" s="1152"/>
      <c r="BF33" s="1152"/>
      <c r="BG33" s="1152"/>
      <c r="BH33" s="1152"/>
    </row>
    <row r="34" spans="1:60" s="122" customFormat="1" ht="22.5" customHeight="1">
      <c r="A34" s="715" t="s">
        <v>119</v>
      </c>
      <c r="B34" s="715"/>
      <c r="C34" s="715"/>
      <c r="D34" s="667">
        <v>28</v>
      </c>
      <c r="E34" s="667"/>
      <c r="F34" s="715" t="s">
        <v>298</v>
      </c>
      <c r="G34" s="715"/>
      <c r="H34" s="716"/>
      <c r="I34" s="1158">
        <v>7712</v>
      </c>
      <c r="J34" s="1072"/>
      <c r="K34" s="1072"/>
      <c r="L34" s="1072"/>
      <c r="M34" s="1072"/>
      <c r="N34" s="1072"/>
      <c r="O34" s="1072"/>
      <c r="P34" s="1072"/>
      <c r="Q34" s="1072"/>
      <c r="R34" s="1072">
        <v>222</v>
      </c>
      <c r="S34" s="1072"/>
      <c r="T34" s="1072"/>
      <c r="U34" s="1072"/>
      <c r="V34" s="1072"/>
      <c r="W34" s="1072"/>
      <c r="X34" s="1072"/>
      <c r="Y34" s="1072"/>
      <c r="Z34" s="1072"/>
      <c r="AA34" s="444">
        <v>161</v>
      </c>
      <c r="AB34" s="444"/>
      <c r="AC34" s="444"/>
      <c r="AD34" s="444"/>
      <c r="AE34" s="444"/>
      <c r="AF34" s="444"/>
      <c r="AG34" s="444"/>
      <c r="AH34" s="444"/>
      <c r="AI34" s="444">
        <v>2304</v>
      </c>
      <c r="AJ34" s="444"/>
      <c r="AK34" s="444"/>
      <c r="AL34" s="444"/>
      <c r="AM34" s="444"/>
      <c r="AN34" s="444"/>
      <c r="AO34" s="444"/>
      <c r="AP34" s="444"/>
      <c r="AQ34" s="1072">
        <v>139</v>
      </c>
      <c r="AR34" s="1072"/>
      <c r="AS34" s="1072"/>
      <c r="AT34" s="1072"/>
      <c r="AU34" s="1072"/>
      <c r="AV34" s="1072"/>
      <c r="AW34" s="1072"/>
      <c r="AX34" s="1072"/>
      <c r="AY34" s="1072"/>
      <c r="AZ34" s="1072">
        <v>23</v>
      </c>
      <c r="BA34" s="1072"/>
      <c r="BB34" s="1072"/>
      <c r="BC34" s="1072"/>
      <c r="BD34" s="1072"/>
      <c r="BE34" s="1072"/>
      <c r="BF34" s="1072"/>
      <c r="BG34" s="1072"/>
      <c r="BH34" s="1072"/>
    </row>
    <row r="35" spans="1:60" s="122" customFormat="1" ht="22.5" customHeight="1">
      <c r="A35" s="95"/>
      <c r="B35" s="123"/>
      <c r="C35" s="123"/>
      <c r="D35" s="667">
        <v>29</v>
      </c>
      <c r="E35" s="667"/>
      <c r="F35" s="123"/>
      <c r="G35" s="123"/>
      <c r="H35" s="95"/>
      <c r="I35" s="1158">
        <v>8636</v>
      </c>
      <c r="J35" s="1072"/>
      <c r="K35" s="1072"/>
      <c r="L35" s="1072"/>
      <c r="M35" s="1072"/>
      <c r="N35" s="1072"/>
      <c r="O35" s="1072"/>
      <c r="P35" s="1072"/>
      <c r="Q35" s="1072"/>
      <c r="R35" s="1072">
        <v>231</v>
      </c>
      <c r="S35" s="1072"/>
      <c r="T35" s="1072"/>
      <c r="U35" s="1072"/>
      <c r="V35" s="1072"/>
      <c r="W35" s="1072"/>
      <c r="X35" s="1072"/>
      <c r="Y35" s="1072"/>
      <c r="Z35" s="1072"/>
      <c r="AA35" s="444">
        <v>184</v>
      </c>
      <c r="AB35" s="444"/>
      <c r="AC35" s="444"/>
      <c r="AD35" s="444"/>
      <c r="AE35" s="444"/>
      <c r="AF35" s="444"/>
      <c r="AG35" s="444"/>
      <c r="AH35" s="444"/>
      <c r="AI35" s="444">
        <v>2022</v>
      </c>
      <c r="AJ35" s="444"/>
      <c r="AK35" s="444"/>
      <c r="AL35" s="444"/>
      <c r="AM35" s="444"/>
      <c r="AN35" s="444"/>
      <c r="AO35" s="444"/>
      <c r="AP35" s="444"/>
      <c r="AQ35" s="1072">
        <v>140</v>
      </c>
      <c r="AR35" s="1072"/>
      <c r="AS35" s="1072"/>
      <c r="AT35" s="1072"/>
      <c r="AU35" s="1072"/>
      <c r="AV35" s="1072"/>
      <c r="AW35" s="1072"/>
      <c r="AX35" s="1072"/>
      <c r="AY35" s="1072"/>
      <c r="AZ35" s="1072">
        <v>24</v>
      </c>
      <c r="BA35" s="1072"/>
      <c r="BB35" s="1072"/>
      <c r="BC35" s="1072"/>
      <c r="BD35" s="1072"/>
      <c r="BE35" s="1072"/>
      <c r="BF35" s="1072"/>
      <c r="BG35" s="1072"/>
      <c r="BH35" s="1072"/>
    </row>
    <row r="36" spans="1:60" s="122" customFormat="1" ht="22.5" customHeight="1">
      <c r="A36" s="95"/>
      <c r="B36" s="123"/>
      <c r="C36" s="123"/>
      <c r="D36" s="667">
        <v>30</v>
      </c>
      <c r="E36" s="667"/>
      <c r="F36" s="123"/>
      <c r="G36" s="123"/>
      <c r="H36" s="95"/>
      <c r="I36" s="1158">
        <v>9024</v>
      </c>
      <c r="J36" s="1072"/>
      <c r="K36" s="1072"/>
      <c r="L36" s="1072"/>
      <c r="M36" s="1072"/>
      <c r="N36" s="1072"/>
      <c r="O36" s="1072"/>
      <c r="P36" s="1072"/>
      <c r="Q36" s="1072"/>
      <c r="R36" s="1072">
        <v>157</v>
      </c>
      <c r="S36" s="1072"/>
      <c r="T36" s="1072"/>
      <c r="U36" s="1072"/>
      <c r="V36" s="1072"/>
      <c r="W36" s="1072"/>
      <c r="X36" s="1072"/>
      <c r="Y36" s="1072"/>
      <c r="Z36" s="1072"/>
      <c r="AA36" s="444">
        <v>185</v>
      </c>
      <c r="AB36" s="444"/>
      <c r="AC36" s="444"/>
      <c r="AD36" s="444"/>
      <c r="AE36" s="444"/>
      <c r="AF36" s="444"/>
      <c r="AG36" s="444"/>
      <c r="AH36" s="444"/>
      <c r="AI36" s="444">
        <v>2159</v>
      </c>
      <c r="AJ36" s="444"/>
      <c r="AK36" s="444"/>
      <c r="AL36" s="444"/>
      <c r="AM36" s="444"/>
      <c r="AN36" s="444"/>
      <c r="AO36" s="444"/>
      <c r="AP36" s="444"/>
      <c r="AQ36" s="1072">
        <v>124</v>
      </c>
      <c r="AR36" s="1072"/>
      <c r="AS36" s="1072"/>
      <c r="AT36" s="1072"/>
      <c r="AU36" s="1072"/>
      <c r="AV36" s="1072"/>
      <c r="AW36" s="1072"/>
      <c r="AX36" s="1072"/>
      <c r="AY36" s="1072"/>
      <c r="AZ36" s="1072">
        <v>23</v>
      </c>
      <c r="BA36" s="1072"/>
      <c r="BB36" s="1072"/>
      <c r="BC36" s="1072"/>
      <c r="BD36" s="1072"/>
      <c r="BE36" s="1072"/>
      <c r="BF36" s="1072"/>
      <c r="BG36" s="1072"/>
      <c r="BH36" s="1072"/>
    </row>
    <row r="37" spans="1:60" s="122" customFormat="1" ht="22.5" customHeight="1">
      <c r="A37" s="667" t="s">
        <v>276</v>
      </c>
      <c r="B37" s="667"/>
      <c r="C37" s="667"/>
      <c r="D37" s="667" t="s">
        <v>275</v>
      </c>
      <c r="E37" s="667"/>
      <c r="F37" s="123"/>
      <c r="G37" s="123"/>
      <c r="H37" s="95"/>
      <c r="I37" s="1158">
        <v>7208</v>
      </c>
      <c r="J37" s="1072"/>
      <c r="K37" s="1072"/>
      <c r="L37" s="1072"/>
      <c r="M37" s="1072"/>
      <c r="N37" s="1072"/>
      <c r="O37" s="1072"/>
      <c r="P37" s="1072"/>
      <c r="Q37" s="1072"/>
      <c r="R37" s="1072">
        <v>245</v>
      </c>
      <c r="S37" s="1072"/>
      <c r="T37" s="1072"/>
      <c r="U37" s="1072"/>
      <c r="V37" s="1072"/>
      <c r="W37" s="1072"/>
      <c r="X37" s="1072"/>
      <c r="Y37" s="1072"/>
      <c r="Z37" s="1072"/>
      <c r="AA37" s="444">
        <v>148</v>
      </c>
      <c r="AB37" s="444"/>
      <c r="AC37" s="444"/>
      <c r="AD37" s="444"/>
      <c r="AE37" s="444"/>
      <c r="AF37" s="444"/>
      <c r="AG37" s="444"/>
      <c r="AH37" s="444"/>
      <c r="AI37" s="444">
        <v>1223</v>
      </c>
      <c r="AJ37" s="444"/>
      <c r="AK37" s="444"/>
      <c r="AL37" s="444"/>
      <c r="AM37" s="444"/>
      <c r="AN37" s="444"/>
      <c r="AO37" s="444"/>
      <c r="AP37" s="444"/>
      <c r="AQ37" s="1072">
        <v>138</v>
      </c>
      <c r="AR37" s="1072"/>
      <c r="AS37" s="1072"/>
      <c r="AT37" s="1072"/>
      <c r="AU37" s="1072"/>
      <c r="AV37" s="1072"/>
      <c r="AW37" s="1072"/>
      <c r="AX37" s="1072"/>
      <c r="AY37" s="1072"/>
      <c r="AZ37" s="1072">
        <v>30</v>
      </c>
      <c r="BA37" s="1072"/>
      <c r="BB37" s="1072"/>
      <c r="BC37" s="1072"/>
      <c r="BD37" s="1072"/>
      <c r="BE37" s="1072"/>
      <c r="BF37" s="1072"/>
      <c r="BG37" s="1072"/>
      <c r="BH37" s="1072"/>
    </row>
    <row r="38" spans="1:60" s="122" customFormat="1" ht="22.5" customHeight="1">
      <c r="A38" s="665"/>
      <c r="B38" s="665"/>
      <c r="C38" s="665"/>
      <c r="D38" s="665">
        <v>2</v>
      </c>
      <c r="E38" s="665"/>
      <c r="F38" s="281"/>
      <c r="G38" s="281"/>
      <c r="H38" s="93"/>
      <c r="I38" s="1173">
        <v>4679</v>
      </c>
      <c r="J38" s="1062"/>
      <c r="K38" s="1062"/>
      <c r="L38" s="1062"/>
      <c r="M38" s="1062"/>
      <c r="N38" s="1062"/>
      <c r="O38" s="1062"/>
      <c r="P38" s="1062"/>
      <c r="Q38" s="1062"/>
      <c r="R38" s="1062">
        <v>236</v>
      </c>
      <c r="S38" s="1062"/>
      <c r="T38" s="1062"/>
      <c r="U38" s="1062"/>
      <c r="V38" s="1062"/>
      <c r="W38" s="1062"/>
      <c r="X38" s="1062"/>
      <c r="Y38" s="1062"/>
      <c r="Z38" s="1062"/>
      <c r="AA38" s="441">
        <v>134</v>
      </c>
      <c r="AB38" s="441"/>
      <c r="AC38" s="441"/>
      <c r="AD38" s="441"/>
      <c r="AE38" s="441"/>
      <c r="AF38" s="441"/>
      <c r="AG38" s="441"/>
      <c r="AH38" s="441"/>
      <c r="AI38" s="441">
        <v>624</v>
      </c>
      <c r="AJ38" s="441"/>
      <c r="AK38" s="441"/>
      <c r="AL38" s="441"/>
      <c r="AM38" s="441"/>
      <c r="AN38" s="441"/>
      <c r="AO38" s="441"/>
      <c r="AP38" s="441"/>
      <c r="AQ38" s="1062">
        <v>142</v>
      </c>
      <c r="AR38" s="1062"/>
      <c r="AS38" s="1062"/>
      <c r="AT38" s="1062"/>
      <c r="AU38" s="1062"/>
      <c r="AV38" s="1062"/>
      <c r="AW38" s="1062"/>
      <c r="AX38" s="1062"/>
      <c r="AY38" s="1062"/>
      <c r="AZ38" s="1062">
        <v>18</v>
      </c>
      <c r="BA38" s="1062"/>
      <c r="BB38" s="1062"/>
      <c r="BC38" s="1062"/>
      <c r="BD38" s="1062"/>
      <c r="BE38" s="1062"/>
      <c r="BF38" s="1062"/>
      <c r="BG38" s="1062"/>
      <c r="BH38" s="1062"/>
    </row>
    <row r="39" spans="1:60" s="99" customFormat="1" ht="9.6">
      <c r="A39" s="910" t="s">
        <v>200</v>
      </c>
      <c r="B39" s="910"/>
      <c r="C39" s="910"/>
      <c r="D39" s="99" t="s">
        <v>517</v>
      </c>
      <c r="L39" s="910" t="s">
        <v>516</v>
      </c>
      <c r="M39" s="910"/>
      <c r="N39" s="99" t="s">
        <v>515</v>
      </c>
      <c r="AO39" s="1139"/>
      <c r="AP39" s="1139"/>
      <c r="AQ39" s="1139"/>
    </row>
    <row r="40" spans="1:60" s="99" customFormat="1" ht="9.6">
      <c r="A40" s="99" t="s">
        <v>1</v>
      </c>
      <c r="D40" s="138" t="s">
        <v>514</v>
      </c>
      <c r="M40" s="100"/>
      <c r="N40" s="100"/>
      <c r="O40" s="100"/>
      <c r="AO40" s="100"/>
      <c r="AP40" s="100"/>
      <c r="AQ40" s="100"/>
    </row>
    <row r="41" spans="1:60" s="99" customFormat="1" ht="9.6">
      <c r="D41" s="138"/>
      <c r="M41" s="100"/>
      <c r="N41" s="100"/>
      <c r="O41" s="100"/>
      <c r="AO41" s="100"/>
      <c r="AP41" s="100"/>
      <c r="AQ41" s="100"/>
    </row>
    <row r="42" spans="1:60" s="99" customFormat="1" ht="6.75" customHeight="1"/>
    <row r="43" spans="1:60" ht="19.2">
      <c r="A43" s="1174" t="s">
        <v>811</v>
      </c>
      <c r="B43" s="1174"/>
      <c r="C43" s="1174"/>
      <c r="D43" s="1174"/>
      <c r="E43" s="1174"/>
      <c r="F43" s="1174"/>
      <c r="G43" s="1174"/>
      <c r="H43" s="1174"/>
      <c r="I43" s="1174"/>
      <c r="J43" s="1174"/>
      <c r="K43" s="1174"/>
      <c r="L43" s="1174"/>
      <c r="M43" s="1174"/>
      <c r="N43" s="1174"/>
      <c r="O43" s="1174"/>
      <c r="P43" s="1174"/>
      <c r="Q43" s="1174"/>
      <c r="R43" s="1174"/>
      <c r="S43" s="1174"/>
      <c r="T43" s="1174"/>
      <c r="U43" s="1174"/>
      <c r="V43" s="1174"/>
      <c r="W43" s="1174"/>
      <c r="X43" s="1174"/>
      <c r="Y43" s="1174"/>
      <c r="Z43" s="1174"/>
      <c r="AA43" s="1174"/>
      <c r="AB43" s="1174"/>
      <c r="AC43" s="1174"/>
      <c r="AD43" s="1174"/>
      <c r="AE43" s="1174"/>
      <c r="AF43" s="1174"/>
      <c r="AG43" s="1174"/>
      <c r="AH43" s="1174"/>
      <c r="AI43" s="1174"/>
      <c r="AJ43" s="1174"/>
      <c r="AK43" s="1174"/>
      <c r="AL43" s="1174"/>
      <c r="AM43" s="1174"/>
      <c r="AN43" s="1174"/>
      <c r="AO43" s="1174"/>
      <c r="AP43" s="1174"/>
      <c r="AQ43" s="1174"/>
      <c r="AR43" s="1174"/>
      <c r="AS43" s="1174"/>
      <c r="AT43" s="1174"/>
      <c r="AU43" s="1174"/>
      <c r="AV43" s="1174"/>
      <c r="AW43" s="1174"/>
      <c r="AX43" s="1174"/>
      <c r="AY43" s="1174"/>
      <c r="AZ43" s="1174"/>
      <c r="BA43" s="1174"/>
      <c r="BB43" s="1174"/>
      <c r="BC43" s="1174"/>
      <c r="BD43" s="1174"/>
      <c r="BE43" s="1174"/>
      <c r="BF43" s="1174"/>
      <c r="BG43" s="1174"/>
      <c r="BH43" s="1174"/>
    </row>
    <row r="44" spans="1:60" ht="8.25" customHeight="1">
      <c r="A44" s="283"/>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row>
    <row r="45" spans="1:60">
      <c r="A45" s="910" t="s">
        <v>513</v>
      </c>
      <c r="B45" s="910"/>
      <c r="C45" s="910"/>
      <c r="D45" s="910"/>
      <c r="E45" s="910"/>
      <c r="F45" s="910"/>
      <c r="G45" s="910"/>
      <c r="H45" s="910"/>
      <c r="I45" s="910"/>
      <c r="J45" s="910"/>
      <c r="K45" s="910"/>
      <c r="L45" s="910"/>
      <c r="M45" s="910"/>
      <c r="N45" s="910"/>
      <c r="O45" s="910"/>
      <c r="P45" s="910"/>
      <c r="Q45" s="910"/>
      <c r="R45" s="910"/>
      <c r="S45" s="910"/>
      <c r="T45" s="910"/>
      <c r="U45" s="910"/>
      <c r="V45" s="910"/>
      <c r="W45" s="910"/>
      <c r="X45" s="910"/>
      <c r="Y45" s="910"/>
      <c r="Z45" s="910"/>
      <c r="AA45" s="910"/>
      <c r="AB45" s="910"/>
      <c r="AC45" s="910"/>
      <c r="AD45" s="910"/>
      <c r="AE45" s="910"/>
      <c r="AF45" s="910"/>
      <c r="AG45" s="910"/>
      <c r="AH45" s="910"/>
      <c r="AI45" s="910"/>
      <c r="AJ45" s="910"/>
      <c r="AK45" s="910"/>
      <c r="AL45" s="910"/>
      <c r="AM45" s="910"/>
      <c r="AN45" s="910"/>
      <c r="AO45" s="910"/>
      <c r="AP45" s="910"/>
      <c r="AQ45" s="910"/>
      <c r="AR45" s="910"/>
      <c r="AS45" s="910"/>
      <c r="AT45" s="910"/>
      <c r="AU45" s="910"/>
      <c r="AV45" s="910"/>
      <c r="AW45" s="910"/>
      <c r="AX45" s="910"/>
      <c r="AY45" s="910"/>
      <c r="AZ45" s="910"/>
      <c r="BA45" s="910"/>
      <c r="BB45" s="910"/>
      <c r="BC45" s="910"/>
      <c r="BD45" s="910"/>
      <c r="BE45" s="910"/>
      <c r="BF45" s="910"/>
      <c r="BG45" s="910"/>
      <c r="BH45" s="910"/>
    </row>
    <row r="46" spans="1:60" ht="8.25" customHeight="1">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row>
    <row r="47" spans="1:60" ht="23.25" customHeight="1">
      <c r="A47" s="677" t="s">
        <v>277</v>
      </c>
      <c r="B47" s="717"/>
      <c r="C47" s="717"/>
      <c r="D47" s="717"/>
      <c r="E47" s="717"/>
      <c r="F47" s="717"/>
      <c r="G47" s="717"/>
      <c r="H47" s="717"/>
      <c r="I47" s="915" t="s">
        <v>15</v>
      </c>
      <c r="J47" s="915"/>
      <c r="K47" s="915"/>
      <c r="L47" s="915"/>
      <c r="M47" s="915"/>
      <c r="N47" s="915"/>
      <c r="O47" s="915"/>
      <c r="P47" s="916"/>
      <c r="Q47" s="915" t="s">
        <v>512</v>
      </c>
      <c r="R47" s="915"/>
      <c r="S47" s="915"/>
      <c r="T47" s="915"/>
      <c r="U47" s="915"/>
      <c r="V47" s="915"/>
      <c r="W47" s="916"/>
      <c r="X47" s="915" t="s">
        <v>511</v>
      </c>
      <c r="Y47" s="915"/>
      <c r="Z47" s="915"/>
      <c r="AA47" s="915"/>
      <c r="AB47" s="915"/>
      <c r="AC47" s="915"/>
      <c r="AD47" s="916"/>
      <c r="AE47" s="1175" t="s">
        <v>510</v>
      </c>
      <c r="AF47" s="1176"/>
      <c r="AG47" s="1176"/>
      <c r="AH47" s="1176"/>
      <c r="AI47" s="1176"/>
      <c r="AJ47" s="1176"/>
      <c r="AK47" s="1176"/>
      <c r="AL47" s="1177"/>
      <c r="AM47" s="1162" t="s">
        <v>509</v>
      </c>
      <c r="AN47" s="1163"/>
      <c r="AO47" s="1163"/>
      <c r="AP47" s="1163"/>
      <c r="AQ47" s="1163"/>
      <c r="AR47" s="1163"/>
      <c r="AS47" s="1164"/>
      <c r="AT47" s="1162" t="s">
        <v>508</v>
      </c>
      <c r="AU47" s="1163"/>
      <c r="AV47" s="1163"/>
      <c r="AW47" s="1163"/>
      <c r="AX47" s="1163"/>
      <c r="AY47" s="1163"/>
      <c r="AZ47" s="1163"/>
      <c r="BA47" s="1164"/>
      <c r="BB47" s="1162" t="s">
        <v>507</v>
      </c>
      <c r="BC47" s="1163"/>
      <c r="BD47" s="1163"/>
      <c r="BE47" s="1163"/>
      <c r="BF47" s="1163"/>
      <c r="BG47" s="1163"/>
      <c r="BH47" s="1163"/>
    </row>
    <row r="48" spans="1:60" ht="15" customHeight="1">
      <c r="A48" s="670"/>
      <c r="B48" s="698"/>
      <c r="C48" s="698"/>
      <c r="D48" s="698"/>
      <c r="E48" s="698"/>
      <c r="F48" s="698"/>
      <c r="G48" s="698"/>
      <c r="H48" s="698"/>
      <c r="I48" s="918" t="s">
        <v>366</v>
      </c>
      <c r="J48" s="1161"/>
      <c r="K48" s="1161"/>
      <c r="L48" s="919"/>
      <c r="M48" s="918" t="s">
        <v>365</v>
      </c>
      <c r="N48" s="1161"/>
      <c r="O48" s="1161"/>
      <c r="P48" s="1161"/>
      <c r="Q48" s="918" t="s">
        <v>366</v>
      </c>
      <c r="R48" s="1161"/>
      <c r="S48" s="919"/>
      <c r="T48" s="918" t="s">
        <v>365</v>
      </c>
      <c r="U48" s="1161"/>
      <c r="V48" s="1161"/>
      <c r="W48" s="919"/>
      <c r="X48" s="918" t="s">
        <v>366</v>
      </c>
      <c r="Y48" s="1161"/>
      <c r="Z48" s="919"/>
      <c r="AA48" s="918" t="s">
        <v>365</v>
      </c>
      <c r="AB48" s="1161"/>
      <c r="AC48" s="1161"/>
      <c r="AD48" s="1161"/>
      <c r="AE48" s="1160" t="s">
        <v>505</v>
      </c>
      <c r="AF48" s="1160"/>
      <c r="AG48" s="1160"/>
      <c r="AH48" s="1160"/>
      <c r="AI48" s="1160" t="s">
        <v>506</v>
      </c>
      <c r="AJ48" s="1160"/>
      <c r="AK48" s="1160"/>
      <c r="AL48" s="1160"/>
      <c r="AM48" s="1168" t="s">
        <v>505</v>
      </c>
      <c r="AN48" s="1169"/>
      <c r="AO48" s="1169"/>
      <c r="AP48" s="1160" t="s">
        <v>506</v>
      </c>
      <c r="AQ48" s="1160"/>
      <c r="AR48" s="1160"/>
      <c r="AS48" s="1160"/>
      <c r="AT48" s="1160" t="s">
        <v>505</v>
      </c>
      <c r="AU48" s="1160"/>
      <c r="AV48" s="1160"/>
      <c r="AW48" s="1160"/>
      <c r="AX48" s="1160" t="s">
        <v>506</v>
      </c>
      <c r="AY48" s="1160"/>
      <c r="AZ48" s="1160"/>
      <c r="BA48" s="1160"/>
      <c r="BB48" s="917" t="s">
        <v>505</v>
      </c>
      <c r="BC48" s="1159"/>
      <c r="BD48" s="1159"/>
      <c r="BE48" s="917" t="s">
        <v>504</v>
      </c>
      <c r="BF48" s="917"/>
      <c r="BG48" s="917"/>
      <c r="BH48" s="918"/>
    </row>
    <row r="49" spans="1:60" ht="22.5" customHeight="1">
      <c r="A49" s="715" t="s">
        <v>119</v>
      </c>
      <c r="B49" s="715"/>
      <c r="C49" s="715"/>
      <c r="D49" s="667">
        <v>28</v>
      </c>
      <c r="E49" s="667"/>
      <c r="F49" s="715" t="s">
        <v>298</v>
      </c>
      <c r="G49" s="715"/>
      <c r="H49" s="716"/>
      <c r="I49" s="444">
        <v>4168</v>
      </c>
      <c r="J49" s="444"/>
      <c r="K49" s="444"/>
      <c r="L49" s="444"/>
      <c r="M49" s="444">
        <v>52087</v>
      </c>
      <c r="N49" s="444"/>
      <c r="O49" s="444"/>
      <c r="P49" s="444"/>
      <c r="Q49" s="444">
        <v>264</v>
      </c>
      <c r="R49" s="444"/>
      <c r="S49" s="444"/>
      <c r="T49" s="444">
        <v>4928</v>
      </c>
      <c r="U49" s="444"/>
      <c r="V49" s="444"/>
      <c r="W49" s="444"/>
      <c r="X49" s="444">
        <v>411</v>
      </c>
      <c r="Y49" s="444"/>
      <c r="Z49" s="444"/>
      <c r="AA49" s="444">
        <v>9278</v>
      </c>
      <c r="AB49" s="444"/>
      <c r="AC49" s="444"/>
      <c r="AD49" s="444"/>
      <c r="AE49" s="1167">
        <v>2246</v>
      </c>
      <c r="AF49" s="1167"/>
      <c r="AG49" s="1167"/>
      <c r="AH49" s="1167"/>
      <c r="AI49" s="444">
        <v>23921</v>
      </c>
      <c r="AJ49" s="444"/>
      <c r="AK49" s="444"/>
      <c r="AL49" s="444"/>
      <c r="AM49" s="444">
        <v>36</v>
      </c>
      <c r="AN49" s="444"/>
      <c r="AO49" s="444"/>
      <c r="AP49" s="444">
        <v>1029</v>
      </c>
      <c r="AQ49" s="444"/>
      <c r="AR49" s="444"/>
      <c r="AS49" s="444"/>
      <c r="AT49" s="444">
        <v>1139</v>
      </c>
      <c r="AU49" s="444"/>
      <c r="AV49" s="444"/>
      <c r="AW49" s="444"/>
      <c r="AX49" s="444">
        <v>11608</v>
      </c>
      <c r="AY49" s="444"/>
      <c r="AZ49" s="444"/>
      <c r="BA49" s="444"/>
      <c r="BB49" s="444">
        <v>72</v>
      </c>
      <c r="BC49" s="444"/>
      <c r="BD49" s="444"/>
      <c r="BE49" s="444">
        <v>1323</v>
      </c>
      <c r="BF49" s="444"/>
      <c r="BG49" s="444"/>
      <c r="BH49" s="444"/>
    </row>
    <row r="50" spans="1:60" ht="22.5" customHeight="1">
      <c r="A50" s="95"/>
      <c r="D50" s="667">
        <v>29</v>
      </c>
      <c r="E50" s="667"/>
      <c r="H50" s="95"/>
      <c r="I50" s="454">
        <v>4210</v>
      </c>
      <c r="J50" s="444"/>
      <c r="K50" s="444"/>
      <c r="L50" s="444"/>
      <c r="M50" s="444">
        <v>51750</v>
      </c>
      <c r="N50" s="444"/>
      <c r="O50" s="444"/>
      <c r="P50" s="444"/>
      <c r="Q50" s="444">
        <v>245</v>
      </c>
      <c r="R50" s="444"/>
      <c r="S50" s="444"/>
      <c r="T50" s="444">
        <v>4096</v>
      </c>
      <c r="U50" s="444"/>
      <c r="V50" s="444"/>
      <c r="W50" s="444"/>
      <c r="X50" s="444">
        <v>435</v>
      </c>
      <c r="Y50" s="444"/>
      <c r="Z50" s="444"/>
      <c r="AA50" s="444">
        <v>6674</v>
      </c>
      <c r="AB50" s="444"/>
      <c r="AC50" s="444"/>
      <c r="AD50" s="444"/>
      <c r="AE50" s="1167">
        <v>2280</v>
      </c>
      <c r="AF50" s="1167"/>
      <c r="AG50" s="1167"/>
      <c r="AH50" s="1167"/>
      <c r="AI50" s="444">
        <v>25775</v>
      </c>
      <c r="AJ50" s="444"/>
      <c r="AK50" s="444"/>
      <c r="AL50" s="444"/>
      <c r="AM50" s="444">
        <v>45</v>
      </c>
      <c r="AN50" s="444"/>
      <c r="AO50" s="444"/>
      <c r="AP50" s="444">
        <v>1088</v>
      </c>
      <c r="AQ50" s="444"/>
      <c r="AR50" s="444"/>
      <c r="AS50" s="444"/>
      <c r="AT50" s="444">
        <v>1102</v>
      </c>
      <c r="AU50" s="444"/>
      <c r="AV50" s="444"/>
      <c r="AW50" s="444"/>
      <c r="AX50" s="444">
        <v>12135</v>
      </c>
      <c r="AY50" s="444"/>
      <c r="AZ50" s="444"/>
      <c r="BA50" s="444"/>
      <c r="BB50" s="444">
        <v>103</v>
      </c>
      <c r="BC50" s="444"/>
      <c r="BD50" s="444"/>
      <c r="BE50" s="444">
        <v>1982</v>
      </c>
      <c r="BF50" s="444"/>
      <c r="BG50" s="444"/>
      <c r="BH50" s="444"/>
    </row>
    <row r="51" spans="1:60" ht="22.5" customHeight="1">
      <c r="A51" s="95"/>
      <c r="D51" s="667">
        <v>30</v>
      </c>
      <c r="E51" s="667"/>
      <c r="H51" s="282"/>
      <c r="I51" s="444">
        <v>4053</v>
      </c>
      <c r="J51" s="444"/>
      <c r="K51" s="444"/>
      <c r="L51" s="444"/>
      <c r="M51" s="444">
        <v>47678</v>
      </c>
      <c r="N51" s="444"/>
      <c r="O51" s="444"/>
      <c r="P51" s="444"/>
      <c r="Q51" s="444">
        <v>243</v>
      </c>
      <c r="R51" s="444"/>
      <c r="S51" s="444"/>
      <c r="T51" s="444">
        <v>3219</v>
      </c>
      <c r="U51" s="444"/>
      <c r="V51" s="444"/>
      <c r="W51" s="444"/>
      <c r="X51" s="444">
        <v>374</v>
      </c>
      <c r="Y51" s="444"/>
      <c r="Z51" s="444"/>
      <c r="AA51" s="444">
        <v>6622</v>
      </c>
      <c r="AB51" s="444"/>
      <c r="AC51" s="444"/>
      <c r="AD51" s="444"/>
      <c r="AE51" s="1167">
        <v>2278</v>
      </c>
      <c r="AF51" s="1167"/>
      <c r="AG51" s="1167"/>
      <c r="AH51" s="1167"/>
      <c r="AI51" s="444">
        <v>24100</v>
      </c>
      <c r="AJ51" s="444"/>
      <c r="AK51" s="444"/>
      <c r="AL51" s="444"/>
      <c r="AM51" s="444">
        <v>57</v>
      </c>
      <c r="AN51" s="444"/>
      <c r="AO51" s="444"/>
      <c r="AP51" s="444">
        <v>1181</v>
      </c>
      <c r="AQ51" s="444"/>
      <c r="AR51" s="444"/>
      <c r="AS51" s="444"/>
      <c r="AT51" s="444">
        <v>995</v>
      </c>
      <c r="AU51" s="444"/>
      <c r="AV51" s="444"/>
      <c r="AW51" s="444"/>
      <c r="AX51" s="444">
        <v>10494</v>
      </c>
      <c r="AY51" s="444"/>
      <c r="AZ51" s="444"/>
      <c r="BA51" s="444"/>
      <c r="BB51" s="444">
        <v>106</v>
      </c>
      <c r="BC51" s="444"/>
      <c r="BD51" s="444"/>
      <c r="BE51" s="444">
        <v>2062</v>
      </c>
      <c r="BF51" s="444"/>
      <c r="BG51" s="444"/>
      <c r="BH51" s="444"/>
    </row>
    <row r="52" spans="1:60" ht="22.5" customHeight="1">
      <c r="A52" s="667" t="s">
        <v>276</v>
      </c>
      <c r="B52" s="667"/>
      <c r="C52" s="667"/>
      <c r="D52" s="667" t="s">
        <v>275</v>
      </c>
      <c r="E52" s="667"/>
      <c r="H52" s="282"/>
      <c r="I52" s="444">
        <v>3954</v>
      </c>
      <c r="J52" s="444"/>
      <c r="K52" s="444"/>
      <c r="L52" s="444"/>
      <c r="M52" s="444">
        <v>41719</v>
      </c>
      <c r="N52" s="444"/>
      <c r="O52" s="444"/>
      <c r="P52" s="444"/>
      <c r="Q52" s="444">
        <v>256</v>
      </c>
      <c r="R52" s="444"/>
      <c r="S52" s="444"/>
      <c r="T52" s="444">
        <v>3739</v>
      </c>
      <c r="U52" s="444"/>
      <c r="V52" s="444"/>
      <c r="W52" s="444"/>
      <c r="X52" s="444">
        <v>231</v>
      </c>
      <c r="Y52" s="444"/>
      <c r="Z52" s="444"/>
      <c r="AA52" s="444">
        <v>5370</v>
      </c>
      <c r="AB52" s="444"/>
      <c r="AC52" s="444"/>
      <c r="AD52" s="444"/>
      <c r="AE52" s="1167">
        <v>2327</v>
      </c>
      <c r="AF52" s="1167"/>
      <c r="AG52" s="1167"/>
      <c r="AH52" s="1167"/>
      <c r="AI52" s="444">
        <v>19553</v>
      </c>
      <c r="AJ52" s="444"/>
      <c r="AK52" s="444"/>
      <c r="AL52" s="444"/>
      <c r="AM52" s="444">
        <v>24</v>
      </c>
      <c r="AN52" s="444"/>
      <c r="AO52" s="444"/>
      <c r="AP52" s="444">
        <v>809</v>
      </c>
      <c r="AQ52" s="444"/>
      <c r="AR52" s="444"/>
      <c r="AS52" s="444"/>
      <c r="AT52" s="444">
        <v>1048</v>
      </c>
      <c r="AU52" s="444"/>
      <c r="AV52" s="444"/>
      <c r="AW52" s="444"/>
      <c r="AX52" s="444">
        <v>9921</v>
      </c>
      <c r="AY52" s="444"/>
      <c r="AZ52" s="444"/>
      <c r="BA52" s="444"/>
      <c r="BB52" s="444">
        <v>68</v>
      </c>
      <c r="BC52" s="444"/>
      <c r="BD52" s="444"/>
      <c r="BE52" s="444">
        <v>2327</v>
      </c>
      <c r="BF52" s="444"/>
      <c r="BG52" s="444"/>
      <c r="BH52" s="444"/>
    </row>
    <row r="53" spans="1:60" ht="22.5" customHeight="1">
      <c r="A53" s="665"/>
      <c r="B53" s="665"/>
      <c r="C53" s="665"/>
      <c r="D53" s="665">
        <v>2</v>
      </c>
      <c r="E53" s="665"/>
      <c r="F53" s="281"/>
      <c r="G53" s="281"/>
      <c r="H53" s="280"/>
      <c r="I53" s="441">
        <v>3600</v>
      </c>
      <c r="J53" s="441"/>
      <c r="K53" s="441"/>
      <c r="L53" s="441"/>
      <c r="M53" s="441">
        <v>37249</v>
      </c>
      <c r="N53" s="441"/>
      <c r="O53" s="441"/>
      <c r="P53" s="441"/>
      <c r="Q53" s="441">
        <v>137</v>
      </c>
      <c r="R53" s="441"/>
      <c r="S53" s="441"/>
      <c r="T53" s="441">
        <v>2917</v>
      </c>
      <c r="U53" s="441"/>
      <c r="V53" s="441"/>
      <c r="W53" s="441"/>
      <c r="X53" s="441">
        <v>262</v>
      </c>
      <c r="Y53" s="441"/>
      <c r="Z53" s="441"/>
      <c r="AA53" s="441">
        <v>5610</v>
      </c>
      <c r="AB53" s="441"/>
      <c r="AC53" s="441"/>
      <c r="AD53" s="441"/>
      <c r="AE53" s="1178">
        <v>2427</v>
      </c>
      <c r="AF53" s="1178"/>
      <c r="AG53" s="1178"/>
      <c r="AH53" s="1178"/>
      <c r="AI53" s="441">
        <v>19511</v>
      </c>
      <c r="AJ53" s="441"/>
      <c r="AK53" s="441"/>
      <c r="AL53" s="441"/>
      <c r="AM53" s="441">
        <v>28</v>
      </c>
      <c r="AN53" s="441"/>
      <c r="AO53" s="441"/>
      <c r="AP53" s="441">
        <v>1005</v>
      </c>
      <c r="AQ53" s="441"/>
      <c r="AR53" s="441"/>
      <c r="AS53" s="441"/>
      <c r="AT53" s="441">
        <v>702</v>
      </c>
      <c r="AU53" s="441"/>
      <c r="AV53" s="441"/>
      <c r="AW53" s="441"/>
      <c r="AX53" s="441">
        <v>7239</v>
      </c>
      <c r="AY53" s="441"/>
      <c r="AZ53" s="441"/>
      <c r="BA53" s="441"/>
      <c r="BB53" s="441">
        <v>44</v>
      </c>
      <c r="BC53" s="441"/>
      <c r="BD53" s="441"/>
      <c r="BE53" s="441">
        <v>967</v>
      </c>
      <c r="BF53" s="441"/>
      <c r="BG53" s="441"/>
      <c r="BH53" s="441"/>
    </row>
    <row r="54" spans="1:60" s="99" customFormat="1" ht="9.6">
      <c r="A54" s="99" t="s">
        <v>1</v>
      </c>
      <c r="D54" s="138" t="s">
        <v>503</v>
      </c>
    </row>
  </sheetData>
  <mergeCells count="317">
    <mergeCell ref="BE53:BH53"/>
    <mergeCell ref="A53:C53"/>
    <mergeCell ref="D53:E53"/>
    <mergeCell ref="I53:L53"/>
    <mergeCell ref="M53:P53"/>
    <mergeCell ref="Q53:S53"/>
    <mergeCell ref="T53:W53"/>
    <mergeCell ref="X53:Z53"/>
    <mergeCell ref="AA53:AD53"/>
    <mergeCell ref="AE53:AH53"/>
    <mergeCell ref="AI53:AL53"/>
    <mergeCell ref="AM53:AO53"/>
    <mergeCell ref="AP53:AS53"/>
    <mergeCell ref="AT53:AW53"/>
    <mergeCell ref="AX53:BA53"/>
    <mergeCell ref="BB53:BD53"/>
    <mergeCell ref="AA50:AD50"/>
    <mergeCell ref="X49:Z49"/>
    <mergeCell ref="AA49:AD49"/>
    <mergeCell ref="A43:BH43"/>
    <mergeCell ref="L39:M39"/>
    <mergeCell ref="A47:H48"/>
    <mergeCell ref="AM47:AS47"/>
    <mergeCell ref="AE47:AL47"/>
    <mergeCell ref="BE52:BH52"/>
    <mergeCell ref="A52:C52"/>
    <mergeCell ref="D52:E52"/>
    <mergeCell ref="I52:L52"/>
    <mergeCell ref="M52:P52"/>
    <mergeCell ref="Q52:S52"/>
    <mergeCell ref="T52:W52"/>
    <mergeCell ref="X52:Z52"/>
    <mergeCell ref="AA52:AD52"/>
    <mergeCell ref="AE52:AH52"/>
    <mergeCell ref="AI52:AL52"/>
    <mergeCell ref="AM52:AO52"/>
    <mergeCell ref="AP52:AS52"/>
    <mergeCell ref="AT52:AW52"/>
    <mergeCell ref="AX52:BA52"/>
    <mergeCell ref="BB52:BD52"/>
    <mergeCell ref="D50:E50"/>
    <mergeCell ref="I50:L50"/>
    <mergeCell ref="M50:P50"/>
    <mergeCell ref="Q50:S50"/>
    <mergeCell ref="T50:W50"/>
    <mergeCell ref="X50:Z50"/>
    <mergeCell ref="I47:P47"/>
    <mergeCell ref="A39:C39"/>
    <mergeCell ref="I37:Q37"/>
    <mergeCell ref="Q48:S48"/>
    <mergeCell ref="I38:Q38"/>
    <mergeCell ref="I48:L48"/>
    <mergeCell ref="AA34:AH34"/>
    <mergeCell ref="AI33:AP33"/>
    <mergeCell ref="AA32:AP32"/>
    <mergeCell ref="AA33:AH33"/>
    <mergeCell ref="R33:Y33"/>
    <mergeCell ref="AI34:AP34"/>
    <mergeCell ref="I32:P32"/>
    <mergeCell ref="A49:C49"/>
    <mergeCell ref="F49:H49"/>
    <mergeCell ref="A37:C37"/>
    <mergeCell ref="R37:Z37"/>
    <mergeCell ref="AA37:AH37"/>
    <mergeCell ref="A38:C38"/>
    <mergeCell ref="D38:E38"/>
    <mergeCell ref="I34:Q34"/>
    <mergeCell ref="R34:Z34"/>
    <mergeCell ref="A34:C34"/>
    <mergeCell ref="F34:H34"/>
    <mergeCell ref="D34:E34"/>
    <mergeCell ref="A32:H33"/>
    <mergeCell ref="I33:P33"/>
    <mergeCell ref="R36:Z36"/>
    <mergeCell ref="D35:E35"/>
    <mergeCell ref="I35:Q35"/>
    <mergeCell ref="AM50:AO50"/>
    <mergeCell ref="AA51:AD51"/>
    <mergeCell ref="AE51:AH51"/>
    <mergeCell ref="AI51:AL51"/>
    <mergeCell ref="BE50:BH50"/>
    <mergeCell ref="D49:E49"/>
    <mergeCell ref="I49:L49"/>
    <mergeCell ref="M49:P49"/>
    <mergeCell ref="Q49:S49"/>
    <mergeCell ref="T49:W49"/>
    <mergeCell ref="BB50:BD50"/>
    <mergeCell ref="D51:E51"/>
    <mergeCell ref="I51:L51"/>
    <mergeCell ref="M51:P51"/>
    <mergeCell ref="Q51:S51"/>
    <mergeCell ref="T51:W51"/>
    <mergeCell ref="X51:Z51"/>
    <mergeCell ref="AM51:AO51"/>
    <mergeCell ref="AP51:AS51"/>
    <mergeCell ref="AT51:AW51"/>
    <mergeCell ref="AX51:BA51"/>
    <mergeCell ref="BB51:BD51"/>
    <mergeCell ref="BE51:BH51"/>
    <mergeCell ref="AE50:AH50"/>
    <mergeCell ref="AI50:AL50"/>
    <mergeCell ref="AZ34:BH34"/>
    <mergeCell ref="R32:Y32"/>
    <mergeCell ref="AP50:AS50"/>
    <mergeCell ref="AT50:AW50"/>
    <mergeCell ref="AX50:BA50"/>
    <mergeCell ref="AX49:BA49"/>
    <mergeCell ref="AE49:AH49"/>
    <mergeCell ref="AI35:AP35"/>
    <mergeCell ref="AA35:AH35"/>
    <mergeCell ref="AI48:AL48"/>
    <mergeCell ref="AI37:AP37"/>
    <mergeCell ref="X47:AD47"/>
    <mergeCell ref="X48:Z48"/>
    <mergeCell ref="R38:Z38"/>
    <mergeCell ref="AA38:AH38"/>
    <mergeCell ref="AI38:AP38"/>
    <mergeCell ref="AI49:AL49"/>
    <mergeCell ref="AA36:AH36"/>
    <mergeCell ref="AO39:AQ39"/>
    <mergeCell ref="A45:BH45"/>
    <mergeCell ref="Q47:W47"/>
    <mergeCell ref="BB47:BH47"/>
    <mergeCell ref="AM48:AO48"/>
    <mergeCell ref="A25:C25"/>
    <mergeCell ref="AT25:AX25"/>
    <mergeCell ref="AJ25:AN25"/>
    <mergeCell ref="AO25:AS25"/>
    <mergeCell ref="A26:C26"/>
    <mergeCell ref="D26:E26"/>
    <mergeCell ref="D25:E25"/>
    <mergeCell ref="I25:N25"/>
    <mergeCell ref="O25:T25"/>
    <mergeCell ref="U25:Y25"/>
    <mergeCell ref="Z25:AD25"/>
    <mergeCell ref="AE25:AI25"/>
    <mergeCell ref="I26:N26"/>
    <mergeCell ref="O26:T26"/>
    <mergeCell ref="U26:Y26"/>
    <mergeCell ref="Z26:AD26"/>
    <mergeCell ref="AE26:AI26"/>
    <mergeCell ref="AZ37:BH37"/>
    <mergeCell ref="AI36:AP36"/>
    <mergeCell ref="AQ36:AY36"/>
    <mergeCell ref="AQ35:AY35"/>
    <mergeCell ref="AZ35:BH35"/>
    <mergeCell ref="I36:Q36"/>
    <mergeCell ref="BB48:BD48"/>
    <mergeCell ref="BE49:BH49"/>
    <mergeCell ref="AZ36:BH36"/>
    <mergeCell ref="BE48:BH48"/>
    <mergeCell ref="AX48:BA48"/>
    <mergeCell ref="AT48:AW48"/>
    <mergeCell ref="AP48:AS48"/>
    <mergeCell ref="M48:P48"/>
    <mergeCell ref="AT47:BA47"/>
    <mergeCell ref="AP49:AS49"/>
    <mergeCell ref="AM49:AO49"/>
    <mergeCell ref="BB49:BD49"/>
    <mergeCell ref="AE48:AH48"/>
    <mergeCell ref="AT49:AW49"/>
    <mergeCell ref="AA48:AD48"/>
    <mergeCell ref="T48:W48"/>
    <mergeCell ref="AY25:BC25"/>
    <mergeCell ref="BD25:BH25"/>
    <mergeCell ref="BD24:BH24"/>
    <mergeCell ref="AQ33:AY33"/>
    <mergeCell ref="AQ34:AY34"/>
    <mergeCell ref="BD26:BH26"/>
    <mergeCell ref="AZ38:BH38"/>
    <mergeCell ref="AQ37:AY37"/>
    <mergeCell ref="AQ38:AY38"/>
    <mergeCell ref="AO26:AS26"/>
    <mergeCell ref="AT26:AX26"/>
    <mergeCell ref="AY26:BC26"/>
    <mergeCell ref="AZ33:BH33"/>
    <mergeCell ref="AQ32:AY32"/>
    <mergeCell ref="AZ32:BH32"/>
    <mergeCell ref="A30:BH30"/>
    <mergeCell ref="R35:Z35"/>
    <mergeCell ref="AJ26:AN26"/>
    <mergeCell ref="D36:E36"/>
    <mergeCell ref="D37:E37"/>
    <mergeCell ref="AE24:AI24"/>
    <mergeCell ref="AJ24:AN24"/>
    <mergeCell ref="AO24:AS24"/>
    <mergeCell ref="AT24:AX24"/>
    <mergeCell ref="AX11:BB11"/>
    <mergeCell ref="AY20:BH20"/>
    <mergeCell ref="AO20:AX20"/>
    <mergeCell ref="AN10:AR10"/>
    <mergeCell ref="AS10:AW10"/>
    <mergeCell ref="AS12:AW12"/>
    <mergeCell ref="BC11:BH11"/>
    <mergeCell ref="AS11:AW11"/>
    <mergeCell ref="BC12:BH12"/>
    <mergeCell ref="AS13:AW13"/>
    <mergeCell ref="AX13:BB13"/>
    <mergeCell ref="AN12:AR12"/>
    <mergeCell ref="AN13:AR13"/>
    <mergeCell ref="BC13:BH13"/>
    <mergeCell ref="A18:BH18"/>
    <mergeCell ref="X13:AB13"/>
    <mergeCell ref="AC13:AG13"/>
    <mergeCell ref="AH13:AM13"/>
    <mergeCell ref="AC11:AG11"/>
    <mergeCell ref="AH11:AM11"/>
    <mergeCell ref="AH12:AM12"/>
    <mergeCell ref="AN11:AR11"/>
    <mergeCell ref="AC12:AG12"/>
    <mergeCell ref="AE20:AN20"/>
    <mergeCell ref="A22:C22"/>
    <mergeCell ref="O21:T21"/>
    <mergeCell ref="D24:E24"/>
    <mergeCell ref="I24:N24"/>
    <mergeCell ref="D22:E22"/>
    <mergeCell ref="I22:N22"/>
    <mergeCell ref="O22:T22"/>
    <mergeCell ref="I20:T20"/>
    <mergeCell ref="I13:M13"/>
    <mergeCell ref="N13:R13"/>
    <mergeCell ref="S13:W13"/>
    <mergeCell ref="I21:N21"/>
    <mergeCell ref="O24:T24"/>
    <mergeCell ref="U24:Y24"/>
    <mergeCell ref="F22:H22"/>
    <mergeCell ref="U20:AD20"/>
    <mergeCell ref="Z24:AD24"/>
    <mergeCell ref="Z22:AD22"/>
    <mergeCell ref="AO23:AS23"/>
    <mergeCell ref="AT23:AX23"/>
    <mergeCell ref="AJ23:AN23"/>
    <mergeCell ref="Z21:AD21"/>
    <mergeCell ref="U21:Y21"/>
    <mergeCell ref="AO21:AS21"/>
    <mergeCell ref="AJ21:AN21"/>
    <mergeCell ref="BD23:BH23"/>
    <mergeCell ref="A9:C9"/>
    <mergeCell ref="D12:E12"/>
    <mergeCell ref="I12:M12"/>
    <mergeCell ref="N12:R12"/>
    <mergeCell ref="S12:W12"/>
    <mergeCell ref="X12:AB12"/>
    <mergeCell ref="D11:E11"/>
    <mergeCell ref="N11:R11"/>
    <mergeCell ref="S11:W11"/>
    <mergeCell ref="X11:AB11"/>
    <mergeCell ref="I11:M11"/>
    <mergeCell ref="A12:C12"/>
    <mergeCell ref="BC9:BH9"/>
    <mergeCell ref="AS9:AW9"/>
    <mergeCell ref="D9:E9"/>
    <mergeCell ref="I9:M9"/>
    <mergeCell ref="A1:C1"/>
    <mergeCell ref="I8:M8"/>
    <mergeCell ref="I7:M7"/>
    <mergeCell ref="A5:BH5"/>
    <mergeCell ref="A3:BH3"/>
    <mergeCell ref="AX7:BH7"/>
    <mergeCell ref="AS7:AW7"/>
    <mergeCell ref="AN7:AR7"/>
    <mergeCell ref="AH8:AM8"/>
    <mergeCell ref="AC8:AG8"/>
    <mergeCell ref="BC8:BH8"/>
    <mergeCell ref="AX8:BB8"/>
    <mergeCell ref="AS8:AW8"/>
    <mergeCell ref="AC7:AG7"/>
    <mergeCell ref="A7:H8"/>
    <mergeCell ref="N7:R7"/>
    <mergeCell ref="AH7:AM7"/>
    <mergeCell ref="S7:W7"/>
    <mergeCell ref="X7:AB7"/>
    <mergeCell ref="N8:Q8"/>
    <mergeCell ref="S8:W8"/>
    <mergeCell ref="AX9:BB9"/>
    <mergeCell ref="AN8:AR8"/>
    <mergeCell ref="X8:AB8"/>
    <mergeCell ref="AX10:BB10"/>
    <mergeCell ref="BC10:BH10"/>
    <mergeCell ref="D10:E10"/>
    <mergeCell ref="I10:M10"/>
    <mergeCell ref="N10:R10"/>
    <mergeCell ref="S10:W10"/>
    <mergeCell ref="X10:AB10"/>
    <mergeCell ref="AN9:AR9"/>
    <mergeCell ref="N9:R9"/>
    <mergeCell ref="S9:W9"/>
    <mergeCell ref="X9:AB9"/>
    <mergeCell ref="AC9:AG9"/>
    <mergeCell ref="AH9:AM9"/>
    <mergeCell ref="AC10:AG10"/>
    <mergeCell ref="F9:H9"/>
    <mergeCell ref="AH10:AM10"/>
    <mergeCell ref="AY24:BC24"/>
    <mergeCell ref="AT22:AX22"/>
    <mergeCell ref="AY21:BC21"/>
    <mergeCell ref="BD21:BH21"/>
    <mergeCell ref="AX12:BB12"/>
    <mergeCell ref="A20:H21"/>
    <mergeCell ref="A14:C14"/>
    <mergeCell ref="D23:E23"/>
    <mergeCell ref="I23:N23"/>
    <mergeCell ref="O23:T23"/>
    <mergeCell ref="U23:Y23"/>
    <mergeCell ref="Z23:AD23"/>
    <mergeCell ref="AE23:AI23"/>
    <mergeCell ref="AY22:BC22"/>
    <mergeCell ref="A13:C13"/>
    <mergeCell ref="D13:E13"/>
    <mergeCell ref="AY23:BC23"/>
    <mergeCell ref="AE21:AI21"/>
    <mergeCell ref="BD22:BH22"/>
    <mergeCell ref="AT21:AX21"/>
    <mergeCell ref="AO22:AS22"/>
    <mergeCell ref="AE22:AI22"/>
    <mergeCell ref="AJ22:AN22"/>
    <mergeCell ref="U22:Y22"/>
  </mergeCells>
  <phoneticPr fontId="3"/>
  <printOptions horizontalCentered="1"/>
  <pageMargins left="0" right="0" top="0.59055118110236227" bottom="0.59055118110236227" header="0.51181102362204722" footer="0.51181102362204722"/>
  <pageSetup paperSize="9" scale="93"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2"/>
  <sheetViews>
    <sheetView view="pageBreakPreview" zoomScale="90" zoomScaleNormal="100" zoomScaleSheetLayoutView="90" workbookViewId="0">
      <selection activeCell="BF1" sqref="BF1:BH1"/>
    </sheetView>
  </sheetViews>
  <sheetFormatPr defaultColWidth="1.6640625" defaultRowHeight="12"/>
  <cols>
    <col min="1" max="2" width="1.6640625" style="123"/>
    <col min="3" max="4" width="1.6640625" style="123" customWidth="1"/>
    <col min="5" max="6" width="1.6640625" style="123"/>
    <col min="7" max="8" width="1.6640625" style="123" customWidth="1"/>
    <col min="9" max="16384" width="1.6640625" style="123"/>
  </cols>
  <sheetData>
    <row r="1" spans="1:60">
      <c r="BE1" s="143" t="s">
        <v>42</v>
      </c>
      <c r="BF1" s="417">
        <v>179</v>
      </c>
      <c r="BG1" s="417"/>
      <c r="BH1" s="417"/>
    </row>
    <row r="2" spans="1:60" s="99" customFormat="1" ht="9.6"/>
    <row r="3" spans="1:60" ht="19.2">
      <c r="A3" s="760" t="s">
        <v>812</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c r="AI3" s="760"/>
      <c r="AJ3" s="760"/>
      <c r="AK3" s="760"/>
      <c r="AL3" s="760"/>
      <c r="AM3" s="760"/>
      <c r="AN3" s="760"/>
      <c r="AO3" s="760"/>
      <c r="AP3" s="760"/>
      <c r="AQ3" s="760"/>
      <c r="AR3" s="760"/>
      <c r="AS3" s="760"/>
      <c r="AT3" s="760"/>
      <c r="AU3" s="760"/>
      <c r="AV3" s="760"/>
      <c r="AW3" s="760"/>
      <c r="AX3" s="760"/>
      <c r="AY3" s="760"/>
      <c r="AZ3" s="760"/>
      <c r="BA3" s="760"/>
      <c r="BB3" s="760"/>
      <c r="BC3" s="760"/>
      <c r="BD3" s="760"/>
      <c r="BE3" s="760"/>
      <c r="BF3" s="760"/>
      <c r="BG3" s="760"/>
      <c r="BH3" s="760"/>
    </row>
    <row r="4" spans="1:60" s="99" customFormat="1" ht="9.6"/>
    <row r="5" spans="1:60" ht="17.25" customHeight="1">
      <c r="A5" s="677" t="s">
        <v>277</v>
      </c>
      <c r="B5" s="717"/>
      <c r="C5" s="717"/>
      <c r="D5" s="717"/>
      <c r="E5" s="717"/>
      <c r="F5" s="717"/>
      <c r="G5" s="717"/>
      <c r="H5" s="717"/>
      <c r="I5" s="1184" t="s">
        <v>575</v>
      </c>
      <c r="J5" s="1185"/>
      <c r="K5" s="1185"/>
      <c r="L5" s="1185"/>
      <c r="M5" s="1185"/>
      <c r="N5" s="1186"/>
      <c r="O5" s="916" t="s">
        <v>574</v>
      </c>
      <c r="P5" s="912"/>
      <c r="Q5" s="912"/>
      <c r="R5" s="912"/>
      <c r="S5" s="912"/>
      <c r="T5" s="1046"/>
      <c r="U5" s="294"/>
      <c r="V5" s="159"/>
      <c r="W5" s="159"/>
      <c r="X5" s="159"/>
      <c r="Y5" s="159"/>
      <c r="Z5" s="159"/>
      <c r="AA5" s="159"/>
      <c r="AB5" s="159"/>
      <c r="AC5" s="159"/>
      <c r="AD5" s="159"/>
      <c r="AE5" s="1197" t="s">
        <v>573</v>
      </c>
      <c r="AF5" s="1197"/>
      <c r="AG5" s="1197"/>
      <c r="AH5" s="1197"/>
      <c r="AI5" s="1197"/>
      <c r="AJ5" s="1197"/>
      <c r="AK5" s="1197"/>
      <c r="AL5" s="1197"/>
      <c r="AM5" s="1197"/>
      <c r="AN5" s="1197"/>
      <c r="AO5" s="1197"/>
      <c r="AP5" s="1197"/>
      <c r="AQ5" s="1197"/>
      <c r="AR5" s="1197"/>
      <c r="AS5" s="1197"/>
      <c r="AT5" s="1197"/>
      <c r="AU5" s="1197"/>
      <c r="AV5" s="1197"/>
      <c r="AW5" s="1197"/>
      <c r="AX5" s="1197"/>
      <c r="AY5" s="159"/>
      <c r="AZ5" s="159"/>
      <c r="BA5" s="159"/>
      <c r="BB5" s="159"/>
      <c r="BC5" s="159"/>
      <c r="BD5" s="159"/>
      <c r="BE5" s="159"/>
      <c r="BF5" s="159"/>
      <c r="BG5" s="159"/>
      <c r="BH5" s="159"/>
    </row>
    <row r="6" spans="1:60" ht="34.5" customHeight="1">
      <c r="A6" s="674"/>
      <c r="B6" s="1196"/>
      <c r="C6" s="1196"/>
      <c r="D6" s="1196"/>
      <c r="E6" s="1196"/>
      <c r="F6" s="1196"/>
      <c r="G6" s="1196"/>
      <c r="H6" s="1196"/>
      <c r="I6" s="1187"/>
      <c r="J6" s="1188"/>
      <c r="K6" s="1188"/>
      <c r="L6" s="1188"/>
      <c r="M6" s="1188"/>
      <c r="N6" s="1189"/>
      <c r="O6" s="1193" t="s">
        <v>572</v>
      </c>
      <c r="P6" s="1194"/>
      <c r="Q6" s="1194"/>
      <c r="R6" s="1194"/>
      <c r="S6" s="1194"/>
      <c r="T6" s="1195"/>
      <c r="U6" s="917" t="s">
        <v>8</v>
      </c>
      <c r="V6" s="917"/>
      <c r="W6" s="917"/>
      <c r="X6" s="917"/>
      <c r="Y6" s="917"/>
      <c r="Z6" s="917"/>
      <c r="AA6" s="917"/>
      <c r="AB6" s="917"/>
      <c r="AC6" s="917"/>
      <c r="AD6" s="917"/>
      <c r="AE6" s="917" t="s">
        <v>571</v>
      </c>
      <c r="AF6" s="917"/>
      <c r="AG6" s="917"/>
      <c r="AH6" s="917"/>
      <c r="AI6" s="917"/>
      <c r="AJ6" s="917"/>
      <c r="AK6" s="917"/>
      <c r="AL6" s="917"/>
      <c r="AM6" s="917"/>
      <c r="AN6" s="917"/>
      <c r="AO6" s="917" t="s">
        <v>570</v>
      </c>
      <c r="AP6" s="917"/>
      <c r="AQ6" s="917"/>
      <c r="AR6" s="917"/>
      <c r="AS6" s="917"/>
      <c r="AT6" s="917"/>
      <c r="AU6" s="917"/>
      <c r="AV6" s="917"/>
      <c r="AW6" s="917"/>
      <c r="AX6" s="917"/>
      <c r="AY6" s="917" t="s">
        <v>569</v>
      </c>
      <c r="AZ6" s="917"/>
      <c r="BA6" s="917"/>
      <c r="BB6" s="917"/>
      <c r="BC6" s="917"/>
      <c r="BD6" s="917"/>
      <c r="BE6" s="917"/>
      <c r="BF6" s="917"/>
      <c r="BG6" s="917"/>
      <c r="BH6" s="918"/>
    </row>
    <row r="7" spans="1:60" ht="17.25" customHeight="1">
      <c r="A7" s="670"/>
      <c r="B7" s="698"/>
      <c r="C7" s="698"/>
      <c r="D7" s="698"/>
      <c r="E7" s="698"/>
      <c r="F7" s="698"/>
      <c r="G7" s="698"/>
      <c r="H7" s="698"/>
      <c r="I7" s="1190"/>
      <c r="J7" s="1191"/>
      <c r="K7" s="1191"/>
      <c r="L7" s="1191"/>
      <c r="M7" s="1191"/>
      <c r="N7" s="1192"/>
      <c r="O7" s="1190"/>
      <c r="P7" s="1191"/>
      <c r="Q7" s="1191"/>
      <c r="R7" s="1191"/>
      <c r="S7" s="1191"/>
      <c r="T7" s="1192"/>
      <c r="U7" s="917" t="s">
        <v>366</v>
      </c>
      <c r="V7" s="917"/>
      <c r="W7" s="917"/>
      <c r="X7" s="917"/>
      <c r="Y7" s="917"/>
      <c r="Z7" s="917" t="s">
        <v>365</v>
      </c>
      <c r="AA7" s="917"/>
      <c r="AB7" s="917"/>
      <c r="AC7" s="917"/>
      <c r="AD7" s="917"/>
      <c r="AE7" s="917" t="s">
        <v>366</v>
      </c>
      <c r="AF7" s="917"/>
      <c r="AG7" s="917"/>
      <c r="AH7" s="917"/>
      <c r="AI7" s="917"/>
      <c r="AJ7" s="917" t="s">
        <v>365</v>
      </c>
      <c r="AK7" s="917"/>
      <c r="AL7" s="917"/>
      <c r="AM7" s="917"/>
      <c r="AN7" s="917"/>
      <c r="AO7" s="917" t="s">
        <v>366</v>
      </c>
      <c r="AP7" s="917"/>
      <c r="AQ7" s="917"/>
      <c r="AR7" s="917"/>
      <c r="AS7" s="917"/>
      <c r="AT7" s="917" t="s">
        <v>365</v>
      </c>
      <c r="AU7" s="917"/>
      <c r="AV7" s="917"/>
      <c r="AW7" s="917"/>
      <c r="AX7" s="917"/>
      <c r="AY7" s="917" t="s">
        <v>366</v>
      </c>
      <c r="AZ7" s="917"/>
      <c r="BA7" s="917"/>
      <c r="BB7" s="917"/>
      <c r="BC7" s="917"/>
      <c r="BD7" s="917" t="s">
        <v>365</v>
      </c>
      <c r="BE7" s="917"/>
      <c r="BF7" s="917"/>
      <c r="BG7" s="917"/>
      <c r="BH7" s="918"/>
    </row>
    <row r="8" spans="1:60" ht="18" customHeight="1">
      <c r="A8" s="671" t="s">
        <v>12</v>
      </c>
      <c r="B8" s="671"/>
      <c r="C8" s="671"/>
      <c r="D8" s="667">
        <v>28</v>
      </c>
      <c r="E8" s="667"/>
      <c r="F8" s="671" t="s">
        <v>298</v>
      </c>
      <c r="G8" s="671"/>
      <c r="H8" s="672"/>
      <c r="I8" s="444">
        <v>2876</v>
      </c>
      <c r="J8" s="444"/>
      <c r="K8" s="444"/>
      <c r="L8" s="444"/>
      <c r="M8" s="444"/>
      <c r="N8" s="444"/>
      <c r="O8" s="444">
        <v>35850</v>
      </c>
      <c r="P8" s="444"/>
      <c r="Q8" s="444"/>
      <c r="R8" s="444"/>
      <c r="S8" s="444"/>
      <c r="T8" s="444"/>
      <c r="U8" s="444">
        <v>2454</v>
      </c>
      <c r="V8" s="444"/>
      <c r="W8" s="444"/>
      <c r="X8" s="444"/>
      <c r="Y8" s="444"/>
      <c r="Z8" s="444">
        <v>33465</v>
      </c>
      <c r="AA8" s="444"/>
      <c r="AB8" s="444"/>
      <c r="AC8" s="444"/>
      <c r="AD8" s="444"/>
      <c r="AE8" s="444">
        <v>654</v>
      </c>
      <c r="AF8" s="444"/>
      <c r="AG8" s="444"/>
      <c r="AH8" s="444"/>
      <c r="AI8" s="444"/>
      <c r="AJ8" s="444">
        <v>7631</v>
      </c>
      <c r="AK8" s="444"/>
      <c r="AL8" s="444"/>
      <c r="AM8" s="444"/>
      <c r="AN8" s="444"/>
      <c r="AO8" s="444">
        <v>595</v>
      </c>
      <c r="AP8" s="444"/>
      <c r="AQ8" s="444"/>
      <c r="AR8" s="444"/>
      <c r="AS8" s="444"/>
      <c r="AT8" s="444">
        <v>6520</v>
      </c>
      <c r="AU8" s="444"/>
      <c r="AV8" s="444"/>
      <c r="AW8" s="444"/>
      <c r="AX8" s="444"/>
      <c r="AY8" s="444">
        <v>1205</v>
      </c>
      <c r="AZ8" s="444"/>
      <c r="BA8" s="444"/>
      <c r="BB8" s="444"/>
      <c r="BC8" s="444"/>
      <c r="BD8" s="444">
        <v>19314</v>
      </c>
      <c r="BE8" s="444"/>
      <c r="BF8" s="444"/>
      <c r="BG8" s="444"/>
      <c r="BH8" s="444"/>
    </row>
    <row r="9" spans="1:60" s="122" customFormat="1" ht="18" customHeight="1">
      <c r="A9" s="95"/>
      <c r="B9" s="123"/>
      <c r="C9" s="123"/>
      <c r="D9" s="667">
        <v>29</v>
      </c>
      <c r="E9" s="667"/>
      <c r="F9" s="123"/>
      <c r="G9" s="123"/>
      <c r="H9" s="95"/>
      <c r="I9" s="454">
        <v>2593</v>
      </c>
      <c r="J9" s="444"/>
      <c r="K9" s="444"/>
      <c r="L9" s="444"/>
      <c r="M9" s="444"/>
      <c r="N9" s="444"/>
      <c r="O9" s="444">
        <v>56960</v>
      </c>
      <c r="P9" s="444"/>
      <c r="Q9" s="444"/>
      <c r="R9" s="444"/>
      <c r="S9" s="444"/>
      <c r="T9" s="444"/>
      <c r="U9" s="444">
        <v>2470</v>
      </c>
      <c r="V9" s="444"/>
      <c r="W9" s="444"/>
      <c r="X9" s="444"/>
      <c r="Y9" s="444"/>
      <c r="Z9" s="444">
        <v>35529</v>
      </c>
      <c r="AA9" s="444"/>
      <c r="AB9" s="444"/>
      <c r="AC9" s="444"/>
      <c r="AD9" s="444"/>
      <c r="AE9" s="444">
        <v>714</v>
      </c>
      <c r="AF9" s="444"/>
      <c r="AG9" s="444"/>
      <c r="AH9" s="444"/>
      <c r="AI9" s="444"/>
      <c r="AJ9" s="444">
        <v>9162</v>
      </c>
      <c r="AK9" s="444"/>
      <c r="AL9" s="444"/>
      <c r="AM9" s="444"/>
      <c r="AN9" s="444"/>
      <c r="AO9" s="444">
        <v>592</v>
      </c>
      <c r="AP9" s="444"/>
      <c r="AQ9" s="444"/>
      <c r="AR9" s="444"/>
      <c r="AS9" s="444"/>
      <c r="AT9" s="444">
        <v>7192</v>
      </c>
      <c r="AU9" s="444"/>
      <c r="AV9" s="444"/>
      <c r="AW9" s="444"/>
      <c r="AX9" s="444"/>
      <c r="AY9" s="444">
        <v>1164</v>
      </c>
      <c r="AZ9" s="444"/>
      <c r="BA9" s="444"/>
      <c r="BB9" s="444"/>
      <c r="BC9" s="444"/>
      <c r="BD9" s="444">
        <v>19175</v>
      </c>
      <c r="BE9" s="444"/>
      <c r="BF9" s="444"/>
      <c r="BG9" s="444"/>
      <c r="BH9" s="444"/>
    </row>
    <row r="10" spans="1:60" s="122" customFormat="1" ht="18" customHeight="1">
      <c r="A10" s="95"/>
      <c r="B10" s="123"/>
      <c r="C10" s="123"/>
      <c r="D10" s="667">
        <v>30</v>
      </c>
      <c r="E10" s="667"/>
      <c r="F10" s="123"/>
      <c r="G10" s="123"/>
      <c r="H10" s="282"/>
      <c r="I10" s="444">
        <v>2727</v>
      </c>
      <c r="J10" s="444"/>
      <c r="K10" s="444"/>
      <c r="L10" s="444"/>
      <c r="M10" s="444"/>
      <c r="N10" s="444"/>
      <c r="O10" s="444">
        <v>74692</v>
      </c>
      <c r="P10" s="444"/>
      <c r="Q10" s="444"/>
      <c r="R10" s="444"/>
      <c r="S10" s="444"/>
      <c r="T10" s="444"/>
      <c r="U10" s="444">
        <f>SUM(AE10,AO10,AY10)</f>
        <v>2542</v>
      </c>
      <c r="V10" s="444"/>
      <c r="W10" s="444"/>
      <c r="X10" s="444"/>
      <c r="Y10" s="444"/>
      <c r="Z10" s="444">
        <f>SUM(AJ10,AT10,BD10)</f>
        <v>37630</v>
      </c>
      <c r="AA10" s="444"/>
      <c r="AB10" s="444"/>
      <c r="AC10" s="444"/>
      <c r="AD10" s="444"/>
      <c r="AE10" s="444">
        <v>594</v>
      </c>
      <c r="AF10" s="444"/>
      <c r="AG10" s="444"/>
      <c r="AH10" s="444"/>
      <c r="AI10" s="444"/>
      <c r="AJ10" s="444">
        <v>7573</v>
      </c>
      <c r="AK10" s="444"/>
      <c r="AL10" s="444"/>
      <c r="AM10" s="444"/>
      <c r="AN10" s="444"/>
      <c r="AO10" s="444">
        <v>584</v>
      </c>
      <c r="AP10" s="444"/>
      <c r="AQ10" s="444"/>
      <c r="AR10" s="444"/>
      <c r="AS10" s="444"/>
      <c r="AT10" s="444">
        <v>7477</v>
      </c>
      <c r="AU10" s="444"/>
      <c r="AV10" s="444"/>
      <c r="AW10" s="444"/>
      <c r="AX10" s="444"/>
      <c r="AY10" s="444">
        <v>1364</v>
      </c>
      <c r="AZ10" s="444"/>
      <c r="BA10" s="444"/>
      <c r="BB10" s="444"/>
      <c r="BC10" s="444"/>
      <c r="BD10" s="444">
        <v>22580</v>
      </c>
      <c r="BE10" s="444"/>
      <c r="BF10" s="444"/>
      <c r="BG10" s="444"/>
      <c r="BH10" s="444"/>
    </row>
    <row r="11" spans="1:60" s="122" customFormat="1" ht="18" customHeight="1">
      <c r="A11" s="667" t="s">
        <v>10</v>
      </c>
      <c r="B11" s="667"/>
      <c r="C11" s="667"/>
      <c r="D11" s="667" t="s">
        <v>275</v>
      </c>
      <c r="E11" s="667"/>
      <c r="F11" s="123"/>
      <c r="G11" s="123"/>
      <c r="H11" s="282"/>
      <c r="I11" s="444">
        <v>2847</v>
      </c>
      <c r="J11" s="444"/>
      <c r="K11" s="444"/>
      <c r="L11" s="444"/>
      <c r="M11" s="444"/>
      <c r="N11" s="444"/>
      <c r="O11" s="444">
        <v>78211</v>
      </c>
      <c r="P11" s="444"/>
      <c r="Q11" s="444"/>
      <c r="R11" s="444"/>
      <c r="S11" s="444"/>
      <c r="T11" s="444"/>
      <c r="U11" s="444">
        <v>2303</v>
      </c>
      <c r="V11" s="444"/>
      <c r="W11" s="444"/>
      <c r="X11" s="444"/>
      <c r="Y11" s="444"/>
      <c r="Z11" s="444">
        <v>32563</v>
      </c>
      <c r="AA11" s="444"/>
      <c r="AB11" s="444"/>
      <c r="AC11" s="444"/>
      <c r="AD11" s="444"/>
      <c r="AE11" s="444">
        <v>667</v>
      </c>
      <c r="AF11" s="444"/>
      <c r="AG11" s="444"/>
      <c r="AH11" s="444"/>
      <c r="AI11" s="444"/>
      <c r="AJ11" s="444">
        <v>8949</v>
      </c>
      <c r="AK11" s="444"/>
      <c r="AL11" s="444"/>
      <c r="AM11" s="444"/>
      <c r="AN11" s="444"/>
      <c r="AO11" s="444">
        <v>577</v>
      </c>
      <c r="AP11" s="444"/>
      <c r="AQ11" s="444"/>
      <c r="AR11" s="444"/>
      <c r="AS11" s="444"/>
      <c r="AT11" s="444">
        <v>7752</v>
      </c>
      <c r="AU11" s="444"/>
      <c r="AV11" s="444"/>
      <c r="AW11" s="444"/>
      <c r="AX11" s="444"/>
      <c r="AY11" s="444">
        <v>1059</v>
      </c>
      <c r="AZ11" s="444"/>
      <c r="BA11" s="444"/>
      <c r="BB11" s="444"/>
      <c r="BC11" s="444"/>
      <c r="BD11" s="444">
        <v>15862</v>
      </c>
      <c r="BE11" s="444"/>
      <c r="BF11" s="444"/>
      <c r="BG11" s="444"/>
      <c r="BH11" s="444"/>
    </row>
    <row r="12" spans="1:60" s="122" customFormat="1" ht="18" customHeight="1">
      <c r="A12" s="665"/>
      <c r="B12" s="665"/>
      <c r="C12" s="665"/>
      <c r="D12" s="665">
        <v>2</v>
      </c>
      <c r="E12" s="665"/>
      <c r="F12" s="281"/>
      <c r="G12" s="281"/>
      <c r="H12" s="280"/>
      <c r="I12" s="441">
        <v>3177</v>
      </c>
      <c r="J12" s="441"/>
      <c r="K12" s="441"/>
      <c r="L12" s="441"/>
      <c r="M12" s="441"/>
      <c r="N12" s="441"/>
      <c r="O12" s="441">
        <v>163341</v>
      </c>
      <c r="P12" s="441"/>
      <c r="Q12" s="441"/>
      <c r="R12" s="441"/>
      <c r="S12" s="441"/>
      <c r="T12" s="441"/>
      <c r="U12" s="441">
        <v>2258</v>
      </c>
      <c r="V12" s="441"/>
      <c r="W12" s="441"/>
      <c r="X12" s="441"/>
      <c r="Y12" s="441"/>
      <c r="Z12" s="441">
        <v>23584</v>
      </c>
      <c r="AA12" s="441"/>
      <c r="AB12" s="441"/>
      <c r="AC12" s="441"/>
      <c r="AD12" s="441"/>
      <c r="AE12" s="441">
        <v>666</v>
      </c>
      <c r="AF12" s="441"/>
      <c r="AG12" s="441"/>
      <c r="AH12" s="441"/>
      <c r="AI12" s="441"/>
      <c r="AJ12" s="441">
        <v>5958</v>
      </c>
      <c r="AK12" s="441"/>
      <c r="AL12" s="441"/>
      <c r="AM12" s="441"/>
      <c r="AN12" s="441"/>
      <c r="AO12" s="441">
        <v>329</v>
      </c>
      <c r="AP12" s="441"/>
      <c r="AQ12" s="441"/>
      <c r="AR12" s="441"/>
      <c r="AS12" s="441"/>
      <c r="AT12" s="441">
        <v>3140</v>
      </c>
      <c r="AU12" s="441"/>
      <c r="AV12" s="441"/>
      <c r="AW12" s="441"/>
      <c r="AX12" s="441"/>
      <c r="AY12" s="441">
        <v>1263</v>
      </c>
      <c r="AZ12" s="441"/>
      <c r="BA12" s="441"/>
      <c r="BB12" s="441"/>
      <c r="BC12" s="441"/>
      <c r="BD12" s="441">
        <v>14486</v>
      </c>
      <c r="BE12" s="441"/>
      <c r="BF12" s="441"/>
      <c r="BG12" s="441"/>
      <c r="BH12" s="441"/>
    </row>
    <row r="13" spans="1:60" s="99" customFormat="1" ht="9.6">
      <c r="A13" s="99" t="s">
        <v>1</v>
      </c>
      <c r="D13" s="138" t="s">
        <v>568</v>
      </c>
    </row>
    <row r="14" spans="1:60" s="99" customFormat="1" ht="9.6"/>
    <row r="16" spans="1:60" s="102" customFormat="1" ht="18.75" customHeight="1">
      <c r="A16" s="1174" t="s">
        <v>813</v>
      </c>
      <c r="B16" s="1174"/>
      <c r="C16" s="1174"/>
      <c r="D16" s="1174"/>
      <c r="E16" s="1174"/>
      <c r="F16" s="1174"/>
      <c r="G16" s="1174"/>
      <c r="H16" s="1174"/>
      <c r="I16" s="1174"/>
      <c r="J16" s="1174"/>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4"/>
      <c r="AK16" s="1174"/>
      <c r="AL16" s="1174"/>
      <c r="AM16" s="1174"/>
      <c r="AN16" s="1174"/>
      <c r="AO16" s="1174"/>
      <c r="AP16" s="1174"/>
      <c r="AQ16" s="1174"/>
      <c r="AR16" s="1174"/>
      <c r="AS16" s="1174"/>
      <c r="AT16" s="1174"/>
      <c r="AU16" s="1174"/>
      <c r="AV16" s="1174"/>
      <c r="AW16" s="1174"/>
      <c r="AX16" s="1174"/>
      <c r="AY16" s="1174"/>
      <c r="AZ16" s="1174"/>
      <c r="BA16" s="1174"/>
      <c r="BB16" s="1174"/>
      <c r="BC16" s="1174"/>
      <c r="BD16" s="1174"/>
      <c r="BE16" s="1174"/>
      <c r="BF16" s="1174"/>
      <c r="BG16" s="1174"/>
      <c r="BH16" s="1174"/>
    </row>
    <row r="17" spans="1:60" s="99" customFormat="1" ht="9.6"/>
    <row r="18" spans="1:60" ht="16.5" customHeight="1">
      <c r="A18" s="677" t="s">
        <v>345</v>
      </c>
      <c r="B18" s="717"/>
      <c r="C18" s="717"/>
      <c r="D18" s="717"/>
      <c r="E18" s="717"/>
      <c r="F18" s="717"/>
      <c r="G18" s="717"/>
      <c r="H18" s="717"/>
      <c r="I18" s="1182" t="s">
        <v>88</v>
      </c>
      <c r="J18" s="1183"/>
      <c r="K18" s="1183"/>
      <c r="L18" s="1183"/>
      <c r="M18" s="1183"/>
      <c r="N18" s="1183"/>
      <c r="O18" s="1183"/>
      <c r="P18" s="1183"/>
      <c r="Q18" s="1183"/>
      <c r="R18" s="1183"/>
      <c r="S18" s="1183"/>
      <c r="T18" s="1183"/>
      <c r="U18" s="1183"/>
      <c r="V18" s="1182" t="s">
        <v>567</v>
      </c>
      <c r="W18" s="1183"/>
      <c r="X18" s="1183"/>
      <c r="Y18" s="1183"/>
      <c r="Z18" s="1183"/>
      <c r="AA18" s="1183"/>
      <c r="AB18" s="1183"/>
      <c r="AC18" s="1183"/>
      <c r="AD18" s="1183"/>
      <c r="AE18" s="1183"/>
      <c r="AF18" s="1183"/>
      <c r="AG18" s="1183"/>
      <c r="AH18" s="1183"/>
      <c r="AI18" s="1182" t="s">
        <v>566</v>
      </c>
      <c r="AJ18" s="1183"/>
      <c r="AK18" s="1183"/>
      <c r="AL18" s="1183"/>
      <c r="AM18" s="1183"/>
      <c r="AN18" s="1183"/>
      <c r="AO18" s="1183"/>
      <c r="AP18" s="1183"/>
      <c r="AQ18" s="1183"/>
      <c r="AR18" s="1183"/>
      <c r="AS18" s="1183"/>
      <c r="AT18" s="1183"/>
      <c r="AU18" s="1183"/>
      <c r="AV18" s="1182" t="s">
        <v>565</v>
      </c>
      <c r="AW18" s="1183"/>
      <c r="AX18" s="1183"/>
      <c r="AY18" s="1183"/>
      <c r="AZ18" s="1183"/>
      <c r="BA18" s="1183"/>
      <c r="BB18" s="1183"/>
      <c r="BC18" s="1183"/>
      <c r="BD18" s="1183"/>
      <c r="BE18" s="1183"/>
      <c r="BF18" s="1183"/>
      <c r="BG18" s="1183"/>
      <c r="BH18" s="1183"/>
    </row>
    <row r="19" spans="1:60" ht="16.5" customHeight="1">
      <c r="A19" s="670"/>
      <c r="B19" s="698"/>
      <c r="C19" s="698"/>
      <c r="D19" s="698"/>
      <c r="E19" s="698"/>
      <c r="F19" s="698"/>
      <c r="G19" s="698"/>
      <c r="H19" s="698"/>
      <c r="I19" s="917" t="s">
        <v>554</v>
      </c>
      <c r="J19" s="917"/>
      <c r="K19" s="917"/>
      <c r="L19" s="917"/>
      <c r="M19" s="917"/>
      <c r="N19" s="917"/>
      <c r="O19" s="917" t="s">
        <v>395</v>
      </c>
      <c r="P19" s="917"/>
      <c r="Q19" s="917"/>
      <c r="R19" s="917"/>
      <c r="S19" s="917"/>
      <c r="T19" s="917"/>
      <c r="U19" s="917"/>
      <c r="V19" s="917" t="s">
        <v>554</v>
      </c>
      <c r="W19" s="917"/>
      <c r="X19" s="917"/>
      <c r="Y19" s="917"/>
      <c r="Z19" s="917"/>
      <c r="AA19" s="917"/>
      <c r="AB19" s="917" t="s">
        <v>395</v>
      </c>
      <c r="AC19" s="917"/>
      <c r="AD19" s="917"/>
      <c r="AE19" s="917"/>
      <c r="AF19" s="917"/>
      <c r="AG19" s="917"/>
      <c r="AH19" s="917"/>
      <c r="AI19" s="917" t="s">
        <v>554</v>
      </c>
      <c r="AJ19" s="917"/>
      <c r="AK19" s="917"/>
      <c r="AL19" s="917"/>
      <c r="AM19" s="917"/>
      <c r="AN19" s="917"/>
      <c r="AO19" s="917" t="s">
        <v>395</v>
      </c>
      <c r="AP19" s="917"/>
      <c r="AQ19" s="917"/>
      <c r="AR19" s="917"/>
      <c r="AS19" s="917"/>
      <c r="AT19" s="917"/>
      <c r="AU19" s="917"/>
      <c r="AV19" s="917" t="s">
        <v>554</v>
      </c>
      <c r="AW19" s="917"/>
      <c r="AX19" s="917"/>
      <c r="AY19" s="917"/>
      <c r="AZ19" s="917"/>
      <c r="BA19" s="917"/>
      <c r="BB19" s="917" t="s">
        <v>564</v>
      </c>
      <c r="BC19" s="917"/>
      <c r="BD19" s="917"/>
      <c r="BE19" s="917"/>
      <c r="BF19" s="917"/>
      <c r="BG19" s="917"/>
      <c r="BH19" s="918"/>
    </row>
    <row r="20" spans="1:60" ht="18" customHeight="1">
      <c r="A20" s="671" t="s">
        <v>12</v>
      </c>
      <c r="B20" s="671"/>
      <c r="C20" s="671"/>
      <c r="D20" s="667">
        <v>28</v>
      </c>
      <c r="E20" s="667"/>
      <c r="F20" s="671" t="s">
        <v>345</v>
      </c>
      <c r="G20" s="671"/>
      <c r="H20" s="672"/>
      <c r="I20" s="454">
        <v>5798</v>
      </c>
      <c r="J20" s="444"/>
      <c r="K20" s="444"/>
      <c r="L20" s="444"/>
      <c r="M20" s="444"/>
      <c r="N20" s="444"/>
      <c r="O20" s="444">
        <v>58167</v>
      </c>
      <c r="P20" s="444"/>
      <c r="Q20" s="444"/>
      <c r="R20" s="444"/>
      <c r="S20" s="444"/>
      <c r="T20" s="444"/>
      <c r="U20" s="444"/>
      <c r="V20" s="444">
        <v>570</v>
      </c>
      <c r="W20" s="444"/>
      <c r="X20" s="444"/>
      <c r="Y20" s="444"/>
      <c r="Z20" s="444"/>
      <c r="AA20" s="444"/>
      <c r="AB20" s="444">
        <v>5722</v>
      </c>
      <c r="AC20" s="444"/>
      <c r="AD20" s="444"/>
      <c r="AE20" s="444"/>
      <c r="AF20" s="444"/>
      <c r="AG20" s="444"/>
      <c r="AH20" s="444"/>
      <c r="AI20" s="444">
        <v>453</v>
      </c>
      <c r="AJ20" s="444"/>
      <c r="AK20" s="444"/>
      <c r="AL20" s="444"/>
      <c r="AM20" s="444"/>
      <c r="AN20" s="444"/>
      <c r="AO20" s="444">
        <v>3877</v>
      </c>
      <c r="AP20" s="444"/>
      <c r="AQ20" s="444"/>
      <c r="AR20" s="444"/>
      <c r="AS20" s="444"/>
      <c r="AT20" s="444"/>
      <c r="AU20" s="444"/>
      <c r="AV20" s="444">
        <v>466</v>
      </c>
      <c r="AW20" s="444"/>
      <c r="AX20" s="444"/>
      <c r="AY20" s="444"/>
      <c r="AZ20" s="444"/>
      <c r="BA20" s="444"/>
      <c r="BB20" s="444">
        <v>7240</v>
      </c>
      <c r="BC20" s="444"/>
      <c r="BD20" s="444"/>
      <c r="BE20" s="444"/>
      <c r="BF20" s="444"/>
      <c r="BG20" s="444"/>
      <c r="BH20" s="444"/>
    </row>
    <row r="21" spans="1:60" s="122" customFormat="1" ht="18" customHeight="1">
      <c r="A21" s="95"/>
      <c r="B21" s="123"/>
      <c r="C21" s="123"/>
      <c r="D21" s="667">
        <v>29</v>
      </c>
      <c r="E21" s="667"/>
      <c r="F21" s="293"/>
      <c r="G21" s="123"/>
      <c r="H21" s="95"/>
      <c r="I21" s="454">
        <v>6028</v>
      </c>
      <c r="J21" s="444"/>
      <c r="K21" s="444"/>
      <c r="L21" s="444"/>
      <c r="M21" s="444"/>
      <c r="N21" s="444"/>
      <c r="O21" s="444">
        <v>60249</v>
      </c>
      <c r="P21" s="444"/>
      <c r="Q21" s="444"/>
      <c r="R21" s="444"/>
      <c r="S21" s="444"/>
      <c r="T21" s="444"/>
      <c r="U21" s="444"/>
      <c r="V21" s="444">
        <v>604</v>
      </c>
      <c r="W21" s="444"/>
      <c r="X21" s="444"/>
      <c r="Y21" s="444"/>
      <c r="Z21" s="444"/>
      <c r="AA21" s="444"/>
      <c r="AB21" s="444">
        <v>5293</v>
      </c>
      <c r="AC21" s="444"/>
      <c r="AD21" s="444"/>
      <c r="AE21" s="444"/>
      <c r="AF21" s="444"/>
      <c r="AG21" s="444"/>
      <c r="AH21" s="444"/>
      <c r="AI21" s="444">
        <v>471</v>
      </c>
      <c r="AJ21" s="444"/>
      <c r="AK21" s="444"/>
      <c r="AL21" s="444"/>
      <c r="AM21" s="444"/>
      <c r="AN21" s="444"/>
      <c r="AO21" s="444">
        <v>3833</v>
      </c>
      <c r="AP21" s="444"/>
      <c r="AQ21" s="444"/>
      <c r="AR21" s="444"/>
      <c r="AS21" s="444"/>
      <c r="AT21" s="444"/>
      <c r="AU21" s="444"/>
      <c r="AV21" s="444">
        <v>491</v>
      </c>
      <c r="AW21" s="444"/>
      <c r="AX21" s="444"/>
      <c r="AY21" s="444"/>
      <c r="AZ21" s="444"/>
      <c r="BA21" s="444"/>
      <c r="BB21" s="444">
        <v>7808</v>
      </c>
      <c r="BC21" s="444"/>
      <c r="BD21" s="444"/>
      <c r="BE21" s="444"/>
      <c r="BF21" s="444"/>
      <c r="BG21" s="444"/>
      <c r="BH21" s="444"/>
    </row>
    <row r="22" spans="1:60" s="122" customFormat="1" ht="18" customHeight="1">
      <c r="A22" s="95"/>
      <c r="B22" s="123"/>
      <c r="C22" s="123"/>
      <c r="D22" s="667">
        <v>30</v>
      </c>
      <c r="E22" s="667"/>
      <c r="F22" s="293"/>
      <c r="G22" s="123"/>
      <c r="H22" s="282"/>
      <c r="I22" s="454">
        <v>5906</v>
      </c>
      <c r="J22" s="444"/>
      <c r="K22" s="444"/>
      <c r="L22" s="444"/>
      <c r="M22" s="444"/>
      <c r="N22" s="444"/>
      <c r="O22" s="444">
        <v>60905</v>
      </c>
      <c r="P22" s="444"/>
      <c r="Q22" s="444"/>
      <c r="R22" s="444"/>
      <c r="S22" s="444"/>
      <c r="T22" s="444"/>
      <c r="U22" s="444"/>
      <c r="V22" s="444">
        <v>608</v>
      </c>
      <c r="W22" s="444"/>
      <c r="X22" s="444"/>
      <c r="Y22" s="444"/>
      <c r="Z22" s="444"/>
      <c r="AA22" s="444"/>
      <c r="AB22" s="444">
        <v>7020</v>
      </c>
      <c r="AC22" s="444"/>
      <c r="AD22" s="444"/>
      <c r="AE22" s="444"/>
      <c r="AF22" s="444"/>
      <c r="AG22" s="444"/>
      <c r="AH22" s="444"/>
      <c r="AI22" s="444">
        <v>470</v>
      </c>
      <c r="AJ22" s="444"/>
      <c r="AK22" s="444"/>
      <c r="AL22" s="444"/>
      <c r="AM22" s="444"/>
      <c r="AN22" s="444"/>
      <c r="AO22" s="444">
        <v>4167</v>
      </c>
      <c r="AP22" s="444"/>
      <c r="AQ22" s="444"/>
      <c r="AR22" s="444"/>
      <c r="AS22" s="444"/>
      <c r="AT22" s="444"/>
      <c r="AU22" s="444"/>
      <c r="AV22" s="444">
        <v>469</v>
      </c>
      <c r="AW22" s="444"/>
      <c r="AX22" s="444"/>
      <c r="AY22" s="444"/>
      <c r="AZ22" s="444"/>
      <c r="BA22" s="444"/>
      <c r="BB22" s="444">
        <v>8327</v>
      </c>
      <c r="BC22" s="444"/>
      <c r="BD22" s="444"/>
      <c r="BE22" s="444"/>
      <c r="BF22" s="444"/>
      <c r="BG22" s="444"/>
      <c r="BH22" s="444"/>
    </row>
    <row r="23" spans="1:60" s="122" customFormat="1" ht="18" customHeight="1">
      <c r="A23" s="667" t="s">
        <v>10</v>
      </c>
      <c r="B23" s="667"/>
      <c r="C23" s="667"/>
      <c r="D23" s="667" t="s">
        <v>275</v>
      </c>
      <c r="E23" s="667"/>
      <c r="F23" s="293"/>
      <c r="G23" s="123"/>
      <c r="H23" s="282"/>
      <c r="I23" s="454">
        <v>5583</v>
      </c>
      <c r="J23" s="444"/>
      <c r="K23" s="444"/>
      <c r="L23" s="444"/>
      <c r="M23" s="444"/>
      <c r="N23" s="444"/>
      <c r="O23" s="444">
        <v>53991</v>
      </c>
      <c r="P23" s="444"/>
      <c r="Q23" s="444"/>
      <c r="R23" s="444"/>
      <c r="S23" s="444"/>
      <c r="T23" s="444"/>
      <c r="U23" s="444"/>
      <c r="V23" s="444">
        <v>532</v>
      </c>
      <c r="W23" s="444"/>
      <c r="X23" s="444"/>
      <c r="Y23" s="444"/>
      <c r="Z23" s="444"/>
      <c r="AA23" s="444"/>
      <c r="AB23" s="444">
        <v>5271</v>
      </c>
      <c r="AC23" s="444"/>
      <c r="AD23" s="444"/>
      <c r="AE23" s="444"/>
      <c r="AF23" s="444"/>
      <c r="AG23" s="444"/>
      <c r="AH23" s="444"/>
      <c r="AI23" s="444">
        <v>450</v>
      </c>
      <c r="AJ23" s="444"/>
      <c r="AK23" s="444"/>
      <c r="AL23" s="444"/>
      <c r="AM23" s="444"/>
      <c r="AN23" s="444"/>
      <c r="AO23" s="444">
        <v>4013</v>
      </c>
      <c r="AP23" s="444"/>
      <c r="AQ23" s="444"/>
      <c r="AR23" s="444"/>
      <c r="AS23" s="444"/>
      <c r="AT23" s="444"/>
      <c r="AU23" s="444"/>
      <c r="AV23" s="444">
        <v>439</v>
      </c>
      <c r="AW23" s="444"/>
      <c r="AX23" s="444"/>
      <c r="AY23" s="444"/>
      <c r="AZ23" s="444"/>
      <c r="BA23" s="444"/>
      <c r="BB23" s="444">
        <v>7987</v>
      </c>
      <c r="BC23" s="444"/>
      <c r="BD23" s="444"/>
      <c r="BE23" s="444"/>
      <c r="BF23" s="444"/>
      <c r="BG23" s="444"/>
      <c r="BH23" s="444"/>
    </row>
    <row r="24" spans="1:60" s="122" customFormat="1" ht="18" customHeight="1">
      <c r="A24" s="665"/>
      <c r="B24" s="665"/>
      <c r="C24" s="665"/>
      <c r="D24" s="665">
        <v>2</v>
      </c>
      <c r="E24" s="665"/>
      <c r="F24" s="292"/>
      <c r="G24" s="281"/>
      <c r="H24" s="280"/>
      <c r="I24" s="481">
        <v>3675</v>
      </c>
      <c r="J24" s="441"/>
      <c r="K24" s="441"/>
      <c r="L24" s="441"/>
      <c r="M24" s="441"/>
      <c r="N24" s="441"/>
      <c r="O24" s="441">
        <v>26672</v>
      </c>
      <c r="P24" s="441"/>
      <c r="Q24" s="441"/>
      <c r="R24" s="441"/>
      <c r="S24" s="441"/>
      <c r="T24" s="441"/>
      <c r="U24" s="441"/>
      <c r="V24" s="441">
        <v>282</v>
      </c>
      <c r="W24" s="441"/>
      <c r="X24" s="441"/>
      <c r="Y24" s="441"/>
      <c r="Z24" s="441"/>
      <c r="AA24" s="441"/>
      <c r="AB24" s="441">
        <v>2719</v>
      </c>
      <c r="AC24" s="441"/>
      <c r="AD24" s="441"/>
      <c r="AE24" s="441"/>
      <c r="AF24" s="441"/>
      <c r="AG24" s="441"/>
      <c r="AH24" s="441"/>
      <c r="AI24" s="441">
        <v>278</v>
      </c>
      <c r="AJ24" s="441"/>
      <c r="AK24" s="441"/>
      <c r="AL24" s="441"/>
      <c r="AM24" s="441"/>
      <c r="AN24" s="441"/>
      <c r="AO24" s="441">
        <v>1297</v>
      </c>
      <c r="AP24" s="441"/>
      <c r="AQ24" s="441"/>
      <c r="AR24" s="441"/>
      <c r="AS24" s="441"/>
      <c r="AT24" s="441"/>
      <c r="AU24" s="441"/>
      <c r="AV24" s="441">
        <v>323</v>
      </c>
      <c r="AW24" s="441"/>
      <c r="AX24" s="441"/>
      <c r="AY24" s="441"/>
      <c r="AZ24" s="441"/>
      <c r="BA24" s="441"/>
      <c r="BB24" s="441">
        <v>3385</v>
      </c>
      <c r="BC24" s="441"/>
      <c r="BD24" s="441"/>
      <c r="BE24" s="441"/>
      <c r="BF24" s="441"/>
      <c r="BG24" s="441"/>
      <c r="BH24" s="441"/>
    </row>
    <row r="25" spans="1:60" ht="16.5" customHeight="1">
      <c r="A25" s="677" t="s">
        <v>345</v>
      </c>
      <c r="B25" s="717"/>
      <c r="C25" s="717"/>
      <c r="D25" s="717"/>
      <c r="E25" s="717"/>
      <c r="F25" s="717"/>
      <c r="G25" s="717"/>
      <c r="H25" s="717"/>
      <c r="I25" s="717" t="s">
        <v>563</v>
      </c>
      <c r="J25" s="717"/>
      <c r="K25" s="717"/>
      <c r="L25" s="717"/>
      <c r="M25" s="717"/>
      <c r="N25" s="717"/>
      <c r="O25" s="717"/>
      <c r="P25" s="717"/>
      <c r="Q25" s="717"/>
      <c r="R25" s="717"/>
      <c r="S25" s="717"/>
      <c r="T25" s="717" t="s">
        <v>562</v>
      </c>
      <c r="U25" s="717"/>
      <c r="V25" s="717"/>
      <c r="W25" s="717"/>
      <c r="X25" s="717"/>
      <c r="Y25" s="717"/>
      <c r="Z25" s="717"/>
      <c r="AA25" s="717"/>
      <c r="AB25" s="717"/>
      <c r="AC25" s="717"/>
      <c r="AD25" s="717"/>
      <c r="AE25" s="915" t="s">
        <v>561</v>
      </c>
      <c r="AF25" s="915"/>
      <c r="AG25" s="915"/>
      <c r="AH25" s="915"/>
      <c r="AI25" s="915"/>
      <c r="AJ25" s="915"/>
      <c r="AK25" s="915"/>
      <c r="AL25" s="915"/>
      <c r="AM25" s="915"/>
      <c r="AN25" s="915"/>
      <c r="AO25" s="915" t="s">
        <v>560</v>
      </c>
      <c r="AP25" s="915"/>
      <c r="AQ25" s="915"/>
      <c r="AR25" s="915"/>
      <c r="AS25" s="915"/>
      <c r="AT25" s="915"/>
      <c r="AU25" s="915"/>
      <c r="AV25" s="915"/>
      <c r="AW25" s="915"/>
      <c r="AX25" s="915"/>
      <c r="AY25" s="915" t="s">
        <v>559</v>
      </c>
      <c r="AZ25" s="915"/>
      <c r="BA25" s="915"/>
      <c r="BB25" s="915"/>
      <c r="BC25" s="915"/>
      <c r="BD25" s="915"/>
      <c r="BE25" s="915"/>
      <c r="BF25" s="915"/>
      <c r="BG25" s="915"/>
      <c r="BH25" s="916"/>
    </row>
    <row r="26" spans="1:60" ht="16.5" customHeight="1">
      <c r="A26" s="670"/>
      <c r="B26" s="698"/>
      <c r="C26" s="698"/>
      <c r="D26" s="698"/>
      <c r="E26" s="698"/>
      <c r="F26" s="698"/>
      <c r="G26" s="698"/>
      <c r="H26" s="698"/>
      <c r="I26" s="698" t="s">
        <v>554</v>
      </c>
      <c r="J26" s="698"/>
      <c r="K26" s="698"/>
      <c r="L26" s="698"/>
      <c r="M26" s="698"/>
      <c r="N26" s="698" t="s">
        <v>395</v>
      </c>
      <c r="O26" s="698"/>
      <c r="P26" s="698"/>
      <c r="Q26" s="698"/>
      <c r="R26" s="698"/>
      <c r="S26" s="698"/>
      <c r="T26" s="698" t="s">
        <v>554</v>
      </c>
      <c r="U26" s="698"/>
      <c r="V26" s="698"/>
      <c r="W26" s="698"/>
      <c r="X26" s="698"/>
      <c r="Y26" s="698" t="s">
        <v>395</v>
      </c>
      <c r="Z26" s="698"/>
      <c r="AA26" s="698"/>
      <c r="AB26" s="698"/>
      <c r="AC26" s="698"/>
      <c r="AD26" s="698"/>
      <c r="AE26" s="917" t="s">
        <v>554</v>
      </c>
      <c r="AF26" s="917"/>
      <c r="AG26" s="917"/>
      <c r="AH26" s="917"/>
      <c r="AI26" s="917"/>
      <c r="AJ26" s="917" t="s">
        <v>395</v>
      </c>
      <c r="AK26" s="917"/>
      <c r="AL26" s="917"/>
      <c r="AM26" s="917"/>
      <c r="AN26" s="917"/>
      <c r="AO26" s="917" t="s">
        <v>554</v>
      </c>
      <c r="AP26" s="917"/>
      <c r="AQ26" s="917"/>
      <c r="AR26" s="917"/>
      <c r="AS26" s="917"/>
      <c r="AT26" s="917" t="s">
        <v>395</v>
      </c>
      <c r="AU26" s="917"/>
      <c r="AV26" s="917"/>
      <c r="AW26" s="917"/>
      <c r="AX26" s="917"/>
      <c r="AY26" s="917" t="s">
        <v>554</v>
      </c>
      <c r="AZ26" s="917"/>
      <c r="BA26" s="917"/>
      <c r="BB26" s="917"/>
      <c r="BC26" s="917"/>
      <c r="BD26" s="917" t="s">
        <v>395</v>
      </c>
      <c r="BE26" s="917"/>
      <c r="BF26" s="917"/>
      <c r="BG26" s="917"/>
      <c r="BH26" s="918"/>
    </row>
    <row r="27" spans="1:60" ht="18" customHeight="1">
      <c r="A27" s="671" t="s">
        <v>12</v>
      </c>
      <c r="B27" s="671"/>
      <c r="C27" s="671"/>
      <c r="D27" s="667">
        <v>28</v>
      </c>
      <c r="E27" s="667"/>
      <c r="F27" s="671" t="s">
        <v>345</v>
      </c>
      <c r="G27" s="671"/>
      <c r="H27" s="672"/>
      <c r="I27" s="454">
        <v>484</v>
      </c>
      <c r="J27" s="444"/>
      <c r="K27" s="444"/>
      <c r="L27" s="444"/>
      <c r="M27" s="444"/>
      <c r="N27" s="444">
        <v>3788</v>
      </c>
      <c r="O27" s="444"/>
      <c r="P27" s="444"/>
      <c r="Q27" s="444"/>
      <c r="R27" s="444"/>
      <c r="S27" s="444"/>
      <c r="T27" s="444">
        <v>442</v>
      </c>
      <c r="U27" s="444"/>
      <c r="V27" s="444"/>
      <c r="W27" s="444"/>
      <c r="X27" s="444"/>
      <c r="Y27" s="444">
        <v>3292</v>
      </c>
      <c r="Z27" s="444"/>
      <c r="AA27" s="444"/>
      <c r="AB27" s="444"/>
      <c r="AC27" s="444"/>
      <c r="AD27" s="444"/>
      <c r="AE27" s="444">
        <v>699</v>
      </c>
      <c r="AF27" s="444"/>
      <c r="AG27" s="444"/>
      <c r="AH27" s="444"/>
      <c r="AI27" s="444"/>
      <c r="AJ27" s="444">
        <v>11685</v>
      </c>
      <c r="AK27" s="444"/>
      <c r="AL27" s="444"/>
      <c r="AM27" s="444"/>
      <c r="AN27" s="444"/>
      <c r="AO27" s="444">
        <v>630</v>
      </c>
      <c r="AP27" s="444"/>
      <c r="AQ27" s="444"/>
      <c r="AR27" s="444"/>
      <c r="AS27" s="444"/>
      <c r="AT27" s="444">
        <v>3661</v>
      </c>
      <c r="AU27" s="444"/>
      <c r="AV27" s="444"/>
      <c r="AW27" s="444"/>
      <c r="AX27" s="444"/>
      <c r="AY27" s="444">
        <v>423</v>
      </c>
      <c r="AZ27" s="444"/>
      <c r="BA27" s="444"/>
      <c r="BB27" s="444"/>
      <c r="BC27" s="444"/>
      <c r="BD27" s="444">
        <v>5512</v>
      </c>
      <c r="BE27" s="444"/>
      <c r="BF27" s="444"/>
      <c r="BG27" s="444"/>
      <c r="BH27" s="444"/>
    </row>
    <row r="28" spans="1:60" ht="18" customHeight="1">
      <c r="A28" s="95"/>
      <c r="D28" s="667">
        <v>29</v>
      </c>
      <c r="E28" s="667"/>
      <c r="F28" s="293"/>
      <c r="H28" s="95"/>
      <c r="I28" s="454">
        <v>527</v>
      </c>
      <c r="J28" s="444"/>
      <c r="K28" s="444"/>
      <c r="L28" s="444"/>
      <c r="M28" s="444"/>
      <c r="N28" s="444">
        <v>3897</v>
      </c>
      <c r="O28" s="444"/>
      <c r="P28" s="444"/>
      <c r="Q28" s="444"/>
      <c r="R28" s="444"/>
      <c r="S28" s="444"/>
      <c r="T28" s="444">
        <v>582</v>
      </c>
      <c r="U28" s="444"/>
      <c r="V28" s="444"/>
      <c r="W28" s="444"/>
      <c r="X28" s="444"/>
      <c r="Y28" s="444">
        <v>6781</v>
      </c>
      <c r="Z28" s="444"/>
      <c r="AA28" s="444"/>
      <c r="AB28" s="444"/>
      <c r="AC28" s="444"/>
      <c r="AD28" s="444"/>
      <c r="AE28" s="444">
        <v>700</v>
      </c>
      <c r="AF28" s="444"/>
      <c r="AG28" s="444"/>
      <c r="AH28" s="444"/>
      <c r="AI28" s="444"/>
      <c r="AJ28" s="444">
        <v>8223</v>
      </c>
      <c r="AK28" s="444"/>
      <c r="AL28" s="444"/>
      <c r="AM28" s="444"/>
      <c r="AN28" s="444"/>
      <c r="AO28" s="444">
        <v>645</v>
      </c>
      <c r="AP28" s="444"/>
      <c r="AQ28" s="444"/>
      <c r="AR28" s="444"/>
      <c r="AS28" s="444"/>
      <c r="AT28" s="444">
        <v>3938</v>
      </c>
      <c r="AU28" s="444"/>
      <c r="AV28" s="444"/>
      <c r="AW28" s="444"/>
      <c r="AX28" s="444"/>
      <c r="AY28" s="444">
        <v>451</v>
      </c>
      <c r="AZ28" s="444"/>
      <c r="BA28" s="444"/>
      <c r="BB28" s="444"/>
      <c r="BC28" s="444"/>
      <c r="BD28" s="444">
        <v>6848</v>
      </c>
      <c r="BE28" s="444"/>
      <c r="BF28" s="444"/>
      <c r="BG28" s="444"/>
      <c r="BH28" s="444"/>
    </row>
    <row r="29" spans="1:60" ht="18" customHeight="1">
      <c r="A29" s="95"/>
      <c r="D29" s="667">
        <v>30</v>
      </c>
      <c r="E29" s="667"/>
      <c r="F29" s="293"/>
      <c r="H29" s="282"/>
      <c r="I29" s="454">
        <v>553</v>
      </c>
      <c r="J29" s="444"/>
      <c r="K29" s="444"/>
      <c r="L29" s="444"/>
      <c r="M29" s="444"/>
      <c r="N29" s="444">
        <v>4420</v>
      </c>
      <c r="O29" s="444"/>
      <c r="P29" s="444"/>
      <c r="Q29" s="444"/>
      <c r="R29" s="444"/>
      <c r="S29" s="444"/>
      <c r="T29" s="444">
        <v>459</v>
      </c>
      <c r="U29" s="444"/>
      <c r="V29" s="444"/>
      <c r="W29" s="444"/>
      <c r="X29" s="444"/>
      <c r="Y29" s="444">
        <v>3790</v>
      </c>
      <c r="Z29" s="444"/>
      <c r="AA29" s="444"/>
      <c r="AB29" s="444"/>
      <c r="AC29" s="444"/>
      <c r="AD29" s="444"/>
      <c r="AE29" s="444">
        <v>704</v>
      </c>
      <c r="AF29" s="444"/>
      <c r="AG29" s="444"/>
      <c r="AH29" s="444"/>
      <c r="AI29" s="444"/>
      <c r="AJ29" s="444">
        <v>8924</v>
      </c>
      <c r="AK29" s="444"/>
      <c r="AL29" s="444"/>
      <c r="AM29" s="444"/>
      <c r="AN29" s="444"/>
      <c r="AO29" s="444">
        <v>671</v>
      </c>
      <c r="AP29" s="444"/>
      <c r="AQ29" s="444"/>
      <c r="AR29" s="444"/>
      <c r="AS29" s="444"/>
      <c r="AT29" s="444">
        <v>4238</v>
      </c>
      <c r="AU29" s="444"/>
      <c r="AV29" s="444"/>
      <c r="AW29" s="444"/>
      <c r="AX29" s="444"/>
      <c r="AY29" s="444">
        <v>418</v>
      </c>
      <c r="AZ29" s="444"/>
      <c r="BA29" s="444"/>
      <c r="BB29" s="444"/>
      <c r="BC29" s="444"/>
      <c r="BD29" s="444">
        <v>7158</v>
      </c>
      <c r="BE29" s="444"/>
      <c r="BF29" s="444"/>
      <c r="BG29" s="444"/>
      <c r="BH29" s="444"/>
    </row>
    <row r="30" spans="1:60" ht="18" customHeight="1">
      <c r="A30" s="667" t="s">
        <v>10</v>
      </c>
      <c r="B30" s="667"/>
      <c r="C30" s="667"/>
      <c r="D30" s="667" t="s">
        <v>275</v>
      </c>
      <c r="E30" s="667"/>
      <c r="F30" s="293"/>
      <c r="H30" s="282"/>
      <c r="I30" s="454">
        <v>525</v>
      </c>
      <c r="J30" s="444"/>
      <c r="K30" s="444"/>
      <c r="L30" s="444"/>
      <c r="M30" s="444"/>
      <c r="N30" s="444">
        <v>4141</v>
      </c>
      <c r="O30" s="444"/>
      <c r="P30" s="444"/>
      <c r="Q30" s="444"/>
      <c r="R30" s="444"/>
      <c r="S30" s="444"/>
      <c r="T30" s="444">
        <v>449</v>
      </c>
      <c r="U30" s="444"/>
      <c r="V30" s="444"/>
      <c r="W30" s="444"/>
      <c r="X30" s="444"/>
      <c r="Y30" s="444">
        <v>3254</v>
      </c>
      <c r="Z30" s="444"/>
      <c r="AA30" s="444"/>
      <c r="AB30" s="444"/>
      <c r="AC30" s="444"/>
      <c r="AD30" s="444"/>
      <c r="AE30" s="444">
        <v>638</v>
      </c>
      <c r="AF30" s="444"/>
      <c r="AG30" s="444"/>
      <c r="AH30" s="444"/>
      <c r="AI30" s="444"/>
      <c r="AJ30" s="444">
        <v>7654</v>
      </c>
      <c r="AK30" s="444"/>
      <c r="AL30" s="444"/>
      <c r="AM30" s="444"/>
      <c r="AN30" s="444"/>
      <c r="AO30" s="444">
        <v>649</v>
      </c>
      <c r="AP30" s="444"/>
      <c r="AQ30" s="444"/>
      <c r="AR30" s="444"/>
      <c r="AS30" s="444"/>
      <c r="AT30" s="444">
        <v>3518</v>
      </c>
      <c r="AU30" s="444"/>
      <c r="AV30" s="444"/>
      <c r="AW30" s="444"/>
      <c r="AX30" s="444"/>
      <c r="AY30" s="444">
        <v>403</v>
      </c>
      <c r="AZ30" s="444"/>
      <c r="BA30" s="444"/>
      <c r="BB30" s="444"/>
      <c r="BC30" s="444"/>
      <c r="BD30" s="444">
        <v>6225</v>
      </c>
      <c r="BE30" s="444"/>
      <c r="BF30" s="444"/>
      <c r="BG30" s="444"/>
      <c r="BH30" s="444"/>
    </row>
    <row r="31" spans="1:60" ht="18" customHeight="1">
      <c r="A31" s="665"/>
      <c r="B31" s="665"/>
      <c r="C31" s="665"/>
      <c r="D31" s="665">
        <v>2</v>
      </c>
      <c r="E31" s="665"/>
      <c r="F31" s="292"/>
      <c r="G31" s="281"/>
      <c r="H31" s="280"/>
      <c r="I31" s="481">
        <v>335</v>
      </c>
      <c r="J31" s="441"/>
      <c r="K31" s="441"/>
      <c r="L31" s="441"/>
      <c r="M31" s="441"/>
      <c r="N31" s="441">
        <v>1491</v>
      </c>
      <c r="O31" s="441"/>
      <c r="P31" s="441"/>
      <c r="Q31" s="441"/>
      <c r="R31" s="441"/>
      <c r="S31" s="441"/>
      <c r="T31" s="441">
        <v>418</v>
      </c>
      <c r="U31" s="441"/>
      <c r="V31" s="441"/>
      <c r="W31" s="441"/>
      <c r="X31" s="441"/>
      <c r="Y31" s="441">
        <v>2664</v>
      </c>
      <c r="Z31" s="441"/>
      <c r="AA31" s="441"/>
      <c r="AB31" s="441"/>
      <c r="AC31" s="441"/>
      <c r="AD31" s="441"/>
      <c r="AE31" s="441">
        <v>550</v>
      </c>
      <c r="AF31" s="441"/>
      <c r="AG31" s="441"/>
      <c r="AH31" s="441"/>
      <c r="AI31" s="441"/>
      <c r="AJ31" s="441">
        <v>5788</v>
      </c>
      <c r="AK31" s="441"/>
      <c r="AL31" s="441"/>
      <c r="AM31" s="441"/>
      <c r="AN31" s="441"/>
      <c r="AO31" s="441">
        <v>379</v>
      </c>
      <c r="AP31" s="441"/>
      <c r="AQ31" s="441"/>
      <c r="AR31" s="441"/>
      <c r="AS31" s="441"/>
      <c r="AT31" s="441">
        <v>1646</v>
      </c>
      <c r="AU31" s="441"/>
      <c r="AV31" s="441"/>
      <c r="AW31" s="441"/>
      <c r="AX31" s="441"/>
      <c r="AY31" s="441">
        <v>366</v>
      </c>
      <c r="AZ31" s="441"/>
      <c r="BA31" s="441"/>
      <c r="BB31" s="441"/>
      <c r="BC31" s="441"/>
      <c r="BD31" s="441">
        <v>3561</v>
      </c>
      <c r="BE31" s="441"/>
      <c r="BF31" s="441"/>
      <c r="BG31" s="441"/>
      <c r="BH31" s="441"/>
    </row>
    <row r="32" spans="1:60" ht="16.5" customHeight="1">
      <c r="A32" s="677" t="s">
        <v>345</v>
      </c>
      <c r="B32" s="717"/>
      <c r="C32" s="717"/>
      <c r="D32" s="717"/>
      <c r="E32" s="717"/>
      <c r="F32" s="717"/>
      <c r="G32" s="717"/>
      <c r="H32" s="717"/>
      <c r="I32" s="726" t="s">
        <v>558</v>
      </c>
      <c r="J32" s="676"/>
      <c r="K32" s="676"/>
      <c r="L32" s="676"/>
      <c r="M32" s="676"/>
      <c r="N32" s="676"/>
      <c r="O32" s="676"/>
      <c r="P32" s="676"/>
      <c r="Q32" s="676"/>
      <c r="R32" s="676"/>
      <c r="S32" s="677"/>
      <c r="T32" s="726" t="s">
        <v>470</v>
      </c>
      <c r="U32" s="676"/>
      <c r="V32" s="676"/>
      <c r="W32" s="676"/>
      <c r="X32" s="676"/>
      <c r="Y32" s="676"/>
      <c r="Z32" s="676"/>
      <c r="AA32" s="676"/>
      <c r="AB32" s="676"/>
      <c r="AC32" s="676"/>
      <c r="AD32" s="677"/>
      <c r="AE32" s="916" t="s">
        <v>557</v>
      </c>
      <c r="AF32" s="912"/>
      <c r="AG32" s="912"/>
      <c r="AH32" s="912"/>
      <c r="AI32" s="912"/>
      <c r="AJ32" s="912"/>
      <c r="AK32" s="912"/>
      <c r="AL32" s="912"/>
      <c r="AM32" s="912"/>
      <c r="AN32" s="1046"/>
      <c r="AO32" s="916" t="s">
        <v>556</v>
      </c>
      <c r="AP32" s="912"/>
      <c r="AQ32" s="912"/>
      <c r="AR32" s="912"/>
      <c r="AS32" s="912"/>
      <c r="AT32" s="912"/>
      <c r="AU32" s="912"/>
      <c r="AV32" s="912"/>
      <c r="AW32" s="912"/>
      <c r="AX32" s="1046"/>
      <c r="AY32" s="916" t="s">
        <v>555</v>
      </c>
      <c r="AZ32" s="912"/>
      <c r="BA32" s="912"/>
      <c r="BB32" s="912"/>
      <c r="BC32" s="912"/>
      <c r="BD32" s="912"/>
      <c r="BE32" s="912"/>
      <c r="BF32" s="912"/>
      <c r="BG32" s="912"/>
      <c r="BH32" s="912"/>
    </row>
    <row r="33" spans="1:60" ht="16.5" customHeight="1">
      <c r="A33" s="670"/>
      <c r="B33" s="698"/>
      <c r="C33" s="698"/>
      <c r="D33" s="698"/>
      <c r="E33" s="698"/>
      <c r="F33" s="698"/>
      <c r="G33" s="698"/>
      <c r="H33" s="698"/>
      <c r="I33" s="698" t="s">
        <v>554</v>
      </c>
      <c r="J33" s="698"/>
      <c r="K33" s="698"/>
      <c r="L33" s="698"/>
      <c r="M33" s="698"/>
      <c r="N33" s="698" t="s">
        <v>395</v>
      </c>
      <c r="O33" s="698"/>
      <c r="P33" s="698"/>
      <c r="Q33" s="698"/>
      <c r="R33" s="698"/>
      <c r="S33" s="698"/>
      <c r="T33" s="698" t="s">
        <v>554</v>
      </c>
      <c r="U33" s="698"/>
      <c r="V33" s="698"/>
      <c r="W33" s="698"/>
      <c r="X33" s="698"/>
      <c r="Y33" s="698" t="s">
        <v>395</v>
      </c>
      <c r="Z33" s="698"/>
      <c r="AA33" s="698"/>
      <c r="AB33" s="698"/>
      <c r="AC33" s="698"/>
      <c r="AD33" s="698"/>
      <c r="AE33" s="917" t="s">
        <v>554</v>
      </c>
      <c r="AF33" s="917"/>
      <c r="AG33" s="917"/>
      <c r="AH33" s="917"/>
      <c r="AI33" s="917"/>
      <c r="AJ33" s="917" t="s">
        <v>395</v>
      </c>
      <c r="AK33" s="917"/>
      <c r="AL33" s="917"/>
      <c r="AM33" s="917"/>
      <c r="AN33" s="917"/>
      <c r="AO33" s="917" t="s">
        <v>554</v>
      </c>
      <c r="AP33" s="917"/>
      <c r="AQ33" s="917"/>
      <c r="AR33" s="917"/>
      <c r="AS33" s="917"/>
      <c r="AT33" s="917" t="s">
        <v>395</v>
      </c>
      <c r="AU33" s="917"/>
      <c r="AV33" s="917"/>
      <c r="AW33" s="917"/>
      <c r="AX33" s="917"/>
      <c r="AY33" s="917" t="s">
        <v>554</v>
      </c>
      <c r="AZ33" s="917"/>
      <c r="BA33" s="917"/>
      <c r="BB33" s="917"/>
      <c r="BC33" s="917"/>
      <c r="BD33" s="917" t="s">
        <v>395</v>
      </c>
      <c r="BE33" s="917"/>
      <c r="BF33" s="917"/>
      <c r="BG33" s="917"/>
      <c r="BH33" s="918"/>
    </row>
    <row r="34" spans="1:60" ht="18" customHeight="1">
      <c r="A34" s="671" t="s">
        <v>12</v>
      </c>
      <c r="B34" s="671"/>
      <c r="C34" s="671"/>
      <c r="D34" s="667">
        <v>28</v>
      </c>
      <c r="E34" s="667"/>
      <c r="F34" s="671" t="s">
        <v>345</v>
      </c>
      <c r="G34" s="671"/>
      <c r="H34" s="672"/>
      <c r="I34" s="454">
        <v>498</v>
      </c>
      <c r="J34" s="444"/>
      <c r="K34" s="444"/>
      <c r="L34" s="444"/>
      <c r="M34" s="444"/>
      <c r="N34" s="444">
        <v>6238</v>
      </c>
      <c r="O34" s="444"/>
      <c r="P34" s="444"/>
      <c r="Q34" s="444"/>
      <c r="R34" s="444"/>
      <c r="S34" s="444"/>
      <c r="T34" s="444">
        <v>332</v>
      </c>
      <c r="U34" s="444"/>
      <c r="V34" s="444"/>
      <c r="W34" s="444"/>
      <c r="X34" s="444"/>
      <c r="Y34" s="444">
        <v>1742</v>
      </c>
      <c r="Z34" s="444"/>
      <c r="AA34" s="444"/>
      <c r="AB34" s="444"/>
      <c r="AC34" s="444"/>
      <c r="AD34" s="444"/>
      <c r="AE34" s="444">
        <v>297</v>
      </c>
      <c r="AF34" s="444"/>
      <c r="AG34" s="444"/>
      <c r="AH34" s="444"/>
      <c r="AI34" s="444"/>
      <c r="AJ34" s="444">
        <v>2282</v>
      </c>
      <c r="AK34" s="444"/>
      <c r="AL34" s="444"/>
      <c r="AM34" s="444"/>
      <c r="AN34" s="444"/>
      <c r="AO34" s="444">
        <v>279</v>
      </c>
      <c r="AP34" s="444"/>
      <c r="AQ34" s="444"/>
      <c r="AR34" s="444"/>
      <c r="AS34" s="444"/>
      <c r="AT34" s="444">
        <v>1527</v>
      </c>
      <c r="AU34" s="444"/>
      <c r="AV34" s="444"/>
      <c r="AW34" s="444"/>
      <c r="AX34" s="444"/>
      <c r="AY34" s="444">
        <v>225</v>
      </c>
      <c r="AZ34" s="444"/>
      <c r="BA34" s="444"/>
      <c r="BB34" s="444"/>
      <c r="BC34" s="444"/>
      <c r="BD34" s="444">
        <v>1601</v>
      </c>
      <c r="BE34" s="444"/>
      <c r="BF34" s="444"/>
      <c r="BG34" s="444"/>
      <c r="BH34" s="444"/>
    </row>
    <row r="35" spans="1:60" s="99" customFormat="1" ht="18" customHeight="1">
      <c r="A35" s="95"/>
      <c r="B35" s="123"/>
      <c r="C35" s="123"/>
      <c r="D35" s="667">
        <v>29</v>
      </c>
      <c r="E35" s="667"/>
      <c r="F35" s="293"/>
      <c r="G35" s="123"/>
      <c r="H35" s="95"/>
      <c r="I35" s="454">
        <v>504</v>
      </c>
      <c r="J35" s="444"/>
      <c r="K35" s="444"/>
      <c r="L35" s="444"/>
      <c r="M35" s="444"/>
      <c r="N35" s="444">
        <v>6318</v>
      </c>
      <c r="O35" s="444"/>
      <c r="P35" s="444"/>
      <c r="Q35" s="444"/>
      <c r="R35" s="444"/>
      <c r="S35" s="444"/>
      <c r="T35" s="444">
        <v>311</v>
      </c>
      <c r="U35" s="444"/>
      <c r="V35" s="444"/>
      <c r="W35" s="444"/>
      <c r="X35" s="444"/>
      <c r="Y35" s="444">
        <v>2042</v>
      </c>
      <c r="Z35" s="444"/>
      <c r="AA35" s="444"/>
      <c r="AB35" s="444"/>
      <c r="AC35" s="444"/>
      <c r="AD35" s="444"/>
      <c r="AE35" s="444">
        <v>300</v>
      </c>
      <c r="AF35" s="444"/>
      <c r="AG35" s="444"/>
      <c r="AH35" s="444"/>
      <c r="AI35" s="444"/>
      <c r="AJ35" s="444">
        <v>2921</v>
      </c>
      <c r="AK35" s="444"/>
      <c r="AL35" s="444"/>
      <c r="AM35" s="444"/>
      <c r="AN35" s="444"/>
      <c r="AO35" s="444">
        <v>246</v>
      </c>
      <c r="AP35" s="444"/>
      <c r="AQ35" s="444"/>
      <c r="AR35" s="444"/>
      <c r="AS35" s="444"/>
      <c r="AT35" s="444">
        <v>1267</v>
      </c>
      <c r="AU35" s="444"/>
      <c r="AV35" s="444"/>
      <c r="AW35" s="444"/>
      <c r="AX35" s="444"/>
      <c r="AY35" s="444">
        <v>196</v>
      </c>
      <c r="AZ35" s="444"/>
      <c r="BA35" s="444"/>
      <c r="BB35" s="444"/>
      <c r="BC35" s="444"/>
      <c r="BD35" s="444">
        <v>1080</v>
      </c>
      <c r="BE35" s="444"/>
      <c r="BF35" s="444"/>
      <c r="BG35" s="444"/>
      <c r="BH35" s="444"/>
    </row>
    <row r="36" spans="1:60" s="99" customFormat="1" ht="18" customHeight="1">
      <c r="A36" s="95"/>
      <c r="B36" s="123"/>
      <c r="C36" s="123"/>
      <c r="D36" s="667">
        <v>30</v>
      </c>
      <c r="E36" s="667"/>
      <c r="F36" s="293"/>
      <c r="G36" s="123"/>
      <c r="H36" s="282"/>
      <c r="I36" s="454">
        <v>575</v>
      </c>
      <c r="J36" s="444"/>
      <c r="K36" s="444"/>
      <c r="L36" s="444"/>
      <c r="M36" s="444"/>
      <c r="N36" s="444">
        <v>6410</v>
      </c>
      <c r="O36" s="444"/>
      <c r="P36" s="444"/>
      <c r="Q36" s="444"/>
      <c r="R36" s="444"/>
      <c r="S36" s="444"/>
      <c r="T36" s="444">
        <v>305</v>
      </c>
      <c r="U36" s="444"/>
      <c r="V36" s="444"/>
      <c r="W36" s="444"/>
      <c r="X36" s="444"/>
      <c r="Y36" s="444">
        <v>2315</v>
      </c>
      <c r="Z36" s="444"/>
      <c r="AA36" s="444"/>
      <c r="AB36" s="444"/>
      <c r="AC36" s="444"/>
      <c r="AD36" s="444"/>
      <c r="AE36" s="444">
        <v>254</v>
      </c>
      <c r="AF36" s="444"/>
      <c r="AG36" s="444"/>
      <c r="AH36" s="444"/>
      <c r="AI36" s="444"/>
      <c r="AJ36" s="444">
        <v>2291</v>
      </c>
      <c r="AK36" s="444"/>
      <c r="AL36" s="444"/>
      <c r="AM36" s="444"/>
      <c r="AN36" s="444"/>
      <c r="AO36" s="444">
        <v>233</v>
      </c>
      <c r="AP36" s="444"/>
      <c r="AQ36" s="444"/>
      <c r="AR36" s="444"/>
      <c r="AS36" s="444"/>
      <c r="AT36" s="444">
        <v>980</v>
      </c>
      <c r="AU36" s="444"/>
      <c r="AV36" s="444"/>
      <c r="AW36" s="444"/>
      <c r="AX36" s="444"/>
      <c r="AY36" s="444">
        <v>187</v>
      </c>
      <c r="AZ36" s="444"/>
      <c r="BA36" s="444"/>
      <c r="BB36" s="444"/>
      <c r="BC36" s="444"/>
      <c r="BD36" s="444">
        <v>865</v>
      </c>
      <c r="BE36" s="444"/>
      <c r="BF36" s="444"/>
      <c r="BG36" s="444"/>
      <c r="BH36" s="444"/>
    </row>
    <row r="37" spans="1:60" s="99" customFormat="1" ht="18" customHeight="1">
      <c r="A37" s="667" t="s">
        <v>10</v>
      </c>
      <c r="B37" s="667"/>
      <c r="C37" s="667"/>
      <c r="D37" s="667" t="s">
        <v>275</v>
      </c>
      <c r="E37" s="667"/>
      <c r="F37" s="293"/>
      <c r="G37" s="123"/>
      <c r="H37" s="282"/>
      <c r="I37" s="454">
        <v>511</v>
      </c>
      <c r="J37" s="444"/>
      <c r="K37" s="444"/>
      <c r="L37" s="444"/>
      <c r="M37" s="444"/>
      <c r="N37" s="444">
        <v>6188</v>
      </c>
      <c r="O37" s="444"/>
      <c r="P37" s="444"/>
      <c r="Q37" s="444"/>
      <c r="R37" s="444"/>
      <c r="S37" s="444"/>
      <c r="T37" s="444">
        <v>300</v>
      </c>
      <c r="U37" s="444"/>
      <c r="V37" s="444"/>
      <c r="W37" s="444"/>
      <c r="X37" s="444"/>
      <c r="Y37" s="444">
        <v>1879</v>
      </c>
      <c r="Z37" s="444"/>
      <c r="AA37" s="444"/>
      <c r="AB37" s="444"/>
      <c r="AC37" s="444"/>
      <c r="AD37" s="444"/>
      <c r="AE37" s="444">
        <v>275</v>
      </c>
      <c r="AF37" s="444"/>
      <c r="AG37" s="444"/>
      <c r="AH37" s="444"/>
      <c r="AI37" s="444"/>
      <c r="AJ37" s="444">
        <v>2141</v>
      </c>
      <c r="AK37" s="444"/>
      <c r="AL37" s="444"/>
      <c r="AM37" s="444"/>
      <c r="AN37" s="444"/>
      <c r="AO37" s="444">
        <v>210</v>
      </c>
      <c r="AP37" s="444"/>
      <c r="AQ37" s="444"/>
      <c r="AR37" s="444"/>
      <c r="AS37" s="444"/>
      <c r="AT37" s="444">
        <v>859</v>
      </c>
      <c r="AU37" s="444"/>
      <c r="AV37" s="444"/>
      <c r="AW37" s="444"/>
      <c r="AX37" s="444"/>
      <c r="AY37" s="444">
        <v>202</v>
      </c>
      <c r="AZ37" s="444"/>
      <c r="BA37" s="444"/>
      <c r="BB37" s="444"/>
      <c r="BC37" s="444"/>
      <c r="BD37" s="444">
        <v>861</v>
      </c>
      <c r="BE37" s="444"/>
      <c r="BF37" s="444"/>
      <c r="BG37" s="444"/>
      <c r="BH37" s="444"/>
    </row>
    <row r="38" spans="1:60" s="99" customFormat="1" ht="18" customHeight="1">
      <c r="A38" s="665"/>
      <c r="B38" s="665"/>
      <c r="C38" s="665"/>
      <c r="D38" s="665">
        <v>2</v>
      </c>
      <c r="E38" s="665"/>
      <c r="F38" s="292"/>
      <c r="G38" s="281"/>
      <c r="H38" s="280"/>
      <c r="I38" s="481">
        <v>258</v>
      </c>
      <c r="J38" s="441"/>
      <c r="K38" s="441"/>
      <c r="L38" s="441"/>
      <c r="M38" s="441"/>
      <c r="N38" s="441">
        <v>2103</v>
      </c>
      <c r="O38" s="441"/>
      <c r="P38" s="441"/>
      <c r="Q38" s="441"/>
      <c r="R38" s="441"/>
      <c r="S38" s="441"/>
      <c r="T38" s="441">
        <v>166</v>
      </c>
      <c r="U38" s="441"/>
      <c r="V38" s="441"/>
      <c r="W38" s="441"/>
      <c r="X38" s="441"/>
      <c r="Y38" s="441">
        <v>880</v>
      </c>
      <c r="Z38" s="441"/>
      <c r="AA38" s="441"/>
      <c r="AB38" s="441"/>
      <c r="AC38" s="441"/>
      <c r="AD38" s="441"/>
      <c r="AE38" s="441">
        <v>119</v>
      </c>
      <c r="AF38" s="441"/>
      <c r="AG38" s="441"/>
      <c r="AH38" s="441"/>
      <c r="AI38" s="441"/>
      <c r="AJ38" s="441">
        <v>585</v>
      </c>
      <c r="AK38" s="441"/>
      <c r="AL38" s="441"/>
      <c r="AM38" s="441"/>
      <c r="AN38" s="441"/>
      <c r="AO38" s="441">
        <v>109</v>
      </c>
      <c r="AP38" s="441"/>
      <c r="AQ38" s="441"/>
      <c r="AR38" s="441"/>
      <c r="AS38" s="441"/>
      <c r="AT38" s="441">
        <v>294</v>
      </c>
      <c r="AU38" s="441"/>
      <c r="AV38" s="441"/>
      <c r="AW38" s="441"/>
      <c r="AX38" s="441"/>
      <c r="AY38" s="441">
        <v>92</v>
      </c>
      <c r="AZ38" s="441"/>
      <c r="BA38" s="441"/>
      <c r="BB38" s="441"/>
      <c r="BC38" s="441"/>
      <c r="BD38" s="441">
        <v>259</v>
      </c>
      <c r="BE38" s="441"/>
      <c r="BF38" s="441"/>
      <c r="BG38" s="441"/>
      <c r="BH38" s="441"/>
    </row>
    <row r="39" spans="1:60" s="99" customFormat="1" ht="9.6">
      <c r="A39" s="99" t="s">
        <v>1</v>
      </c>
      <c r="B39" s="291"/>
      <c r="C39" s="291"/>
      <c r="D39" s="138" t="s">
        <v>553</v>
      </c>
      <c r="E39" s="105"/>
      <c r="H39" s="289"/>
    </row>
    <row r="40" spans="1:60" s="99" customFormat="1" ht="9.6">
      <c r="D40" s="105"/>
      <c r="H40" s="289"/>
    </row>
    <row r="41" spans="1:60" s="99" customFormat="1" ht="9.6">
      <c r="F41" s="290"/>
      <c r="G41" s="290"/>
      <c r="H41" s="289"/>
    </row>
    <row r="43" spans="1:60" ht="18.75" customHeight="1">
      <c r="A43" s="760" t="s">
        <v>814</v>
      </c>
      <c r="B43" s="760"/>
      <c r="C43" s="760"/>
      <c r="D43" s="760"/>
      <c r="E43" s="760"/>
      <c r="F43" s="760"/>
      <c r="G43" s="760"/>
      <c r="H43" s="760"/>
      <c r="I43" s="760"/>
      <c r="J43" s="760"/>
      <c r="K43" s="760"/>
      <c r="L43" s="760"/>
      <c r="M43" s="760"/>
      <c r="N43" s="760"/>
      <c r="O43" s="760"/>
      <c r="P43" s="760"/>
      <c r="Q43" s="760"/>
      <c r="R43" s="760"/>
      <c r="S43" s="760"/>
      <c r="T43" s="760"/>
      <c r="U43" s="760"/>
      <c r="V43" s="760"/>
      <c r="W43" s="760"/>
      <c r="X43" s="760"/>
      <c r="Y43" s="760"/>
      <c r="Z43" s="760"/>
      <c r="AA43" s="760"/>
      <c r="AB43" s="760"/>
      <c r="AC43" s="760"/>
      <c r="AD43" s="760"/>
      <c r="AE43" s="760"/>
      <c r="AF43" s="760"/>
      <c r="AG43" s="760"/>
      <c r="AH43" s="760"/>
      <c r="AI43" s="760"/>
      <c r="AJ43" s="760"/>
      <c r="AK43" s="760"/>
      <c r="AL43" s="760"/>
      <c r="AM43" s="760"/>
      <c r="AN43" s="760"/>
      <c r="AO43" s="760"/>
      <c r="AP43" s="760"/>
      <c r="AQ43" s="760"/>
      <c r="AR43" s="760"/>
      <c r="AS43" s="760"/>
      <c r="AT43" s="760"/>
      <c r="AU43" s="760"/>
      <c r="AV43" s="760"/>
      <c r="AW43" s="760"/>
      <c r="AX43" s="760"/>
      <c r="AY43" s="760"/>
      <c r="AZ43" s="760"/>
      <c r="BA43" s="760"/>
      <c r="BB43" s="760"/>
      <c r="BC43" s="760"/>
      <c r="BD43" s="760"/>
      <c r="BE43" s="760"/>
      <c r="BF43" s="760"/>
      <c r="BG43" s="760"/>
      <c r="BH43" s="760"/>
    </row>
    <row r="45" spans="1:60" ht="24.75" customHeight="1">
      <c r="A45" s="677" t="s">
        <v>277</v>
      </c>
      <c r="B45" s="717"/>
      <c r="C45" s="717"/>
      <c r="D45" s="717"/>
      <c r="E45" s="717"/>
      <c r="F45" s="717"/>
      <c r="G45" s="717"/>
      <c r="H45" s="717"/>
      <c r="I45" s="1182" t="s">
        <v>15</v>
      </c>
      <c r="J45" s="1183"/>
      <c r="K45" s="1183"/>
      <c r="L45" s="1183"/>
      <c r="M45" s="1183"/>
      <c r="N45" s="1183"/>
      <c r="O45" s="1183"/>
      <c r="P45" s="1183"/>
      <c r="Q45" s="1183"/>
      <c r="R45" s="1183"/>
      <c r="S45" s="1183"/>
      <c r="T45" s="1183"/>
      <c r="U45" s="1201"/>
      <c r="V45" s="1179" t="s">
        <v>552</v>
      </c>
      <c r="W45" s="1180"/>
      <c r="X45" s="1180"/>
      <c r="Y45" s="1180"/>
      <c r="Z45" s="1180"/>
      <c r="AA45" s="1180"/>
      <c r="AB45" s="1180"/>
      <c r="AC45" s="1180"/>
      <c r="AD45" s="1180"/>
      <c r="AE45" s="1180"/>
      <c r="AF45" s="1180"/>
      <c r="AG45" s="1180"/>
      <c r="AH45" s="1181"/>
      <c r="AI45" s="916" t="s">
        <v>551</v>
      </c>
      <c r="AJ45" s="912"/>
      <c r="AK45" s="912"/>
      <c r="AL45" s="912"/>
      <c r="AM45" s="912"/>
      <c r="AN45" s="912"/>
      <c r="AO45" s="912"/>
      <c r="AP45" s="912"/>
      <c r="AQ45" s="912"/>
      <c r="AR45" s="912"/>
      <c r="AS45" s="912"/>
      <c r="AT45" s="912"/>
      <c r="AU45" s="912"/>
      <c r="AV45" s="916" t="s">
        <v>550</v>
      </c>
      <c r="AW45" s="912"/>
      <c r="AX45" s="912"/>
      <c r="AY45" s="912"/>
      <c r="AZ45" s="912"/>
      <c r="BA45" s="912"/>
      <c r="BB45" s="912"/>
      <c r="BC45" s="912"/>
      <c r="BD45" s="912"/>
      <c r="BE45" s="912"/>
      <c r="BF45" s="912"/>
      <c r="BG45" s="912"/>
      <c r="BH45" s="912"/>
    </row>
    <row r="46" spans="1:60" ht="24.75" customHeight="1">
      <c r="A46" s="670"/>
      <c r="B46" s="698"/>
      <c r="C46" s="698"/>
      <c r="D46" s="698"/>
      <c r="E46" s="698"/>
      <c r="F46" s="698"/>
      <c r="G46" s="698"/>
      <c r="H46" s="698"/>
      <c r="I46" s="918" t="s">
        <v>464</v>
      </c>
      <c r="J46" s="1161"/>
      <c r="K46" s="1161"/>
      <c r="L46" s="1161"/>
      <c r="M46" s="1161"/>
      <c r="N46" s="919"/>
      <c r="O46" s="1198" t="s">
        <v>365</v>
      </c>
      <c r="P46" s="1199"/>
      <c r="Q46" s="1199"/>
      <c r="R46" s="1199"/>
      <c r="S46" s="1199"/>
      <c r="T46" s="1199"/>
      <c r="U46" s="1200"/>
      <c r="V46" s="1161" t="s">
        <v>464</v>
      </c>
      <c r="W46" s="1161"/>
      <c r="X46" s="1161"/>
      <c r="Y46" s="1161"/>
      <c r="Z46" s="1161"/>
      <c r="AA46" s="1161"/>
      <c r="AB46" s="918" t="s">
        <v>395</v>
      </c>
      <c r="AC46" s="1161"/>
      <c r="AD46" s="1161"/>
      <c r="AE46" s="1161"/>
      <c r="AF46" s="1161"/>
      <c r="AG46" s="1161"/>
      <c r="AH46" s="919"/>
      <c r="AI46" s="918" t="s">
        <v>464</v>
      </c>
      <c r="AJ46" s="1161"/>
      <c r="AK46" s="1161"/>
      <c r="AL46" s="1161"/>
      <c r="AM46" s="1161"/>
      <c r="AN46" s="1161"/>
      <c r="AO46" s="918" t="s">
        <v>365</v>
      </c>
      <c r="AP46" s="1161"/>
      <c r="AQ46" s="1161"/>
      <c r="AR46" s="1161"/>
      <c r="AS46" s="1161"/>
      <c r="AT46" s="1161"/>
      <c r="AU46" s="1161"/>
      <c r="AV46" s="918" t="s">
        <v>464</v>
      </c>
      <c r="AW46" s="1161"/>
      <c r="AX46" s="1161"/>
      <c r="AY46" s="1161"/>
      <c r="AZ46" s="1161"/>
      <c r="BA46" s="1161"/>
      <c r="BB46" s="1198" t="s">
        <v>365</v>
      </c>
      <c r="BC46" s="1199"/>
      <c r="BD46" s="1199"/>
      <c r="BE46" s="1199"/>
      <c r="BF46" s="1199"/>
      <c r="BG46" s="1199"/>
      <c r="BH46" s="1199"/>
    </row>
    <row r="47" spans="1:60" ht="18" customHeight="1">
      <c r="A47" s="715" t="s">
        <v>119</v>
      </c>
      <c r="B47" s="715"/>
      <c r="C47" s="715"/>
      <c r="D47" s="667">
        <v>28</v>
      </c>
      <c r="E47" s="667"/>
      <c r="F47" s="715" t="s">
        <v>298</v>
      </c>
      <c r="G47" s="715"/>
      <c r="H47" s="716"/>
      <c r="I47" s="454">
        <v>499</v>
      </c>
      <c r="J47" s="444"/>
      <c r="K47" s="444"/>
      <c r="L47" s="444"/>
      <c r="M47" s="444"/>
      <c r="N47" s="444"/>
      <c r="O47" s="444">
        <v>11238</v>
      </c>
      <c r="P47" s="444"/>
      <c r="Q47" s="444"/>
      <c r="R47" s="444"/>
      <c r="S47" s="444"/>
      <c r="T47" s="444"/>
      <c r="U47" s="444"/>
      <c r="V47" s="444">
        <v>76</v>
      </c>
      <c r="W47" s="444"/>
      <c r="X47" s="444"/>
      <c r="Y47" s="444"/>
      <c r="Z47" s="444"/>
      <c r="AA47" s="444"/>
      <c r="AB47" s="444">
        <v>2688</v>
      </c>
      <c r="AC47" s="444"/>
      <c r="AD47" s="444"/>
      <c r="AE47" s="444"/>
      <c r="AF47" s="444"/>
      <c r="AG47" s="444"/>
      <c r="AH47" s="444"/>
      <c r="AI47" s="444">
        <v>128</v>
      </c>
      <c r="AJ47" s="444"/>
      <c r="AK47" s="444"/>
      <c r="AL47" s="444"/>
      <c r="AM47" s="444"/>
      <c r="AN47" s="444"/>
      <c r="AO47" s="444">
        <v>1404</v>
      </c>
      <c r="AP47" s="444"/>
      <c r="AQ47" s="444"/>
      <c r="AR47" s="444"/>
      <c r="AS47" s="444"/>
      <c r="AT47" s="444"/>
      <c r="AU47" s="444"/>
      <c r="AV47" s="444">
        <v>295</v>
      </c>
      <c r="AW47" s="444"/>
      <c r="AX47" s="444"/>
      <c r="AY47" s="444"/>
      <c r="AZ47" s="444"/>
      <c r="BA47" s="444"/>
      <c r="BB47" s="444">
        <v>7146</v>
      </c>
      <c r="BC47" s="444"/>
      <c r="BD47" s="444"/>
      <c r="BE47" s="444"/>
      <c r="BF47" s="444"/>
      <c r="BG47" s="444"/>
      <c r="BH47" s="444"/>
    </row>
    <row r="48" spans="1:60" ht="18" customHeight="1">
      <c r="A48" s="95"/>
      <c r="D48" s="667">
        <v>29</v>
      </c>
      <c r="E48" s="667"/>
      <c r="H48" s="95"/>
      <c r="I48" s="454">
        <v>494</v>
      </c>
      <c r="J48" s="444"/>
      <c r="K48" s="444"/>
      <c r="L48" s="444"/>
      <c r="M48" s="444"/>
      <c r="N48" s="444"/>
      <c r="O48" s="444">
        <v>11264</v>
      </c>
      <c r="P48" s="444"/>
      <c r="Q48" s="444"/>
      <c r="R48" s="444"/>
      <c r="S48" s="444"/>
      <c r="T48" s="444"/>
      <c r="U48" s="444"/>
      <c r="V48" s="444">
        <v>66</v>
      </c>
      <c r="W48" s="444"/>
      <c r="X48" s="444"/>
      <c r="Y48" s="444"/>
      <c r="Z48" s="444"/>
      <c r="AA48" s="444"/>
      <c r="AB48" s="444">
        <v>2499</v>
      </c>
      <c r="AC48" s="444"/>
      <c r="AD48" s="444"/>
      <c r="AE48" s="444"/>
      <c r="AF48" s="444"/>
      <c r="AG48" s="444"/>
      <c r="AH48" s="444"/>
      <c r="AI48" s="444">
        <v>147</v>
      </c>
      <c r="AJ48" s="444"/>
      <c r="AK48" s="444"/>
      <c r="AL48" s="444"/>
      <c r="AM48" s="444"/>
      <c r="AN48" s="444"/>
      <c r="AO48" s="444">
        <v>1452</v>
      </c>
      <c r="AP48" s="444"/>
      <c r="AQ48" s="444"/>
      <c r="AR48" s="444"/>
      <c r="AS48" s="444"/>
      <c r="AT48" s="444"/>
      <c r="AU48" s="444"/>
      <c r="AV48" s="444">
        <v>281</v>
      </c>
      <c r="AW48" s="444"/>
      <c r="AX48" s="444"/>
      <c r="AY48" s="444"/>
      <c r="AZ48" s="444"/>
      <c r="BA48" s="444"/>
      <c r="BB48" s="444">
        <v>7313</v>
      </c>
      <c r="BC48" s="444"/>
      <c r="BD48" s="444"/>
      <c r="BE48" s="444"/>
      <c r="BF48" s="444"/>
      <c r="BG48" s="444"/>
      <c r="BH48" s="444"/>
    </row>
    <row r="49" spans="1:60" ht="18" customHeight="1">
      <c r="A49" s="95"/>
      <c r="D49" s="667">
        <v>30</v>
      </c>
      <c r="E49" s="667"/>
      <c r="H49" s="95"/>
      <c r="I49" s="454">
        <v>482</v>
      </c>
      <c r="J49" s="444"/>
      <c r="K49" s="444"/>
      <c r="L49" s="444"/>
      <c r="M49" s="444"/>
      <c r="N49" s="444"/>
      <c r="O49" s="444">
        <v>10466</v>
      </c>
      <c r="P49" s="444"/>
      <c r="Q49" s="444"/>
      <c r="R49" s="444"/>
      <c r="S49" s="444"/>
      <c r="T49" s="444"/>
      <c r="U49" s="444"/>
      <c r="V49" s="444">
        <v>36</v>
      </c>
      <c r="W49" s="444"/>
      <c r="X49" s="444"/>
      <c r="Y49" s="444"/>
      <c r="Z49" s="444"/>
      <c r="AA49" s="444"/>
      <c r="AB49" s="444">
        <v>1697</v>
      </c>
      <c r="AC49" s="444"/>
      <c r="AD49" s="444"/>
      <c r="AE49" s="444"/>
      <c r="AF49" s="444"/>
      <c r="AG49" s="444"/>
      <c r="AH49" s="444"/>
      <c r="AI49" s="444">
        <v>167</v>
      </c>
      <c r="AJ49" s="444"/>
      <c r="AK49" s="444"/>
      <c r="AL49" s="444"/>
      <c r="AM49" s="444"/>
      <c r="AN49" s="444"/>
      <c r="AO49" s="444">
        <v>1671</v>
      </c>
      <c r="AP49" s="444"/>
      <c r="AQ49" s="444"/>
      <c r="AR49" s="444"/>
      <c r="AS49" s="444"/>
      <c r="AT49" s="444"/>
      <c r="AU49" s="444"/>
      <c r="AV49" s="444">
        <v>279</v>
      </c>
      <c r="AW49" s="444"/>
      <c r="AX49" s="444"/>
      <c r="AY49" s="444"/>
      <c r="AZ49" s="444"/>
      <c r="BA49" s="444"/>
      <c r="BB49" s="444">
        <v>7098</v>
      </c>
      <c r="BC49" s="444"/>
      <c r="BD49" s="444"/>
      <c r="BE49" s="444"/>
      <c r="BF49" s="444"/>
      <c r="BG49" s="444"/>
      <c r="BH49" s="444"/>
    </row>
    <row r="50" spans="1:60" ht="18" customHeight="1">
      <c r="A50" s="667" t="s">
        <v>10</v>
      </c>
      <c r="B50" s="667"/>
      <c r="C50" s="667"/>
      <c r="D50" s="667" t="s">
        <v>275</v>
      </c>
      <c r="E50" s="667"/>
      <c r="H50" s="95"/>
      <c r="I50" s="454">
        <v>449</v>
      </c>
      <c r="J50" s="444"/>
      <c r="K50" s="444"/>
      <c r="L50" s="444"/>
      <c r="M50" s="444"/>
      <c r="N50" s="444"/>
      <c r="O50" s="444">
        <v>10054</v>
      </c>
      <c r="P50" s="444"/>
      <c r="Q50" s="444"/>
      <c r="R50" s="444"/>
      <c r="S50" s="444"/>
      <c r="T50" s="444"/>
      <c r="U50" s="444"/>
      <c r="V50" s="444">
        <v>45</v>
      </c>
      <c r="W50" s="444"/>
      <c r="X50" s="444"/>
      <c r="Y50" s="444"/>
      <c r="Z50" s="444"/>
      <c r="AA50" s="444"/>
      <c r="AB50" s="444">
        <v>1652</v>
      </c>
      <c r="AC50" s="444"/>
      <c r="AD50" s="444"/>
      <c r="AE50" s="444"/>
      <c r="AF50" s="444"/>
      <c r="AG50" s="444"/>
      <c r="AH50" s="444"/>
      <c r="AI50" s="444">
        <v>139</v>
      </c>
      <c r="AJ50" s="444"/>
      <c r="AK50" s="444"/>
      <c r="AL50" s="444"/>
      <c r="AM50" s="444"/>
      <c r="AN50" s="444"/>
      <c r="AO50" s="444">
        <v>1476</v>
      </c>
      <c r="AP50" s="444"/>
      <c r="AQ50" s="444"/>
      <c r="AR50" s="444"/>
      <c r="AS50" s="444"/>
      <c r="AT50" s="444"/>
      <c r="AU50" s="444"/>
      <c r="AV50" s="444">
        <v>265</v>
      </c>
      <c r="AW50" s="444"/>
      <c r="AX50" s="444"/>
      <c r="AY50" s="444"/>
      <c r="AZ50" s="444"/>
      <c r="BA50" s="444"/>
      <c r="BB50" s="444">
        <v>6926</v>
      </c>
      <c r="BC50" s="444"/>
      <c r="BD50" s="444"/>
      <c r="BE50" s="444"/>
      <c r="BF50" s="444"/>
      <c r="BG50" s="444"/>
      <c r="BH50" s="444"/>
    </row>
    <row r="51" spans="1:60" ht="18" customHeight="1">
      <c r="A51" s="665"/>
      <c r="B51" s="665"/>
      <c r="C51" s="665"/>
      <c r="D51" s="665">
        <v>2</v>
      </c>
      <c r="E51" s="665"/>
      <c r="F51" s="281"/>
      <c r="G51" s="281"/>
      <c r="H51" s="93"/>
      <c r="I51" s="481">
        <v>237</v>
      </c>
      <c r="J51" s="441"/>
      <c r="K51" s="441"/>
      <c r="L51" s="441"/>
      <c r="M51" s="441"/>
      <c r="N51" s="441"/>
      <c r="O51" s="441">
        <v>2939</v>
      </c>
      <c r="P51" s="441"/>
      <c r="Q51" s="441"/>
      <c r="R51" s="441"/>
      <c r="S51" s="441"/>
      <c r="T51" s="441"/>
      <c r="U51" s="441"/>
      <c r="V51" s="441">
        <v>14</v>
      </c>
      <c r="W51" s="441"/>
      <c r="X51" s="441"/>
      <c r="Y51" s="441"/>
      <c r="Z51" s="441"/>
      <c r="AA51" s="441"/>
      <c r="AB51" s="441">
        <v>232</v>
      </c>
      <c r="AC51" s="441"/>
      <c r="AD51" s="441"/>
      <c r="AE51" s="441"/>
      <c r="AF51" s="441"/>
      <c r="AG51" s="441"/>
      <c r="AH51" s="441"/>
      <c r="AI51" s="441">
        <v>88</v>
      </c>
      <c r="AJ51" s="441"/>
      <c r="AK51" s="441"/>
      <c r="AL51" s="441"/>
      <c r="AM51" s="441"/>
      <c r="AN51" s="441"/>
      <c r="AO51" s="441">
        <v>747</v>
      </c>
      <c r="AP51" s="441"/>
      <c r="AQ51" s="441"/>
      <c r="AR51" s="441"/>
      <c r="AS51" s="441"/>
      <c r="AT51" s="441"/>
      <c r="AU51" s="441"/>
      <c r="AV51" s="441">
        <v>135</v>
      </c>
      <c r="AW51" s="441"/>
      <c r="AX51" s="441"/>
      <c r="AY51" s="441"/>
      <c r="AZ51" s="441"/>
      <c r="BA51" s="441"/>
      <c r="BB51" s="441">
        <v>1960</v>
      </c>
      <c r="BC51" s="441"/>
      <c r="BD51" s="441"/>
      <c r="BE51" s="441"/>
      <c r="BF51" s="441"/>
      <c r="BG51" s="441"/>
      <c r="BH51" s="441"/>
    </row>
    <row r="52" spans="1:60" s="99" customFormat="1" ht="9.6">
      <c r="A52" s="99" t="s">
        <v>1</v>
      </c>
      <c r="D52" s="138" t="s">
        <v>549</v>
      </c>
    </row>
  </sheetData>
  <mergeCells count="354">
    <mergeCell ref="A51:C51"/>
    <mergeCell ref="D51:E51"/>
    <mergeCell ref="I51:N51"/>
    <mergeCell ref="O51:U51"/>
    <mergeCell ref="V51:AA51"/>
    <mergeCell ref="AB51:AH51"/>
    <mergeCell ref="BB51:BH51"/>
    <mergeCell ref="AI21:AN21"/>
    <mergeCell ref="AO25:AX25"/>
    <mergeCell ref="AT27:AX27"/>
    <mergeCell ref="N30:S30"/>
    <mergeCell ref="AT31:AX31"/>
    <mergeCell ref="AY31:BC31"/>
    <mergeCell ref="BD31:BH31"/>
    <mergeCell ref="I25:S25"/>
    <mergeCell ref="AI51:AN51"/>
    <mergeCell ref="AO51:AU51"/>
    <mergeCell ref="AV51:BA51"/>
    <mergeCell ref="BD33:BH33"/>
    <mergeCell ref="AY32:BH32"/>
    <mergeCell ref="AO33:AS33"/>
    <mergeCell ref="AT33:AX33"/>
    <mergeCell ref="AE34:AI34"/>
    <mergeCell ref="AO35:AS35"/>
    <mergeCell ref="A50:C50"/>
    <mergeCell ref="AO30:AS30"/>
    <mergeCell ref="AT30:AX30"/>
    <mergeCell ref="AY30:BC30"/>
    <mergeCell ref="BD30:BH30"/>
    <mergeCell ref="A30:C30"/>
    <mergeCell ref="D37:E37"/>
    <mergeCell ref="I37:M37"/>
    <mergeCell ref="A34:C34"/>
    <mergeCell ref="F34:H34"/>
    <mergeCell ref="D34:E34"/>
    <mergeCell ref="A47:C47"/>
    <mergeCell ref="D47:E47"/>
    <mergeCell ref="I47:N47"/>
    <mergeCell ref="O47:U47"/>
    <mergeCell ref="V47:AA47"/>
    <mergeCell ref="AB47:AH47"/>
    <mergeCell ref="AI47:AN47"/>
    <mergeCell ref="F47:H47"/>
    <mergeCell ref="T38:X38"/>
    <mergeCell ref="D48:E48"/>
    <mergeCell ref="I48:N48"/>
    <mergeCell ref="AI48:AN48"/>
    <mergeCell ref="AO48:AU48"/>
    <mergeCell ref="A18:H19"/>
    <mergeCell ref="D21:E21"/>
    <mergeCell ref="I21:N21"/>
    <mergeCell ref="O21:U21"/>
    <mergeCell ref="V21:AA21"/>
    <mergeCell ref="I18:U18"/>
    <mergeCell ref="AT37:AX37"/>
    <mergeCell ref="AY37:BC37"/>
    <mergeCell ref="BD37:BH37"/>
    <mergeCell ref="A37:C37"/>
    <mergeCell ref="N37:S37"/>
    <mergeCell ref="T37:X37"/>
    <mergeCell ref="Y37:AD37"/>
    <mergeCell ref="AE37:AI37"/>
    <mergeCell ref="AJ37:AN37"/>
    <mergeCell ref="AO37:AS37"/>
    <mergeCell ref="T25:AD25"/>
    <mergeCell ref="Y26:AD26"/>
    <mergeCell ref="A25:H26"/>
    <mergeCell ref="AE26:AI26"/>
    <mergeCell ref="AJ26:AN26"/>
    <mergeCell ref="AE25:AN25"/>
    <mergeCell ref="AO22:AU22"/>
    <mergeCell ref="D23:E23"/>
    <mergeCell ref="D20:E20"/>
    <mergeCell ref="AV19:BA19"/>
    <mergeCell ref="BB19:BH19"/>
    <mergeCell ref="V18:AH18"/>
    <mergeCell ref="AE11:AI11"/>
    <mergeCell ref="AJ11:AN11"/>
    <mergeCell ref="AY8:BC8"/>
    <mergeCell ref="AJ9:AN9"/>
    <mergeCell ref="AO9:AS9"/>
    <mergeCell ref="AT9:AX9"/>
    <mergeCell ref="AY9:BC9"/>
    <mergeCell ref="A16:BH16"/>
    <mergeCell ref="AI18:AU18"/>
    <mergeCell ref="A20:C20"/>
    <mergeCell ref="F20:H20"/>
    <mergeCell ref="BD9:BH9"/>
    <mergeCell ref="Z8:AD8"/>
    <mergeCell ref="AE8:AI8"/>
    <mergeCell ref="AJ8:AN8"/>
    <mergeCell ref="AO8:AS8"/>
    <mergeCell ref="AT8:AX8"/>
    <mergeCell ref="I20:N20"/>
    <mergeCell ref="O20:U20"/>
    <mergeCell ref="V20:AA20"/>
    <mergeCell ref="AB19:AH19"/>
    <mergeCell ref="V19:AA19"/>
    <mergeCell ref="Z11:AD11"/>
    <mergeCell ref="AJ12:AN12"/>
    <mergeCell ref="U11:Y11"/>
    <mergeCell ref="AI19:AN19"/>
    <mergeCell ref="BB20:BH20"/>
    <mergeCell ref="AB20:AH20"/>
    <mergeCell ref="I19:N19"/>
    <mergeCell ref="O19:U19"/>
    <mergeCell ref="BD11:BH11"/>
    <mergeCell ref="D22:E22"/>
    <mergeCell ref="I22:N22"/>
    <mergeCell ref="O22:U22"/>
    <mergeCell ref="V22:AA22"/>
    <mergeCell ref="AB22:AH22"/>
    <mergeCell ref="AI22:AN22"/>
    <mergeCell ref="AJ33:AN33"/>
    <mergeCell ref="I33:M33"/>
    <mergeCell ref="I23:N23"/>
    <mergeCell ref="O23:U23"/>
    <mergeCell ref="V23:AA23"/>
    <mergeCell ref="AB23:AH23"/>
    <mergeCell ref="AI23:AN23"/>
    <mergeCell ref="D27:E27"/>
    <mergeCell ref="N33:S33"/>
    <mergeCell ref="T33:X33"/>
    <mergeCell ref="AE31:AI31"/>
    <mergeCell ref="F27:H27"/>
    <mergeCell ref="D50:E50"/>
    <mergeCell ref="BB49:BH49"/>
    <mergeCell ref="AV48:BA48"/>
    <mergeCell ref="AI50:AN50"/>
    <mergeCell ref="AO50:AU50"/>
    <mergeCell ref="O50:U50"/>
    <mergeCell ref="V50:AA50"/>
    <mergeCell ref="AB50:AH50"/>
    <mergeCell ref="AI49:AN49"/>
    <mergeCell ref="I50:N50"/>
    <mergeCell ref="D49:E49"/>
    <mergeCell ref="I49:N49"/>
    <mergeCell ref="AO49:AU49"/>
    <mergeCell ref="O49:U49"/>
    <mergeCell ref="V49:AA49"/>
    <mergeCell ref="AB49:AH49"/>
    <mergeCell ref="AV50:BA50"/>
    <mergeCell ref="AV49:BA49"/>
    <mergeCell ref="BB50:BH50"/>
    <mergeCell ref="BB48:BH48"/>
    <mergeCell ref="A23:C23"/>
    <mergeCell ref="A24:C24"/>
    <mergeCell ref="D24:E24"/>
    <mergeCell ref="I24:N24"/>
    <mergeCell ref="O24:U24"/>
    <mergeCell ref="T27:X27"/>
    <mergeCell ref="AO46:AU46"/>
    <mergeCell ref="AV46:BA46"/>
    <mergeCell ref="V46:AA46"/>
    <mergeCell ref="AB46:AH46"/>
    <mergeCell ref="A45:H46"/>
    <mergeCell ref="I45:U45"/>
    <mergeCell ref="D36:E36"/>
    <mergeCell ref="I36:M36"/>
    <mergeCell ref="N36:S36"/>
    <mergeCell ref="T36:X36"/>
    <mergeCell ref="Y36:AD36"/>
    <mergeCell ref="AE36:AI36"/>
    <mergeCell ref="AJ36:AN36"/>
    <mergeCell ref="I32:S32"/>
    <mergeCell ref="T32:AD32"/>
    <mergeCell ref="Y38:AD38"/>
    <mergeCell ref="AE38:AI38"/>
    <mergeCell ref="AJ38:AN38"/>
    <mergeCell ref="AO47:AU47"/>
    <mergeCell ref="AE32:AN32"/>
    <mergeCell ref="Y33:AD33"/>
    <mergeCell ref="AE33:AI33"/>
    <mergeCell ref="AJ31:AN31"/>
    <mergeCell ref="AY33:BC33"/>
    <mergeCell ref="AE30:AI30"/>
    <mergeCell ref="AJ30:AN30"/>
    <mergeCell ref="AO32:AX32"/>
    <mergeCell ref="AO31:AS31"/>
    <mergeCell ref="AT35:AX35"/>
    <mergeCell ref="AT28:AX28"/>
    <mergeCell ref="AY28:BC28"/>
    <mergeCell ref="BD28:BH28"/>
    <mergeCell ref="AY29:BC29"/>
    <mergeCell ref="BD29:BH29"/>
    <mergeCell ref="BB47:BH47"/>
    <mergeCell ref="BB46:BH46"/>
    <mergeCell ref="N38:S38"/>
    <mergeCell ref="O48:U48"/>
    <mergeCell ref="V48:AA48"/>
    <mergeCell ref="AB48:AH48"/>
    <mergeCell ref="AV47:BA47"/>
    <mergeCell ref="AY36:BC36"/>
    <mergeCell ref="AY34:BC34"/>
    <mergeCell ref="BD34:BH34"/>
    <mergeCell ref="AI45:AU45"/>
    <mergeCell ref="AV45:BH45"/>
    <mergeCell ref="I46:N46"/>
    <mergeCell ref="O46:U46"/>
    <mergeCell ref="AY35:BC35"/>
    <mergeCell ref="BD35:BH35"/>
    <mergeCell ref="AI46:AN46"/>
    <mergeCell ref="AT38:AX38"/>
    <mergeCell ref="AY38:BC38"/>
    <mergeCell ref="A31:C31"/>
    <mergeCell ref="D31:E31"/>
    <mergeCell ref="I31:M31"/>
    <mergeCell ref="N31:S31"/>
    <mergeCell ref="T31:X31"/>
    <mergeCell ref="Y31:AD31"/>
    <mergeCell ref="D30:E30"/>
    <mergeCell ref="I30:M30"/>
    <mergeCell ref="A32:H33"/>
    <mergeCell ref="T30:X30"/>
    <mergeCell ref="Y30:AD30"/>
    <mergeCell ref="A27:C27"/>
    <mergeCell ref="AY25:BH25"/>
    <mergeCell ref="AY26:BC26"/>
    <mergeCell ref="BD26:BH26"/>
    <mergeCell ref="I27:M27"/>
    <mergeCell ref="N27:S27"/>
    <mergeCell ref="AE27:AI27"/>
    <mergeCell ref="AE29:AI29"/>
    <mergeCell ref="AJ29:AN29"/>
    <mergeCell ref="D28:E28"/>
    <mergeCell ref="I28:M28"/>
    <mergeCell ref="N28:S28"/>
    <mergeCell ref="T28:X28"/>
    <mergeCell ref="Y28:AD28"/>
    <mergeCell ref="AE28:AI28"/>
    <mergeCell ref="D29:E29"/>
    <mergeCell ref="I29:M29"/>
    <mergeCell ref="N29:S29"/>
    <mergeCell ref="T29:X29"/>
    <mergeCell ref="AJ28:AN28"/>
    <mergeCell ref="Y29:AD29"/>
    <mergeCell ref="AT29:AX29"/>
    <mergeCell ref="AO29:AS29"/>
    <mergeCell ref="AO28:AS28"/>
    <mergeCell ref="AY10:BC10"/>
    <mergeCell ref="AO11:AS11"/>
    <mergeCell ref="AT11:AX11"/>
    <mergeCell ref="AY11:BC11"/>
    <mergeCell ref="AO12:AS12"/>
    <mergeCell ref="AO10:AS10"/>
    <mergeCell ref="AO21:AU21"/>
    <mergeCell ref="AV21:BA21"/>
    <mergeCell ref="BB21:BH21"/>
    <mergeCell ref="BF1:BH1"/>
    <mergeCell ref="A3:BH3"/>
    <mergeCell ref="A5:H7"/>
    <mergeCell ref="AE5:AX5"/>
    <mergeCell ref="U6:AD6"/>
    <mergeCell ref="AE6:AN6"/>
    <mergeCell ref="AT12:AX12"/>
    <mergeCell ref="AY12:BC12"/>
    <mergeCell ref="BD12:BH12"/>
    <mergeCell ref="Z9:AD9"/>
    <mergeCell ref="AE9:AI9"/>
    <mergeCell ref="A12:C12"/>
    <mergeCell ref="D12:E12"/>
    <mergeCell ref="I12:N12"/>
    <mergeCell ref="O12:T12"/>
    <mergeCell ref="U12:Y12"/>
    <mergeCell ref="Z12:AD12"/>
    <mergeCell ref="AE12:AI12"/>
    <mergeCell ref="Z10:AD10"/>
    <mergeCell ref="AE10:AI10"/>
    <mergeCell ref="AJ10:AN10"/>
    <mergeCell ref="AO6:AX6"/>
    <mergeCell ref="AY6:BH6"/>
    <mergeCell ref="U7:Y7"/>
    <mergeCell ref="Z7:AD7"/>
    <mergeCell ref="AE7:AI7"/>
    <mergeCell ref="AJ7:AN7"/>
    <mergeCell ref="AO7:AS7"/>
    <mergeCell ref="AT7:AX7"/>
    <mergeCell ref="AY7:BC7"/>
    <mergeCell ref="BD7:BH7"/>
    <mergeCell ref="I5:N7"/>
    <mergeCell ref="O6:T7"/>
    <mergeCell ref="O5:T5"/>
    <mergeCell ref="O9:T9"/>
    <mergeCell ref="D11:E11"/>
    <mergeCell ref="I11:N11"/>
    <mergeCell ref="O11:T11"/>
    <mergeCell ref="O8:T8"/>
    <mergeCell ref="D10:E10"/>
    <mergeCell ref="I10:N10"/>
    <mergeCell ref="BD8:BH8"/>
    <mergeCell ref="BD27:BH27"/>
    <mergeCell ref="AJ27:AN27"/>
    <mergeCell ref="AO27:AS27"/>
    <mergeCell ref="O10:T10"/>
    <mergeCell ref="U10:Y10"/>
    <mergeCell ref="AV24:BA24"/>
    <mergeCell ref="AI24:AN24"/>
    <mergeCell ref="V24:AA24"/>
    <mergeCell ref="AB24:AH24"/>
    <mergeCell ref="BB24:BH24"/>
    <mergeCell ref="AO23:AU23"/>
    <mergeCell ref="AO19:AU19"/>
    <mergeCell ref="BD10:BH10"/>
    <mergeCell ref="AO20:AU20"/>
    <mergeCell ref="AV20:BA20"/>
    <mergeCell ref="AV23:BA23"/>
    <mergeCell ref="A11:C11"/>
    <mergeCell ref="A8:C8"/>
    <mergeCell ref="F8:H8"/>
    <mergeCell ref="AY27:BC27"/>
    <mergeCell ref="T26:X26"/>
    <mergeCell ref="I26:M26"/>
    <mergeCell ref="N26:S26"/>
    <mergeCell ref="AV18:BH18"/>
    <mergeCell ref="U8:Y8"/>
    <mergeCell ref="D9:E9"/>
    <mergeCell ref="I9:N9"/>
    <mergeCell ref="D8:E8"/>
    <mergeCell ref="I8:N8"/>
    <mergeCell ref="U9:Y9"/>
    <mergeCell ref="AT10:AX10"/>
    <mergeCell ref="BB23:BH23"/>
    <mergeCell ref="AV22:BA22"/>
    <mergeCell ref="BB22:BH22"/>
    <mergeCell ref="Y27:AD27"/>
    <mergeCell ref="AI20:AN20"/>
    <mergeCell ref="AO26:AS26"/>
    <mergeCell ref="AT26:AX26"/>
    <mergeCell ref="AB21:AH21"/>
    <mergeCell ref="AO24:AU24"/>
    <mergeCell ref="I34:M34"/>
    <mergeCell ref="N34:S34"/>
    <mergeCell ref="T34:X34"/>
    <mergeCell ref="I35:M35"/>
    <mergeCell ref="N35:S35"/>
    <mergeCell ref="Y34:AD34"/>
    <mergeCell ref="T35:X35"/>
    <mergeCell ref="Y35:AD35"/>
    <mergeCell ref="V45:AH45"/>
    <mergeCell ref="A43:BH43"/>
    <mergeCell ref="AE35:AI35"/>
    <mergeCell ref="BD38:BH38"/>
    <mergeCell ref="AJ34:AN34"/>
    <mergeCell ref="AO34:AS34"/>
    <mergeCell ref="AT34:AX34"/>
    <mergeCell ref="AO36:AS36"/>
    <mergeCell ref="AT36:AX36"/>
    <mergeCell ref="AJ35:AN35"/>
    <mergeCell ref="A38:C38"/>
    <mergeCell ref="D38:E38"/>
    <mergeCell ref="I38:M38"/>
    <mergeCell ref="BD36:BH36"/>
    <mergeCell ref="D35:E35"/>
    <mergeCell ref="AO38:AS38"/>
  </mergeCells>
  <phoneticPr fontId="3"/>
  <printOptions horizontalCentered="1"/>
  <pageMargins left="0" right="0" top="0.59055118110236227" bottom="0.59055118110236227" header="0.51181102362204722" footer="0.51181102362204722"/>
  <pageSetup paperSize="9" scale="93"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8"/>
  <sheetViews>
    <sheetView view="pageBreakPreview" zoomScale="90" zoomScaleNormal="100" zoomScaleSheetLayoutView="90" workbookViewId="0">
      <selection sqref="A1:C1"/>
    </sheetView>
  </sheetViews>
  <sheetFormatPr defaultColWidth="1.6640625" defaultRowHeight="12"/>
  <cols>
    <col min="1" max="8" width="1.6640625" style="1"/>
    <col min="9" max="9" width="1.6640625" style="1" customWidth="1"/>
    <col min="10" max="68" width="1.6640625" style="1"/>
    <col min="69" max="69" width="1.6640625" style="1" customWidth="1"/>
    <col min="70" max="16384" width="1.6640625" style="1"/>
  </cols>
  <sheetData>
    <row r="1" spans="1:120">
      <c r="A1" s="459">
        <v>180</v>
      </c>
      <c r="B1" s="459"/>
      <c r="C1" s="459"/>
      <c r="D1" s="37" t="s">
        <v>42</v>
      </c>
      <c r="DM1" s="36" t="s">
        <v>42</v>
      </c>
      <c r="DN1" s="446">
        <v>181</v>
      </c>
      <c r="DO1" s="446"/>
      <c r="DP1" s="446"/>
    </row>
    <row r="2" spans="1:120" s="22" customFormat="1" ht="9.6"/>
    <row r="3" spans="1:120" s="120" customFormat="1" ht="19.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447" t="s">
        <v>815</v>
      </c>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t="s">
        <v>639</v>
      </c>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row>
    <row r="4" spans="1:120" s="22" customFormat="1" ht="9.6">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c r="DM4" s="261"/>
      <c r="DN4" s="261"/>
      <c r="DO4" s="261"/>
      <c r="DP4" s="261"/>
    </row>
    <row r="5" spans="1:120" s="22" customFormat="1" ht="9.6">
      <c r="AL5" s="1223" t="s">
        <v>638</v>
      </c>
      <c r="AM5" s="1223"/>
      <c r="AN5" s="1223"/>
      <c r="AO5" s="1223"/>
      <c r="AP5" s="1223"/>
      <c r="AQ5" s="1223"/>
      <c r="AR5" s="1223"/>
      <c r="AS5" s="1223"/>
      <c r="AT5" s="1223"/>
      <c r="AU5" s="1223"/>
      <c r="AV5" s="1223"/>
      <c r="AW5" s="1223"/>
      <c r="AX5" s="1223"/>
      <c r="AY5" s="1223"/>
      <c r="AZ5" s="1223"/>
      <c r="BA5" s="1223"/>
      <c r="BB5" s="1223"/>
      <c r="BC5" s="1223"/>
      <c r="BD5" s="1223"/>
      <c r="BE5" s="1223"/>
      <c r="BF5" s="1223"/>
      <c r="BG5" s="1223"/>
      <c r="BH5" s="1223"/>
      <c r="BI5" s="5" t="s">
        <v>637</v>
      </c>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c r="DM5" s="261"/>
      <c r="DN5" s="261"/>
      <c r="DO5" s="261"/>
      <c r="DP5" s="261"/>
    </row>
    <row r="6" spans="1:120" s="22" customFormat="1" ht="9.6">
      <c r="AL6" s="1223" t="s">
        <v>636</v>
      </c>
      <c r="AM6" s="1223"/>
      <c r="AN6" s="1223"/>
      <c r="AO6" s="1223"/>
      <c r="AP6" s="1223"/>
      <c r="AQ6" s="1223"/>
      <c r="AR6" s="1223"/>
      <c r="AS6" s="1223"/>
      <c r="AT6" s="1223"/>
      <c r="AU6" s="1223"/>
      <c r="AV6" s="1223"/>
      <c r="AW6" s="1223"/>
      <c r="AX6" s="1223"/>
      <c r="AY6" s="1223"/>
      <c r="AZ6" s="1223"/>
      <c r="BA6" s="1223"/>
      <c r="BB6" s="1223"/>
      <c r="BC6" s="1223"/>
      <c r="BD6" s="1223"/>
      <c r="BE6" s="1223"/>
      <c r="BF6" s="1223"/>
      <c r="BG6" s="1223"/>
      <c r="BH6" s="1223"/>
      <c r="BI6" s="5" t="s">
        <v>635</v>
      </c>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c r="CI6" s="261"/>
      <c r="CJ6" s="261"/>
      <c r="CK6" s="261"/>
      <c r="CL6" s="261"/>
      <c r="CM6" s="261"/>
      <c r="CN6" s="261"/>
      <c r="CO6" s="261"/>
      <c r="CP6" s="261"/>
      <c r="CQ6" s="261"/>
      <c r="CR6" s="261"/>
      <c r="CS6" s="261"/>
      <c r="CT6" s="261"/>
      <c r="CU6" s="261"/>
      <c r="CV6" s="261"/>
      <c r="CW6" s="261"/>
      <c r="CX6" s="261"/>
      <c r="CY6" s="261"/>
      <c r="CZ6" s="261"/>
      <c r="DA6" s="261"/>
      <c r="DB6" s="261"/>
      <c r="DC6" s="261"/>
      <c r="DD6" s="261"/>
      <c r="DE6" s="261"/>
      <c r="DF6" s="261"/>
      <c r="DG6" s="261"/>
      <c r="DH6" s="261"/>
      <c r="DI6" s="261"/>
      <c r="DJ6" s="261"/>
      <c r="DK6" s="261"/>
      <c r="DL6" s="261"/>
      <c r="DM6" s="261"/>
      <c r="DN6" s="261"/>
      <c r="DO6" s="261"/>
      <c r="DP6" s="261"/>
    </row>
    <row r="7" spans="1:120" s="22" customFormat="1" ht="9.6"/>
    <row r="8" spans="1:120" ht="12.75" customHeight="1">
      <c r="A8" s="631" t="s">
        <v>618</v>
      </c>
      <c r="B8" s="681"/>
      <c r="C8" s="681"/>
      <c r="D8" s="681"/>
      <c r="E8" s="681"/>
      <c r="F8" s="681"/>
      <c r="G8" s="681"/>
      <c r="H8" s="681"/>
      <c r="I8" s="465" t="s">
        <v>15</v>
      </c>
      <c r="J8" s="466"/>
      <c r="K8" s="466"/>
      <c r="L8" s="466"/>
      <c r="M8" s="466"/>
      <c r="N8" s="466"/>
      <c r="O8" s="466"/>
      <c r="P8" s="467"/>
      <c r="Q8" s="239"/>
      <c r="R8" s="207"/>
      <c r="S8" s="207"/>
      <c r="T8" s="207"/>
      <c r="U8" s="207"/>
      <c r="V8" s="207"/>
      <c r="W8" s="207"/>
      <c r="X8" s="207"/>
      <c r="Y8" s="431" t="s">
        <v>634</v>
      </c>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1"/>
      <c r="BF8" s="431"/>
      <c r="BG8" s="431"/>
      <c r="BH8" s="431"/>
      <c r="BI8" s="207"/>
      <c r="BJ8" s="207"/>
      <c r="BK8" s="207"/>
      <c r="BL8" s="207"/>
      <c r="BM8" s="207"/>
      <c r="BN8" s="207"/>
      <c r="BO8" s="207"/>
      <c r="BP8" s="215"/>
      <c r="BQ8" s="433" t="s">
        <v>633</v>
      </c>
      <c r="BR8" s="433"/>
      <c r="BS8" s="433"/>
      <c r="BT8" s="433"/>
      <c r="BU8" s="433"/>
      <c r="BV8" s="433"/>
      <c r="BW8" s="433"/>
      <c r="BX8" s="433"/>
      <c r="BY8" s="434" t="s">
        <v>632</v>
      </c>
      <c r="BZ8" s="431"/>
      <c r="CA8" s="431"/>
      <c r="CB8" s="431"/>
      <c r="CC8" s="431"/>
      <c r="CD8" s="431"/>
      <c r="CE8" s="431"/>
      <c r="CF8" s="431"/>
      <c r="CG8" s="431"/>
      <c r="CH8" s="431"/>
      <c r="CI8" s="431"/>
      <c r="CJ8" s="431"/>
      <c r="CK8" s="431"/>
      <c r="CL8" s="431"/>
      <c r="CM8" s="431"/>
      <c r="CN8" s="432"/>
      <c r="CO8" s="434" t="s">
        <v>631</v>
      </c>
      <c r="CP8" s="431"/>
      <c r="CQ8" s="431"/>
      <c r="CR8" s="431"/>
      <c r="CS8" s="431"/>
      <c r="CT8" s="431"/>
      <c r="CU8" s="431"/>
      <c r="CV8" s="431"/>
      <c r="CW8" s="431"/>
      <c r="CX8" s="431"/>
      <c r="CY8" s="431"/>
      <c r="CZ8" s="431"/>
      <c r="DA8" s="431"/>
      <c r="DB8" s="431"/>
      <c r="DC8" s="431"/>
      <c r="DD8" s="431"/>
      <c r="DE8" s="431"/>
      <c r="DF8" s="431"/>
      <c r="DG8" s="431"/>
      <c r="DH8" s="431"/>
      <c r="DI8" s="432"/>
      <c r="DJ8" s="433" t="s">
        <v>618</v>
      </c>
      <c r="DK8" s="433"/>
      <c r="DL8" s="433"/>
      <c r="DM8" s="433"/>
      <c r="DN8" s="433"/>
      <c r="DO8" s="433"/>
      <c r="DP8" s="434"/>
    </row>
    <row r="9" spans="1:120" ht="12.75" customHeight="1">
      <c r="A9" s="438"/>
      <c r="B9" s="428"/>
      <c r="C9" s="428"/>
      <c r="D9" s="428"/>
      <c r="E9" s="428"/>
      <c r="F9" s="428"/>
      <c r="G9" s="428"/>
      <c r="H9" s="428"/>
      <c r="I9" s="469"/>
      <c r="J9" s="470"/>
      <c r="K9" s="470"/>
      <c r="L9" s="470"/>
      <c r="M9" s="470"/>
      <c r="N9" s="470"/>
      <c r="O9" s="470"/>
      <c r="P9" s="471"/>
      <c r="Q9" s="436" t="s">
        <v>630</v>
      </c>
      <c r="R9" s="436"/>
      <c r="S9" s="436"/>
      <c r="T9" s="436"/>
      <c r="U9" s="436"/>
      <c r="V9" s="436"/>
      <c r="W9" s="436"/>
      <c r="X9" s="436"/>
      <c r="Y9" s="436" t="s">
        <v>629</v>
      </c>
      <c r="Z9" s="436"/>
      <c r="AA9" s="436"/>
      <c r="AB9" s="436"/>
      <c r="AC9" s="436"/>
      <c r="AD9" s="436"/>
      <c r="AE9" s="436"/>
      <c r="AF9" s="436" t="s">
        <v>628</v>
      </c>
      <c r="AG9" s="436"/>
      <c r="AH9" s="436"/>
      <c r="AI9" s="436"/>
      <c r="AJ9" s="436"/>
      <c r="AK9" s="436"/>
      <c r="AL9" s="436"/>
      <c r="AM9" s="436" t="s">
        <v>627</v>
      </c>
      <c r="AN9" s="436"/>
      <c r="AO9" s="436"/>
      <c r="AP9" s="436"/>
      <c r="AQ9" s="436"/>
      <c r="AR9" s="436"/>
      <c r="AS9" s="436"/>
      <c r="AT9" s="436" t="s">
        <v>626</v>
      </c>
      <c r="AU9" s="436"/>
      <c r="AV9" s="436"/>
      <c r="AW9" s="436"/>
      <c r="AX9" s="436"/>
      <c r="AY9" s="436"/>
      <c r="AZ9" s="436"/>
      <c r="BA9" s="436" t="s">
        <v>625</v>
      </c>
      <c r="BB9" s="436"/>
      <c r="BC9" s="436"/>
      <c r="BD9" s="436"/>
      <c r="BE9" s="436"/>
      <c r="BF9" s="436"/>
      <c r="BG9" s="436"/>
      <c r="BH9" s="436"/>
      <c r="BI9" s="435" t="s">
        <v>624</v>
      </c>
      <c r="BJ9" s="436"/>
      <c r="BK9" s="436"/>
      <c r="BL9" s="436"/>
      <c r="BM9" s="436"/>
      <c r="BN9" s="436"/>
      <c r="BO9" s="436"/>
      <c r="BP9" s="436"/>
      <c r="BQ9" s="436"/>
      <c r="BR9" s="436"/>
      <c r="BS9" s="436"/>
      <c r="BT9" s="436"/>
      <c r="BU9" s="436"/>
      <c r="BV9" s="436"/>
      <c r="BW9" s="436"/>
      <c r="BX9" s="436"/>
      <c r="BY9" s="436" t="s">
        <v>623</v>
      </c>
      <c r="BZ9" s="436"/>
      <c r="CA9" s="436"/>
      <c r="CB9" s="436"/>
      <c r="CC9" s="436"/>
      <c r="CD9" s="436"/>
      <c r="CE9" s="436"/>
      <c r="CF9" s="436"/>
      <c r="CG9" s="436" t="s">
        <v>622</v>
      </c>
      <c r="CH9" s="436"/>
      <c r="CI9" s="436"/>
      <c r="CJ9" s="436"/>
      <c r="CK9" s="436"/>
      <c r="CL9" s="436"/>
      <c r="CM9" s="436"/>
      <c r="CN9" s="436"/>
      <c r="CO9" s="436" t="s">
        <v>621</v>
      </c>
      <c r="CP9" s="436"/>
      <c r="CQ9" s="436"/>
      <c r="CR9" s="436"/>
      <c r="CS9" s="436"/>
      <c r="CT9" s="436"/>
      <c r="CU9" s="436"/>
      <c r="CV9" s="436" t="s">
        <v>620</v>
      </c>
      <c r="CW9" s="436"/>
      <c r="CX9" s="436"/>
      <c r="CY9" s="436"/>
      <c r="CZ9" s="436"/>
      <c r="DA9" s="436"/>
      <c r="DB9" s="436"/>
      <c r="DC9" s="436" t="s">
        <v>619</v>
      </c>
      <c r="DD9" s="436"/>
      <c r="DE9" s="436"/>
      <c r="DF9" s="436"/>
      <c r="DG9" s="436"/>
      <c r="DH9" s="436"/>
      <c r="DI9" s="436"/>
      <c r="DJ9" s="436"/>
      <c r="DK9" s="436"/>
      <c r="DL9" s="436"/>
      <c r="DM9" s="436"/>
      <c r="DN9" s="436"/>
      <c r="DO9" s="436"/>
      <c r="DP9" s="437"/>
    </row>
    <row r="10" spans="1:120" ht="12.75" customHeight="1">
      <c r="A10" s="687" t="s">
        <v>167</v>
      </c>
      <c r="B10" s="687"/>
      <c r="C10" s="687"/>
      <c r="D10" s="626">
        <v>28</v>
      </c>
      <c r="E10" s="626"/>
      <c r="F10" s="633" t="s">
        <v>618</v>
      </c>
      <c r="G10" s="633"/>
      <c r="H10" s="634"/>
      <c r="I10" s="454">
        <v>82</v>
      </c>
      <c r="J10" s="444"/>
      <c r="K10" s="444"/>
      <c r="L10" s="444"/>
      <c r="M10" s="444"/>
      <c r="N10" s="444"/>
      <c r="O10" s="444"/>
      <c r="P10" s="444"/>
      <c r="Q10" s="444">
        <v>19</v>
      </c>
      <c r="R10" s="444"/>
      <c r="S10" s="444"/>
      <c r="T10" s="444"/>
      <c r="U10" s="444"/>
      <c r="V10" s="444"/>
      <c r="W10" s="444"/>
      <c r="X10" s="444"/>
      <c r="Y10" s="444">
        <v>2</v>
      </c>
      <c r="Z10" s="444"/>
      <c r="AA10" s="444"/>
      <c r="AB10" s="444"/>
      <c r="AC10" s="444"/>
      <c r="AD10" s="444"/>
      <c r="AE10" s="444"/>
      <c r="AF10" s="444">
        <v>8</v>
      </c>
      <c r="AG10" s="444"/>
      <c r="AH10" s="444"/>
      <c r="AI10" s="444"/>
      <c r="AJ10" s="444"/>
      <c r="AK10" s="444"/>
      <c r="AL10" s="444"/>
      <c r="AM10" s="444">
        <v>3</v>
      </c>
      <c r="AN10" s="444"/>
      <c r="AO10" s="444"/>
      <c r="AP10" s="444"/>
      <c r="AQ10" s="444"/>
      <c r="AR10" s="444"/>
      <c r="AS10" s="444"/>
      <c r="AT10" s="444">
        <v>7</v>
      </c>
      <c r="AU10" s="444"/>
      <c r="AV10" s="444"/>
      <c r="AW10" s="444"/>
      <c r="AX10" s="444"/>
      <c r="AY10" s="444"/>
      <c r="AZ10" s="444"/>
      <c r="BA10" s="444">
        <v>22</v>
      </c>
      <c r="BB10" s="444"/>
      <c r="BC10" s="444"/>
      <c r="BD10" s="444"/>
      <c r="BE10" s="444"/>
      <c r="BF10" s="444"/>
      <c r="BG10" s="444"/>
      <c r="BH10" s="444"/>
      <c r="BI10" s="444">
        <v>3</v>
      </c>
      <c r="BJ10" s="444"/>
      <c r="BK10" s="444"/>
      <c r="BL10" s="444"/>
      <c r="BM10" s="444"/>
      <c r="BN10" s="444"/>
      <c r="BO10" s="444"/>
      <c r="BP10" s="444"/>
      <c r="BQ10" s="444" t="s">
        <v>37</v>
      </c>
      <c r="BR10" s="444"/>
      <c r="BS10" s="444"/>
      <c r="BT10" s="444"/>
      <c r="BU10" s="444"/>
      <c r="BV10" s="444"/>
      <c r="BW10" s="444"/>
      <c r="BX10" s="444"/>
      <c r="BY10" s="444">
        <v>5</v>
      </c>
      <c r="BZ10" s="444"/>
      <c r="CA10" s="444"/>
      <c r="CB10" s="444"/>
      <c r="CC10" s="444"/>
      <c r="CD10" s="444"/>
      <c r="CE10" s="444"/>
      <c r="CF10" s="444"/>
      <c r="CG10" s="444">
        <v>3</v>
      </c>
      <c r="CH10" s="444"/>
      <c r="CI10" s="444"/>
      <c r="CJ10" s="444"/>
      <c r="CK10" s="444"/>
      <c r="CL10" s="444"/>
      <c r="CM10" s="444"/>
      <c r="CN10" s="444"/>
      <c r="CO10" s="444">
        <v>8</v>
      </c>
      <c r="CP10" s="444"/>
      <c r="CQ10" s="444"/>
      <c r="CR10" s="444"/>
      <c r="CS10" s="444"/>
      <c r="CT10" s="444"/>
      <c r="CU10" s="444"/>
      <c r="CV10" s="444" t="s">
        <v>37</v>
      </c>
      <c r="CW10" s="444"/>
      <c r="CX10" s="444"/>
      <c r="CY10" s="444"/>
      <c r="CZ10" s="444"/>
      <c r="DA10" s="444"/>
      <c r="DB10" s="444"/>
      <c r="DC10" s="444">
        <v>2</v>
      </c>
      <c r="DD10" s="444"/>
      <c r="DE10" s="444"/>
      <c r="DF10" s="444"/>
      <c r="DG10" s="444"/>
      <c r="DH10" s="444"/>
      <c r="DI10" s="444"/>
      <c r="DJ10" s="422">
        <v>28</v>
      </c>
      <c r="DK10" s="423"/>
      <c r="DL10" s="423"/>
      <c r="DM10" s="423"/>
      <c r="DN10" s="423"/>
      <c r="DO10" s="423"/>
      <c r="DP10" s="423"/>
    </row>
    <row r="11" spans="1:120" s="155" customFormat="1" ht="12.75" customHeight="1">
      <c r="A11" s="90"/>
      <c r="B11" s="1"/>
      <c r="C11" s="1"/>
      <c r="D11" s="626">
        <v>29</v>
      </c>
      <c r="E11" s="626"/>
      <c r="F11" s="1"/>
      <c r="G11" s="1"/>
      <c r="H11" s="224"/>
      <c r="I11" s="454">
        <v>86</v>
      </c>
      <c r="J11" s="444"/>
      <c r="K11" s="444"/>
      <c r="L11" s="444"/>
      <c r="M11" s="444"/>
      <c r="N11" s="444"/>
      <c r="O11" s="444"/>
      <c r="P11" s="444"/>
      <c r="Q11" s="444">
        <v>19</v>
      </c>
      <c r="R11" s="444"/>
      <c r="S11" s="444"/>
      <c r="T11" s="444"/>
      <c r="U11" s="444"/>
      <c r="V11" s="444"/>
      <c r="W11" s="444"/>
      <c r="X11" s="444"/>
      <c r="Y11" s="444">
        <v>6</v>
      </c>
      <c r="Z11" s="444"/>
      <c r="AA11" s="444"/>
      <c r="AB11" s="444"/>
      <c r="AC11" s="444"/>
      <c r="AD11" s="444"/>
      <c r="AE11" s="444"/>
      <c r="AF11" s="444">
        <v>8</v>
      </c>
      <c r="AG11" s="444"/>
      <c r="AH11" s="444"/>
      <c r="AI11" s="444"/>
      <c r="AJ11" s="444"/>
      <c r="AK11" s="444"/>
      <c r="AL11" s="444"/>
      <c r="AM11" s="444">
        <v>3</v>
      </c>
      <c r="AN11" s="444"/>
      <c r="AO11" s="444"/>
      <c r="AP11" s="444"/>
      <c r="AQ11" s="444"/>
      <c r="AR11" s="444"/>
      <c r="AS11" s="444"/>
      <c r="AT11" s="444">
        <v>7</v>
      </c>
      <c r="AU11" s="444"/>
      <c r="AV11" s="444"/>
      <c r="AW11" s="444"/>
      <c r="AX11" s="444"/>
      <c r="AY11" s="444"/>
      <c r="AZ11" s="444"/>
      <c r="BA11" s="444">
        <v>22</v>
      </c>
      <c r="BB11" s="444"/>
      <c r="BC11" s="444"/>
      <c r="BD11" s="444"/>
      <c r="BE11" s="444"/>
      <c r="BF11" s="444"/>
      <c r="BG11" s="444"/>
      <c r="BH11" s="444"/>
      <c r="BI11" s="444">
        <v>3</v>
      </c>
      <c r="BJ11" s="444"/>
      <c r="BK11" s="444"/>
      <c r="BL11" s="444"/>
      <c r="BM11" s="444"/>
      <c r="BN11" s="444"/>
      <c r="BO11" s="444"/>
      <c r="BP11" s="444"/>
      <c r="BQ11" s="444" t="s">
        <v>37</v>
      </c>
      <c r="BR11" s="444"/>
      <c r="BS11" s="444"/>
      <c r="BT11" s="444"/>
      <c r="BU11" s="444"/>
      <c r="BV11" s="444"/>
      <c r="BW11" s="444"/>
      <c r="BX11" s="444"/>
      <c r="BY11" s="444">
        <v>5</v>
      </c>
      <c r="BZ11" s="444"/>
      <c r="CA11" s="444"/>
      <c r="CB11" s="444"/>
      <c r="CC11" s="444"/>
      <c r="CD11" s="444"/>
      <c r="CE11" s="444"/>
      <c r="CF11" s="444"/>
      <c r="CG11" s="444">
        <v>3</v>
      </c>
      <c r="CH11" s="444"/>
      <c r="CI11" s="444"/>
      <c r="CJ11" s="444"/>
      <c r="CK11" s="444"/>
      <c r="CL11" s="444"/>
      <c r="CM11" s="444"/>
      <c r="CN11" s="444"/>
      <c r="CO11" s="444">
        <v>8</v>
      </c>
      <c r="CP11" s="444"/>
      <c r="CQ11" s="444"/>
      <c r="CR11" s="444"/>
      <c r="CS11" s="444"/>
      <c r="CT11" s="444"/>
      <c r="CU11" s="444"/>
      <c r="CV11" s="444" t="s">
        <v>37</v>
      </c>
      <c r="CW11" s="444"/>
      <c r="CX11" s="444"/>
      <c r="CY11" s="444"/>
      <c r="CZ11" s="444"/>
      <c r="DA11" s="444"/>
      <c r="DB11" s="444"/>
      <c r="DC11" s="444">
        <v>2</v>
      </c>
      <c r="DD11" s="444"/>
      <c r="DE11" s="444"/>
      <c r="DF11" s="444"/>
      <c r="DG11" s="444"/>
      <c r="DH11" s="444"/>
      <c r="DI11" s="444"/>
      <c r="DJ11" s="422">
        <v>29</v>
      </c>
      <c r="DK11" s="423"/>
      <c r="DL11" s="423"/>
      <c r="DM11" s="423"/>
      <c r="DN11" s="423"/>
      <c r="DO11" s="423"/>
      <c r="DP11" s="423"/>
    </row>
    <row r="12" spans="1:120" s="155" customFormat="1" ht="12.75" customHeight="1">
      <c r="A12" s="90"/>
      <c r="B12" s="1"/>
      <c r="C12" s="1"/>
      <c r="D12" s="626">
        <v>30</v>
      </c>
      <c r="E12" s="626"/>
      <c r="F12" s="1"/>
      <c r="G12" s="1"/>
      <c r="H12" s="224"/>
      <c r="I12" s="454">
        <v>86</v>
      </c>
      <c r="J12" s="444"/>
      <c r="K12" s="444"/>
      <c r="L12" s="444"/>
      <c r="M12" s="444"/>
      <c r="N12" s="444"/>
      <c r="O12" s="444"/>
      <c r="P12" s="444"/>
      <c r="Q12" s="444">
        <v>19</v>
      </c>
      <c r="R12" s="444"/>
      <c r="S12" s="444"/>
      <c r="T12" s="444"/>
      <c r="U12" s="444"/>
      <c r="V12" s="444"/>
      <c r="W12" s="444"/>
      <c r="X12" s="444"/>
      <c r="Y12" s="444">
        <v>6</v>
      </c>
      <c r="Z12" s="444"/>
      <c r="AA12" s="444"/>
      <c r="AB12" s="444"/>
      <c r="AC12" s="444"/>
      <c r="AD12" s="444"/>
      <c r="AE12" s="444"/>
      <c r="AF12" s="444">
        <v>8</v>
      </c>
      <c r="AG12" s="444"/>
      <c r="AH12" s="444"/>
      <c r="AI12" s="444"/>
      <c r="AJ12" s="444"/>
      <c r="AK12" s="444"/>
      <c r="AL12" s="444"/>
      <c r="AM12" s="444">
        <v>3</v>
      </c>
      <c r="AN12" s="444"/>
      <c r="AO12" s="444"/>
      <c r="AP12" s="444"/>
      <c r="AQ12" s="444"/>
      <c r="AR12" s="444"/>
      <c r="AS12" s="444"/>
      <c r="AT12" s="444">
        <v>7</v>
      </c>
      <c r="AU12" s="444"/>
      <c r="AV12" s="444"/>
      <c r="AW12" s="444"/>
      <c r="AX12" s="444"/>
      <c r="AY12" s="444"/>
      <c r="AZ12" s="444"/>
      <c r="BA12" s="444">
        <v>22</v>
      </c>
      <c r="BB12" s="444"/>
      <c r="BC12" s="444"/>
      <c r="BD12" s="444"/>
      <c r="BE12" s="444"/>
      <c r="BF12" s="444"/>
      <c r="BG12" s="444"/>
      <c r="BH12" s="444"/>
      <c r="BI12" s="444">
        <v>3</v>
      </c>
      <c r="BJ12" s="444"/>
      <c r="BK12" s="444"/>
      <c r="BL12" s="444"/>
      <c r="BM12" s="444"/>
      <c r="BN12" s="444"/>
      <c r="BO12" s="444"/>
      <c r="BP12" s="444"/>
      <c r="BQ12" s="444" t="s">
        <v>37</v>
      </c>
      <c r="BR12" s="444"/>
      <c r="BS12" s="444"/>
      <c r="BT12" s="444"/>
      <c r="BU12" s="444"/>
      <c r="BV12" s="444"/>
      <c r="BW12" s="444"/>
      <c r="BX12" s="444"/>
      <c r="BY12" s="444">
        <v>5</v>
      </c>
      <c r="BZ12" s="444"/>
      <c r="CA12" s="444"/>
      <c r="CB12" s="444"/>
      <c r="CC12" s="444"/>
      <c r="CD12" s="444"/>
      <c r="CE12" s="444"/>
      <c r="CF12" s="444"/>
      <c r="CG12" s="444">
        <v>3</v>
      </c>
      <c r="CH12" s="444"/>
      <c r="CI12" s="444"/>
      <c r="CJ12" s="444"/>
      <c r="CK12" s="444"/>
      <c r="CL12" s="444"/>
      <c r="CM12" s="444"/>
      <c r="CN12" s="444"/>
      <c r="CO12" s="444">
        <v>8</v>
      </c>
      <c r="CP12" s="444"/>
      <c r="CQ12" s="444"/>
      <c r="CR12" s="444"/>
      <c r="CS12" s="444"/>
      <c r="CT12" s="444"/>
      <c r="CU12" s="444"/>
      <c r="CV12" s="444" t="s">
        <v>37</v>
      </c>
      <c r="CW12" s="444"/>
      <c r="CX12" s="444"/>
      <c r="CY12" s="444"/>
      <c r="CZ12" s="444"/>
      <c r="DA12" s="444"/>
      <c r="DB12" s="444"/>
      <c r="DC12" s="444">
        <v>2</v>
      </c>
      <c r="DD12" s="444"/>
      <c r="DE12" s="444"/>
      <c r="DF12" s="444"/>
      <c r="DG12" s="444"/>
      <c r="DH12" s="444"/>
      <c r="DI12" s="444"/>
      <c r="DJ12" s="422">
        <v>30</v>
      </c>
      <c r="DK12" s="423"/>
      <c r="DL12" s="423"/>
      <c r="DM12" s="423"/>
      <c r="DN12" s="423"/>
      <c r="DO12" s="423"/>
      <c r="DP12" s="423"/>
    </row>
    <row r="13" spans="1:120" s="155" customFormat="1" ht="12.75" customHeight="1">
      <c r="A13" s="626" t="s">
        <v>10</v>
      </c>
      <c r="B13" s="626"/>
      <c r="C13" s="626"/>
      <c r="D13" s="626" t="s">
        <v>275</v>
      </c>
      <c r="E13" s="626"/>
      <c r="F13" s="1"/>
      <c r="G13" s="1"/>
      <c r="H13" s="224"/>
      <c r="I13" s="454">
        <v>87</v>
      </c>
      <c r="J13" s="444"/>
      <c r="K13" s="444"/>
      <c r="L13" s="444"/>
      <c r="M13" s="444"/>
      <c r="N13" s="444"/>
      <c r="O13" s="444"/>
      <c r="P13" s="444"/>
      <c r="Q13" s="444">
        <v>19</v>
      </c>
      <c r="R13" s="444"/>
      <c r="S13" s="444"/>
      <c r="T13" s="444"/>
      <c r="U13" s="444"/>
      <c r="V13" s="444"/>
      <c r="W13" s="444"/>
      <c r="X13" s="444"/>
      <c r="Y13" s="444">
        <v>6</v>
      </c>
      <c r="Z13" s="444"/>
      <c r="AA13" s="444"/>
      <c r="AB13" s="444"/>
      <c r="AC13" s="444"/>
      <c r="AD13" s="444"/>
      <c r="AE13" s="444"/>
      <c r="AF13" s="444">
        <v>8</v>
      </c>
      <c r="AG13" s="444"/>
      <c r="AH13" s="444"/>
      <c r="AI13" s="444"/>
      <c r="AJ13" s="444"/>
      <c r="AK13" s="444"/>
      <c r="AL13" s="444"/>
      <c r="AM13" s="444">
        <v>3</v>
      </c>
      <c r="AN13" s="444"/>
      <c r="AO13" s="444"/>
      <c r="AP13" s="444"/>
      <c r="AQ13" s="444"/>
      <c r="AR13" s="444"/>
      <c r="AS13" s="444"/>
      <c r="AT13" s="444">
        <v>7</v>
      </c>
      <c r="AU13" s="444"/>
      <c r="AV13" s="444"/>
      <c r="AW13" s="444"/>
      <c r="AX13" s="444"/>
      <c r="AY13" s="444"/>
      <c r="AZ13" s="444"/>
      <c r="BA13" s="444">
        <v>22</v>
      </c>
      <c r="BB13" s="444"/>
      <c r="BC13" s="444"/>
      <c r="BD13" s="444"/>
      <c r="BE13" s="444"/>
      <c r="BF13" s="444"/>
      <c r="BG13" s="444"/>
      <c r="BH13" s="444"/>
      <c r="BI13" s="444">
        <v>3</v>
      </c>
      <c r="BJ13" s="444"/>
      <c r="BK13" s="444"/>
      <c r="BL13" s="444"/>
      <c r="BM13" s="444"/>
      <c r="BN13" s="444"/>
      <c r="BO13" s="444"/>
      <c r="BP13" s="444"/>
      <c r="BQ13" s="444" t="s">
        <v>37</v>
      </c>
      <c r="BR13" s="444"/>
      <c r="BS13" s="444"/>
      <c r="BT13" s="444"/>
      <c r="BU13" s="444"/>
      <c r="BV13" s="444"/>
      <c r="BW13" s="444"/>
      <c r="BX13" s="444"/>
      <c r="BY13" s="444">
        <v>5</v>
      </c>
      <c r="BZ13" s="444"/>
      <c r="CA13" s="444"/>
      <c r="CB13" s="444"/>
      <c r="CC13" s="444"/>
      <c r="CD13" s="444"/>
      <c r="CE13" s="444"/>
      <c r="CF13" s="444"/>
      <c r="CG13" s="444">
        <v>3</v>
      </c>
      <c r="CH13" s="444"/>
      <c r="CI13" s="444"/>
      <c r="CJ13" s="444"/>
      <c r="CK13" s="444"/>
      <c r="CL13" s="444"/>
      <c r="CM13" s="444"/>
      <c r="CN13" s="444"/>
      <c r="CO13" s="444">
        <v>8</v>
      </c>
      <c r="CP13" s="444"/>
      <c r="CQ13" s="444"/>
      <c r="CR13" s="444"/>
      <c r="CS13" s="444"/>
      <c r="CT13" s="444"/>
      <c r="CU13" s="444"/>
      <c r="CV13" s="444">
        <v>1</v>
      </c>
      <c r="CW13" s="444"/>
      <c r="CX13" s="444"/>
      <c r="CY13" s="444"/>
      <c r="CZ13" s="444"/>
      <c r="DA13" s="444"/>
      <c r="DB13" s="444"/>
      <c r="DC13" s="444">
        <v>2</v>
      </c>
      <c r="DD13" s="444"/>
      <c r="DE13" s="444"/>
      <c r="DF13" s="444"/>
      <c r="DG13" s="444"/>
      <c r="DH13" s="444"/>
      <c r="DI13" s="444"/>
      <c r="DJ13" s="422" t="s">
        <v>275</v>
      </c>
      <c r="DK13" s="423"/>
      <c r="DL13" s="423"/>
      <c r="DM13" s="423"/>
      <c r="DN13" s="423"/>
      <c r="DO13" s="423"/>
      <c r="DP13" s="423"/>
    </row>
    <row r="14" spans="1:120" s="155" customFormat="1" ht="12.75" customHeight="1">
      <c r="A14" s="625"/>
      <c r="B14" s="625"/>
      <c r="C14" s="625"/>
      <c r="D14" s="625">
        <v>2</v>
      </c>
      <c r="E14" s="625"/>
      <c r="H14" s="305"/>
      <c r="I14" s="458">
        <v>87</v>
      </c>
      <c r="J14" s="439"/>
      <c r="K14" s="439"/>
      <c r="L14" s="439"/>
      <c r="M14" s="439"/>
      <c r="N14" s="439"/>
      <c r="O14" s="439"/>
      <c r="P14" s="439"/>
      <c r="Q14" s="439">
        <v>19</v>
      </c>
      <c r="R14" s="439"/>
      <c r="S14" s="439"/>
      <c r="T14" s="439"/>
      <c r="U14" s="439"/>
      <c r="V14" s="439"/>
      <c r="W14" s="439"/>
      <c r="X14" s="439"/>
      <c r="Y14" s="439">
        <v>6</v>
      </c>
      <c r="Z14" s="439"/>
      <c r="AA14" s="439"/>
      <c r="AB14" s="439"/>
      <c r="AC14" s="439"/>
      <c r="AD14" s="439"/>
      <c r="AE14" s="439"/>
      <c r="AF14" s="439">
        <v>8</v>
      </c>
      <c r="AG14" s="439"/>
      <c r="AH14" s="439"/>
      <c r="AI14" s="439"/>
      <c r="AJ14" s="439"/>
      <c r="AK14" s="439"/>
      <c r="AL14" s="439"/>
      <c r="AM14" s="439">
        <v>3</v>
      </c>
      <c r="AN14" s="439"/>
      <c r="AO14" s="439"/>
      <c r="AP14" s="439"/>
      <c r="AQ14" s="439"/>
      <c r="AR14" s="439"/>
      <c r="AS14" s="439"/>
      <c r="AT14" s="439">
        <v>7</v>
      </c>
      <c r="AU14" s="439"/>
      <c r="AV14" s="439"/>
      <c r="AW14" s="439"/>
      <c r="AX14" s="439"/>
      <c r="AY14" s="439"/>
      <c r="AZ14" s="439"/>
      <c r="BA14" s="439">
        <v>22</v>
      </c>
      <c r="BB14" s="439"/>
      <c r="BC14" s="439"/>
      <c r="BD14" s="439"/>
      <c r="BE14" s="439"/>
      <c r="BF14" s="439"/>
      <c r="BG14" s="439"/>
      <c r="BH14" s="439"/>
      <c r="BI14" s="439">
        <v>3</v>
      </c>
      <c r="BJ14" s="439"/>
      <c r="BK14" s="439"/>
      <c r="BL14" s="439"/>
      <c r="BM14" s="439"/>
      <c r="BN14" s="439"/>
      <c r="BO14" s="439"/>
      <c r="BP14" s="439"/>
      <c r="BQ14" s="439" t="s">
        <v>37</v>
      </c>
      <c r="BR14" s="439"/>
      <c r="BS14" s="439"/>
      <c r="BT14" s="439"/>
      <c r="BU14" s="439"/>
      <c r="BV14" s="439"/>
      <c r="BW14" s="439"/>
      <c r="BX14" s="439"/>
      <c r="BY14" s="439">
        <v>5</v>
      </c>
      <c r="BZ14" s="439"/>
      <c r="CA14" s="439"/>
      <c r="CB14" s="439"/>
      <c r="CC14" s="439"/>
      <c r="CD14" s="439"/>
      <c r="CE14" s="439"/>
      <c r="CF14" s="439"/>
      <c r="CG14" s="439">
        <v>3</v>
      </c>
      <c r="CH14" s="439"/>
      <c r="CI14" s="439"/>
      <c r="CJ14" s="439"/>
      <c r="CK14" s="439"/>
      <c r="CL14" s="439"/>
      <c r="CM14" s="439"/>
      <c r="CN14" s="439"/>
      <c r="CO14" s="439">
        <v>8</v>
      </c>
      <c r="CP14" s="439"/>
      <c r="CQ14" s="439"/>
      <c r="CR14" s="439"/>
      <c r="CS14" s="439"/>
      <c r="CT14" s="439"/>
      <c r="CU14" s="439"/>
      <c r="CV14" s="439">
        <v>1</v>
      </c>
      <c r="CW14" s="439"/>
      <c r="CX14" s="439"/>
      <c r="CY14" s="439"/>
      <c r="CZ14" s="439"/>
      <c r="DA14" s="439"/>
      <c r="DB14" s="439"/>
      <c r="DC14" s="439">
        <v>2</v>
      </c>
      <c r="DD14" s="439"/>
      <c r="DE14" s="439"/>
      <c r="DF14" s="439"/>
      <c r="DG14" s="439"/>
      <c r="DH14" s="439"/>
      <c r="DI14" s="439"/>
      <c r="DJ14" s="443">
        <v>2</v>
      </c>
      <c r="DK14" s="415"/>
      <c r="DL14" s="415"/>
      <c r="DM14" s="415"/>
      <c r="DN14" s="415"/>
      <c r="DO14" s="415"/>
      <c r="DP14" s="415"/>
    </row>
    <row r="15" spans="1:120" s="154" customFormat="1" ht="12.75" customHeight="1">
      <c r="A15" s="304"/>
      <c r="D15" s="304"/>
      <c r="E15" s="304"/>
      <c r="H15" s="303"/>
      <c r="I15" s="392"/>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391"/>
      <c r="DG15" s="391"/>
      <c r="DH15" s="391"/>
      <c r="DI15" s="391"/>
      <c r="DJ15" s="302"/>
      <c r="DK15" s="301"/>
      <c r="DL15" s="301"/>
      <c r="DM15" s="301"/>
      <c r="DN15" s="301"/>
      <c r="DO15" s="301"/>
      <c r="DP15" s="301"/>
    </row>
    <row r="16" spans="1:120" ht="12.75" customHeight="1">
      <c r="A16" s="452" t="s">
        <v>617</v>
      </c>
      <c r="B16" s="452"/>
      <c r="C16" s="452"/>
      <c r="D16" s="452"/>
      <c r="E16" s="452"/>
      <c r="F16" s="452"/>
      <c r="G16" s="452"/>
      <c r="H16" s="453"/>
      <c r="I16" s="454">
        <v>15</v>
      </c>
      <c r="J16" s="444"/>
      <c r="K16" s="444"/>
      <c r="L16" s="444"/>
      <c r="M16" s="444"/>
      <c r="N16" s="444"/>
      <c r="O16" s="444"/>
      <c r="P16" s="444"/>
      <c r="Q16" s="444">
        <v>5</v>
      </c>
      <c r="R16" s="444"/>
      <c r="S16" s="444"/>
      <c r="T16" s="444"/>
      <c r="U16" s="444"/>
      <c r="V16" s="444"/>
      <c r="W16" s="444"/>
      <c r="X16" s="444"/>
      <c r="Y16" s="444">
        <v>2</v>
      </c>
      <c r="Z16" s="444"/>
      <c r="AA16" s="444"/>
      <c r="AB16" s="444"/>
      <c r="AC16" s="444"/>
      <c r="AD16" s="444"/>
      <c r="AE16" s="444"/>
      <c r="AF16" s="444">
        <v>1</v>
      </c>
      <c r="AG16" s="444"/>
      <c r="AH16" s="444"/>
      <c r="AI16" s="444"/>
      <c r="AJ16" s="444"/>
      <c r="AK16" s="444"/>
      <c r="AL16" s="444"/>
      <c r="AM16" s="444">
        <v>2</v>
      </c>
      <c r="AN16" s="444"/>
      <c r="AO16" s="444"/>
      <c r="AP16" s="444"/>
      <c r="AQ16" s="444"/>
      <c r="AR16" s="444"/>
      <c r="AS16" s="444"/>
      <c r="AT16" s="444" t="s">
        <v>777</v>
      </c>
      <c r="AU16" s="444"/>
      <c r="AV16" s="444"/>
      <c r="AW16" s="444"/>
      <c r="AX16" s="444"/>
      <c r="AY16" s="444"/>
      <c r="AZ16" s="444"/>
      <c r="BA16" s="444">
        <v>1</v>
      </c>
      <c r="BB16" s="444"/>
      <c r="BC16" s="444"/>
      <c r="BD16" s="444"/>
      <c r="BE16" s="444"/>
      <c r="BF16" s="444"/>
      <c r="BG16" s="444"/>
      <c r="BH16" s="444"/>
      <c r="BI16" s="444" t="s">
        <v>777</v>
      </c>
      <c r="BJ16" s="444"/>
      <c r="BK16" s="444"/>
      <c r="BL16" s="444"/>
      <c r="BM16" s="444"/>
      <c r="BN16" s="444"/>
      <c r="BO16" s="444"/>
      <c r="BP16" s="444"/>
      <c r="BQ16" s="444" t="s">
        <v>777</v>
      </c>
      <c r="BR16" s="444"/>
      <c r="BS16" s="444"/>
      <c r="BT16" s="444"/>
      <c r="BU16" s="444"/>
      <c r="BV16" s="444"/>
      <c r="BW16" s="444"/>
      <c r="BX16" s="444"/>
      <c r="BY16" s="444">
        <v>1</v>
      </c>
      <c r="BZ16" s="444"/>
      <c r="CA16" s="444"/>
      <c r="CB16" s="444"/>
      <c r="CC16" s="444"/>
      <c r="CD16" s="444"/>
      <c r="CE16" s="444"/>
      <c r="CF16" s="444"/>
      <c r="CG16" s="444" t="s">
        <v>777</v>
      </c>
      <c r="CH16" s="444"/>
      <c r="CI16" s="444"/>
      <c r="CJ16" s="444"/>
      <c r="CK16" s="444"/>
      <c r="CL16" s="444"/>
      <c r="CM16" s="444"/>
      <c r="CN16" s="444"/>
      <c r="CO16" s="444">
        <v>2</v>
      </c>
      <c r="CP16" s="444"/>
      <c r="CQ16" s="444"/>
      <c r="CR16" s="444"/>
      <c r="CS16" s="444"/>
      <c r="CT16" s="444"/>
      <c r="CU16" s="444"/>
      <c r="CV16" s="444">
        <v>1</v>
      </c>
      <c r="CW16" s="444"/>
      <c r="CX16" s="444"/>
      <c r="CY16" s="444"/>
      <c r="CZ16" s="444"/>
      <c r="DA16" s="444"/>
      <c r="DB16" s="444"/>
      <c r="DC16" s="444" t="s">
        <v>777</v>
      </c>
      <c r="DD16" s="444"/>
      <c r="DE16" s="444"/>
      <c r="DF16" s="444"/>
      <c r="DG16" s="444"/>
      <c r="DH16" s="444"/>
      <c r="DI16" s="445"/>
      <c r="DJ16" s="422" t="s">
        <v>616</v>
      </c>
      <c r="DK16" s="423"/>
      <c r="DL16" s="423"/>
      <c r="DM16" s="423"/>
      <c r="DN16" s="423"/>
      <c r="DO16" s="423"/>
      <c r="DP16" s="423"/>
    </row>
    <row r="17" spans="1:120" ht="12.75" customHeight="1">
      <c r="A17" s="452" t="s">
        <v>615</v>
      </c>
      <c r="B17" s="452"/>
      <c r="C17" s="452"/>
      <c r="D17" s="452"/>
      <c r="E17" s="452"/>
      <c r="F17" s="452"/>
      <c r="G17" s="452"/>
      <c r="H17" s="453"/>
      <c r="I17" s="454">
        <v>11</v>
      </c>
      <c r="J17" s="444"/>
      <c r="K17" s="444"/>
      <c r="L17" s="444"/>
      <c r="M17" s="444"/>
      <c r="N17" s="444"/>
      <c r="O17" s="444"/>
      <c r="P17" s="444"/>
      <c r="Q17" s="444">
        <v>5</v>
      </c>
      <c r="R17" s="444"/>
      <c r="S17" s="444"/>
      <c r="T17" s="444"/>
      <c r="U17" s="444"/>
      <c r="V17" s="444"/>
      <c r="W17" s="444"/>
      <c r="X17" s="444"/>
      <c r="Y17" s="444" t="s">
        <v>777</v>
      </c>
      <c r="Z17" s="444"/>
      <c r="AA17" s="444"/>
      <c r="AB17" s="444"/>
      <c r="AC17" s="444"/>
      <c r="AD17" s="444"/>
      <c r="AE17" s="444"/>
      <c r="AF17" s="444">
        <v>1</v>
      </c>
      <c r="AG17" s="444"/>
      <c r="AH17" s="444"/>
      <c r="AI17" s="444"/>
      <c r="AJ17" s="444"/>
      <c r="AK17" s="444"/>
      <c r="AL17" s="444"/>
      <c r="AM17" s="444" t="s">
        <v>777</v>
      </c>
      <c r="AN17" s="444"/>
      <c r="AO17" s="444"/>
      <c r="AP17" s="444"/>
      <c r="AQ17" s="444"/>
      <c r="AR17" s="444"/>
      <c r="AS17" s="444"/>
      <c r="AT17" s="444" t="s">
        <v>777</v>
      </c>
      <c r="AU17" s="444"/>
      <c r="AV17" s="444"/>
      <c r="AW17" s="444"/>
      <c r="AX17" s="444"/>
      <c r="AY17" s="444"/>
      <c r="AZ17" s="444"/>
      <c r="BA17" s="444">
        <v>3</v>
      </c>
      <c r="BB17" s="444"/>
      <c r="BC17" s="444"/>
      <c r="BD17" s="444"/>
      <c r="BE17" s="444"/>
      <c r="BF17" s="444"/>
      <c r="BG17" s="444"/>
      <c r="BH17" s="444"/>
      <c r="BI17" s="444" t="s">
        <v>777</v>
      </c>
      <c r="BJ17" s="444"/>
      <c r="BK17" s="444"/>
      <c r="BL17" s="444"/>
      <c r="BM17" s="444"/>
      <c r="BN17" s="444"/>
      <c r="BO17" s="444"/>
      <c r="BP17" s="444"/>
      <c r="BQ17" s="444" t="s">
        <v>777</v>
      </c>
      <c r="BR17" s="444"/>
      <c r="BS17" s="444"/>
      <c r="BT17" s="444"/>
      <c r="BU17" s="444"/>
      <c r="BV17" s="444"/>
      <c r="BW17" s="444"/>
      <c r="BX17" s="444"/>
      <c r="BY17" s="444">
        <v>1</v>
      </c>
      <c r="BZ17" s="444"/>
      <c r="CA17" s="444"/>
      <c r="CB17" s="444"/>
      <c r="CC17" s="444"/>
      <c r="CD17" s="444"/>
      <c r="CE17" s="444"/>
      <c r="CF17" s="444"/>
      <c r="CG17" s="444" t="s">
        <v>777</v>
      </c>
      <c r="CH17" s="444"/>
      <c r="CI17" s="444"/>
      <c r="CJ17" s="444"/>
      <c r="CK17" s="444"/>
      <c r="CL17" s="444"/>
      <c r="CM17" s="444"/>
      <c r="CN17" s="444"/>
      <c r="CO17" s="444">
        <v>0</v>
      </c>
      <c r="CP17" s="444"/>
      <c r="CQ17" s="444"/>
      <c r="CR17" s="444"/>
      <c r="CS17" s="444"/>
      <c r="CT17" s="444"/>
      <c r="CU17" s="444"/>
      <c r="CV17" s="444" t="s">
        <v>777</v>
      </c>
      <c r="CW17" s="444"/>
      <c r="CX17" s="444"/>
      <c r="CY17" s="444"/>
      <c r="CZ17" s="444"/>
      <c r="DA17" s="444"/>
      <c r="DB17" s="444"/>
      <c r="DC17" s="444">
        <v>1</v>
      </c>
      <c r="DD17" s="444"/>
      <c r="DE17" s="444"/>
      <c r="DF17" s="444"/>
      <c r="DG17" s="444"/>
      <c r="DH17" s="444"/>
      <c r="DI17" s="445"/>
      <c r="DJ17" s="422" t="s">
        <v>614</v>
      </c>
      <c r="DK17" s="423"/>
      <c r="DL17" s="423"/>
      <c r="DM17" s="423"/>
      <c r="DN17" s="423"/>
      <c r="DO17" s="423"/>
      <c r="DP17" s="423"/>
    </row>
    <row r="18" spans="1:120" ht="12.75" customHeight="1">
      <c r="A18" s="1227" t="s">
        <v>613</v>
      </c>
      <c r="B18" s="1227"/>
      <c r="C18" s="1227"/>
      <c r="D18" s="1227"/>
      <c r="E18" s="1227"/>
      <c r="F18" s="1227"/>
      <c r="G18" s="1227"/>
      <c r="H18" s="1228"/>
      <c r="I18" s="781">
        <v>61</v>
      </c>
      <c r="J18" s="782"/>
      <c r="K18" s="782"/>
      <c r="L18" s="782"/>
      <c r="M18" s="782"/>
      <c r="N18" s="782"/>
      <c r="O18" s="782"/>
      <c r="P18" s="782"/>
      <c r="Q18" s="782">
        <v>9</v>
      </c>
      <c r="R18" s="782"/>
      <c r="S18" s="782"/>
      <c r="T18" s="782"/>
      <c r="U18" s="782"/>
      <c r="V18" s="782"/>
      <c r="W18" s="782"/>
      <c r="X18" s="782"/>
      <c r="Y18" s="782">
        <v>4</v>
      </c>
      <c r="Z18" s="782"/>
      <c r="AA18" s="782"/>
      <c r="AB18" s="782"/>
      <c r="AC18" s="782"/>
      <c r="AD18" s="782"/>
      <c r="AE18" s="782"/>
      <c r="AF18" s="782">
        <v>6</v>
      </c>
      <c r="AG18" s="782"/>
      <c r="AH18" s="782"/>
      <c r="AI18" s="782"/>
      <c r="AJ18" s="782"/>
      <c r="AK18" s="782"/>
      <c r="AL18" s="782"/>
      <c r="AM18" s="782">
        <v>1</v>
      </c>
      <c r="AN18" s="782"/>
      <c r="AO18" s="782"/>
      <c r="AP18" s="782"/>
      <c r="AQ18" s="782"/>
      <c r="AR18" s="782"/>
      <c r="AS18" s="782"/>
      <c r="AT18" s="782">
        <v>7</v>
      </c>
      <c r="AU18" s="782"/>
      <c r="AV18" s="782"/>
      <c r="AW18" s="782"/>
      <c r="AX18" s="782"/>
      <c r="AY18" s="782"/>
      <c r="AZ18" s="782"/>
      <c r="BA18" s="782">
        <v>18</v>
      </c>
      <c r="BB18" s="782"/>
      <c r="BC18" s="782"/>
      <c r="BD18" s="782"/>
      <c r="BE18" s="782"/>
      <c r="BF18" s="782"/>
      <c r="BG18" s="782"/>
      <c r="BH18" s="782"/>
      <c r="BI18" s="782">
        <v>3</v>
      </c>
      <c r="BJ18" s="782"/>
      <c r="BK18" s="782"/>
      <c r="BL18" s="782"/>
      <c r="BM18" s="782"/>
      <c r="BN18" s="782"/>
      <c r="BO18" s="782"/>
      <c r="BP18" s="782"/>
      <c r="BQ18" s="782" t="s">
        <v>777</v>
      </c>
      <c r="BR18" s="782"/>
      <c r="BS18" s="782"/>
      <c r="BT18" s="782"/>
      <c r="BU18" s="782"/>
      <c r="BV18" s="782"/>
      <c r="BW18" s="782"/>
      <c r="BX18" s="782"/>
      <c r="BY18" s="782">
        <v>3</v>
      </c>
      <c r="BZ18" s="782"/>
      <c r="CA18" s="782"/>
      <c r="CB18" s="782"/>
      <c r="CC18" s="782"/>
      <c r="CD18" s="782"/>
      <c r="CE18" s="782"/>
      <c r="CF18" s="782"/>
      <c r="CG18" s="782">
        <v>3</v>
      </c>
      <c r="CH18" s="782"/>
      <c r="CI18" s="782"/>
      <c r="CJ18" s="782"/>
      <c r="CK18" s="782"/>
      <c r="CL18" s="782"/>
      <c r="CM18" s="782"/>
      <c r="CN18" s="782"/>
      <c r="CO18" s="782">
        <v>6</v>
      </c>
      <c r="CP18" s="782"/>
      <c r="CQ18" s="782"/>
      <c r="CR18" s="782"/>
      <c r="CS18" s="782"/>
      <c r="CT18" s="782"/>
      <c r="CU18" s="782"/>
      <c r="CV18" s="782" t="s">
        <v>777</v>
      </c>
      <c r="CW18" s="782"/>
      <c r="CX18" s="782"/>
      <c r="CY18" s="782"/>
      <c r="CZ18" s="782"/>
      <c r="DA18" s="782"/>
      <c r="DB18" s="782"/>
      <c r="DC18" s="782">
        <v>1</v>
      </c>
      <c r="DD18" s="782"/>
      <c r="DE18" s="782"/>
      <c r="DF18" s="782"/>
      <c r="DG18" s="782"/>
      <c r="DH18" s="782"/>
      <c r="DI18" s="1202"/>
      <c r="DJ18" s="1220" t="s">
        <v>5</v>
      </c>
      <c r="DK18" s="1221"/>
      <c r="DL18" s="1221"/>
      <c r="DM18" s="1221"/>
      <c r="DN18" s="1221"/>
      <c r="DO18" s="1221"/>
      <c r="DP18" s="1221"/>
    </row>
    <row r="19" spans="1:120" s="22" customFormat="1" ht="9.6">
      <c r="A19" s="22" t="s">
        <v>1</v>
      </c>
      <c r="B19" s="61"/>
      <c r="C19" s="61"/>
      <c r="D19" s="3" t="s">
        <v>612</v>
      </c>
      <c r="K19" s="99"/>
      <c r="L19" s="99"/>
      <c r="M19" s="99"/>
      <c r="N19" s="99"/>
      <c r="O19" s="99"/>
      <c r="P19" s="99"/>
      <c r="BI19" s="138"/>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row>
    <row r="20" spans="1:120" s="22" customFormat="1" ht="15.75" customHeight="1">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
      <c r="DK20" s="1"/>
      <c r="DL20" s="1"/>
      <c r="DM20" s="1"/>
      <c r="DN20" s="1"/>
      <c r="DO20" s="1"/>
      <c r="DP20" s="1"/>
    </row>
    <row r="21" spans="1:120" ht="15.75" customHeight="1">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123"/>
      <c r="CT21" s="123"/>
      <c r="CU21" s="123"/>
      <c r="CV21" s="123"/>
      <c r="CW21" s="123"/>
      <c r="CX21" s="123"/>
      <c r="CY21" s="123"/>
      <c r="CZ21" s="123"/>
      <c r="DA21" s="123"/>
      <c r="DB21" s="123"/>
      <c r="DC21" s="123"/>
      <c r="DD21" s="123"/>
      <c r="DE21" s="123"/>
      <c r="DF21" s="123"/>
      <c r="DG21" s="123"/>
      <c r="DH21" s="123"/>
      <c r="DI21" s="123"/>
    </row>
    <row r="22" spans="1:120" ht="19.2">
      <c r="A22" s="232"/>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1226" t="s">
        <v>816</v>
      </c>
      <c r="AL22" s="1226"/>
      <c r="AM22" s="1226"/>
      <c r="AN22" s="1226"/>
      <c r="AO22" s="1226"/>
      <c r="AP22" s="1226"/>
      <c r="AQ22" s="1226"/>
      <c r="AR22" s="1226"/>
      <c r="AS22" s="1226"/>
      <c r="AT22" s="1226"/>
      <c r="AU22" s="1226"/>
      <c r="AV22" s="1226"/>
      <c r="AW22" s="1226"/>
      <c r="AX22" s="1226"/>
      <c r="AY22" s="1226"/>
      <c r="AZ22" s="1226"/>
      <c r="BA22" s="1226"/>
      <c r="BB22" s="1226"/>
      <c r="BC22" s="1226"/>
      <c r="BD22" s="1226"/>
      <c r="BE22" s="1226"/>
      <c r="BF22" s="1226"/>
      <c r="BG22" s="1226"/>
      <c r="BH22" s="1226"/>
      <c r="BI22" s="824" t="s">
        <v>611</v>
      </c>
      <c r="BJ22" s="824"/>
      <c r="BK22" s="824"/>
      <c r="BL22" s="824"/>
      <c r="BM22" s="824"/>
      <c r="BN22" s="824"/>
      <c r="BO22" s="824"/>
      <c r="BP22" s="824"/>
      <c r="BQ22" s="824"/>
      <c r="BR22" s="824"/>
      <c r="BS22" s="824"/>
      <c r="BT22" s="824"/>
      <c r="BU22" s="824"/>
      <c r="BV22" s="824"/>
      <c r="BW22" s="824"/>
      <c r="BX22" s="824"/>
      <c r="BY22" s="824"/>
      <c r="BZ22" s="824"/>
      <c r="CA22" s="824"/>
      <c r="CB22" s="824"/>
      <c r="CC22" s="824"/>
      <c r="CD22" s="824"/>
      <c r="CE22" s="824"/>
      <c r="CF22" s="824"/>
      <c r="CG22" s="824"/>
      <c r="CH22" s="824"/>
      <c r="CI22" s="824"/>
      <c r="CJ22" s="824"/>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32"/>
      <c r="DK22" s="232"/>
      <c r="DL22" s="232"/>
      <c r="DM22" s="232"/>
      <c r="DN22" s="232"/>
      <c r="DO22" s="232"/>
      <c r="DP22" s="232"/>
    </row>
    <row r="23" spans="1:120" s="22" customFormat="1" ht="9.6">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7"/>
      <c r="DK23" s="217"/>
      <c r="DL23" s="217"/>
      <c r="DM23" s="217"/>
      <c r="DN23" s="217"/>
      <c r="DO23" s="217"/>
      <c r="DP23" s="217"/>
    </row>
    <row r="24" spans="1:120" s="22" customFormat="1" ht="9.6">
      <c r="BH24" s="26" t="s">
        <v>610</v>
      </c>
      <c r="BI24" s="99" t="s">
        <v>609</v>
      </c>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row>
    <row r="25" spans="1:120" s="22" customFormat="1" ht="9.6">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row>
    <row r="26" spans="1:120" ht="12.75" customHeight="1">
      <c r="A26" s="631" t="s">
        <v>591</v>
      </c>
      <c r="B26" s="681"/>
      <c r="C26" s="681"/>
      <c r="D26" s="681"/>
      <c r="E26" s="681"/>
      <c r="F26" s="681"/>
      <c r="G26" s="681"/>
      <c r="H26" s="681"/>
      <c r="I26" s="691" t="s">
        <v>608</v>
      </c>
      <c r="J26" s="691"/>
      <c r="K26" s="691"/>
      <c r="L26" s="691"/>
      <c r="M26" s="691"/>
      <c r="N26" s="691"/>
      <c r="O26" s="691"/>
      <c r="P26" s="691"/>
      <c r="Q26" s="1224" t="s">
        <v>607</v>
      </c>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225"/>
      <c r="AM26" s="1225"/>
      <c r="AN26" s="1225"/>
      <c r="AO26" s="1225"/>
      <c r="AP26" s="1225"/>
      <c r="AQ26" s="1225"/>
      <c r="AR26" s="1225"/>
      <c r="AS26" s="1225"/>
      <c r="AT26" s="1225"/>
      <c r="AU26" s="1225"/>
      <c r="AV26" s="1225"/>
      <c r="AW26" s="1225"/>
      <c r="AX26" s="1225"/>
      <c r="AY26" s="1225"/>
      <c r="AZ26" s="1225"/>
      <c r="BA26" s="1225"/>
      <c r="BB26" s="1225"/>
      <c r="BC26" s="1225"/>
      <c r="BD26" s="1225"/>
      <c r="BE26" s="1225"/>
      <c r="BF26" s="1225"/>
      <c r="BG26" s="1225"/>
      <c r="BH26" s="1225"/>
      <c r="BI26" s="745" t="s">
        <v>606</v>
      </c>
      <c r="BJ26" s="745"/>
      <c r="BK26" s="745"/>
      <c r="BL26" s="745"/>
      <c r="BM26" s="745"/>
      <c r="BN26" s="745"/>
      <c r="BO26" s="745"/>
      <c r="BP26" s="745"/>
      <c r="BQ26" s="745"/>
      <c r="BR26" s="745"/>
      <c r="BS26" s="745"/>
      <c r="BT26" s="745"/>
      <c r="BU26" s="745"/>
      <c r="BV26" s="745"/>
      <c r="BW26" s="745"/>
      <c r="BX26" s="745"/>
      <c r="BY26" s="745"/>
      <c r="BZ26" s="745"/>
      <c r="CA26" s="745"/>
      <c r="CB26" s="745"/>
      <c r="CC26" s="745"/>
      <c r="CD26" s="745"/>
      <c r="CE26" s="745"/>
      <c r="CF26" s="745"/>
      <c r="CG26" s="745"/>
      <c r="CH26" s="745"/>
      <c r="CI26" s="745"/>
      <c r="CJ26" s="745"/>
      <c r="CK26" s="745"/>
      <c r="CL26" s="745"/>
      <c r="CM26" s="745"/>
      <c r="CN26" s="745"/>
      <c r="CO26" s="745"/>
      <c r="CP26" s="745"/>
      <c r="CQ26" s="745"/>
      <c r="CR26" s="745"/>
      <c r="CS26" s="745"/>
      <c r="CT26" s="745"/>
      <c r="CU26" s="745"/>
      <c r="CV26" s="745"/>
      <c r="CW26" s="745"/>
      <c r="CX26" s="745"/>
      <c r="CY26" s="745"/>
      <c r="CZ26" s="745"/>
      <c r="DA26" s="745"/>
      <c r="DB26" s="745"/>
      <c r="DC26" s="745"/>
      <c r="DD26" s="745"/>
      <c r="DE26" s="745"/>
      <c r="DF26" s="745"/>
      <c r="DG26" s="745"/>
      <c r="DH26" s="745"/>
      <c r="DI26" s="746"/>
      <c r="DJ26" s="681" t="s">
        <v>588</v>
      </c>
      <c r="DK26" s="681"/>
      <c r="DL26" s="681"/>
      <c r="DM26" s="681"/>
      <c r="DN26" s="681"/>
      <c r="DO26" s="681"/>
      <c r="DP26" s="629"/>
    </row>
    <row r="27" spans="1:120" s="155" customFormat="1" ht="12.75" customHeight="1">
      <c r="A27" s="477"/>
      <c r="B27" s="1114"/>
      <c r="C27" s="1114"/>
      <c r="D27" s="1114"/>
      <c r="E27" s="1114"/>
      <c r="F27" s="1114"/>
      <c r="G27" s="1114"/>
      <c r="H27" s="1114"/>
      <c r="I27" s="692"/>
      <c r="J27" s="692"/>
      <c r="K27" s="692"/>
      <c r="L27" s="692"/>
      <c r="M27" s="692"/>
      <c r="N27" s="692"/>
      <c r="O27" s="692"/>
      <c r="P27" s="692"/>
      <c r="Q27" s="1222" t="s">
        <v>605</v>
      </c>
      <c r="R27" s="1222"/>
      <c r="S27" s="1222"/>
      <c r="T27" s="1222"/>
      <c r="U27" s="1222"/>
      <c r="V27" s="1222"/>
      <c r="W27" s="1222"/>
      <c r="X27" s="1222"/>
      <c r="Y27" s="1222" t="s">
        <v>604</v>
      </c>
      <c r="Z27" s="1222"/>
      <c r="AA27" s="1222"/>
      <c r="AB27" s="1222"/>
      <c r="AC27" s="1222"/>
      <c r="AD27" s="1222"/>
      <c r="AE27" s="1222"/>
      <c r="AF27" s="1222" t="s">
        <v>603</v>
      </c>
      <c r="AG27" s="1222"/>
      <c r="AH27" s="1222"/>
      <c r="AI27" s="1222"/>
      <c r="AJ27" s="1222"/>
      <c r="AK27" s="1222"/>
      <c r="AL27" s="1222"/>
      <c r="AM27" s="1222" t="s">
        <v>602</v>
      </c>
      <c r="AN27" s="1222"/>
      <c r="AO27" s="1222"/>
      <c r="AP27" s="1222"/>
      <c r="AQ27" s="1222"/>
      <c r="AR27" s="1222"/>
      <c r="AS27" s="1222"/>
      <c r="AT27" s="1222"/>
      <c r="AU27" s="1222" t="s">
        <v>601</v>
      </c>
      <c r="AV27" s="1222"/>
      <c r="AW27" s="1222"/>
      <c r="AX27" s="1222"/>
      <c r="AY27" s="1222"/>
      <c r="AZ27" s="1222"/>
      <c r="BA27" s="1222"/>
      <c r="BB27" s="1222" t="s">
        <v>600</v>
      </c>
      <c r="BC27" s="1222"/>
      <c r="BD27" s="1222"/>
      <c r="BE27" s="1222"/>
      <c r="BF27" s="1222"/>
      <c r="BG27" s="1222"/>
      <c r="BH27" s="1222"/>
      <c r="BI27" s="1215" t="s">
        <v>599</v>
      </c>
      <c r="BJ27" s="1216"/>
      <c r="BK27" s="1216"/>
      <c r="BL27" s="1216"/>
      <c r="BM27" s="1216"/>
      <c r="BN27" s="1216"/>
      <c r="BO27" s="1216"/>
      <c r="BP27" s="1216"/>
      <c r="BQ27" s="1216" t="s">
        <v>598</v>
      </c>
      <c r="BR27" s="1216"/>
      <c r="BS27" s="1216"/>
      <c r="BT27" s="1216"/>
      <c r="BU27" s="1216"/>
      <c r="BV27" s="1216"/>
      <c r="BW27" s="1216"/>
      <c r="BX27" s="1216"/>
      <c r="BY27" s="1216" t="s">
        <v>597</v>
      </c>
      <c r="BZ27" s="1216"/>
      <c r="CA27" s="1216"/>
      <c r="CB27" s="1216"/>
      <c r="CC27" s="1216"/>
      <c r="CD27" s="1216"/>
      <c r="CE27" s="1216"/>
      <c r="CF27" s="1216" t="s">
        <v>596</v>
      </c>
      <c r="CG27" s="1216"/>
      <c r="CH27" s="1216"/>
      <c r="CI27" s="1216"/>
      <c r="CJ27" s="1216"/>
      <c r="CK27" s="1216"/>
      <c r="CL27" s="1216"/>
      <c r="CM27" s="1216" t="s">
        <v>595</v>
      </c>
      <c r="CN27" s="1216"/>
      <c r="CO27" s="1216"/>
      <c r="CP27" s="1216"/>
      <c r="CQ27" s="1216"/>
      <c r="CR27" s="1216"/>
      <c r="CS27" s="1216"/>
      <c r="CT27" s="1216" t="s">
        <v>594</v>
      </c>
      <c r="CU27" s="1216"/>
      <c r="CV27" s="1216"/>
      <c r="CW27" s="1216"/>
      <c r="CX27" s="1216"/>
      <c r="CY27" s="1216"/>
      <c r="CZ27" s="1216"/>
      <c r="DA27" s="1216"/>
      <c r="DB27" s="1217" t="s">
        <v>593</v>
      </c>
      <c r="DC27" s="1218"/>
      <c r="DD27" s="1218"/>
      <c r="DE27" s="1218"/>
      <c r="DF27" s="1218"/>
      <c r="DG27" s="1218"/>
      <c r="DH27" s="1218"/>
      <c r="DI27" s="1219"/>
      <c r="DJ27" s="428"/>
      <c r="DK27" s="428"/>
      <c r="DL27" s="428"/>
      <c r="DM27" s="428"/>
      <c r="DN27" s="428"/>
      <c r="DO27" s="428"/>
      <c r="DP27" s="627"/>
    </row>
    <row r="28" spans="1:120" ht="12.75" customHeight="1">
      <c r="A28" s="438"/>
      <c r="B28" s="428"/>
      <c r="C28" s="428"/>
      <c r="D28" s="428"/>
      <c r="E28" s="428"/>
      <c r="F28" s="428"/>
      <c r="G28" s="428"/>
      <c r="H28" s="428"/>
      <c r="I28" s="692"/>
      <c r="J28" s="692"/>
      <c r="K28" s="692"/>
      <c r="L28" s="692"/>
      <c r="M28" s="692"/>
      <c r="N28" s="692"/>
      <c r="O28" s="692"/>
      <c r="P28" s="69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222"/>
      <c r="AM28" s="1222"/>
      <c r="AN28" s="1222"/>
      <c r="AO28" s="1222"/>
      <c r="AP28" s="1222"/>
      <c r="AQ28" s="1222"/>
      <c r="AR28" s="1222"/>
      <c r="AS28" s="1222"/>
      <c r="AT28" s="1222"/>
      <c r="AU28" s="1222"/>
      <c r="AV28" s="1222"/>
      <c r="AW28" s="1222"/>
      <c r="AX28" s="1222"/>
      <c r="AY28" s="1222"/>
      <c r="AZ28" s="1222"/>
      <c r="BA28" s="1222"/>
      <c r="BB28" s="1222"/>
      <c r="BC28" s="1222"/>
      <c r="BD28" s="1222"/>
      <c r="BE28" s="1222"/>
      <c r="BF28" s="1222"/>
      <c r="BG28" s="1222"/>
      <c r="BH28" s="1222"/>
      <c r="BI28" s="1215"/>
      <c r="BJ28" s="1216"/>
      <c r="BK28" s="1216"/>
      <c r="BL28" s="1216"/>
      <c r="BM28" s="1216"/>
      <c r="BN28" s="1216"/>
      <c r="BO28" s="1216"/>
      <c r="BP28" s="1216"/>
      <c r="BQ28" s="1216"/>
      <c r="BR28" s="1216"/>
      <c r="BS28" s="1216"/>
      <c r="BT28" s="1216"/>
      <c r="BU28" s="1216"/>
      <c r="BV28" s="1216"/>
      <c r="BW28" s="1216"/>
      <c r="BX28" s="1216"/>
      <c r="BY28" s="1216"/>
      <c r="BZ28" s="1216"/>
      <c r="CA28" s="1216"/>
      <c r="CB28" s="1216"/>
      <c r="CC28" s="1216"/>
      <c r="CD28" s="1216"/>
      <c r="CE28" s="1216"/>
      <c r="CF28" s="1216"/>
      <c r="CG28" s="1216"/>
      <c r="CH28" s="1216"/>
      <c r="CI28" s="1216"/>
      <c r="CJ28" s="1216"/>
      <c r="CK28" s="1216"/>
      <c r="CL28" s="1216"/>
      <c r="CM28" s="1216"/>
      <c r="CN28" s="1216"/>
      <c r="CO28" s="1216"/>
      <c r="CP28" s="1216"/>
      <c r="CQ28" s="1216"/>
      <c r="CR28" s="1216"/>
      <c r="CS28" s="1216"/>
      <c r="CT28" s="1216"/>
      <c r="CU28" s="1216"/>
      <c r="CV28" s="1216"/>
      <c r="CW28" s="1216"/>
      <c r="CX28" s="1216"/>
      <c r="CY28" s="1216"/>
      <c r="CZ28" s="1216"/>
      <c r="DA28" s="1216"/>
      <c r="DB28" s="1212" t="s">
        <v>592</v>
      </c>
      <c r="DC28" s="1213"/>
      <c r="DD28" s="1213"/>
      <c r="DE28" s="1213"/>
      <c r="DF28" s="1213"/>
      <c r="DG28" s="1213"/>
      <c r="DH28" s="1213"/>
      <c r="DI28" s="1214"/>
      <c r="DJ28" s="428"/>
      <c r="DK28" s="428"/>
      <c r="DL28" s="428"/>
      <c r="DM28" s="428"/>
      <c r="DN28" s="428"/>
      <c r="DO28" s="428"/>
      <c r="DP28" s="627"/>
    </row>
    <row r="29" spans="1:120" ht="12.75" customHeight="1">
      <c r="A29" s="633" t="s">
        <v>119</v>
      </c>
      <c r="B29" s="633"/>
      <c r="C29" s="633"/>
      <c r="D29" s="626">
        <v>28</v>
      </c>
      <c r="E29" s="626"/>
      <c r="F29" s="633" t="s">
        <v>298</v>
      </c>
      <c r="G29" s="633"/>
      <c r="H29" s="634"/>
      <c r="I29" s="454">
        <v>11930</v>
      </c>
      <c r="J29" s="444"/>
      <c r="K29" s="444"/>
      <c r="L29" s="444"/>
      <c r="M29" s="444"/>
      <c r="N29" s="444"/>
      <c r="O29" s="444"/>
      <c r="P29" s="444"/>
      <c r="Q29" s="444">
        <v>377</v>
      </c>
      <c r="R29" s="444"/>
      <c r="S29" s="444"/>
      <c r="T29" s="444"/>
      <c r="U29" s="444"/>
      <c r="V29" s="444"/>
      <c r="W29" s="444"/>
      <c r="X29" s="444"/>
      <c r="Y29" s="444">
        <v>1975</v>
      </c>
      <c r="Z29" s="444"/>
      <c r="AA29" s="444"/>
      <c r="AB29" s="444"/>
      <c r="AC29" s="444"/>
      <c r="AD29" s="444"/>
      <c r="AE29" s="444"/>
      <c r="AF29" s="444">
        <v>86</v>
      </c>
      <c r="AG29" s="444"/>
      <c r="AH29" s="444"/>
      <c r="AI29" s="444"/>
      <c r="AJ29" s="444"/>
      <c r="AK29" s="444"/>
      <c r="AL29" s="444"/>
      <c r="AM29" s="444">
        <v>716</v>
      </c>
      <c r="AN29" s="444"/>
      <c r="AO29" s="444"/>
      <c r="AP29" s="444"/>
      <c r="AQ29" s="444"/>
      <c r="AR29" s="444"/>
      <c r="AS29" s="444"/>
      <c r="AT29" s="444"/>
      <c r="AU29" s="444">
        <v>738</v>
      </c>
      <c r="AV29" s="444"/>
      <c r="AW29" s="444"/>
      <c r="AX29" s="444"/>
      <c r="AY29" s="444"/>
      <c r="AZ29" s="444"/>
      <c r="BA29" s="444"/>
      <c r="BB29" s="444">
        <v>257</v>
      </c>
      <c r="BC29" s="444"/>
      <c r="BD29" s="444"/>
      <c r="BE29" s="444"/>
      <c r="BF29" s="444"/>
      <c r="BG29" s="444"/>
      <c r="BH29" s="444"/>
      <c r="BI29" s="444">
        <v>277</v>
      </c>
      <c r="BJ29" s="444"/>
      <c r="BK29" s="444"/>
      <c r="BL29" s="444"/>
      <c r="BM29" s="444"/>
      <c r="BN29" s="444"/>
      <c r="BO29" s="444"/>
      <c r="BP29" s="444"/>
      <c r="BQ29" s="444">
        <v>18</v>
      </c>
      <c r="BR29" s="444"/>
      <c r="BS29" s="444"/>
      <c r="BT29" s="444"/>
      <c r="BU29" s="444"/>
      <c r="BV29" s="444"/>
      <c r="BW29" s="444"/>
      <c r="BX29" s="444"/>
      <c r="BY29" s="444">
        <v>89</v>
      </c>
      <c r="BZ29" s="444"/>
      <c r="CA29" s="444"/>
      <c r="CB29" s="444"/>
      <c r="CC29" s="444"/>
      <c r="CD29" s="444"/>
      <c r="CE29" s="444"/>
      <c r="CF29" s="444">
        <v>11</v>
      </c>
      <c r="CG29" s="444"/>
      <c r="CH29" s="444"/>
      <c r="CI29" s="444"/>
      <c r="CJ29" s="444"/>
      <c r="CK29" s="444"/>
      <c r="CL29" s="444"/>
      <c r="CM29" s="444">
        <v>133</v>
      </c>
      <c r="CN29" s="444"/>
      <c r="CO29" s="444"/>
      <c r="CP29" s="444"/>
      <c r="CQ29" s="444"/>
      <c r="CR29" s="444"/>
      <c r="CS29" s="444"/>
      <c r="CT29" s="444">
        <v>1164</v>
      </c>
      <c r="CU29" s="444"/>
      <c r="CV29" s="444"/>
      <c r="CW29" s="444"/>
      <c r="CX29" s="444"/>
      <c r="CY29" s="444"/>
      <c r="CZ29" s="444"/>
      <c r="DA29" s="444"/>
      <c r="DB29" s="444">
        <v>375</v>
      </c>
      <c r="DC29" s="444"/>
      <c r="DD29" s="444"/>
      <c r="DE29" s="444"/>
      <c r="DF29" s="444"/>
      <c r="DG29" s="444"/>
      <c r="DH29" s="444"/>
      <c r="DI29" s="444"/>
      <c r="DJ29" s="663">
        <v>28</v>
      </c>
      <c r="DK29" s="626"/>
      <c r="DL29" s="626"/>
      <c r="DM29" s="626"/>
      <c r="DN29" s="626"/>
      <c r="DO29" s="626"/>
      <c r="DP29" s="626"/>
    </row>
    <row r="30" spans="1:120" s="155" customFormat="1" ht="12.75" customHeight="1">
      <c r="A30" s="88"/>
      <c r="B30" s="1"/>
      <c r="C30" s="1"/>
      <c r="D30" s="626">
        <v>29</v>
      </c>
      <c r="E30" s="626"/>
      <c r="F30" s="1"/>
      <c r="G30" s="1"/>
      <c r="H30" s="90"/>
      <c r="I30" s="454">
        <v>12092</v>
      </c>
      <c r="J30" s="444"/>
      <c r="K30" s="444"/>
      <c r="L30" s="444"/>
      <c r="M30" s="444"/>
      <c r="N30" s="444"/>
      <c r="O30" s="444"/>
      <c r="P30" s="444"/>
      <c r="Q30" s="444">
        <v>499</v>
      </c>
      <c r="R30" s="444"/>
      <c r="S30" s="444"/>
      <c r="T30" s="444"/>
      <c r="U30" s="444"/>
      <c r="V30" s="444"/>
      <c r="W30" s="444"/>
      <c r="X30" s="444"/>
      <c r="Y30" s="444">
        <v>1748</v>
      </c>
      <c r="Z30" s="444"/>
      <c r="AA30" s="444"/>
      <c r="AB30" s="444"/>
      <c r="AC30" s="444"/>
      <c r="AD30" s="444"/>
      <c r="AE30" s="444"/>
      <c r="AF30" s="444">
        <v>120</v>
      </c>
      <c r="AG30" s="444"/>
      <c r="AH30" s="444"/>
      <c r="AI30" s="444"/>
      <c r="AJ30" s="444"/>
      <c r="AK30" s="444"/>
      <c r="AL30" s="444"/>
      <c r="AM30" s="444">
        <v>805</v>
      </c>
      <c r="AN30" s="444"/>
      <c r="AO30" s="444"/>
      <c r="AP30" s="444"/>
      <c r="AQ30" s="444"/>
      <c r="AR30" s="444"/>
      <c r="AS30" s="444"/>
      <c r="AT30" s="444"/>
      <c r="AU30" s="444">
        <v>877</v>
      </c>
      <c r="AV30" s="444"/>
      <c r="AW30" s="444"/>
      <c r="AX30" s="444"/>
      <c r="AY30" s="444"/>
      <c r="AZ30" s="444"/>
      <c r="BA30" s="444"/>
      <c r="BB30" s="444">
        <v>461</v>
      </c>
      <c r="BC30" s="444"/>
      <c r="BD30" s="444"/>
      <c r="BE30" s="444"/>
      <c r="BF30" s="444"/>
      <c r="BG30" s="444"/>
      <c r="BH30" s="444"/>
      <c r="BI30" s="444">
        <v>232</v>
      </c>
      <c r="BJ30" s="444"/>
      <c r="BK30" s="444"/>
      <c r="BL30" s="444"/>
      <c r="BM30" s="444"/>
      <c r="BN30" s="444"/>
      <c r="BO30" s="444"/>
      <c r="BP30" s="444"/>
      <c r="BQ30" s="444">
        <v>21</v>
      </c>
      <c r="BR30" s="444"/>
      <c r="BS30" s="444"/>
      <c r="BT30" s="444"/>
      <c r="BU30" s="444"/>
      <c r="BV30" s="444"/>
      <c r="BW30" s="444"/>
      <c r="BX30" s="444"/>
      <c r="BY30" s="444">
        <v>65</v>
      </c>
      <c r="BZ30" s="444"/>
      <c r="CA30" s="444"/>
      <c r="CB30" s="444"/>
      <c r="CC30" s="444"/>
      <c r="CD30" s="444"/>
      <c r="CE30" s="444"/>
      <c r="CF30" s="444">
        <v>11</v>
      </c>
      <c r="CG30" s="444"/>
      <c r="CH30" s="444"/>
      <c r="CI30" s="444"/>
      <c r="CJ30" s="444"/>
      <c r="CK30" s="444"/>
      <c r="CL30" s="444"/>
      <c r="CM30" s="444">
        <v>183</v>
      </c>
      <c r="CN30" s="444"/>
      <c r="CO30" s="444"/>
      <c r="CP30" s="444"/>
      <c r="CQ30" s="444"/>
      <c r="CR30" s="444"/>
      <c r="CS30" s="444"/>
      <c r="CT30" s="444">
        <v>1145</v>
      </c>
      <c r="CU30" s="444"/>
      <c r="CV30" s="444"/>
      <c r="CW30" s="444"/>
      <c r="CX30" s="444"/>
      <c r="CY30" s="444"/>
      <c r="CZ30" s="444"/>
      <c r="DA30" s="444"/>
      <c r="DB30" s="444">
        <v>441</v>
      </c>
      <c r="DC30" s="444"/>
      <c r="DD30" s="444"/>
      <c r="DE30" s="444"/>
      <c r="DF30" s="444"/>
      <c r="DG30" s="444"/>
      <c r="DH30" s="444"/>
      <c r="DI30" s="444"/>
      <c r="DJ30" s="663">
        <v>29</v>
      </c>
      <c r="DK30" s="626"/>
      <c r="DL30" s="626"/>
      <c r="DM30" s="626"/>
      <c r="DN30" s="626"/>
      <c r="DO30" s="626"/>
      <c r="DP30" s="626"/>
    </row>
    <row r="31" spans="1:120" s="155" customFormat="1" ht="12.75" customHeight="1">
      <c r="A31" s="90"/>
      <c r="B31" s="1"/>
      <c r="C31" s="1"/>
      <c r="D31" s="626">
        <v>30</v>
      </c>
      <c r="E31" s="626"/>
      <c r="F31" s="1"/>
      <c r="G31" s="1"/>
      <c r="H31" s="90"/>
      <c r="I31" s="454">
        <v>11170</v>
      </c>
      <c r="J31" s="444"/>
      <c r="K31" s="444"/>
      <c r="L31" s="444"/>
      <c r="M31" s="444"/>
      <c r="N31" s="444"/>
      <c r="O31" s="444"/>
      <c r="P31" s="444"/>
      <c r="Q31" s="444">
        <v>639</v>
      </c>
      <c r="R31" s="444"/>
      <c r="S31" s="444"/>
      <c r="T31" s="444"/>
      <c r="U31" s="444"/>
      <c r="V31" s="444"/>
      <c r="W31" s="444"/>
      <c r="X31" s="444"/>
      <c r="Y31" s="444">
        <v>1725</v>
      </c>
      <c r="Z31" s="444"/>
      <c r="AA31" s="444"/>
      <c r="AB31" s="444"/>
      <c r="AC31" s="444"/>
      <c r="AD31" s="444"/>
      <c r="AE31" s="444"/>
      <c r="AF31" s="444">
        <v>90</v>
      </c>
      <c r="AG31" s="444"/>
      <c r="AH31" s="444"/>
      <c r="AI31" s="444"/>
      <c r="AJ31" s="444"/>
      <c r="AK31" s="444"/>
      <c r="AL31" s="444"/>
      <c r="AM31" s="444">
        <v>961</v>
      </c>
      <c r="AN31" s="444"/>
      <c r="AO31" s="444"/>
      <c r="AP31" s="444"/>
      <c r="AQ31" s="444"/>
      <c r="AR31" s="444"/>
      <c r="AS31" s="444"/>
      <c r="AT31" s="444"/>
      <c r="AU31" s="444">
        <v>518</v>
      </c>
      <c r="AV31" s="444"/>
      <c r="AW31" s="444"/>
      <c r="AX31" s="444"/>
      <c r="AY31" s="444"/>
      <c r="AZ31" s="444"/>
      <c r="BA31" s="444"/>
      <c r="BB31" s="444">
        <v>377</v>
      </c>
      <c r="BC31" s="444"/>
      <c r="BD31" s="444"/>
      <c r="BE31" s="444"/>
      <c r="BF31" s="444"/>
      <c r="BG31" s="444"/>
      <c r="BH31" s="444"/>
      <c r="BI31" s="444">
        <v>157</v>
      </c>
      <c r="BJ31" s="444"/>
      <c r="BK31" s="444"/>
      <c r="BL31" s="444"/>
      <c r="BM31" s="444"/>
      <c r="BN31" s="444"/>
      <c r="BO31" s="444"/>
      <c r="BP31" s="444"/>
      <c r="BQ31" s="444" t="s">
        <v>37</v>
      </c>
      <c r="BR31" s="444"/>
      <c r="BS31" s="444"/>
      <c r="BT31" s="444"/>
      <c r="BU31" s="444"/>
      <c r="BV31" s="444"/>
      <c r="BW31" s="444"/>
      <c r="BX31" s="444"/>
      <c r="BY31" s="444">
        <v>33</v>
      </c>
      <c r="BZ31" s="444"/>
      <c r="CA31" s="444"/>
      <c r="CB31" s="444"/>
      <c r="CC31" s="444"/>
      <c r="CD31" s="444"/>
      <c r="CE31" s="444"/>
      <c r="CF31" s="444">
        <v>36</v>
      </c>
      <c r="CG31" s="444"/>
      <c r="CH31" s="444"/>
      <c r="CI31" s="444"/>
      <c r="CJ31" s="444"/>
      <c r="CK31" s="444"/>
      <c r="CL31" s="444"/>
      <c r="CM31" s="444">
        <v>191</v>
      </c>
      <c r="CN31" s="444"/>
      <c r="CO31" s="444"/>
      <c r="CP31" s="444"/>
      <c r="CQ31" s="444"/>
      <c r="CR31" s="444"/>
      <c r="CS31" s="444"/>
      <c r="CT31" s="444">
        <v>1204</v>
      </c>
      <c r="CU31" s="444"/>
      <c r="CV31" s="444"/>
      <c r="CW31" s="444"/>
      <c r="CX31" s="444"/>
      <c r="CY31" s="444"/>
      <c r="CZ31" s="444"/>
      <c r="DA31" s="444"/>
      <c r="DB31" s="444">
        <v>412</v>
      </c>
      <c r="DC31" s="444"/>
      <c r="DD31" s="444"/>
      <c r="DE31" s="444"/>
      <c r="DF31" s="444"/>
      <c r="DG31" s="444"/>
      <c r="DH31" s="444"/>
      <c r="DI31" s="444"/>
      <c r="DJ31" s="663">
        <v>30</v>
      </c>
      <c r="DK31" s="626"/>
      <c r="DL31" s="626"/>
      <c r="DM31" s="626"/>
      <c r="DN31" s="626"/>
      <c r="DO31" s="626"/>
      <c r="DP31" s="626"/>
    </row>
    <row r="32" spans="1:120" s="155" customFormat="1" ht="12.75" customHeight="1">
      <c r="A32" s="626" t="s">
        <v>10</v>
      </c>
      <c r="B32" s="626"/>
      <c r="C32" s="626"/>
      <c r="D32" s="626" t="s">
        <v>275</v>
      </c>
      <c r="E32" s="626"/>
      <c r="F32" s="1"/>
      <c r="G32" s="1"/>
      <c r="H32" s="90"/>
      <c r="I32" s="454">
        <v>9228</v>
      </c>
      <c r="J32" s="444"/>
      <c r="K32" s="444"/>
      <c r="L32" s="444"/>
      <c r="M32" s="444"/>
      <c r="N32" s="444"/>
      <c r="O32" s="444"/>
      <c r="P32" s="444"/>
      <c r="Q32" s="444">
        <v>632</v>
      </c>
      <c r="R32" s="444"/>
      <c r="S32" s="444"/>
      <c r="T32" s="444"/>
      <c r="U32" s="444"/>
      <c r="V32" s="444"/>
      <c r="W32" s="444"/>
      <c r="X32" s="444"/>
      <c r="Y32" s="444">
        <v>1623</v>
      </c>
      <c r="Z32" s="444"/>
      <c r="AA32" s="444"/>
      <c r="AB32" s="444"/>
      <c r="AC32" s="444"/>
      <c r="AD32" s="444"/>
      <c r="AE32" s="444"/>
      <c r="AF32" s="444">
        <v>3</v>
      </c>
      <c r="AG32" s="444"/>
      <c r="AH32" s="444"/>
      <c r="AI32" s="444"/>
      <c r="AJ32" s="444"/>
      <c r="AK32" s="444"/>
      <c r="AL32" s="444"/>
      <c r="AM32" s="444">
        <v>832</v>
      </c>
      <c r="AN32" s="444"/>
      <c r="AO32" s="444"/>
      <c r="AP32" s="444"/>
      <c r="AQ32" s="444"/>
      <c r="AR32" s="444"/>
      <c r="AS32" s="444"/>
      <c r="AT32" s="444"/>
      <c r="AU32" s="444">
        <v>441</v>
      </c>
      <c r="AV32" s="444"/>
      <c r="AW32" s="444"/>
      <c r="AX32" s="444"/>
      <c r="AY32" s="444"/>
      <c r="AZ32" s="444"/>
      <c r="BA32" s="444"/>
      <c r="BB32" s="444">
        <v>289</v>
      </c>
      <c r="BC32" s="444"/>
      <c r="BD32" s="444"/>
      <c r="BE32" s="444"/>
      <c r="BF32" s="444"/>
      <c r="BG32" s="444"/>
      <c r="BH32" s="444"/>
      <c r="BI32" s="444">
        <v>167</v>
      </c>
      <c r="BJ32" s="444"/>
      <c r="BK32" s="444"/>
      <c r="BL32" s="444"/>
      <c r="BM32" s="444"/>
      <c r="BN32" s="444"/>
      <c r="BO32" s="444"/>
      <c r="BP32" s="444"/>
      <c r="BQ32" s="444" t="s">
        <v>37</v>
      </c>
      <c r="BR32" s="444"/>
      <c r="BS32" s="444"/>
      <c r="BT32" s="444"/>
      <c r="BU32" s="444"/>
      <c r="BV32" s="444"/>
      <c r="BW32" s="444"/>
      <c r="BX32" s="444"/>
      <c r="BY32" s="444">
        <v>42</v>
      </c>
      <c r="BZ32" s="444"/>
      <c r="CA32" s="444"/>
      <c r="CB32" s="444"/>
      <c r="CC32" s="444"/>
      <c r="CD32" s="444"/>
      <c r="CE32" s="444"/>
      <c r="CF32" s="444">
        <v>48</v>
      </c>
      <c r="CG32" s="444"/>
      <c r="CH32" s="444"/>
      <c r="CI32" s="444"/>
      <c r="CJ32" s="444"/>
      <c r="CK32" s="444"/>
      <c r="CL32" s="444"/>
      <c r="CM32" s="444">
        <v>120</v>
      </c>
      <c r="CN32" s="444"/>
      <c r="CO32" s="444"/>
      <c r="CP32" s="444"/>
      <c r="CQ32" s="444"/>
      <c r="CR32" s="444"/>
      <c r="CS32" s="444"/>
      <c r="CT32" s="444">
        <v>1014</v>
      </c>
      <c r="CU32" s="444"/>
      <c r="CV32" s="444"/>
      <c r="CW32" s="444"/>
      <c r="CX32" s="444"/>
      <c r="CY32" s="444"/>
      <c r="CZ32" s="444"/>
      <c r="DA32" s="444"/>
      <c r="DB32" s="444">
        <v>460</v>
      </c>
      <c r="DC32" s="444"/>
      <c r="DD32" s="444"/>
      <c r="DE32" s="444"/>
      <c r="DF32" s="444"/>
      <c r="DG32" s="444"/>
      <c r="DH32" s="444"/>
      <c r="DI32" s="444"/>
      <c r="DJ32" s="422" t="s">
        <v>275</v>
      </c>
      <c r="DK32" s="423"/>
      <c r="DL32" s="423"/>
      <c r="DM32" s="423"/>
      <c r="DN32" s="423"/>
      <c r="DO32" s="423"/>
      <c r="DP32" s="423"/>
    </row>
    <row r="33" spans="1:120" s="155" customFormat="1" ht="12.75" customHeight="1">
      <c r="A33" s="625"/>
      <c r="B33" s="625"/>
      <c r="C33" s="625"/>
      <c r="D33" s="625">
        <v>2</v>
      </c>
      <c r="E33" s="625"/>
      <c r="H33" s="88"/>
      <c r="I33" s="458">
        <v>6717</v>
      </c>
      <c r="J33" s="439"/>
      <c r="K33" s="439"/>
      <c r="L33" s="439"/>
      <c r="M33" s="439"/>
      <c r="N33" s="439"/>
      <c r="O33" s="439"/>
      <c r="P33" s="439"/>
      <c r="Q33" s="439">
        <v>332</v>
      </c>
      <c r="R33" s="439"/>
      <c r="S33" s="439"/>
      <c r="T33" s="439"/>
      <c r="U33" s="439"/>
      <c r="V33" s="439"/>
      <c r="W33" s="439"/>
      <c r="X33" s="439"/>
      <c r="Y33" s="439">
        <v>1363</v>
      </c>
      <c r="Z33" s="439"/>
      <c r="AA33" s="439"/>
      <c r="AB33" s="439"/>
      <c r="AC33" s="439"/>
      <c r="AD33" s="439"/>
      <c r="AE33" s="439"/>
      <c r="AF33" s="439">
        <v>9</v>
      </c>
      <c r="AG33" s="439"/>
      <c r="AH33" s="439"/>
      <c r="AI33" s="439"/>
      <c r="AJ33" s="439"/>
      <c r="AK33" s="439"/>
      <c r="AL33" s="439"/>
      <c r="AM33" s="439">
        <v>840</v>
      </c>
      <c r="AN33" s="439"/>
      <c r="AO33" s="439"/>
      <c r="AP33" s="439"/>
      <c r="AQ33" s="439"/>
      <c r="AR33" s="439"/>
      <c r="AS33" s="439"/>
      <c r="AT33" s="439"/>
      <c r="AU33" s="439">
        <v>217</v>
      </c>
      <c r="AV33" s="439"/>
      <c r="AW33" s="439"/>
      <c r="AX33" s="439"/>
      <c r="AY33" s="439"/>
      <c r="AZ33" s="439"/>
      <c r="BA33" s="439"/>
      <c r="BB33" s="439">
        <v>170</v>
      </c>
      <c r="BC33" s="439"/>
      <c r="BD33" s="439"/>
      <c r="BE33" s="439"/>
      <c r="BF33" s="439"/>
      <c r="BG33" s="439"/>
      <c r="BH33" s="439"/>
      <c r="BI33" s="439">
        <v>93</v>
      </c>
      <c r="BJ33" s="439"/>
      <c r="BK33" s="439"/>
      <c r="BL33" s="439"/>
      <c r="BM33" s="439"/>
      <c r="BN33" s="439"/>
      <c r="BO33" s="439"/>
      <c r="BP33" s="439"/>
      <c r="BQ33" s="439" t="s">
        <v>37</v>
      </c>
      <c r="BR33" s="439"/>
      <c r="BS33" s="439"/>
      <c r="BT33" s="439"/>
      <c r="BU33" s="439"/>
      <c r="BV33" s="439"/>
      <c r="BW33" s="439"/>
      <c r="BX33" s="439"/>
      <c r="BY33" s="439">
        <v>22</v>
      </c>
      <c r="BZ33" s="439"/>
      <c r="CA33" s="439"/>
      <c r="CB33" s="439"/>
      <c r="CC33" s="439"/>
      <c r="CD33" s="439"/>
      <c r="CE33" s="439"/>
      <c r="CF33" s="439">
        <v>16</v>
      </c>
      <c r="CG33" s="439"/>
      <c r="CH33" s="439"/>
      <c r="CI33" s="439"/>
      <c r="CJ33" s="439"/>
      <c r="CK33" s="439"/>
      <c r="CL33" s="439"/>
      <c r="CM33" s="439">
        <v>84</v>
      </c>
      <c r="CN33" s="439"/>
      <c r="CO33" s="439"/>
      <c r="CP33" s="439"/>
      <c r="CQ33" s="439"/>
      <c r="CR33" s="439"/>
      <c r="CS33" s="439"/>
      <c r="CT33" s="439">
        <v>801</v>
      </c>
      <c r="CU33" s="439"/>
      <c r="CV33" s="439"/>
      <c r="CW33" s="439"/>
      <c r="CX33" s="439"/>
      <c r="CY33" s="439"/>
      <c r="CZ33" s="439"/>
      <c r="DA33" s="439"/>
      <c r="DB33" s="439">
        <v>366</v>
      </c>
      <c r="DC33" s="439"/>
      <c r="DD33" s="439"/>
      <c r="DE33" s="439"/>
      <c r="DF33" s="439"/>
      <c r="DG33" s="439"/>
      <c r="DH33" s="439"/>
      <c r="DI33" s="439"/>
      <c r="DJ33" s="443">
        <v>2</v>
      </c>
      <c r="DK33" s="415"/>
      <c r="DL33" s="415"/>
      <c r="DM33" s="415"/>
      <c r="DN33" s="415"/>
      <c r="DO33" s="415"/>
      <c r="DP33" s="415"/>
    </row>
    <row r="34" spans="1:120" s="22" customFormat="1" ht="12.75" customHeight="1">
      <c r="I34" s="299"/>
      <c r="J34" s="99"/>
      <c r="K34" s="99"/>
      <c r="L34" s="99"/>
      <c r="M34" s="99"/>
      <c r="N34" s="99"/>
      <c r="O34" s="99"/>
      <c r="P34" s="99"/>
      <c r="Q34" s="395"/>
      <c r="R34" s="99"/>
      <c r="S34" s="99"/>
      <c r="T34" s="99"/>
      <c r="U34" s="99"/>
      <c r="V34" s="99"/>
      <c r="W34" s="99"/>
      <c r="X34" s="99"/>
      <c r="Y34" s="395"/>
      <c r="Z34" s="99"/>
      <c r="AA34" s="99"/>
      <c r="AB34" s="99"/>
      <c r="AC34" s="99"/>
      <c r="AD34" s="99"/>
      <c r="AE34" s="99"/>
      <c r="AF34" s="395"/>
      <c r="AG34" s="99"/>
      <c r="AH34" s="99"/>
      <c r="AI34" s="99"/>
      <c r="AJ34" s="99"/>
      <c r="AK34" s="99"/>
      <c r="AL34" s="99"/>
      <c r="AM34" s="395"/>
      <c r="AN34" s="99"/>
      <c r="AO34" s="99"/>
      <c r="AP34" s="99"/>
      <c r="AQ34" s="99"/>
      <c r="AR34" s="99"/>
      <c r="AS34" s="99"/>
      <c r="AT34" s="99"/>
      <c r="AU34" s="395"/>
      <c r="AV34" s="99"/>
      <c r="AW34" s="99"/>
      <c r="AX34" s="99"/>
      <c r="AY34" s="99"/>
      <c r="AZ34" s="99"/>
      <c r="BA34" s="99"/>
      <c r="BB34" s="395"/>
      <c r="BC34" s="99"/>
      <c r="BD34" s="99"/>
      <c r="BE34" s="99"/>
      <c r="BF34" s="99"/>
      <c r="BG34" s="99"/>
      <c r="BH34" s="99"/>
      <c r="BI34" s="395"/>
      <c r="BJ34" s="99"/>
      <c r="BK34" s="99"/>
      <c r="BL34" s="99"/>
      <c r="BM34" s="99"/>
      <c r="BN34" s="99"/>
      <c r="BO34" s="99"/>
      <c r="BP34" s="99"/>
      <c r="BQ34" s="395"/>
      <c r="BR34" s="99"/>
      <c r="BS34" s="99"/>
      <c r="BT34" s="99"/>
      <c r="BU34" s="99"/>
      <c r="BV34" s="99"/>
      <c r="BW34" s="99"/>
      <c r="BX34" s="99"/>
      <c r="BY34" s="395"/>
      <c r="BZ34" s="99"/>
      <c r="CA34" s="99"/>
      <c r="CB34" s="99"/>
      <c r="CC34" s="99"/>
      <c r="CD34" s="99"/>
      <c r="CE34" s="99"/>
      <c r="CF34" s="395"/>
      <c r="CG34" s="99"/>
      <c r="CH34" s="99"/>
      <c r="CI34" s="99"/>
      <c r="CJ34" s="99"/>
      <c r="CK34" s="99"/>
      <c r="CL34" s="99"/>
      <c r="CM34" s="395"/>
      <c r="CN34" s="99"/>
      <c r="CO34" s="99"/>
      <c r="CP34" s="99"/>
      <c r="CQ34" s="99"/>
      <c r="CR34" s="99"/>
      <c r="CS34" s="99"/>
      <c r="CT34" s="395"/>
      <c r="CU34" s="99"/>
      <c r="CV34" s="99"/>
      <c r="CW34" s="99"/>
      <c r="CX34" s="99"/>
      <c r="CY34" s="99"/>
      <c r="CZ34" s="99"/>
      <c r="DA34" s="99"/>
      <c r="DB34" s="395"/>
      <c r="DC34" s="99"/>
      <c r="DD34" s="99"/>
      <c r="DE34" s="99"/>
      <c r="DF34" s="99"/>
      <c r="DG34" s="99"/>
      <c r="DH34" s="99"/>
      <c r="DI34" s="298"/>
      <c r="DJ34" s="297"/>
    </row>
    <row r="35" spans="1:120" ht="12.75" customHeight="1">
      <c r="A35" s="825" t="s">
        <v>579</v>
      </c>
      <c r="B35" s="825"/>
      <c r="C35" s="90"/>
      <c r="D35" s="22"/>
      <c r="E35" s="626">
        <v>4</v>
      </c>
      <c r="F35" s="626"/>
      <c r="G35" s="1" t="s">
        <v>578</v>
      </c>
      <c r="I35" s="454">
        <v>188</v>
      </c>
      <c r="J35" s="444"/>
      <c r="K35" s="444"/>
      <c r="L35" s="444"/>
      <c r="M35" s="444"/>
      <c r="N35" s="444"/>
      <c r="O35" s="444"/>
      <c r="P35" s="444"/>
      <c r="Q35" s="444">
        <v>13</v>
      </c>
      <c r="R35" s="444"/>
      <c r="S35" s="444"/>
      <c r="T35" s="444"/>
      <c r="U35" s="444"/>
      <c r="V35" s="444"/>
      <c r="W35" s="444"/>
      <c r="X35" s="444"/>
      <c r="Y35" s="444">
        <v>39</v>
      </c>
      <c r="Z35" s="444"/>
      <c r="AA35" s="444"/>
      <c r="AB35" s="444"/>
      <c r="AC35" s="444"/>
      <c r="AD35" s="444"/>
      <c r="AE35" s="444"/>
      <c r="AF35" s="444" t="s">
        <v>37</v>
      </c>
      <c r="AG35" s="444"/>
      <c r="AH35" s="444"/>
      <c r="AI35" s="444"/>
      <c r="AJ35" s="444"/>
      <c r="AK35" s="444"/>
      <c r="AL35" s="444"/>
      <c r="AM35" s="444">
        <v>19</v>
      </c>
      <c r="AN35" s="444"/>
      <c r="AO35" s="444"/>
      <c r="AP35" s="444"/>
      <c r="AQ35" s="444"/>
      <c r="AR35" s="444"/>
      <c r="AS35" s="444"/>
      <c r="AT35" s="444"/>
      <c r="AU35" s="444">
        <v>7</v>
      </c>
      <c r="AV35" s="444"/>
      <c r="AW35" s="444"/>
      <c r="AX35" s="444"/>
      <c r="AY35" s="444"/>
      <c r="AZ35" s="444"/>
      <c r="BA35" s="444"/>
      <c r="BB35" s="444">
        <v>2</v>
      </c>
      <c r="BC35" s="444"/>
      <c r="BD35" s="444"/>
      <c r="BE35" s="444"/>
      <c r="BF35" s="444"/>
      <c r="BG35" s="444"/>
      <c r="BH35" s="444"/>
      <c r="BI35" s="444">
        <v>1</v>
      </c>
      <c r="BJ35" s="444"/>
      <c r="BK35" s="444"/>
      <c r="BL35" s="444"/>
      <c r="BM35" s="444"/>
      <c r="BN35" s="444"/>
      <c r="BO35" s="444"/>
      <c r="BP35" s="444"/>
      <c r="BQ35" s="444" t="s">
        <v>37</v>
      </c>
      <c r="BR35" s="444"/>
      <c r="BS35" s="444"/>
      <c r="BT35" s="444"/>
      <c r="BU35" s="444"/>
      <c r="BV35" s="444"/>
      <c r="BW35" s="444"/>
      <c r="BX35" s="444"/>
      <c r="BY35" s="444">
        <v>1</v>
      </c>
      <c r="BZ35" s="444"/>
      <c r="CA35" s="444"/>
      <c r="CB35" s="444"/>
      <c r="CC35" s="444"/>
      <c r="CD35" s="444"/>
      <c r="CE35" s="444"/>
      <c r="CF35" s="444">
        <v>1</v>
      </c>
      <c r="CG35" s="444"/>
      <c r="CH35" s="444"/>
      <c r="CI35" s="444"/>
      <c r="CJ35" s="444"/>
      <c r="CK35" s="444"/>
      <c r="CL35" s="444"/>
      <c r="CM35" s="444" t="s">
        <v>37</v>
      </c>
      <c r="CN35" s="444"/>
      <c r="CO35" s="444"/>
      <c r="CP35" s="444"/>
      <c r="CQ35" s="444"/>
      <c r="CR35" s="444"/>
      <c r="CS35" s="444"/>
      <c r="CT35" s="444">
        <v>30</v>
      </c>
      <c r="CU35" s="444"/>
      <c r="CV35" s="444"/>
      <c r="CW35" s="444"/>
      <c r="CX35" s="444"/>
      <c r="CY35" s="444"/>
      <c r="CZ35" s="444"/>
      <c r="DA35" s="444"/>
      <c r="DB35" s="444">
        <v>5</v>
      </c>
      <c r="DC35" s="444"/>
      <c r="DD35" s="444"/>
      <c r="DE35" s="444"/>
      <c r="DF35" s="444"/>
      <c r="DG35" s="444"/>
      <c r="DH35" s="444"/>
      <c r="DI35" s="445"/>
      <c r="DJ35" s="1204" t="s">
        <v>828</v>
      </c>
      <c r="DK35" s="825"/>
      <c r="DL35" s="825"/>
      <c r="DN35" s="626">
        <v>4</v>
      </c>
      <c r="DO35" s="626"/>
      <c r="DP35" s="626"/>
    </row>
    <row r="36" spans="1:120" ht="12.75" customHeight="1">
      <c r="A36" s="22"/>
      <c r="E36" s="626">
        <v>5</v>
      </c>
      <c r="F36" s="626"/>
      <c r="I36" s="454">
        <v>247</v>
      </c>
      <c r="J36" s="444"/>
      <c r="K36" s="444"/>
      <c r="L36" s="444"/>
      <c r="M36" s="444"/>
      <c r="N36" s="444"/>
      <c r="O36" s="444"/>
      <c r="P36" s="444"/>
      <c r="Q36" s="444">
        <v>15</v>
      </c>
      <c r="R36" s="444"/>
      <c r="S36" s="444"/>
      <c r="T36" s="444"/>
      <c r="U36" s="444"/>
      <c r="V36" s="444"/>
      <c r="W36" s="444"/>
      <c r="X36" s="444"/>
      <c r="Y36" s="444">
        <v>42</v>
      </c>
      <c r="Z36" s="444"/>
      <c r="AA36" s="444"/>
      <c r="AB36" s="444"/>
      <c r="AC36" s="444"/>
      <c r="AD36" s="444"/>
      <c r="AE36" s="444"/>
      <c r="AF36" s="444" t="s">
        <v>37</v>
      </c>
      <c r="AG36" s="444"/>
      <c r="AH36" s="444"/>
      <c r="AI36" s="444"/>
      <c r="AJ36" s="444"/>
      <c r="AK36" s="444"/>
      <c r="AL36" s="444"/>
      <c r="AM36" s="444">
        <v>32</v>
      </c>
      <c r="AN36" s="444"/>
      <c r="AO36" s="444"/>
      <c r="AP36" s="444"/>
      <c r="AQ36" s="444"/>
      <c r="AR36" s="444"/>
      <c r="AS36" s="444"/>
      <c r="AT36" s="444"/>
      <c r="AU36" s="444">
        <v>10</v>
      </c>
      <c r="AV36" s="444"/>
      <c r="AW36" s="444"/>
      <c r="AX36" s="444"/>
      <c r="AY36" s="444"/>
      <c r="AZ36" s="444"/>
      <c r="BA36" s="444"/>
      <c r="BB36" s="444">
        <v>4</v>
      </c>
      <c r="BC36" s="444"/>
      <c r="BD36" s="444"/>
      <c r="BE36" s="444"/>
      <c r="BF36" s="444"/>
      <c r="BG36" s="444"/>
      <c r="BH36" s="444"/>
      <c r="BI36" s="444">
        <v>5</v>
      </c>
      <c r="BJ36" s="444"/>
      <c r="BK36" s="444"/>
      <c r="BL36" s="444"/>
      <c r="BM36" s="444"/>
      <c r="BN36" s="444"/>
      <c r="BO36" s="444"/>
      <c r="BP36" s="444"/>
      <c r="BQ36" s="444" t="s">
        <v>37</v>
      </c>
      <c r="BR36" s="444"/>
      <c r="BS36" s="444"/>
      <c r="BT36" s="444"/>
      <c r="BU36" s="444"/>
      <c r="BV36" s="444"/>
      <c r="BW36" s="444"/>
      <c r="BX36" s="444"/>
      <c r="BY36" s="444">
        <v>1</v>
      </c>
      <c r="BZ36" s="444"/>
      <c r="CA36" s="444"/>
      <c r="CB36" s="444"/>
      <c r="CC36" s="444"/>
      <c r="CD36" s="444"/>
      <c r="CE36" s="444"/>
      <c r="CF36" s="444">
        <v>3</v>
      </c>
      <c r="CG36" s="444"/>
      <c r="CH36" s="444"/>
      <c r="CI36" s="444"/>
      <c r="CJ36" s="444"/>
      <c r="CK36" s="444"/>
      <c r="CL36" s="444"/>
      <c r="CM36" s="444">
        <v>1</v>
      </c>
      <c r="CN36" s="444"/>
      <c r="CO36" s="444"/>
      <c r="CP36" s="444"/>
      <c r="CQ36" s="444"/>
      <c r="CR36" s="444"/>
      <c r="CS36" s="444"/>
      <c r="CT36" s="444">
        <v>33</v>
      </c>
      <c r="CU36" s="444"/>
      <c r="CV36" s="444"/>
      <c r="CW36" s="444"/>
      <c r="CX36" s="444"/>
      <c r="CY36" s="444"/>
      <c r="CZ36" s="444"/>
      <c r="DA36" s="444"/>
      <c r="DB36" s="444">
        <v>11</v>
      </c>
      <c r="DC36" s="444"/>
      <c r="DD36" s="444"/>
      <c r="DE36" s="444"/>
      <c r="DF36" s="444"/>
      <c r="DG36" s="444"/>
      <c r="DH36" s="444"/>
      <c r="DI36" s="445"/>
      <c r="DJ36" s="663"/>
      <c r="DK36" s="626"/>
      <c r="DL36" s="626"/>
      <c r="DN36" s="626">
        <v>5</v>
      </c>
      <c r="DO36" s="626"/>
      <c r="DP36" s="626"/>
    </row>
    <row r="37" spans="1:120" ht="12.75" customHeight="1">
      <c r="E37" s="626">
        <v>6</v>
      </c>
      <c r="F37" s="626"/>
      <c r="I37" s="454">
        <v>409</v>
      </c>
      <c r="J37" s="444"/>
      <c r="K37" s="444"/>
      <c r="L37" s="444"/>
      <c r="M37" s="444"/>
      <c r="N37" s="444"/>
      <c r="O37" s="444"/>
      <c r="P37" s="444"/>
      <c r="Q37" s="444">
        <v>22</v>
      </c>
      <c r="R37" s="444"/>
      <c r="S37" s="444"/>
      <c r="T37" s="444"/>
      <c r="U37" s="444"/>
      <c r="V37" s="444"/>
      <c r="W37" s="444"/>
      <c r="X37" s="444"/>
      <c r="Y37" s="444">
        <v>81</v>
      </c>
      <c r="Z37" s="444"/>
      <c r="AA37" s="444"/>
      <c r="AB37" s="444"/>
      <c r="AC37" s="444"/>
      <c r="AD37" s="444"/>
      <c r="AE37" s="444"/>
      <c r="AF37" s="444">
        <v>1</v>
      </c>
      <c r="AG37" s="444"/>
      <c r="AH37" s="444"/>
      <c r="AI37" s="444"/>
      <c r="AJ37" s="444"/>
      <c r="AK37" s="444"/>
      <c r="AL37" s="444"/>
      <c r="AM37" s="444">
        <v>48</v>
      </c>
      <c r="AN37" s="444"/>
      <c r="AO37" s="444"/>
      <c r="AP37" s="444"/>
      <c r="AQ37" s="444"/>
      <c r="AR37" s="444"/>
      <c r="AS37" s="444"/>
      <c r="AT37" s="444"/>
      <c r="AU37" s="444">
        <v>17</v>
      </c>
      <c r="AV37" s="444"/>
      <c r="AW37" s="444"/>
      <c r="AX37" s="444"/>
      <c r="AY37" s="444"/>
      <c r="AZ37" s="444"/>
      <c r="BA37" s="444"/>
      <c r="BB37" s="444">
        <v>11</v>
      </c>
      <c r="BC37" s="444"/>
      <c r="BD37" s="444"/>
      <c r="BE37" s="444"/>
      <c r="BF37" s="444"/>
      <c r="BG37" s="444"/>
      <c r="BH37" s="444"/>
      <c r="BI37" s="444">
        <v>3</v>
      </c>
      <c r="BJ37" s="444"/>
      <c r="BK37" s="444"/>
      <c r="BL37" s="444"/>
      <c r="BM37" s="444"/>
      <c r="BN37" s="444"/>
      <c r="BO37" s="444"/>
      <c r="BP37" s="444"/>
      <c r="BQ37" s="444" t="s">
        <v>37</v>
      </c>
      <c r="BR37" s="444"/>
      <c r="BS37" s="444"/>
      <c r="BT37" s="444"/>
      <c r="BU37" s="444"/>
      <c r="BV37" s="444"/>
      <c r="BW37" s="444"/>
      <c r="BX37" s="444"/>
      <c r="BY37" s="444">
        <v>1</v>
      </c>
      <c r="BZ37" s="444"/>
      <c r="CA37" s="444"/>
      <c r="CB37" s="444"/>
      <c r="CC37" s="444"/>
      <c r="CD37" s="444"/>
      <c r="CE37" s="444"/>
      <c r="CF37" s="444">
        <v>3</v>
      </c>
      <c r="CG37" s="444"/>
      <c r="CH37" s="444"/>
      <c r="CI37" s="444"/>
      <c r="CJ37" s="444"/>
      <c r="CK37" s="444"/>
      <c r="CL37" s="444"/>
      <c r="CM37" s="444">
        <v>3</v>
      </c>
      <c r="CN37" s="444"/>
      <c r="CO37" s="444"/>
      <c r="CP37" s="444"/>
      <c r="CQ37" s="444"/>
      <c r="CR37" s="444"/>
      <c r="CS37" s="444"/>
      <c r="CT37" s="444">
        <v>42</v>
      </c>
      <c r="CU37" s="444"/>
      <c r="CV37" s="444"/>
      <c r="CW37" s="444"/>
      <c r="CX37" s="444"/>
      <c r="CY37" s="444"/>
      <c r="CZ37" s="444"/>
      <c r="DA37" s="444"/>
      <c r="DB37" s="444">
        <v>33</v>
      </c>
      <c r="DC37" s="444"/>
      <c r="DD37" s="444"/>
      <c r="DE37" s="444"/>
      <c r="DF37" s="444"/>
      <c r="DG37" s="444"/>
      <c r="DH37" s="444"/>
      <c r="DI37" s="445"/>
      <c r="DJ37" s="296"/>
      <c r="DN37" s="626">
        <v>6</v>
      </c>
      <c r="DO37" s="626"/>
      <c r="DP37" s="626"/>
    </row>
    <row r="38" spans="1:120" ht="12.75" customHeight="1">
      <c r="E38" s="626">
        <v>7</v>
      </c>
      <c r="F38" s="626"/>
      <c r="I38" s="454">
        <v>454</v>
      </c>
      <c r="J38" s="444"/>
      <c r="K38" s="444"/>
      <c r="L38" s="444"/>
      <c r="M38" s="444"/>
      <c r="N38" s="444"/>
      <c r="O38" s="444"/>
      <c r="P38" s="444"/>
      <c r="Q38" s="444">
        <v>19</v>
      </c>
      <c r="R38" s="444"/>
      <c r="S38" s="444"/>
      <c r="T38" s="444"/>
      <c r="U38" s="444"/>
      <c r="V38" s="444"/>
      <c r="W38" s="444"/>
      <c r="X38" s="444"/>
      <c r="Y38" s="444">
        <v>86</v>
      </c>
      <c r="Z38" s="444"/>
      <c r="AA38" s="444"/>
      <c r="AB38" s="444"/>
      <c r="AC38" s="444"/>
      <c r="AD38" s="444"/>
      <c r="AE38" s="444"/>
      <c r="AF38" s="444">
        <v>1</v>
      </c>
      <c r="AG38" s="444"/>
      <c r="AH38" s="444"/>
      <c r="AI38" s="444"/>
      <c r="AJ38" s="444"/>
      <c r="AK38" s="444"/>
      <c r="AL38" s="444"/>
      <c r="AM38" s="444">
        <v>58</v>
      </c>
      <c r="AN38" s="444"/>
      <c r="AO38" s="444"/>
      <c r="AP38" s="444"/>
      <c r="AQ38" s="444"/>
      <c r="AR38" s="444"/>
      <c r="AS38" s="444"/>
      <c r="AT38" s="444"/>
      <c r="AU38" s="444">
        <v>15</v>
      </c>
      <c r="AV38" s="444"/>
      <c r="AW38" s="444"/>
      <c r="AX38" s="444"/>
      <c r="AY38" s="444"/>
      <c r="AZ38" s="444"/>
      <c r="BA38" s="444"/>
      <c r="BB38" s="444">
        <v>14</v>
      </c>
      <c r="BC38" s="444"/>
      <c r="BD38" s="444"/>
      <c r="BE38" s="444"/>
      <c r="BF38" s="444"/>
      <c r="BG38" s="444"/>
      <c r="BH38" s="444"/>
      <c r="BI38" s="444">
        <v>6</v>
      </c>
      <c r="BJ38" s="444"/>
      <c r="BK38" s="444"/>
      <c r="BL38" s="444"/>
      <c r="BM38" s="444"/>
      <c r="BN38" s="444"/>
      <c r="BO38" s="444"/>
      <c r="BP38" s="444"/>
      <c r="BQ38" s="444" t="s">
        <v>37</v>
      </c>
      <c r="BR38" s="444"/>
      <c r="BS38" s="444"/>
      <c r="BT38" s="444"/>
      <c r="BU38" s="444"/>
      <c r="BV38" s="444"/>
      <c r="BW38" s="444"/>
      <c r="BX38" s="444"/>
      <c r="BY38" s="444">
        <v>2</v>
      </c>
      <c r="BZ38" s="444"/>
      <c r="CA38" s="444"/>
      <c r="CB38" s="444"/>
      <c r="CC38" s="444"/>
      <c r="CD38" s="444"/>
      <c r="CE38" s="444"/>
      <c r="CF38" s="444">
        <v>1</v>
      </c>
      <c r="CG38" s="444"/>
      <c r="CH38" s="444"/>
      <c r="CI38" s="444"/>
      <c r="CJ38" s="444"/>
      <c r="CK38" s="444"/>
      <c r="CL38" s="444"/>
      <c r="CM38" s="444">
        <v>4</v>
      </c>
      <c r="CN38" s="444"/>
      <c r="CO38" s="444"/>
      <c r="CP38" s="444"/>
      <c r="CQ38" s="444"/>
      <c r="CR38" s="444"/>
      <c r="CS38" s="444"/>
      <c r="CT38" s="444">
        <v>49</v>
      </c>
      <c r="CU38" s="444"/>
      <c r="CV38" s="444"/>
      <c r="CW38" s="444"/>
      <c r="CX38" s="444"/>
      <c r="CY38" s="444"/>
      <c r="CZ38" s="444"/>
      <c r="DA38" s="444"/>
      <c r="DB38" s="444">
        <v>30</v>
      </c>
      <c r="DC38" s="444"/>
      <c r="DD38" s="444"/>
      <c r="DE38" s="444"/>
      <c r="DF38" s="444"/>
      <c r="DG38" s="444"/>
      <c r="DH38" s="444"/>
      <c r="DI38" s="445"/>
      <c r="DJ38" s="296"/>
      <c r="DN38" s="626">
        <v>7</v>
      </c>
      <c r="DO38" s="626"/>
      <c r="DP38" s="626"/>
    </row>
    <row r="39" spans="1:120" ht="12.75" customHeight="1">
      <c r="E39" s="626">
        <v>8</v>
      </c>
      <c r="F39" s="626"/>
      <c r="I39" s="454">
        <v>391</v>
      </c>
      <c r="J39" s="444"/>
      <c r="K39" s="444"/>
      <c r="L39" s="444"/>
      <c r="M39" s="444"/>
      <c r="N39" s="444"/>
      <c r="O39" s="444"/>
      <c r="P39" s="444"/>
      <c r="Q39" s="444">
        <v>24</v>
      </c>
      <c r="R39" s="444"/>
      <c r="S39" s="444"/>
      <c r="T39" s="444"/>
      <c r="U39" s="444"/>
      <c r="V39" s="444"/>
      <c r="W39" s="444"/>
      <c r="X39" s="444"/>
      <c r="Y39" s="444">
        <v>70</v>
      </c>
      <c r="Z39" s="444"/>
      <c r="AA39" s="444"/>
      <c r="AB39" s="444"/>
      <c r="AC39" s="444"/>
      <c r="AD39" s="444"/>
      <c r="AE39" s="444"/>
      <c r="AF39" s="444">
        <v>1</v>
      </c>
      <c r="AG39" s="444"/>
      <c r="AH39" s="444"/>
      <c r="AI39" s="444"/>
      <c r="AJ39" s="444"/>
      <c r="AK39" s="444"/>
      <c r="AL39" s="444"/>
      <c r="AM39" s="444">
        <v>52</v>
      </c>
      <c r="AN39" s="444"/>
      <c r="AO39" s="444"/>
      <c r="AP39" s="444"/>
      <c r="AQ39" s="444"/>
      <c r="AR39" s="444"/>
      <c r="AS39" s="444"/>
      <c r="AT39" s="444"/>
      <c r="AU39" s="444">
        <v>9</v>
      </c>
      <c r="AV39" s="444"/>
      <c r="AW39" s="444"/>
      <c r="AX39" s="444"/>
      <c r="AY39" s="444"/>
      <c r="AZ39" s="444"/>
      <c r="BA39" s="444"/>
      <c r="BB39" s="444">
        <v>10</v>
      </c>
      <c r="BC39" s="444"/>
      <c r="BD39" s="444"/>
      <c r="BE39" s="444"/>
      <c r="BF39" s="444"/>
      <c r="BG39" s="444"/>
      <c r="BH39" s="444"/>
      <c r="BI39" s="444">
        <v>1</v>
      </c>
      <c r="BJ39" s="444"/>
      <c r="BK39" s="444"/>
      <c r="BL39" s="444"/>
      <c r="BM39" s="444"/>
      <c r="BN39" s="444"/>
      <c r="BO39" s="444"/>
      <c r="BP39" s="444"/>
      <c r="BQ39" s="444" t="s">
        <v>37</v>
      </c>
      <c r="BR39" s="444"/>
      <c r="BS39" s="444"/>
      <c r="BT39" s="444"/>
      <c r="BU39" s="444"/>
      <c r="BV39" s="444"/>
      <c r="BW39" s="444"/>
      <c r="BX39" s="444"/>
      <c r="BY39" s="444">
        <v>3</v>
      </c>
      <c r="BZ39" s="444"/>
      <c r="CA39" s="444"/>
      <c r="CB39" s="444"/>
      <c r="CC39" s="444"/>
      <c r="CD39" s="444"/>
      <c r="CE39" s="444"/>
      <c r="CF39" s="444">
        <v>1</v>
      </c>
      <c r="CG39" s="444"/>
      <c r="CH39" s="444"/>
      <c r="CI39" s="444"/>
      <c r="CJ39" s="444"/>
      <c r="CK39" s="444"/>
      <c r="CL39" s="444"/>
      <c r="CM39" s="444">
        <v>5</v>
      </c>
      <c r="CN39" s="444"/>
      <c r="CO39" s="444"/>
      <c r="CP39" s="444"/>
      <c r="CQ39" s="444"/>
      <c r="CR39" s="444"/>
      <c r="CS39" s="444"/>
      <c r="CT39" s="444">
        <v>55</v>
      </c>
      <c r="CU39" s="444"/>
      <c r="CV39" s="444"/>
      <c r="CW39" s="444"/>
      <c r="CX39" s="444"/>
      <c r="CY39" s="444"/>
      <c r="CZ39" s="444"/>
      <c r="DA39" s="444"/>
      <c r="DB39" s="444">
        <v>24</v>
      </c>
      <c r="DC39" s="444"/>
      <c r="DD39" s="444"/>
      <c r="DE39" s="444"/>
      <c r="DF39" s="444"/>
      <c r="DG39" s="444"/>
      <c r="DH39" s="444"/>
      <c r="DI39" s="445"/>
      <c r="DJ39" s="296"/>
      <c r="DN39" s="626">
        <v>8</v>
      </c>
      <c r="DO39" s="626"/>
      <c r="DP39" s="626"/>
    </row>
    <row r="40" spans="1:120" s="155" customFormat="1" ht="12.75" customHeight="1">
      <c r="A40" s="1"/>
      <c r="D40" s="1"/>
      <c r="E40" s="626">
        <v>9</v>
      </c>
      <c r="F40" s="626"/>
      <c r="G40" s="1"/>
      <c r="I40" s="454">
        <v>683</v>
      </c>
      <c r="J40" s="444"/>
      <c r="K40" s="444"/>
      <c r="L40" s="444"/>
      <c r="M40" s="444"/>
      <c r="N40" s="444"/>
      <c r="O40" s="444"/>
      <c r="P40" s="444"/>
      <c r="Q40" s="444">
        <v>38</v>
      </c>
      <c r="R40" s="444"/>
      <c r="S40" s="444"/>
      <c r="T40" s="444"/>
      <c r="U40" s="444"/>
      <c r="V40" s="444"/>
      <c r="W40" s="444"/>
      <c r="X40" s="444"/>
      <c r="Y40" s="444">
        <v>127</v>
      </c>
      <c r="Z40" s="444"/>
      <c r="AA40" s="444"/>
      <c r="AB40" s="444"/>
      <c r="AC40" s="444"/>
      <c r="AD40" s="444"/>
      <c r="AE40" s="444"/>
      <c r="AF40" s="444">
        <v>1</v>
      </c>
      <c r="AG40" s="444"/>
      <c r="AH40" s="444"/>
      <c r="AI40" s="444"/>
      <c r="AJ40" s="444"/>
      <c r="AK40" s="444"/>
      <c r="AL40" s="444"/>
      <c r="AM40" s="444">
        <v>76</v>
      </c>
      <c r="AN40" s="444"/>
      <c r="AO40" s="444"/>
      <c r="AP40" s="444"/>
      <c r="AQ40" s="444"/>
      <c r="AR40" s="444"/>
      <c r="AS40" s="444"/>
      <c r="AT40" s="444"/>
      <c r="AU40" s="444">
        <v>25</v>
      </c>
      <c r="AV40" s="444"/>
      <c r="AW40" s="444"/>
      <c r="AX40" s="444"/>
      <c r="AY40" s="444"/>
      <c r="AZ40" s="444"/>
      <c r="BA40" s="444"/>
      <c r="BB40" s="444">
        <v>14</v>
      </c>
      <c r="BC40" s="444"/>
      <c r="BD40" s="444"/>
      <c r="BE40" s="444"/>
      <c r="BF40" s="444"/>
      <c r="BG40" s="444"/>
      <c r="BH40" s="444"/>
      <c r="BI40" s="444">
        <v>7</v>
      </c>
      <c r="BJ40" s="444"/>
      <c r="BK40" s="444"/>
      <c r="BL40" s="444"/>
      <c r="BM40" s="444"/>
      <c r="BN40" s="444"/>
      <c r="BO40" s="444"/>
      <c r="BP40" s="444"/>
      <c r="BQ40" s="444" t="s">
        <v>37</v>
      </c>
      <c r="BR40" s="444"/>
      <c r="BS40" s="444"/>
      <c r="BT40" s="444"/>
      <c r="BU40" s="444"/>
      <c r="BV40" s="444"/>
      <c r="BW40" s="444"/>
      <c r="BX40" s="444"/>
      <c r="BY40" s="444">
        <v>5</v>
      </c>
      <c r="BZ40" s="444"/>
      <c r="CA40" s="444"/>
      <c r="CB40" s="444"/>
      <c r="CC40" s="444"/>
      <c r="CD40" s="444"/>
      <c r="CE40" s="444"/>
      <c r="CF40" s="444">
        <v>2</v>
      </c>
      <c r="CG40" s="444"/>
      <c r="CH40" s="444"/>
      <c r="CI40" s="444"/>
      <c r="CJ40" s="444"/>
      <c r="CK40" s="444"/>
      <c r="CL40" s="444"/>
      <c r="CM40" s="444">
        <v>5</v>
      </c>
      <c r="CN40" s="444"/>
      <c r="CO40" s="444"/>
      <c r="CP40" s="444"/>
      <c r="CQ40" s="444"/>
      <c r="CR40" s="444"/>
      <c r="CS40" s="444"/>
      <c r="CT40" s="444">
        <v>84</v>
      </c>
      <c r="CU40" s="444"/>
      <c r="CV40" s="444"/>
      <c r="CW40" s="444"/>
      <c r="CX40" s="444"/>
      <c r="CY40" s="444"/>
      <c r="CZ40" s="444"/>
      <c r="DA40" s="444"/>
      <c r="DB40" s="444">
        <v>39</v>
      </c>
      <c r="DC40" s="444"/>
      <c r="DD40" s="444"/>
      <c r="DE40" s="444"/>
      <c r="DF40" s="444"/>
      <c r="DG40" s="444"/>
      <c r="DH40" s="444"/>
      <c r="DI40" s="445"/>
      <c r="DJ40" s="296"/>
      <c r="DN40" s="626">
        <v>9</v>
      </c>
      <c r="DO40" s="626"/>
      <c r="DP40" s="626"/>
    </row>
    <row r="41" spans="1:120" ht="12.75" customHeight="1">
      <c r="E41" s="626">
        <v>10</v>
      </c>
      <c r="F41" s="626"/>
      <c r="I41" s="454">
        <v>737</v>
      </c>
      <c r="J41" s="444"/>
      <c r="K41" s="444"/>
      <c r="L41" s="444"/>
      <c r="M41" s="444"/>
      <c r="N41" s="444"/>
      <c r="O41" s="444"/>
      <c r="P41" s="444"/>
      <c r="Q41" s="444">
        <v>41</v>
      </c>
      <c r="R41" s="444"/>
      <c r="S41" s="444"/>
      <c r="T41" s="444"/>
      <c r="U41" s="444"/>
      <c r="V41" s="444"/>
      <c r="W41" s="444"/>
      <c r="X41" s="444"/>
      <c r="Y41" s="444">
        <v>153</v>
      </c>
      <c r="Z41" s="444"/>
      <c r="AA41" s="444"/>
      <c r="AB41" s="444"/>
      <c r="AC41" s="444"/>
      <c r="AD41" s="444"/>
      <c r="AE41" s="444"/>
      <c r="AF41" s="444">
        <v>2</v>
      </c>
      <c r="AG41" s="444"/>
      <c r="AH41" s="444"/>
      <c r="AI41" s="444"/>
      <c r="AJ41" s="444"/>
      <c r="AK41" s="444"/>
      <c r="AL41" s="444"/>
      <c r="AM41" s="444">
        <v>79</v>
      </c>
      <c r="AN41" s="444"/>
      <c r="AO41" s="444"/>
      <c r="AP41" s="444"/>
      <c r="AQ41" s="444"/>
      <c r="AR41" s="444"/>
      <c r="AS41" s="444"/>
      <c r="AT41" s="444"/>
      <c r="AU41" s="444">
        <v>22</v>
      </c>
      <c r="AV41" s="444"/>
      <c r="AW41" s="444"/>
      <c r="AX41" s="444"/>
      <c r="AY41" s="444"/>
      <c r="AZ41" s="444"/>
      <c r="BA41" s="444"/>
      <c r="BB41" s="444">
        <v>21</v>
      </c>
      <c r="BC41" s="444"/>
      <c r="BD41" s="444"/>
      <c r="BE41" s="444"/>
      <c r="BF41" s="444"/>
      <c r="BG41" s="444"/>
      <c r="BH41" s="444"/>
      <c r="BI41" s="444">
        <v>8</v>
      </c>
      <c r="BJ41" s="444"/>
      <c r="BK41" s="444"/>
      <c r="BL41" s="444"/>
      <c r="BM41" s="444"/>
      <c r="BN41" s="444"/>
      <c r="BO41" s="444"/>
      <c r="BP41" s="444"/>
      <c r="BQ41" s="444" t="s">
        <v>37</v>
      </c>
      <c r="BR41" s="444"/>
      <c r="BS41" s="444"/>
      <c r="BT41" s="444"/>
      <c r="BU41" s="444"/>
      <c r="BV41" s="444"/>
      <c r="BW41" s="444"/>
      <c r="BX41" s="444"/>
      <c r="BY41" s="444">
        <v>1</v>
      </c>
      <c r="BZ41" s="444"/>
      <c r="CA41" s="444"/>
      <c r="CB41" s="444"/>
      <c r="CC41" s="444"/>
      <c r="CD41" s="444"/>
      <c r="CE41" s="444"/>
      <c r="CF41" s="444">
        <v>1</v>
      </c>
      <c r="CG41" s="444"/>
      <c r="CH41" s="444"/>
      <c r="CI41" s="444"/>
      <c r="CJ41" s="444"/>
      <c r="CK41" s="444"/>
      <c r="CL41" s="444"/>
      <c r="CM41" s="444">
        <v>10</v>
      </c>
      <c r="CN41" s="444"/>
      <c r="CO41" s="444"/>
      <c r="CP41" s="444"/>
      <c r="CQ41" s="444"/>
      <c r="CR41" s="444"/>
      <c r="CS41" s="444"/>
      <c r="CT41" s="444">
        <v>99</v>
      </c>
      <c r="CU41" s="444"/>
      <c r="CV41" s="444"/>
      <c r="CW41" s="444"/>
      <c r="CX41" s="444"/>
      <c r="CY41" s="444"/>
      <c r="CZ41" s="444"/>
      <c r="DA41" s="444"/>
      <c r="DB41" s="444">
        <v>37</v>
      </c>
      <c r="DC41" s="444"/>
      <c r="DD41" s="444"/>
      <c r="DE41" s="444"/>
      <c r="DF41" s="444"/>
      <c r="DG41" s="444"/>
      <c r="DH41" s="444"/>
      <c r="DI41" s="445"/>
      <c r="DJ41" s="296"/>
      <c r="DN41" s="626">
        <v>10</v>
      </c>
      <c r="DO41" s="626"/>
      <c r="DP41" s="626"/>
    </row>
    <row r="42" spans="1:120" ht="12.75" customHeight="1">
      <c r="E42" s="626">
        <v>11</v>
      </c>
      <c r="F42" s="626"/>
      <c r="I42" s="454">
        <v>683</v>
      </c>
      <c r="J42" s="444"/>
      <c r="K42" s="444"/>
      <c r="L42" s="444"/>
      <c r="M42" s="444"/>
      <c r="N42" s="444"/>
      <c r="O42" s="444"/>
      <c r="P42" s="444"/>
      <c r="Q42" s="444">
        <v>34</v>
      </c>
      <c r="R42" s="444"/>
      <c r="S42" s="444"/>
      <c r="T42" s="444"/>
      <c r="U42" s="444"/>
      <c r="V42" s="444"/>
      <c r="W42" s="444"/>
      <c r="X42" s="444"/>
      <c r="Y42" s="444">
        <v>154</v>
      </c>
      <c r="Z42" s="444"/>
      <c r="AA42" s="444"/>
      <c r="AB42" s="444"/>
      <c r="AC42" s="444"/>
      <c r="AD42" s="444"/>
      <c r="AE42" s="444"/>
      <c r="AF42" s="444" t="s">
        <v>37</v>
      </c>
      <c r="AG42" s="444"/>
      <c r="AH42" s="444"/>
      <c r="AI42" s="444"/>
      <c r="AJ42" s="444"/>
      <c r="AK42" s="444"/>
      <c r="AL42" s="444"/>
      <c r="AM42" s="444">
        <v>78</v>
      </c>
      <c r="AN42" s="444"/>
      <c r="AO42" s="444"/>
      <c r="AP42" s="444"/>
      <c r="AQ42" s="444"/>
      <c r="AR42" s="444"/>
      <c r="AS42" s="444"/>
      <c r="AT42" s="444"/>
      <c r="AU42" s="444">
        <v>21</v>
      </c>
      <c r="AV42" s="444"/>
      <c r="AW42" s="444"/>
      <c r="AX42" s="444"/>
      <c r="AY42" s="444"/>
      <c r="AZ42" s="444"/>
      <c r="BA42" s="444"/>
      <c r="BB42" s="444">
        <v>14</v>
      </c>
      <c r="BC42" s="444"/>
      <c r="BD42" s="444"/>
      <c r="BE42" s="444"/>
      <c r="BF42" s="444"/>
      <c r="BG42" s="444"/>
      <c r="BH42" s="444"/>
      <c r="BI42" s="444">
        <v>8</v>
      </c>
      <c r="BJ42" s="444"/>
      <c r="BK42" s="444"/>
      <c r="BL42" s="444"/>
      <c r="BM42" s="444"/>
      <c r="BN42" s="444"/>
      <c r="BO42" s="444"/>
      <c r="BP42" s="444"/>
      <c r="BQ42" s="444" t="s">
        <v>37</v>
      </c>
      <c r="BR42" s="444"/>
      <c r="BS42" s="444"/>
      <c r="BT42" s="444"/>
      <c r="BU42" s="444"/>
      <c r="BV42" s="444"/>
      <c r="BW42" s="444"/>
      <c r="BX42" s="444"/>
      <c r="BY42" s="444">
        <v>1</v>
      </c>
      <c r="BZ42" s="444"/>
      <c r="CA42" s="444"/>
      <c r="CB42" s="444"/>
      <c r="CC42" s="444"/>
      <c r="CD42" s="444"/>
      <c r="CE42" s="444"/>
      <c r="CF42" s="444">
        <v>1</v>
      </c>
      <c r="CG42" s="444"/>
      <c r="CH42" s="444"/>
      <c r="CI42" s="444"/>
      <c r="CJ42" s="444"/>
      <c r="CK42" s="444"/>
      <c r="CL42" s="444"/>
      <c r="CM42" s="444">
        <v>10</v>
      </c>
      <c r="CN42" s="444"/>
      <c r="CO42" s="444"/>
      <c r="CP42" s="444"/>
      <c r="CQ42" s="444"/>
      <c r="CR42" s="444"/>
      <c r="CS42" s="444"/>
      <c r="CT42" s="444">
        <v>73</v>
      </c>
      <c r="CU42" s="444"/>
      <c r="CV42" s="444"/>
      <c r="CW42" s="444"/>
      <c r="CX42" s="444"/>
      <c r="CY42" s="444"/>
      <c r="CZ42" s="444"/>
      <c r="DA42" s="444"/>
      <c r="DB42" s="444">
        <v>32</v>
      </c>
      <c r="DC42" s="444"/>
      <c r="DD42" s="444"/>
      <c r="DE42" s="444"/>
      <c r="DF42" s="444"/>
      <c r="DG42" s="444"/>
      <c r="DH42" s="444"/>
      <c r="DI42" s="445"/>
      <c r="DJ42" s="296"/>
      <c r="DN42" s="626">
        <v>11</v>
      </c>
      <c r="DO42" s="626"/>
      <c r="DP42" s="626"/>
    </row>
    <row r="43" spans="1:120" ht="12.75" customHeight="1">
      <c r="E43" s="626">
        <v>12</v>
      </c>
      <c r="F43" s="626"/>
      <c r="I43" s="454">
        <v>731</v>
      </c>
      <c r="J43" s="444"/>
      <c r="K43" s="444"/>
      <c r="L43" s="444"/>
      <c r="M43" s="444"/>
      <c r="N43" s="444"/>
      <c r="O43" s="444"/>
      <c r="P43" s="444"/>
      <c r="Q43" s="444">
        <v>32</v>
      </c>
      <c r="R43" s="444"/>
      <c r="S43" s="444"/>
      <c r="T43" s="444"/>
      <c r="U43" s="444"/>
      <c r="V43" s="444"/>
      <c r="W43" s="444"/>
      <c r="X43" s="444"/>
      <c r="Y43" s="444">
        <v>151</v>
      </c>
      <c r="Z43" s="444"/>
      <c r="AA43" s="444"/>
      <c r="AB43" s="444"/>
      <c r="AC43" s="444"/>
      <c r="AD43" s="444"/>
      <c r="AE43" s="444"/>
      <c r="AF43" s="444" t="s">
        <v>37</v>
      </c>
      <c r="AG43" s="444"/>
      <c r="AH43" s="444"/>
      <c r="AI43" s="444"/>
      <c r="AJ43" s="444"/>
      <c r="AK43" s="444"/>
      <c r="AL43" s="444"/>
      <c r="AM43" s="444">
        <v>97</v>
      </c>
      <c r="AN43" s="444"/>
      <c r="AO43" s="444"/>
      <c r="AP43" s="444"/>
      <c r="AQ43" s="444"/>
      <c r="AR43" s="444"/>
      <c r="AS43" s="444"/>
      <c r="AT43" s="444"/>
      <c r="AU43" s="444">
        <v>24</v>
      </c>
      <c r="AV43" s="444"/>
      <c r="AW43" s="444"/>
      <c r="AX43" s="444"/>
      <c r="AY43" s="444"/>
      <c r="AZ43" s="444"/>
      <c r="BA43" s="444"/>
      <c r="BB43" s="444">
        <v>22</v>
      </c>
      <c r="BC43" s="444"/>
      <c r="BD43" s="444"/>
      <c r="BE43" s="444"/>
      <c r="BF43" s="444"/>
      <c r="BG43" s="444"/>
      <c r="BH43" s="444"/>
      <c r="BI43" s="444">
        <v>12</v>
      </c>
      <c r="BJ43" s="444"/>
      <c r="BK43" s="444"/>
      <c r="BL43" s="444"/>
      <c r="BM43" s="444"/>
      <c r="BN43" s="444"/>
      <c r="BO43" s="444"/>
      <c r="BP43" s="444"/>
      <c r="BQ43" s="444" t="s">
        <v>37</v>
      </c>
      <c r="BR43" s="444"/>
      <c r="BS43" s="444"/>
      <c r="BT43" s="444"/>
      <c r="BU43" s="444"/>
      <c r="BV43" s="444"/>
      <c r="BW43" s="444"/>
      <c r="BX43" s="444"/>
      <c r="BY43" s="444">
        <v>2</v>
      </c>
      <c r="BZ43" s="444"/>
      <c r="CA43" s="444"/>
      <c r="CB43" s="444"/>
      <c r="CC43" s="444"/>
      <c r="CD43" s="444"/>
      <c r="CE43" s="444"/>
      <c r="CF43" s="444" t="s">
        <v>37</v>
      </c>
      <c r="CG43" s="444"/>
      <c r="CH43" s="444"/>
      <c r="CI43" s="444"/>
      <c r="CJ43" s="444"/>
      <c r="CK43" s="444"/>
      <c r="CL43" s="444"/>
      <c r="CM43" s="444">
        <v>8</v>
      </c>
      <c r="CN43" s="444"/>
      <c r="CO43" s="444"/>
      <c r="CP43" s="444"/>
      <c r="CQ43" s="444"/>
      <c r="CR43" s="444"/>
      <c r="CS43" s="444"/>
      <c r="CT43" s="444">
        <v>91</v>
      </c>
      <c r="CU43" s="444"/>
      <c r="CV43" s="444"/>
      <c r="CW43" s="444"/>
      <c r="CX43" s="444"/>
      <c r="CY43" s="444"/>
      <c r="CZ43" s="444"/>
      <c r="DA43" s="444"/>
      <c r="DB43" s="444">
        <v>38</v>
      </c>
      <c r="DC43" s="444"/>
      <c r="DD43" s="444"/>
      <c r="DE43" s="444"/>
      <c r="DF43" s="444"/>
      <c r="DG43" s="444"/>
      <c r="DH43" s="444"/>
      <c r="DI43" s="445"/>
      <c r="DJ43" s="296"/>
      <c r="DN43" s="626">
        <v>12</v>
      </c>
      <c r="DO43" s="626"/>
      <c r="DP43" s="626"/>
    </row>
    <row r="44" spans="1:120" ht="12.75" customHeight="1">
      <c r="A44" s="825" t="s">
        <v>577</v>
      </c>
      <c r="B44" s="825"/>
      <c r="C44" s="90"/>
      <c r="D44" s="22"/>
      <c r="E44" s="626">
        <v>1</v>
      </c>
      <c r="F44" s="626"/>
      <c r="I44" s="454">
        <v>641</v>
      </c>
      <c r="J44" s="444"/>
      <c r="K44" s="444"/>
      <c r="L44" s="444"/>
      <c r="M44" s="444"/>
      <c r="N44" s="444"/>
      <c r="O44" s="444"/>
      <c r="P44" s="444"/>
      <c r="Q44" s="444">
        <v>27</v>
      </c>
      <c r="R44" s="444"/>
      <c r="S44" s="444"/>
      <c r="T44" s="444"/>
      <c r="U44" s="444"/>
      <c r="V44" s="444"/>
      <c r="W44" s="444"/>
      <c r="X44" s="444"/>
      <c r="Y44" s="444">
        <v>130</v>
      </c>
      <c r="Z44" s="444"/>
      <c r="AA44" s="444"/>
      <c r="AB44" s="444"/>
      <c r="AC44" s="444"/>
      <c r="AD44" s="444"/>
      <c r="AE44" s="444"/>
      <c r="AF44" s="444" t="s">
        <v>37</v>
      </c>
      <c r="AG44" s="444"/>
      <c r="AH44" s="444"/>
      <c r="AI44" s="444"/>
      <c r="AJ44" s="444"/>
      <c r="AK44" s="444"/>
      <c r="AL44" s="444"/>
      <c r="AM44" s="444">
        <v>73</v>
      </c>
      <c r="AN44" s="444"/>
      <c r="AO44" s="444"/>
      <c r="AP44" s="444"/>
      <c r="AQ44" s="444"/>
      <c r="AR44" s="444"/>
      <c r="AS44" s="444"/>
      <c r="AT44" s="444"/>
      <c r="AU44" s="444">
        <v>25</v>
      </c>
      <c r="AV44" s="444"/>
      <c r="AW44" s="444"/>
      <c r="AX44" s="444"/>
      <c r="AY44" s="444"/>
      <c r="AZ44" s="444"/>
      <c r="BA44" s="444"/>
      <c r="BB44" s="444">
        <v>15</v>
      </c>
      <c r="BC44" s="444"/>
      <c r="BD44" s="444"/>
      <c r="BE44" s="444"/>
      <c r="BF44" s="444"/>
      <c r="BG44" s="444"/>
      <c r="BH44" s="444"/>
      <c r="BI44" s="444">
        <v>8</v>
      </c>
      <c r="BJ44" s="444"/>
      <c r="BK44" s="444"/>
      <c r="BL44" s="444"/>
      <c r="BM44" s="444"/>
      <c r="BN44" s="444"/>
      <c r="BO44" s="444"/>
      <c r="BP44" s="444"/>
      <c r="BQ44" s="444" t="s">
        <v>37</v>
      </c>
      <c r="BR44" s="444"/>
      <c r="BS44" s="444"/>
      <c r="BT44" s="444"/>
      <c r="BU44" s="444"/>
      <c r="BV44" s="444"/>
      <c r="BW44" s="444"/>
      <c r="BX44" s="444"/>
      <c r="BY44" s="444">
        <v>2</v>
      </c>
      <c r="BZ44" s="444"/>
      <c r="CA44" s="444"/>
      <c r="CB44" s="444"/>
      <c r="CC44" s="444"/>
      <c r="CD44" s="444"/>
      <c r="CE44" s="444"/>
      <c r="CF44" s="444">
        <v>2</v>
      </c>
      <c r="CG44" s="444"/>
      <c r="CH44" s="444"/>
      <c r="CI44" s="444"/>
      <c r="CJ44" s="444"/>
      <c r="CK44" s="444"/>
      <c r="CL44" s="444"/>
      <c r="CM44" s="444">
        <v>12</v>
      </c>
      <c r="CN44" s="444"/>
      <c r="CO44" s="444"/>
      <c r="CP44" s="444"/>
      <c r="CQ44" s="444"/>
      <c r="CR44" s="444"/>
      <c r="CS44" s="444"/>
      <c r="CT44" s="444">
        <v>75</v>
      </c>
      <c r="CU44" s="444"/>
      <c r="CV44" s="444"/>
      <c r="CW44" s="444"/>
      <c r="CX44" s="444"/>
      <c r="CY44" s="444"/>
      <c r="CZ44" s="444"/>
      <c r="DA44" s="444"/>
      <c r="DB44" s="444">
        <v>36</v>
      </c>
      <c r="DC44" s="444"/>
      <c r="DD44" s="444"/>
      <c r="DE44" s="444"/>
      <c r="DF44" s="444"/>
      <c r="DG44" s="444"/>
      <c r="DH44" s="444"/>
      <c r="DI44" s="445"/>
      <c r="DJ44" s="1204" t="s">
        <v>829</v>
      </c>
      <c r="DK44" s="825"/>
      <c r="DL44" s="825"/>
      <c r="DN44" s="626">
        <v>1</v>
      </c>
      <c r="DO44" s="626"/>
      <c r="DP44" s="626"/>
    </row>
    <row r="45" spans="1:120" ht="12.75" customHeight="1">
      <c r="E45" s="626">
        <v>2</v>
      </c>
      <c r="F45" s="626"/>
      <c r="I45" s="454">
        <v>688</v>
      </c>
      <c r="J45" s="444"/>
      <c r="K45" s="444"/>
      <c r="L45" s="444"/>
      <c r="M45" s="444"/>
      <c r="N45" s="444"/>
      <c r="O45" s="444"/>
      <c r="P45" s="444"/>
      <c r="Q45" s="444">
        <v>26</v>
      </c>
      <c r="R45" s="444"/>
      <c r="S45" s="444"/>
      <c r="T45" s="444"/>
      <c r="U45" s="444"/>
      <c r="V45" s="444"/>
      <c r="W45" s="444"/>
      <c r="X45" s="444"/>
      <c r="Y45" s="444">
        <v>149</v>
      </c>
      <c r="Z45" s="444"/>
      <c r="AA45" s="444"/>
      <c r="AB45" s="444"/>
      <c r="AC45" s="444"/>
      <c r="AD45" s="444"/>
      <c r="AE45" s="444"/>
      <c r="AF45" s="444" t="s">
        <v>37</v>
      </c>
      <c r="AG45" s="444"/>
      <c r="AH45" s="444"/>
      <c r="AI45" s="444"/>
      <c r="AJ45" s="444"/>
      <c r="AK45" s="444"/>
      <c r="AL45" s="444"/>
      <c r="AM45" s="444">
        <v>93</v>
      </c>
      <c r="AN45" s="444"/>
      <c r="AO45" s="444"/>
      <c r="AP45" s="444"/>
      <c r="AQ45" s="444"/>
      <c r="AR45" s="444"/>
      <c r="AS45" s="444"/>
      <c r="AT45" s="444"/>
      <c r="AU45" s="444">
        <v>20</v>
      </c>
      <c r="AV45" s="444"/>
      <c r="AW45" s="444"/>
      <c r="AX45" s="444"/>
      <c r="AY45" s="444"/>
      <c r="AZ45" s="444"/>
      <c r="BA45" s="444"/>
      <c r="BB45" s="444">
        <v>25</v>
      </c>
      <c r="BC45" s="444"/>
      <c r="BD45" s="444"/>
      <c r="BE45" s="444"/>
      <c r="BF45" s="444"/>
      <c r="BG45" s="444"/>
      <c r="BH45" s="444"/>
      <c r="BI45" s="444">
        <v>13</v>
      </c>
      <c r="BJ45" s="444"/>
      <c r="BK45" s="444"/>
      <c r="BL45" s="444"/>
      <c r="BM45" s="444"/>
      <c r="BN45" s="444"/>
      <c r="BO45" s="444"/>
      <c r="BP45" s="444"/>
      <c r="BQ45" s="444" t="s">
        <v>37</v>
      </c>
      <c r="BR45" s="444"/>
      <c r="BS45" s="444"/>
      <c r="BT45" s="444"/>
      <c r="BU45" s="444"/>
      <c r="BV45" s="444"/>
      <c r="BW45" s="444"/>
      <c r="BX45" s="444"/>
      <c r="BY45" s="444">
        <v>1</v>
      </c>
      <c r="BZ45" s="444"/>
      <c r="CA45" s="444"/>
      <c r="CB45" s="444"/>
      <c r="CC45" s="444"/>
      <c r="CD45" s="444"/>
      <c r="CE45" s="444"/>
      <c r="CF45" s="444">
        <v>1</v>
      </c>
      <c r="CG45" s="444"/>
      <c r="CH45" s="444"/>
      <c r="CI45" s="444"/>
      <c r="CJ45" s="444"/>
      <c r="CK45" s="444"/>
      <c r="CL45" s="444"/>
      <c r="CM45" s="444">
        <v>12</v>
      </c>
      <c r="CN45" s="444"/>
      <c r="CO45" s="444"/>
      <c r="CP45" s="444"/>
      <c r="CQ45" s="444"/>
      <c r="CR45" s="444"/>
      <c r="CS45" s="444"/>
      <c r="CT45" s="444">
        <v>75</v>
      </c>
      <c r="CU45" s="444"/>
      <c r="CV45" s="444"/>
      <c r="CW45" s="444"/>
      <c r="CX45" s="444"/>
      <c r="CY45" s="444"/>
      <c r="CZ45" s="444"/>
      <c r="DA45" s="444"/>
      <c r="DB45" s="444">
        <v>36</v>
      </c>
      <c r="DC45" s="444"/>
      <c r="DD45" s="444"/>
      <c r="DE45" s="444"/>
      <c r="DF45" s="444"/>
      <c r="DG45" s="444"/>
      <c r="DH45" s="444"/>
      <c r="DI45" s="445"/>
      <c r="DJ45" s="296"/>
      <c r="DN45" s="626">
        <v>2</v>
      </c>
      <c r="DO45" s="626"/>
      <c r="DP45" s="626"/>
    </row>
    <row r="46" spans="1:120" ht="12.75" customHeight="1">
      <c r="A46" s="223"/>
      <c r="B46" s="223"/>
      <c r="C46" s="223"/>
      <c r="D46" s="223"/>
      <c r="E46" s="1203">
        <v>3</v>
      </c>
      <c r="F46" s="1203"/>
      <c r="G46" s="223"/>
      <c r="H46" s="300"/>
      <c r="I46" s="454">
        <v>865</v>
      </c>
      <c r="J46" s="444"/>
      <c r="K46" s="444"/>
      <c r="L46" s="444"/>
      <c r="M46" s="444"/>
      <c r="N46" s="444"/>
      <c r="O46" s="444"/>
      <c r="P46" s="444"/>
      <c r="Q46" s="444">
        <v>41</v>
      </c>
      <c r="R46" s="444"/>
      <c r="S46" s="444"/>
      <c r="T46" s="444"/>
      <c r="U46" s="444"/>
      <c r="V46" s="444"/>
      <c r="W46" s="444"/>
      <c r="X46" s="444"/>
      <c r="Y46" s="444">
        <v>181</v>
      </c>
      <c r="Z46" s="444"/>
      <c r="AA46" s="444"/>
      <c r="AB46" s="444"/>
      <c r="AC46" s="444"/>
      <c r="AD46" s="444"/>
      <c r="AE46" s="444"/>
      <c r="AF46" s="444">
        <v>3</v>
      </c>
      <c r="AG46" s="444"/>
      <c r="AH46" s="444"/>
      <c r="AI46" s="444"/>
      <c r="AJ46" s="444"/>
      <c r="AK46" s="444"/>
      <c r="AL46" s="444"/>
      <c r="AM46" s="444">
        <v>135</v>
      </c>
      <c r="AN46" s="444"/>
      <c r="AO46" s="444"/>
      <c r="AP46" s="444"/>
      <c r="AQ46" s="444"/>
      <c r="AR46" s="444"/>
      <c r="AS46" s="444"/>
      <c r="AT46" s="444"/>
      <c r="AU46" s="444">
        <v>22</v>
      </c>
      <c r="AV46" s="444"/>
      <c r="AW46" s="444"/>
      <c r="AX46" s="444"/>
      <c r="AY46" s="444"/>
      <c r="AZ46" s="444"/>
      <c r="BA46" s="444"/>
      <c r="BB46" s="444">
        <v>18</v>
      </c>
      <c r="BC46" s="444"/>
      <c r="BD46" s="444"/>
      <c r="BE46" s="444"/>
      <c r="BF46" s="444"/>
      <c r="BG46" s="444"/>
      <c r="BH46" s="444"/>
      <c r="BI46" s="444">
        <v>21</v>
      </c>
      <c r="BJ46" s="444"/>
      <c r="BK46" s="444"/>
      <c r="BL46" s="444"/>
      <c r="BM46" s="444"/>
      <c r="BN46" s="444"/>
      <c r="BO46" s="444"/>
      <c r="BP46" s="444"/>
      <c r="BQ46" s="444" t="s">
        <v>37</v>
      </c>
      <c r="BR46" s="444"/>
      <c r="BS46" s="444"/>
      <c r="BT46" s="444"/>
      <c r="BU46" s="444"/>
      <c r="BV46" s="444"/>
      <c r="BW46" s="444"/>
      <c r="BX46" s="444"/>
      <c r="BY46" s="444">
        <v>2</v>
      </c>
      <c r="BZ46" s="444"/>
      <c r="CA46" s="444"/>
      <c r="CB46" s="444"/>
      <c r="CC46" s="444"/>
      <c r="CD46" s="444"/>
      <c r="CE46" s="444"/>
      <c r="CF46" s="444" t="s">
        <v>37</v>
      </c>
      <c r="CG46" s="444"/>
      <c r="CH46" s="444"/>
      <c r="CI46" s="444"/>
      <c r="CJ46" s="444"/>
      <c r="CK46" s="444"/>
      <c r="CL46" s="444"/>
      <c r="CM46" s="444">
        <v>14</v>
      </c>
      <c r="CN46" s="444"/>
      <c r="CO46" s="444"/>
      <c r="CP46" s="444"/>
      <c r="CQ46" s="444"/>
      <c r="CR46" s="444"/>
      <c r="CS46" s="444"/>
      <c r="CT46" s="444">
        <v>95</v>
      </c>
      <c r="CU46" s="444"/>
      <c r="CV46" s="444"/>
      <c r="CW46" s="444"/>
      <c r="CX46" s="444"/>
      <c r="CY46" s="444"/>
      <c r="CZ46" s="444"/>
      <c r="DA46" s="444"/>
      <c r="DB46" s="782">
        <v>45</v>
      </c>
      <c r="DC46" s="782"/>
      <c r="DD46" s="782"/>
      <c r="DE46" s="782"/>
      <c r="DF46" s="782"/>
      <c r="DG46" s="782"/>
      <c r="DH46" s="782"/>
      <c r="DI46" s="1202"/>
      <c r="DJ46" s="295"/>
      <c r="DK46" s="223"/>
      <c r="DL46" s="223"/>
      <c r="DM46" s="223"/>
      <c r="DN46" s="1203">
        <v>3</v>
      </c>
      <c r="DO46" s="1203"/>
      <c r="DP46" s="1203"/>
    </row>
    <row r="47" spans="1:120" ht="12.75" customHeight="1">
      <c r="A47" s="631" t="s">
        <v>591</v>
      </c>
      <c r="B47" s="681"/>
      <c r="C47" s="681"/>
      <c r="D47" s="681"/>
      <c r="E47" s="681"/>
      <c r="F47" s="681"/>
      <c r="G47" s="681"/>
      <c r="H47" s="681"/>
      <c r="I47" s="726" t="s">
        <v>590</v>
      </c>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76"/>
      <c r="AZ47" s="676"/>
      <c r="BA47" s="676"/>
      <c r="BB47" s="676"/>
      <c r="BC47" s="676"/>
      <c r="BD47" s="676"/>
      <c r="BE47" s="676"/>
      <c r="BF47" s="676"/>
      <c r="BG47" s="676"/>
      <c r="BH47" s="676"/>
      <c r="BI47" s="676" t="s">
        <v>589</v>
      </c>
      <c r="BJ47" s="676"/>
      <c r="BK47" s="676"/>
      <c r="BL47" s="676"/>
      <c r="BM47" s="676"/>
      <c r="BN47" s="676"/>
      <c r="BO47" s="676"/>
      <c r="BP47" s="676"/>
      <c r="BQ47" s="676"/>
      <c r="BR47" s="676"/>
      <c r="BS47" s="676"/>
      <c r="BT47" s="676"/>
      <c r="BU47" s="676"/>
      <c r="BV47" s="676"/>
      <c r="BW47" s="676"/>
      <c r="BX47" s="676"/>
      <c r="BY47" s="676"/>
      <c r="BZ47" s="676"/>
      <c r="CA47" s="676"/>
      <c r="CB47" s="676"/>
      <c r="CC47" s="676"/>
      <c r="CD47" s="676"/>
      <c r="CE47" s="676"/>
      <c r="CF47" s="676"/>
      <c r="CG47" s="676"/>
      <c r="CH47" s="676"/>
      <c r="CI47" s="676"/>
      <c r="CJ47" s="676"/>
      <c r="CK47" s="676"/>
      <c r="CL47" s="676"/>
      <c r="CM47" s="676"/>
      <c r="CN47" s="676"/>
      <c r="CO47" s="676"/>
      <c r="CP47" s="676"/>
      <c r="CQ47" s="676"/>
      <c r="CR47" s="676"/>
      <c r="CS47" s="676"/>
      <c r="CT47" s="676"/>
      <c r="CU47" s="676"/>
      <c r="CV47" s="676"/>
      <c r="CW47" s="676"/>
      <c r="CX47" s="676"/>
      <c r="CY47" s="676"/>
      <c r="CZ47" s="676"/>
      <c r="DA47" s="676"/>
      <c r="DB47" s="676"/>
      <c r="DC47" s="676"/>
      <c r="DD47" s="676"/>
      <c r="DE47" s="676"/>
      <c r="DF47" s="676"/>
      <c r="DG47" s="676"/>
      <c r="DH47" s="676"/>
      <c r="DI47" s="677"/>
      <c r="DJ47" s="681" t="s">
        <v>588</v>
      </c>
      <c r="DK47" s="681"/>
      <c r="DL47" s="681"/>
      <c r="DM47" s="681"/>
      <c r="DN47" s="681"/>
      <c r="DO47" s="681"/>
      <c r="DP47" s="629"/>
    </row>
    <row r="48" spans="1:120" ht="12.75" customHeight="1">
      <c r="A48" s="477"/>
      <c r="B48" s="1114"/>
      <c r="C48" s="1114"/>
      <c r="D48" s="1114"/>
      <c r="E48" s="1114"/>
      <c r="F48" s="1114"/>
      <c r="G48" s="1114"/>
      <c r="H48" s="1114"/>
      <c r="I48" s="711" t="s">
        <v>587</v>
      </c>
      <c r="J48" s="671"/>
      <c r="K48" s="671"/>
      <c r="L48" s="671"/>
      <c r="M48" s="671"/>
      <c r="N48" s="671"/>
      <c r="O48" s="671"/>
      <c r="P48" s="671"/>
      <c r="Q48" s="671"/>
      <c r="R48" s="671"/>
      <c r="S48" s="671"/>
      <c r="T48" s="671"/>
      <c r="U48" s="671"/>
      <c r="V48" s="711" t="s">
        <v>586</v>
      </c>
      <c r="W48" s="671"/>
      <c r="X48" s="671"/>
      <c r="Y48" s="671"/>
      <c r="Z48" s="671"/>
      <c r="AA48" s="671"/>
      <c r="AB48" s="671"/>
      <c r="AC48" s="671"/>
      <c r="AD48" s="671"/>
      <c r="AE48" s="671"/>
      <c r="AF48" s="671"/>
      <c r="AG48" s="671"/>
      <c r="AH48" s="671"/>
      <c r="AI48" s="711" t="s">
        <v>585</v>
      </c>
      <c r="AJ48" s="671"/>
      <c r="AK48" s="671"/>
      <c r="AL48" s="671"/>
      <c r="AM48" s="671"/>
      <c r="AN48" s="671"/>
      <c r="AO48" s="671"/>
      <c r="AP48" s="671"/>
      <c r="AQ48" s="671"/>
      <c r="AR48" s="671"/>
      <c r="AS48" s="671"/>
      <c r="AT48" s="671"/>
      <c r="AU48" s="671"/>
      <c r="AV48" s="711" t="s">
        <v>584</v>
      </c>
      <c r="AW48" s="671"/>
      <c r="AX48" s="671"/>
      <c r="AY48" s="671"/>
      <c r="AZ48" s="671"/>
      <c r="BA48" s="671"/>
      <c r="BB48" s="671"/>
      <c r="BC48" s="671"/>
      <c r="BD48" s="671"/>
      <c r="BE48" s="671"/>
      <c r="BF48" s="671"/>
      <c r="BG48" s="671"/>
      <c r="BH48" s="672"/>
      <c r="BI48" s="671" t="s">
        <v>583</v>
      </c>
      <c r="BJ48" s="671"/>
      <c r="BK48" s="671"/>
      <c r="BL48" s="671"/>
      <c r="BM48" s="671"/>
      <c r="BN48" s="671"/>
      <c r="BO48" s="671"/>
      <c r="BP48" s="671"/>
      <c r="BQ48" s="671"/>
      <c r="BR48" s="671"/>
      <c r="BS48" s="671"/>
      <c r="BT48" s="671"/>
      <c r="BU48" s="672"/>
      <c r="BV48" s="711" t="s">
        <v>582</v>
      </c>
      <c r="BW48" s="671"/>
      <c r="BX48" s="671"/>
      <c r="BY48" s="671"/>
      <c r="BZ48" s="671"/>
      <c r="CA48" s="671"/>
      <c r="CB48" s="671"/>
      <c r="CC48" s="671"/>
      <c r="CD48" s="671"/>
      <c r="CE48" s="671"/>
      <c r="CF48" s="671"/>
      <c r="CG48" s="671"/>
      <c r="CH48" s="671"/>
      <c r="CI48" s="1205" t="s">
        <v>581</v>
      </c>
      <c r="CJ48" s="671"/>
      <c r="CK48" s="671"/>
      <c r="CL48" s="671"/>
      <c r="CM48" s="671"/>
      <c r="CN48" s="671"/>
      <c r="CO48" s="671"/>
      <c r="CP48" s="671"/>
      <c r="CQ48" s="671"/>
      <c r="CR48" s="671"/>
      <c r="CS48" s="671"/>
      <c r="CT48" s="671"/>
      <c r="CU48" s="671"/>
      <c r="CV48" s="1206" t="s">
        <v>580</v>
      </c>
      <c r="CW48" s="1207"/>
      <c r="CX48" s="1207"/>
      <c r="CY48" s="1207"/>
      <c r="CZ48" s="1207"/>
      <c r="DA48" s="1207"/>
      <c r="DB48" s="1207"/>
      <c r="DC48" s="1207"/>
      <c r="DD48" s="1207"/>
      <c r="DE48" s="1207"/>
      <c r="DF48" s="1207"/>
      <c r="DG48" s="1207"/>
      <c r="DH48" s="1207"/>
      <c r="DI48" s="1208"/>
      <c r="DJ48" s="428"/>
      <c r="DK48" s="428"/>
      <c r="DL48" s="428"/>
      <c r="DM48" s="428"/>
      <c r="DN48" s="428"/>
      <c r="DO48" s="428"/>
      <c r="DP48" s="627"/>
    </row>
    <row r="49" spans="1:120" ht="12.75" customHeight="1">
      <c r="A49" s="438"/>
      <c r="B49" s="428"/>
      <c r="C49" s="428"/>
      <c r="D49" s="428"/>
      <c r="E49" s="428"/>
      <c r="F49" s="428"/>
      <c r="G49" s="428"/>
      <c r="H49" s="428"/>
      <c r="I49" s="712"/>
      <c r="J49" s="673"/>
      <c r="K49" s="673"/>
      <c r="L49" s="673"/>
      <c r="M49" s="673"/>
      <c r="N49" s="673"/>
      <c r="O49" s="673"/>
      <c r="P49" s="673"/>
      <c r="Q49" s="673"/>
      <c r="R49" s="673"/>
      <c r="S49" s="673"/>
      <c r="T49" s="673"/>
      <c r="U49" s="673"/>
      <c r="V49" s="712"/>
      <c r="W49" s="673"/>
      <c r="X49" s="673"/>
      <c r="Y49" s="673"/>
      <c r="Z49" s="673"/>
      <c r="AA49" s="673"/>
      <c r="AB49" s="673"/>
      <c r="AC49" s="673"/>
      <c r="AD49" s="673"/>
      <c r="AE49" s="673"/>
      <c r="AF49" s="673"/>
      <c r="AG49" s="673"/>
      <c r="AH49" s="673"/>
      <c r="AI49" s="712"/>
      <c r="AJ49" s="673"/>
      <c r="AK49" s="673"/>
      <c r="AL49" s="673"/>
      <c r="AM49" s="673"/>
      <c r="AN49" s="673"/>
      <c r="AO49" s="673"/>
      <c r="AP49" s="673"/>
      <c r="AQ49" s="673"/>
      <c r="AR49" s="673"/>
      <c r="AS49" s="673"/>
      <c r="AT49" s="673"/>
      <c r="AU49" s="673"/>
      <c r="AV49" s="712"/>
      <c r="AW49" s="673"/>
      <c r="AX49" s="673"/>
      <c r="AY49" s="673"/>
      <c r="AZ49" s="673"/>
      <c r="BA49" s="673"/>
      <c r="BB49" s="673"/>
      <c r="BC49" s="673"/>
      <c r="BD49" s="673"/>
      <c r="BE49" s="673"/>
      <c r="BF49" s="673"/>
      <c r="BG49" s="673"/>
      <c r="BH49" s="674"/>
      <c r="BI49" s="673"/>
      <c r="BJ49" s="673"/>
      <c r="BK49" s="673"/>
      <c r="BL49" s="673"/>
      <c r="BM49" s="673"/>
      <c r="BN49" s="673"/>
      <c r="BO49" s="673"/>
      <c r="BP49" s="673"/>
      <c r="BQ49" s="673"/>
      <c r="BR49" s="673"/>
      <c r="BS49" s="673"/>
      <c r="BT49" s="673"/>
      <c r="BU49" s="674"/>
      <c r="BV49" s="712"/>
      <c r="BW49" s="673"/>
      <c r="BX49" s="673"/>
      <c r="BY49" s="673"/>
      <c r="BZ49" s="673"/>
      <c r="CA49" s="673"/>
      <c r="CB49" s="673"/>
      <c r="CC49" s="673"/>
      <c r="CD49" s="673"/>
      <c r="CE49" s="673"/>
      <c r="CF49" s="673"/>
      <c r="CG49" s="673"/>
      <c r="CH49" s="673"/>
      <c r="CI49" s="712"/>
      <c r="CJ49" s="673"/>
      <c r="CK49" s="673"/>
      <c r="CL49" s="673"/>
      <c r="CM49" s="673"/>
      <c r="CN49" s="673"/>
      <c r="CO49" s="673"/>
      <c r="CP49" s="673"/>
      <c r="CQ49" s="673"/>
      <c r="CR49" s="673"/>
      <c r="CS49" s="673"/>
      <c r="CT49" s="673"/>
      <c r="CU49" s="673"/>
      <c r="CV49" s="1209"/>
      <c r="CW49" s="1210"/>
      <c r="CX49" s="1210"/>
      <c r="CY49" s="1210"/>
      <c r="CZ49" s="1210"/>
      <c r="DA49" s="1210"/>
      <c r="DB49" s="1210"/>
      <c r="DC49" s="1210"/>
      <c r="DD49" s="1210"/>
      <c r="DE49" s="1210"/>
      <c r="DF49" s="1210"/>
      <c r="DG49" s="1210"/>
      <c r="DH49" s="1210"/>
      <c r="DI49" s="1211"/>
      <c r="DJ49" s="428"/>
      <c r="DK49" s="428"/>
      <c r="DL49" s="428"/>
      <c r="DM49" s="428"/>
      <c r="DN49" s="428"/>
      <c r="DO49" s="428"/>
      <c r="DP49" s="627"/>
    </row>
    <row r="50" spans="1:120" ht="12.75" customHeight="1">
      <c r="A50" s="633" t="s">
        <v>119</v>
      </c>
      <c r="B50" s="633"/>
      <c r="C50" s="633"/>
      <c r="D50" s="626">
        <v>28</v>
      </c>
      <c r="E50" s="626"/>
      <c r="F50" s="633" t="s">
        <v>298</v>
      </c>
      <c r="G50" s="633"/>
      <c r="H50" s="633"/>
      <c r="I50" s="454">
        <v>886</v>
      </c>
      <c r="J50" s="444"/>
      <c r="K50" s="444"/>
      <c r="L50" s="444"/>
      <c r="M50" s="444"/>
      <c r="N50" s="444"/>
      <c r="O50" s="444"/>
      <c r="P50" s="444"/>
      <c r="Q50" s="444"/>
      <c r="R50" s="444"/>
      <c r="S50" s="444"/>
      <c r="T50" s="444"/>
      <c r="U50" s="444"/>
      <c r="V50" s="444">
        <v>255</v>
      </c>
      <c r="W50" s="444"/>
      <c r="X50" s="444"/>
      <c r="Y50" s="444"/>
      <c r="Z50" s="444"/>
      <c r="AA50" s="444"/>
      <c r="AB50" s="444"/>
      <c r="AC50" s="444"/>
      <c r="AD50" s="444"/>
      <c r="AE50" s="444"/>
      <c r="AF50" s="444"/>
      <c r="AG50" s="444"/>
      <c r="AH50" s="444"/>
      <c r="AI50" s="444">
        <v>1256</v>
      </c>
      <c r="AJ50" s="444"/>
      <c r="AK50" s="444"/>
      <c r="AL50" s="444"/>
      <c r="AM50" s="444"/>
      <c r="AN50" s="444"/>
      <c r="AO50" s="444"/>
      <c r="AP50" s="444"/>
      <c r="AQ50" s="444"/>
      <c r="AR50" s="444"/>
      <c r="AS50" s="444"/>
      <c r="AT50" s="444"/>
      <c r="AU50" s="444"/>
      <c r="AV50" s="444">
        <v>2020</v>
      </c>
      <c r="AW50" s="444"/>
      <c r="AX50" s="444"/>
      <c r="AY50" s="444"/>
      <c r="AZ50" s="444"/>
      <c r="BA50" s="444"/>
      <c r="BB50" s="444"/>
      <c r="BC50" s="444"/>
      <c r="BD50" s="444"/>
      <c r="BE50" s="444"/>
      <c r="BF50" s="444"/>
      <c r="BG50" s="444"/>
      <c r="BH50" s="444"/>
      <c r="BI50" s="444">
        <v>391</v>
      </c>
      <c r="BJ50" s="444"/>
      <c r="BK50" s="444"/>
      <c r="BL50" s="444"/>
      <c r="BM50" s="444"/>
      <c r="BN50" s="444"/>
      <c r="BO50" s="444"/>
      <c r="BP50" s="444"/>
      <c r="BQ50" s="444"/>
      <c r="BR50" s="444"/>
      <c r="BS50" s="444"/>
      <c r="BT50" s="444"/>
      <c r="BU50" s="444"/>
      <c r="BV50" s="444">
        <v>67</v>
      </c>
      <c r="BW50" s="444"/>
      <c r="BX50" s="444"/>
      <c r="BY50" s="444"/>
      <c r="BZ50" s="444"/>
      <c r="CA50" s="444"/>
      <c r="CB50" s="444"/>
      <c r="CC50" s="444"/>
      <c r="CD50" s="444"/>
      <c r="CE50" s="444"/>
      <c r="CF50" s="444"/>
      <c r="CG50" s="444"/>
      <c r="CH50" s="444"/>
      <c r="CI50" s="444">
        <v>781</v>
      </c>
      <c r="CJ50" s="444"/>
      <c r="CK50" s="444"/>
      <c r="CL50" s="444"/>
      <c r="CM50" s="444"/>
      <c r="CN50" s="444"/>
      <c r="CO50" s="444"/>
      <c r="CP50" s="444"/>
      <c r="CQ50" s="444"/>
      <c r="CR50" s="444"/>
      <c r="CS50" s="444"/>
      <c r="CT50" s="444"/>
      <c r="CU50" s="444"/>
      <c r="CV50" s="444">
        <v>58</v>
      </c>
      <c r="CW50" s="444"/>
      <c r="CX50" s="444"/>
      <c r="CY50" s="444"/>
      <c r="CZ50" s="444"/>
      <c r="DA50" s="444"/>
      <c r="DB50" s="444"/>
      <c r="DC50" s="444"/>
      <c r="DD50" s="444"/>
      <c r="DE50" s="444"/>
      <c r="DF50" s="444"/>
      <c r="DG50" s="444"/>
      <c r="DH50" s="444"/>
      <c r="DI50" s="445"/>
      <c r="DJ50" s="663">
        <v>28</v>
      </c>
      <c r="DK50" s="626"/>
      <c r="DL50" s="626"/>
      <c r="DM50" s="626"/>
      <c r="DN50" s="626"/>
      <c r="DO50" s="626"/>
      <c r="DP50" s="626"/>
    </row>
    <row r="51" spans="1:120" s="155" customFormat="1" ht="12.75" customHeight="1">
      <c r="A51" s="88"/>
      <c r="B51" s="1"/>
      <c r="C51" s="1"/>
      <c r="D51" s="626">
        <v>29</v>
      </c>
      <c r="E51" s="626"/>
      <c r="F51" s="1"/>
      <c r="G51" s="1"/>
      <c r="H51" s="90"/>
      <c r="I51" s="454">
        <v>925</v>
      </c>
      <c r="J51" s="444"/>
      <c r="K51" s="444"/>
      <c r="L51" s="444"/>
      <c r="M51" s="444"/>
      <c r="N51" s="444"/>
      <c r="O51" s="444"/>
      <c r="P51" s="444"/>
      <c r="Q51" s="444"/>
      <c r="R51" s="444"/>
      <c r="S51" s="444"/>
      <c r="T51" s="444"/>
      <c r="U51" s="444"/>
      <c r="V51" s="444">
        <v>279</v>
      </c>
      <c r="W51" s="444"/>
      <c r="X51" s="444"/>
      <c r="Y51" s="444"/>
      <c r="Z51" s="444"/>
      <c r="AA51" s="444"/>
      <c r="AB51" s="444"/>
      <c r="AC51" s="444"/>
      <c r="AD51" s="444"/>
      <c r="AE51" s="444"/>
      <c r="AF51" s="444"/>
      <c r="AG51" s="444"/>
      <c r="AH51" s="444"/>
      <c r="AI51" s="444">
        <v>900</v>
      </c>
      <c r="AJ51" s="444"/>
      <c r="AK51" s="444"/>
      <c r="AL51" s="444"/>
      <c r="AM51" s="444"/>
      <c r="AN51" s="444"/>
      <c r="AO51" s="444"/>
      <c r="AP51" s="444"/>
      <c r="AQ51" s="444"/>
      <c r="AR51" s="444"/>
      <c r="AS51" s="444"/>
      <c r="AT51" s="444"/>
      <c r="AU51" s="444"/>
      <c r="AV51" s="444">
        <v>2201</v>
      </c>
      <c r="AW51" s="444"/>
      <c r="AX51" s="444"/>
      <c r="AY51" s="444"/>
      <c r="AZ51" s="444"/>
      <c r="BA51" s="444"/>
      <c r="BB51" s="444"/>
      <c r="BC51" s="444"/>
      <c r="BD51" s="444"/>
      <c r="BE51" s="444"/>
      <c r="BF51" s="444"/>
      <c r="BG51" s="444"/>
      <c r="BH51" s="444"/>
      <c r="BI51" s="444">
        <v>402</v>
      </c>
      <c r="BJ51" s="444"/>
      <c r="BK51" s="444"/>
      <c r="BL51" s="444"/>
      <c r="BM51" s="444"/>
      <c r="BN51" s="444"/>
      <c r="BO51" s="444"/>
      <c r="BP51" s="444"/>
      <c r="BQ51" s="444"/>
      <c r="BR51" s="444"/>
      <c r="BS51" s="444"/>
      <c r="BT51" s="444"/>
      <c r="BU51" s="444"/>
      <c r="BV51" s="444">
        <v>64</v>
      </c>
      <c r="BW51" s="444"/>
      <c r="BX51" s="444"/>
      <c r="BY51" s="444"/>
      <c r="BZ51" s="444"/>
      <c r="CA51" s="444"/>
      <c r="CB51" s="444"/>
      <c r="CC51" s="444"/>
      <c r="CD51" s="444"/>
      <c r="CE51" s="444"/>
      <c r="CF51" s="444"/>
      <c r="CG51" s="444"/>
      <c r="CH51" s="444"/>
      <c r="CI51" s="444">
        <v>672</v>
      </c>
      <c r="CJ51" s="444"/>
      <c r="CK51" s="444"/>
      <c r="CL51" s="444"/>
      <c r="CM51" s="444"/>
      <c r="CN51" s="444"/>
      <c r="CO51" s="444"/>
      <c r="CP51" s="444"/>
      <c r="CQ51" s="444"/>
      <c r="CR51" s="444"/>
      <c r="CS51" s="444"/>
      <c r="CT51" s="444"/>
      <c r="CU51" s="444"/>
      <c r="CV51" s="444">
        <v>41</v>
      </c>
      <c r="CW51" s="444"/>
      <c r="CX51" s="444"/>
      <c r="CY51" s="444"/>
      <c r="CZ51" s="444"/>
      <c r="DA51" s="444"/>
      <c r="DB51" s="444"/>
      <c r="DC51" s="444"/>
      <c r="DD51" s="444"/>
      <c r="DE51" s="444"/>
      <c r="DF51" s="444"/>
      <c r="DG51" s="444"/>
      <c r="DH51" s="444"/>
      <c r="DI51" s="445"/>
      <c r="DJ51" s="663">
        <v>29</v>
      </c>
      <c r="DK51" s="626"/>
      <c r="DL51" s="626"/>
      <c r="DM51" s="626"/>
      <c r="DN51" s="626"/>
      <c r="DO51" s="626"/>
      <c r="DP51" s="626"/>
    </row>
    <row r="52" spans="1:120" s="155" customFormat="1" ht="12.75" customHeight="1">
      <c r="A52" s="90"/>
      <c r="B52" s="1"/>
      <c r="C52" s="1"/>
      <c r="D52" s="626">
        <v>30</v>
      </c>
      <c r="E52" s="626"/>
      <c r="F52" s="1"/>
      <c r="G52" s="1"/>
      <c r="H52" s="90"/>
      <c r="I52" s="454">
        <v>808</v>
      </c>
      <c r="J52" s="444"/>
      <c r="K52" s="444"/>
      <c r="L52" s="444"/>
      <c r="M52" s="444"/>
      <c r="N52" s="444"/>
      <c r="O52" s="444"/>
      <c r="P52" s="444"/>
      <c r="Q52" s="444"/>
      <c r="R52" s="444"/>
      <c r="S52" s="444"/>
      <c r="T52" s="444"/>
      <c r="U52" s="444"/>
      <c r="V52" s="444">
        <v>274</v>
      </c>
      <c r="W52" s="444"/>
      <c r="X52" s="444"/>
      <c r="Y52" s="444"/>
      <c r="Z52" s="444"/>
      <c r="AA52" s="444"/>
      <c r="AB52" s="444"/>
      <c r="AC52" s="444"/>
      <c r="AD52" s="444"/>
      <c r="AE52" s="444"/>
      <c r="AF52" s="444"/>
      <c r="AG52" s="444"/>
      <c r="AH52" s="444"/>
      <c r="AI52" s="444">
        <v>587</v>
      </c>
      <c r="AJ52" s="444"/>
      <c r="AK52" s="444"/>
      <c r="AL52" s="444"/>
      <c r="AM52" s="444"/>
      <c r="AN52" s="444"/>
      <c r="AO52" s="444"/>
      <c r="AP52" s="444"/>
      <c r="AQ52" s="444"/>
      <c r="AR52" s="444"/>
      <c r="AS52" s="444"/>
      <c r="AT52" s="444"/>
      <c r="AU52" s="444"/>
      <c r="AV52" s="444">
        <v>2037</v>
      </c>
      <c r="AW52" s="444"/>
      <c r="AX52" s="444"/>
      <c r="AY52" s="444"/>
      <c r="AZ52" s="444"/>
      <c r="BA52" s="444"/>
      <c r="BB52" s="444"/>
      <c r="BC52" s="444"/>
      <c r="BD52" s="444"/>
      <c r="BE52" s="444"/>
      <c r="BF52" s="444"/>
      <c r="BG52" s="444"/>
      <c r="BH52" s="444"/>
      <c r="BI52" s="444">
        <v>391</v>
      </c>
      <c r="BJ52" s="444"/>
      <c r="BK52" s="444"/>
      <c r="BL52" s="444"/>
      <c r="BM52" s="444"/>
      <c r="BN52" s="444"/>
      <c r="BO52" s="444"/>
      <c r="BP52" s="444"/>
      <c r="BQ52" s="444"/>
      <c r="BR52" s="444"/>
      <c r="BS52" s="444"/>
      <c r="BT52" s="444"/>
      <c r="BU52" s="444"/>
      <c r="BV52" s="444">
        <v>32</v>
      </c>
      <c r="BW52" s="444"/>
      <c r="BX52" s="444"/>
      <c r="BY52" s="444"/>
      <c r="BZ52" s="444"/>
      <c r="CA52" s="444"/>
      <c r="CB52" s="444"/>
      <c r="CC52" s="444"/>
      <c r="CD52" s="444"/>
      <c r="CE52" s="444"/>
      <c r="CF52" s="444"/>
      <c r="CG52" s="444"/>
      <c r="CH52" s="444"/>
      <c r="CI52" s="444">
        <v>649</v>
      </c>
      <c r="CJ52" s="444"/>
      <c r="CK52" s="444"/>
      <c r="CL52" s="444"/>
      <c r="CM52" s="444"/>
      <c r="CN52" s="444"/>
      <c r="CO52" s="444"/>
      <c r="CP52" s="444"/>
      <c r="CQ52" s="444"/>
      <c r="CR52" s="444"/>
      <c r="CS52" s="444"/>
      <c r="CT52" s="444"/>
      <c r="CU52" s="444"/>
      <c r="CV52" s="444">
        <v>49</v>
      </c>
      <c r="CW52" s="444"/>
      <c r="CX52" s="444"/>
      <c r="CY52" s="444"/>
      <c r="CZ52" s="444"/>
      <c r="DA52" s="444"/>
      <c r="DB52" s="444"/>
      <c r="DC52" s="444"/>
      <c r="DD52" s="444"/>
      <c r="DE52" s="444"/>
      <c r="DF52" s="444"/>
      <c r="DG52" s="444"/>
      <c r="DH52" s="444"/>
      <c r="DI52" s="445"/>
      <c r="DJ52" s="663">
        <v>30</v>
      </c>
      <c r="DK52" s="626"/>
      <c r="DL52" s="626"/>
      <c r="DM52" s="626"/>
      <c r="DN52" s="626"/>
      <c r="DO52" s="626"/>
      <c r="DP52" s="626"/>
    </row>
    <row r="53" spans="1:120" s="155" customFormat="1" ht="12.75" customHeight="1">
      <c r="A53" s="626" t="s">
        <v>10</v>
      </c>
      <c r="B53" s="626"/>
      <c r="C53" s="626"/>
      <c r="D53" s="626" t="s">
        <v>275</v>
      </c>
      <c r="E53" s="626"/>
      <c r="F53" s="1"/>
      <c r="G53" s="1"/>
      <c r="H53" s="90"/>
      <c r="I53" s="454">
        <v>607</v>
      </c>
      <c r="J53" s="444"/>
      <c r="K53" s="444"/>
      <c r="L53" s="444"/>
      <c r="M53" s="444"/>
      <c r="N53" s="444"/>
      <c r="O53" s="444"/>
      <c r="P53" s="444"/>
      <c r="Q53" s="444"/>
      <c r="R53" s="444"/>
      <c r="S53" s="444"/>
      <c r="T53" s="444"/>
      <c r="U53" s="444"/>
      <c r="V53" s="444">
        <v>74</v>
      </c>
      <c r="W53" s="444"/>
      <c r="X53" s="444"/>
      <c r="Y53" s="444"/>
      <c r="Z53" s="444"/>
      <c r="AA53" s="444"/>
      <c r="AB53" s="444"/>
      <c r="AC53" s="444"/>
      <c r="AD53" s="444"/>
      <c r="AE53" s="444"/>
      <c r="AF53" s="444"/>
      <c r="AG53" s="444"/>
      <c r="AH53" s="444"/>
      <c r="AI53" s="444">
        <v>451</v>
      </c>
      <c r="AJ53" s="444"/>
      <c r="AK53" s="444"/>
      <c r="AL53" s="444"/>
      <c r="AM53" s="444"/>
      <c r="AN53" s="444"/>
      <c r="AO53" s="444"/>
      <c r="AP53" s="444"/>
      <c r="AQ53" s="444"/>
      <c r="AR53" s="444"/>
      <c r="AS53" s="444"/>
      <c r="AT53" s="444"/>
      <c r="AU53" s="444"/>
      <c r="AV53" s="444">
        <v>1347</v>
      </c>
      <c r="AW53" s="444"/>
      <c r="AX53" s="444"/>
      <c r="AY53" s="444"/>
      <c r="AZ53" s="444"/>
      <c r="BA53" s="444"/>
      <c r="BB53" s="444"/>
      <c r="BC53" s="444"/>
      <c r="BD53" s="444"/>
      <c r="BE53" s="444"/>
      <c r="BF53" s="444"/>
      <c r="BG53" s="444"/>
      <c r="BH53" s="444"/>
      <c r="BI53" s="444">
        <v>266</v>
      </c>
      <c r="BJ53" s="444"/>
      <c r="BK53" s="444"/>
      <c r="BL53" s="444"/>
      <c r="BM53" s="444"/>
      <c r="BN53" s="444"/>
      <c r="BO53" s="444"/>
      <c r="BP53" s="444"/>
      <c r="BQ53" s="444"/>
      <c r="BR53" s="444"/>
      <c r="BS53" s="444"/>
      <c r="BT53" s="444"/>
      <c r="BU53" s="444"/>
      <c r="BV53" s="444">
        <v>50</v>
      </c>
      <c r="BW53" s="444"/>
      <c r="BX53" s="444"/>
      <c r="BY53" s="444"/>
      <c r="BZ53" s="444"/>
      <c r="CA53" s="444"/>
      <c r="CB53" s="444"/>
      <c r="CC53" s="444"/>
      <c r="CD53" s="444"/>
      <c r="CE53" s="444"/>
      <c r="CF53" s="444"/>
      <c r="CG53" s="444"/>
      <c r="CH53" s="444"/>
      <c r="CI53" s="444">
        <v>721</v>
      </c>
      <c r="CJ53" s="444"/>
      <c r="CK53" s="444"/>
      <c r="CL53" s="444"/>
      <c r="CM53" s="444"/>
      <c r="CN53" s="444"/>
      <c r="CO53" s="444"/>
      <c r="CP53" s="444"/>
      <c r="CQ53" s="444"/>
      <c r="CR53" s="444"/>
      <c r="CS53" s="444"/>
      <c r="CT53" s="444"/>
      <c r="CU53" s="444"/>
      <c r="CV53" s="444">
        <v>41</v>
      </c>
      <c r="CW53" s="444"/>
      <c r="CX53" s="444"/>
      <c r="CY53" s="444"/>
      <c r="CZ53" s="444"/>
      <c r="DA53" s="444"/>
      <c r="DB53" s="444"/>
      <c r="DC53" s="444"/>
      <c r="DD53" s="444"/>
      <c r="DE53" s="444"/>
      <c r="DF53" s="444"/>
      <c r="DG53" s="444"/>
      <c r="DH53" s="444"/>
      <c r="DI53" s="445"/>
      <c r="DJ53" s="422" t="s">
        <v>275</v>
      </c>
      <c r="DK53" s="423"/>
      <c r="DL53" s="423"/>
      <c r="DM53" s="423"/>
      <c r="DN53" s="423"/>
      <c r="DO53" s="423"/>
      <c r="DP53" s="423"/>
    </row>
    <row r="54" spans="1:120" s="155" customFormat="1" ht="12.75" customHeight="1">
      <c r="A54" s="625"/>
      <c r="B54" s="625"/>
      <c r="C54" s="625"/>
      <c r="D54" s="625">
        <v>2</v>
      </c>
      <c r="E54" s="625"/>
      <c r="H54" s="88"/>
      <c r="I54" s="458">
        <v>585</v>
      </c>
      <c r="J54" s="439"/>
      <c r="K54" s="439"/>
      <c r="L54" s="439"/>
      <c r="M54" s="439"/>
      <c r="N54" s="439"/>
      <c r="O54" s="439"/>
      <c r="P54" s="439"/>
      <c r="Q54" s="439"/>
      <c r="R54" s="439"/>
      <c r="S54" s="439"/>
      <c r="T54" s="439"/>
      <c r="U54" s="439"/>
      <c r="V54" s="439">
        <v>61</v>
      </c>
      <c r="W54" s="439"/>
      <c r="X54" s="439"/>
      <c r="Y54" s="439"/>
      <c r="Z54" s="439"/>
      <c r="AA54" s="439"/>
      <c r="AB54" s="439"/>
      <c r="AC54" s="439"/>
      <c r="AD54" s="439"/>
      <c r="AE54" s="439"/>
      <c r="AF54" s="439"/>
      <c r="AG54" s="439"/>
      <c r="AH54" s="439"/>
      <c r="AI54" s="439">
        <v>298</v>
      </c>
      <c r="AJ54" s="439"/>
      <c r="AK54" s="439"/>
      <c r="AL54" s="439"/>
      <c r="AM54" s="439"/>
      <c r="AN54" s="439"/>
      <c r="AO54" s="439"/>
      <c r="AP54" s="439"/>
      <c r="AQ54" s="439"/>
      <c r="AR54" s="439"/>
      <c r="AS54" s="439"/>
      <c r="AT54" s="439"/>
      <c r="AU54" s="439"/>
      <c r="AV54" s="439">
        <v>803</v>
      </c>
      <c r="AW54" s="439"/>
      <c r="AX54" s="439"/>
      <c r="AY54" s="439"/>
      <c r="AZ54" s="439"/>
      <c r="BA54" s="439"/>
      <c r="BB54" s="439"/>
      <c r="BC54" s="439"/>
      <c r="BD54" s="439"/>
      <c r="BE54" s="439"/>
      <c r="BF54" s="439"/>
      <c r="BG54" s="439"/>
      <c r="BH54" s="439"/>
      <c r="BI54" s="439">
        <v>74</v>
      </c>
      <c r="BJ54" s="439"/>
      <c r="BK54" s="439"/>
      <c r="BL54" s="439"/>
      <c r="BM54" s="439"/>
      <c r="BN54" s="439"/>
      <c r="BO54" s="439"/>
      <c r="BP54" s="439"/>
      <c r="BQ54" s="439"/>
      <c r="BR54" s="439"/>
      <c r="BS54" s="439"/>
      <c r="BT54" s="439"/>
      <c r="BU54" s="439"/>
      <c r="BV54" s="439">
        <v>37</v>
      </c>
      <c r="BW54" s="439"/>
      <c r="BX54" s="439"/>
      <c r="BY54" s="439"/>
      <c r="BZ54" s="439"/>
      <c r="CA54" s="439"/>
      <c r="CB54" s="439"/>
      <c r="CC54" s="439"/>
      <c r="CD54" s="439"/>
      <c r="CE54" s="439"/>
      <c r="CF54" s="439"/>
      <c r="CG54" s="439"/>
      <c r="CH54" s="439"/>
      <c r="CI54" s="439">
        <v>522</v>
      </c>
      <c r="CJ54" s="439"/>
      <c r="CK54" s="439"/>
      <c r="CL54" s="439"/>
      <c r="CM54" s="439"/>
      <c r="CN54" s="439"/>
      <c r="CO54" s="439"/>
      <c r="CP54" s="439"/>
      <c r="CQ54" s="439"/>
      <c r="CR54" s="439"/>
      <c r="CS54" s="439"/>
      <c r="CT54" s="439"/>
      <c r="CU54" s="439"/>
      <c r="CV54" s="439">
        <v>24</v>
      </c>
      <c r="CW54" s="439"/>
      <c r="CX54" s="439"/>
      <c r="CY54" s="439"/>
      <c r="CZ54" s="439"/>
      <c r="DA54" s="439"/>
      <c r="DB54" s="439"/>
      <c r="DC54" s="439"/>
      <c r="DD54" s="439"/>
      <c r="DE54" s="439"/>
      <c r="DF54" s="439"/>
      <c r="DG54" s="439"/>
      <c r="DH54" s="439"/>
      <c r="DI54" s="440"/>
      <c r="DJ54" s="443">
        <v>2</v>
      </c>
      <c r="DK54" s="415"/>
      <c r="DL54" s="415"/>
      <c r="DM54" s="415"/>
      <c r="DN54" s="415"/>
      <c r="DO54" s="415"/>
      <c r="DP54" s="415"/>
    </row>
    <row r="55" spans="1:120" s="22" customFormat="1" ht="12.75" customHeight="1">
      <c r="I55" s="299"/>
      <c r="J55" s="99"/>
      <c r="K55" s="99"/>
      <c r="L55" s="99"/>
      <c r="M55" s="99"/>
      <c r="N55" s="99"/>
      <c r="O55" s="99"/>
      <c r="P55" s="395"/>
      <c r="Q55" s="99"/>
      <c r="R55" s="99"/>
      <c r="S55" s="99"/>
      <c r="T55" s="99"/>
      <c r="U55" s="99"/>
      <c r="V55" s="99"/>
      <c r="W55" s="395"/>
      <c r="X55" s="99"/>
      <c r="Y55" s="99"/>
      <c r="Z55" s="99"/>
      <c r="AA55" s="99"/>
      <c r="AB55" s="99"/>
      <c r="AC55" s="99"/>
      <c r="AD55" s="395"/>
      <c r="AE55" s="99"/>
      <c r="AF55" s="99"/>
      <c r="AG55" s="99"/>
      <c r="AH55" s="99"/>
      <c r="AI55" s="99"/>
      <c r="AJ55" s="99"/>
      <c r="AK55" s="395"/>
      <c r="AL55" s="99"/>
      <c r="AM55" s="99"/>
      <c r="AN55" s="99"/>
      <c r="AO55" s="99"/>
      <c r="AP55" s="99"/>
      <c r="AQ55" s="395"/>
      <c r="AR55" s="99"/>
      <c r="AS55" s="99"/>
      <c r="AT55" s="99"/>
      <c r="AU55" s="99"/>
      <c r="AV55" s="99"/>
      <c r="AW55" s="395"/>
      <c r="AX55" s="99"/>
      <c r="AY55" s="99"/>
      <c r="AZ55" s="99"/>
      <c r="BA55" s="99"/>
      <c r="BB55" s="99"/>
      <c r="BC55" s="395"/>
      <c r="BD55" s="99"/>
      <c r="BE55" s="99"/>
      <c r="BF55" s="99"/>
      <c r="BG55" s="99"/>
      <c r="BH55" s="99"/>
      <c r="BI55" s="99"/>
      <c r="BJ55" s="99"/>
      <c r="BK55" s="99"/>
      <c r="BL55" s="99"/>
      <c r="BM55" s="99"/>
      <c r="BN55" s="99"/>
      <c r="BO55" s="395"/>
      <c r="BP55" s="99"/>
      <c r="BQ55" s="99"/>
      <c r="BR55" s="99"/>
      <c r="BS55" s="99"/>
      <c r="BT55" s="99"/>
      <c r="BU55" s="395"/>
      <c r="BV55" s="99"/>
      <c r="BW55" s="99"/>
      <c r="BX55" s="99"/>
      <c r="BY55" s="99"/>
      <c r="BZ55" s="99"/>
      <c r="CA55" s="395"/>
      <c r="CB55" s="99"/>
      <c r="CC55" s="99"/>
      <c r="CD55" s="99"/>
      <c r="CE55" s="99"/>
      <c r="CF55" s="99"/>
      <c r="CG55" s="99"/>
      <c r="CH55" s="395"/>
      <c r="CI55" s="99"/>
      <c r="CJ55" s="99"/>
      <c r="CK55" s="99"/>
      <c r="CL55" s="99"/>
      <c r="CM55" s="99"/>
      <c r="CN55" s="99"/>
      <c r="CO55" s="395"/>
      <c r="CP55" s="99"/>
      <c r="CQ55" s="99"/>
      <c r="CR55" s="99"/>
      <c r="CS55" s="99"/>
      <c r="CT55" s="99"/>
      <c r="CU55" s="99"/>
      <c r="CV55" s="395"/>
      <c r="CW55" s="99"/>
      <c r="CX55" s="99"/>
      <c r="CY55" s="99"/>
      <c r="CZ55" s="99"/>
      <c r="DA55" s="99"/>
      <c r="DB55" s="99"/>
      <c r="DC55" s="395"/>
      <c r="DD55" s="99"/>
      <c r="DE55" s="99"/>
      <c r="DF55" s="99"/>
      <c r="DG55" s="99"/>
      <c r="DH55" s="99"/>
      <c r="DI55" s="298"/>
      <c r="DJ55" s="297"/>
    </row>
    <row r="56" spans="1:120" ht="12.75" customHeight="1">
      <c r="A56" s="825" t="s">
        <v>579</v>
      </c>
      <c r="B56" s="825"/>
      <c r="C56" s="90"/>
      <c r="D56" s="22"/>
      <c r="E56" s="626">
        <v>4</v>
      </c>
      <c r="F56" s="626"/>
      <c r="G56" s="1" t="s">
        <v>578</v>
      </c>
      <c r="I56" s="454">
        <v>11</v>
      </c>
      <c r="J56" s="444"/>
      <c r="K56" s="444"/>
      <c r="L56" s="444"/>
      <c r="M56" s="444"/>
      <c r="N56" s="444"/>
      <c r="O56" s="444"/>
      <c r="P56" s="444"/>
      <c r="Q56" s="444"/>
      <c r="R56" s="444"/>
      <c r="S56" s="444"/>
      <c r="T56" s="444"/>
      <c r="U56" s="444"/>
      <c r="V56" s="444">
        <v>1</v>
      </c>
      <c r="W56" s="444"/>
      <c r="X56" s="444"/>
      <c r="Y56" s="444"/>
      <c r="Z56" s="444"/>
      <c r="AA56" s="444"/>
      <c r="AB56" s="444"/>
      <c r="AC56" s="444"/>
      <c r="AD56" s="444"/>
      <c r="AE56" s="444"/>
      <c r="AF56" s="444"/>
      <c r="AG56" s="444"/>
      <c r="AH56" s="444"/>
      <c r="AI56" s="444">
        <v>13</v>
      </c>
      <c r="AJ56" s="444"/>
      <c r="AK56" s="444"/>
      <c r="AL56" s="444"/>
      <c r="AM56" s="444"/>
      <c r="AN56" s="444"/>
      <c r="AO56" s="444"/>
      <c r="AP56" s="444"/>
      <c r="AQ56" s="444"/>
      <c r="AR56" s="444"/>
      <c r="AS56" s="444"/>
      <c r="AT56" s="444"/>
      <c r="AU56" s="444"/>
      <c r="AV56" s="444">
        <v>27</v>
      </c>
      <c r="AW56" s="444"/>
      <c r="AX56" s="444"/>
      <c r="AY56" s="444"/>
      <c r="AZ56" s="444"/>
      <c r="BA56" s="444"/>
      <c r="BB56" s="444"/>
      <c r="BC56" s="444"/>
      <c r="BD56" s="444"/>
      <c r="BE56" s="444"/>
      <c r="BF56" s="444"/>
      <c r="BG56" s="444"/>
      <c r="BH56" s="444"/>
      <c r="BI56" s="444">
        <v>4</v>
      </c>
      <c r="BJ56" s="444"/>
      <c r="BK56" s="444"/>
      <c r="BL56" s="444"/>
      <c r="BM56" s="444"/>
      <c r="BN56" s="444"/>
      <c r="BO56" s="444"/>
      <c r="BP56" s="444"/>
      <c r="BQ56" s="444"/>
      <c r="BR56" s="444"/>
      <c r="BS56" s="444"/>
      <c r="BT56" s="444"/>
      <c r="BU56" s="444"/>
      <c r="BV56" s="444" t="s">
        <v>37</v>
      </c>
      <c r="BW56" s="444"/>
      <c r="BX56" s="444"/>
      <c r="BY56" s="444"/>
      <c r="BZ56" s="444"/>
      <c r="CA56" s="444"/>
      <c r="CB56" s="444"/>
      <c r="CC56" s="444"/>
      <c r="CD56" s="444"/>
      <c r="CE56" s="444"/>
      <c r="CF56" s="444"/>
      <c r="CG56" s="444"/>
      <c r="CH56" s="444"/>
      <c r="CI56" s="444">
        <v>13</v>
      </c>
      <c r="CJ56" s="444"/>
      <c r="CK56" s="444"/>
      <c r="CL56" s="444"/>
      <c r="CM56" s="444"/>
      <c r="CN56" s="444"/>
      <c r="CO56" s="444"/>
      <c r="CP56" s="444"/>
      <c r="CQ56" s="444"/>
      <c r="CR56" s="444"/>
      <c r="CS56" s="444"/>
      <c r="CT56" s="444"/>
      <c r="CU56" s="444"/>
      <c r="CV56" s="444">
        <v>1</v>
      </c>
      <c r="CW56" s="444"/>
      <c r="CX56" s="444"/>
      <c r="CY56" s="444"/>
      <c r="CZ56" s="444"/>
      <c r="DA56" s="444"/>
      <c r="DB56" s="444"/>
      <c r="DC56" s="444"/>
      <c r="DD56" s="444"/>
      <c r="DE56" s="444"/>
      <c r="DF56" s="444"/>
      <c r="DG56" s="444"/>
      <c r="DH56" s="444"/>
      <c r="DI56" s="445"/>
      <c r="DJ56" s="1204" t="s">
        <v>828</v>
      </c>
      <c r="DK56" s="825"/>
      <c r="DL56" s="825"/>
      <c r="DN56" s="626">
        <v>4</v>
      </c>
      <c r="DO56" s="626"/>
      <c r="DP56" s="626"/>
    </row>
    <row r="57" spans="1:120" ht="12.75" customHeight="1">
      <c r="A57" s="22"/>
      <c r="B57" s="22"/>
      <c r="C57" s="22"/>
      <c r="D57" s="22"/>
      <c r="E57" s="626">
        <v>5</v>
      </c>
      <c r="F57" s="626"/>
      <c r="I57" s="454">
        <v>19</v>
      </c>
      <c r="J57" s="444"/>
      <c r="K57" s="444"/>
      <c r="L57" s="444"/>
      <c r="M57" s="444"/>
      <c r="N57" s="444"/>
      <c r="O57" s="444"/>
      <c r="P57" s="444"/>
      <c r="Q57" s="444"/>
      <c r="R57" s="444"/>
      <c r="S57" s="444"/>
      <c r="T57" s="444"/>
      <c r="U57" s="444"/>
      <c r="V57" s="444">
        <v>4</v>
      </c>
      <c r="W57" s="444"/>
      <c r="X57" s="444"/>
      <c r="Y57" s="444"/>
      <c r="Z57" s="444"/>
      <c r="AA57" s="444"/>
      <c r="AB57" s="444"/>
      <c r="AC57" s="444"/>
      <c r="AD57" s="444"/>
      <c r="AE57" s="444"/>
      <c r="AF57" s="444"/>
      <c r="AG57" s="444"/>
      <c r="AH57" s="444"/>
      <c r="AI57" s="444">
        <v>10</v>
      </c>
      <c r="AJ57" s="444"/>
      <c r="AK57" s="444"/>
      <c r="AL57" s="444"/>
      <c r="AM57" s="444"/>
      <c r="AN57" s="444"/>
      <c r="AO57" s="444"/>
      <c r="AP57" s="444"/>
      <c r="AQ57" s="444"/>
      <c r="AR57" s="444"/>
      <c r="AS57" s="444"/>
      <c r="AT57" s="444"/>
      <c r="AU57" s="444"/>
      <c r="AV57" s="444">
        <v>32</v>
      </c>
      <c r="AW57" s="444"/>
      <c r="AX57" s="444"/>
      <c r="AY57" s="444"/>
      <c r="AZ57" s="444"/>
      <c r="BA57" s="444"/>
      <c r="BB57" s="444"/>
      <c r="BC57" s="444"/>
      <c r="BD57" s="444"/>
      <c r="BE57" s="444"/>
      <c r="BF57" s="444"/>
      <c r="BG57" s="444"/>
      <c r="BH57" s="444"/>
      <c r="BI57" s="444">
        <v>3</v>
      </c>
      <c r="BJ57" s="444"/>
      <c r="BK57" s="444"/>
      <c r="BL57" s="444"/>
      <c r="BM57" s="444"/>
      <c r="BN57" s="444"/>
      <c r="BO57" s="444"/>
      <c r="BP57" s="444"/>
      <c r="BQ57" s="444"/>
      <c r="BR57" s="444"/>
      <c r="BS57" s="444"/>
      <c r="BT57" s="444"/>
      <c r="BU57" s="444"/>
      <c r="BV57" s="444">
        <v>1</v>
      </c>
      <c r="BW57" s="444"/>
      <c r="BX57" s="444"/>
      <c r="BY57" s="444"/>
      <c r="BZ57" s="444"/>
      <c r="CA57" s="444"/>
      <c r="CB57" s="444"/>
      <c r="CC57" s="444"/>
      <c r="CD57" s="444"/>
      <c r="CE57" s="444"/>
      <c r="CF57" s="444"/>
      <c r="CG57" s="444"/>
      <c r="CH57" s="444"/>
      <c r="CI57" s="444">
        <v>21</v>
      </c>
      <c r="CJ57" s="444"/>
      <c r="CK57" s="444"/>
      <c r="CL57" s="444"/>
      <c r="CM57" s="444"/>
      <c r="CN57" s="444"/>
      <c r="CO57" s="444"/>
      <c r="CP57" s="444"/>
      <c r="CQ57" s="444"/>
      <c r="CR57" s="444"/>
      <c r="CS57" s="444"/>
      <c r="CT57" s="444"/>
      <c r="CU57" s="444"/>
      <c r="CV57" s="444" t="s">
        <v>37</v>
      </c>
      <c r="CW57" s="444"/>
      <c r="CX57" s="444"/>
      <c r="CY57" s="444"/>
      <c r="CZ57" s="444"/>
      <c r="DA57" s="444"/>
      <c r="DB57" s="444"/>
      <c r="DC57" s="444"/>
      <c r="DD57" s="444"/>
      <c r="DE57" s="444"/>
      <c r="DF57" s="444"/>
      <c r="DG57" s="444"/>
      <c r="DH57" s="444"/>
      <c r="DI57" s="445"/>
      <c r="DJ57" s="663"/>
      <c r="DK57" s="626"/>
      <c r="DL57" s="626"/>
      <c r="DN57" s="626">
        <v>5</v>
      </c>
      <c r="DO57" s="626"/>
      <c r="DP57" s="626"/>
    </row>
    <row r="58" spans="1:120" ht="12.75" customHeight="1">
      <c r="E58" s="626">
        <v>6</v>
      </c>
      <c r="F58" s="626"/>
      <c r="I58" s="454">
        <v>40</v>
      </c>
      <c r="J58" s="444"/>
      <c r="K58" s="444"/>
      <c r="L58" s="444"/>
      <c r="M58" s="444"/>
      <c r="N58" s="444"/>
      <c r="O58" s="444"/>
      <c r="P58" s="444"/>
      <c r="Q58" s="444"/>
      <c r="R58" s="444"/>
      <c r="S58" s="444"/>
      <c r="T58" s="444"/>
      <c r="U58" s="444"/>
      <c r="V58" s="444">
        <v>2</v>
      </c>
      <c r="W58" s="444"/>
      <c r="X58" s="444"/>
      <c r="Y58" s="444"/>
      <c r="Z58" s="444"/>
      <c r="AA58" s="444"/>
      <c r="AB58" s="444"/>
      <c r="AC58" s="444"/>
      <c r="AD58" s="444"/>
      <c r="AE58" s="444"/>
      <c r="AF58" s="444"/>
      <c r="AG58" s="444"/>
      <c r="AH58" s="444"/>
      <c r="AI58" s="444">
        <v>16</v>
      </c>
      <c r="AJ58" s="444"/>
      <c r="AK58" s="444"/>
      <c r="AL58" s="444"/>
      <c r="AM58" s="444"/>
      <c r="AN58" s="444"/>
      <c r="AO58" s="444"/>
      <c r="AP58" s="444"/>
      <c r="AQ58" s="444"/>
      <c r="AR58" s="444"/>
      <c r="AS58" s="444"/>
      <c r="AT58" s="444"/>
      <c r="AU58" s="444"/>
      <c r="AV58" s="444">
        <v>47</v>
      </c>
      <c r="AW58" s="444"/>
      <c r="AX58" s="444"/>
      <c r="AY58" s="444"/>
      <c r="AZ58" s="444"/>
      <c r="BA58" s="444"/>
      <c r="BB58" s="444"/>
      <c r="BC58" s="444"/>
      <c r="BD58" s="444"/>
      <c r="BE58" s="444"/>
      <c r="BF58" s="444"/>
      <c r="BG58" s="444"/>
      <c r="BH58" s="444"/>
      <c r="BI58" s="444">
        <v>7</v>
      </c>
      <c r="BJ58" s="444"/>
      <c r="BK58" s="444"/>
      <c r="BL58" s="444"/>
      <c r="BM58" s="444"/>
      <c r="BN58" s="444"/>
      <c r="BO58" s="444"/>
      <c r="BP58" s="444"/>
      <c r="BQ58" s="444"/>
      <c r="BR58" s="444"/>
      <c r="BS58" s="444"/>
      <c r="BT58" s="444"/>
      <c r="BU58" s="444"/>
      <c r="BV58" s="444">
        <v>1</v>
      </c>
      <c r="BW58" s="444"/>
      <c r="BX58" s="444"/>
      <c r="BY58" s="444"/>
      <c r="BZ58" s="444"/>
      <c r="CA58" s="444"/>
      <c r="CB58" s="444"/>
      <c r="CC58" s="444"/>
      <c r="CD58" s="444"/>
      <c r="CE58" s="444"/>
      <c r="CF58" s="444"/>
      <c r="CG58" s="444"/>
      <c r="CH58" s="444"/>
      <c r="CI58" s="444">
        <v>26</v>
      </c>
      <c r="CJ58" s="444"/>
      <c r="CK58" s="444"/>
      <c r="CL58" s="444"/>
      <c r="CM58" s="444"/>
      <c r="CN58" s="444"/>
      <c r="CO58" s="444"/>
      <c r="CP58" s="444"/>
      <c r="CQ58" s="444"/>
      <c r="CR58" s="444"/>
      <c r="CS58" s="444"/>
      <c r="CT58" s="444"/>
      <c r="CU58" s="444"/>
      <c r="CV58" s="444">
        <v>5</v>
      </c>
      <c r="CW58" s="444"/>
      <c r="CX58" s="444"/>
      <c r="CY58" s="444"/>
      <c r="CZ58" s="444"/>
      <c r="DA58" s="444"/>
      <c r="DB58" s="444"/>
      <c r="DC58" s="444"/>
      <c r="DD58" s="444"/>
      <c r="DE58" s="444"/>
      <c r="DF58" s="444"/>
      <c r="DG58" s="444"/>
      <c r="DH58" s="444"/>
      <c r="DI58" s="445"/>
      <c r="DJ58" s="296"/>
      <c r="DN58" s="626">
        <v>6</v>
      </c>
      <c r="DO58" s="626"/>
      <c r="DP58" s="626"/>
    </row>
    <row r="59" spans="1:120" ht="12.75" customHeight="1">
      <c r="E59" s="626">
        <v>7</v>
      </c>
      <c r="F59" s="626"/>
      <c r="I59" s="454">
        <v>46</v>
      </c>
      <c r="J59" s="444"/>
      <c r="K59" s="444"/>
      <c r="L59" s="444"/>
      <c r="M59" s="444"/>
      <c r="N59" s="444"/>
      <c r="O59" s="444"/>
      <c r="P59" s="444"/>
      <c r="Q59" s="444"/>
      <c r="R59" s="444"/>
      <c r="S59" s="444"/>
      <c r="T59" s="444"/>
      <c r="U59" s="444"/>
      <c r="V59" s="444">
        <v>3</v>
      </c>
      <c r="W59" s="444"/>
      <c r="X59" s="444"/>
      <c r="Y59" s="444"/>
      <c r="Z59" s="444"/>
      <c r="AA59" s="444"/>
      <c r="AB59" s="444"/>
      <c r="AC59" s="444"/>
      <c r="AD59" s="444"/>
      <c r="AE59" s="444"/>
      <c r="AF59" s="444"/>
      <c r="AG59" s="444"/>
      <c r="AH59" s="444"/>
      <c r="AI59" s="444">
        <v>22</v>
      </c>
      <c r="AJ59" s="444"/>
      <c r="AK59" s="444"/>
      <c r="AL59" s="444"/>
      <c r="AM59" s="444"/>
      <c r="AN59" s="444"/>
      <c r="AO59" s="444"/>
      <c r="AP59" s="444"/>
      <c r="AQ59" s="444"/>
      <c r="AR59" s="444"/>
      <c r="AS59" s="444"/>
      <c r="AT59" s="444"/>
      <c r="AU59" s="444"/>
      <c r="AV59" s="444">
        <v>50</v>
      </c>
      <c r="AW59" s="444"/>
      <c r="AX59" s="444"/>
      <c r="AY59" s="444"/>
      <c r="AZ59" s="444"/>
      <c r="BA59" s="444"/>
      <c r="BB59" s="444"/>
      <c r="BC59" s="444"/>
      <c r="BD59" s="444"/>
      <c r="BE59" s="444"/>
      <c r="BF59" s="444"/>
      <c r="BG59" s="444"/>
      <c r="BH59" s="444"/>
      <c r="BI59" s="444">
        <v>6</v>
      </c>
      <c r="BJ59" s="444"/>
      <c r="BK59" s="444"/>
      <c r="BL59" s="444"/>
      <c r="BM59" s="444"/>
      <c r="BN59" s="444"/>
      <c r="BO59" s="444"/>
      <c r="BP59" s="444"/>
      <c r="BQ59" s="444"/>
      <c r="BR59" s="444"/>
      <c r="BS59" s="444"/>
      <c r="BT59" s="444"/>
      <c r="BU59" s="444"/>
      <c r="BV59" s="444">
        <v>2</v>
      </c>
      <c r="BW59" s="444"/>
      <c r="BX59" s="444"/>
      <c r="BY59" s="444"/>
      <c r="BZ59" s="444"/>
      <c r="CA59" s="444"/>
      <c r="CB59" s="444"/>
      <c r="CC59" s="444"/>
      <c r="CD59" s="444"/>
      <c r="CE59" s="444"/>
      <c r="CF59" s="444"/>
      <c r="CG59" s="444"/>
      <c r="CH59" s="444"/>
      <c r="CI59" s="444">
        <v>37</v>
      </c>
      <c r="CJ59" s="444"/>
      <c r="CK59" s="444"/>
      <c r="CL59" s="444"/>
      <c r="CM59" s="444"/>
      <c r="CN59" s="444"/>
      <c r="CO59" s="444"/>
      <c r="CP59" s="444"/>
      <c r="CQ59" s="444"/>
      <c r="CR59" s="444"/>
      <c r="CS59" s="444"/>
      <c r="CT59" s="444"/>
      <c r="CU59" s="444"/>
      <c r="CV59" s="444">
        <v>3</v>
      </c>
      <c r="CW59" s="444"/>
      <c r="CX59" s="444"/>
      <c r="CY59" s="444"/>
      <c r="CZ59" s="444"/>
      <c r="DA59" s="444"/>
      <c r="DB59" s="444"/>
      <c r="DC59" s="444"/>
      <c r="DD59" s="444"/>
      <c r="DE59" s="444"/>
      <c r="DF59" s="444"/>
      <c r="DG59" s="444"/>
      <c r="DH59" s="444"/>
      <c r="DI59" s="445"/>
      <c r="DJ59" s="296"/>
      <c r="DN59" s="626">
        <v>7</v>
      </c>
      <c r="DO59" s="626"/>
      <c r="DP59" s="626"/>
    </row>
    <row r="60" spans="1:120" ht="12.75" customHeight="1">
      <c r="E60" s="626">
        <v>8</v>
      </c>
      <c r="F60" s="626"/>
      <c r="I60" s="454">
        <v>39</v>
      </c>
      <c r="J60" s="444"/>
      <c r="K60" s="444"/>
      <c r="L60" s="444"/>
      <c r="M60" s="444"/>
      <c r="N60" s="444"/>
      <c r="O60" s="444"/>
      <c r="P60" s="444"/>
      <c r="Q60" s="444"/>
      <c r="R60" s="444"/>
      <c r="S60" s="444"/>
      <c r="T60" s="444"/>
      <c r="U60" s="444"/>
      <c r="V60" s="444">
        <v>2</v>
      </c>
      <c r="W60" s="444"/>
      <c r="X60" s="444"/>
      <c r="Y60" s="444"/>
      <c r="Z60" s="444"/>
      <c r="AA60" s="444"/>
      <c r="AB60" s="444"/>
      <c r="AC60" s="444"/>
      <c r="AD60" s="444"/>
      <c r="AE60" s="444"/>
      <c r="AF60" s="444"/>
      <c r="AG60" s="444"/>
      <c r="AH60" s="444"/>
      <c r="AI60" s="444">
        <v>13</v>
      </c>
      <c r="AJ60" s="444"/>
      <c r="AK60" s="444"/>
      <c r="AL60" s="444"/>
      <c r="AM60" s="444"/>
      <c r="AN60" s="444"/>
      <c r="AO60" s="444"/>
      <c r="AP60" s="444"/>
      <c r="AQ60" s="444"/>
      <c r="AR60" s="444"/>
      <c r="AS60" s="444"/>
      <c r="AT60" s="444"/>
      <c r="AU60" s="444"/>
      <c r="AV60" s="444">
        <v>45</v>
      </c>
      <c r="AW60" s="444"/>
      <c r="AX60" s="444"/>
      <c r="AY60" s="444"/>
      <c r="AZ60" s="444"/>
      <c r="BA60" s="444"/>
      <c r="BB60" s="444"/>
      <c r="BC60" s="444"/>
      <c r="BD60" s="444"/>
      <c r="BE60" s="444"/>
      <c r="BF60" s="444"/>
      <c r="BG60" s="444"/>
      <c r="BH60" s="444"/>
      <c r="BI60" s="444">
        <v>2</v>
      </c>
      <c r="BJ60" s="444"/>
      <c r="BK60" s="444"/>
      <c r="BL60" s="444"/>
      <c r="BM60" s="444"/>
      <c r="BN60" s="444"/>
      <c r="BO60" s="444"/>
      <c r="BP60" s="444"/>
      <c r="BQ60" s="444"/>
      <c r="BR60" s="444"/>
      <c r="BS60" s="444"/>
      <c r="BT60" s="444"/>
      <c r="BU60" s="444"/>
      <c r="BV60" s="444">
        <v>1</v>
      </c>
      <c r="BW60" s="444"/>
      <c r="BX60" s="444"/>
      <c r="BY60" s="444"/>
      <c r="BZ60" s="444"/>
      <c r="CA60" s="444"/>
      <c r="CB60" s="444"/>
      <c r="CC60" s="444"/>
      <c r="CD60" s="444"/>
      <c r="CE60" s="444"/>
      <c r="CF60" s="444"/>
      <c r="CG60" s="444"/>
      <c r="CH60" s="444"/>
      <c r="CI60" s="444">
        <v>33</v>
      </c>
      <c r="CJ60" s="444"/>
      <c r="CK60" s="444"/>
      <c r="CL60" s="444"/>
      <c r="CM60" s="444"/>
      <c r="CN60" s="444"/>
      <c r="CO60" s="444"/>
      <c r="CP60" s="444"/>
      <c r="CQ60" s="444"/>
      <c r="CR60" s="444"/>
      <c r="CS60" s="444"/>
      <c r="CT60" s="444"/>
      <c r="CU60" s="444"/>
      <c r="CV60" s="444">
        <v>1</v>
      </c>
      <c r="CW60" s="444"/>
      <c r="CX60" s="444"/>
      <c r="CY60" s="444"/>
      <c r="CZ60" s="444"/>
      <c r="DA60" s="444"/>
      <c r="DB60" s="444"/>
      <c r="DC60" s="444"/>
      <c r="DD60" s="444"/>
      <c r="DE60" s="444"/>
      <c r="DF60" s="444"/>
      <c r="DG60" s="444"/>
      <c r="DH60" s="444"/>
      <c r="DI60" s="445"/>
      <c r="DJ60" s="296"/>
      <c r="DN60" s="626">
        <v>8</v>
      </c>
      <c r="DO60" s="626"/>
      <c r="DP60" s="626"/>
    </row>
    <row r="61" spans="1:120" ht="12.75" customHeight="1">
      <c r="B61" s="155"/>
      <c r="C61" s="155"/>
      <c r="E61" s="626">
        <v>9</v>
      </c>
      <c r="F61" s="626"/>
      <c r="H61" s="155"/>
      <c r="I61" s="454">
        <v>57</v>
      </c>
      <c r="J61" s="444"/>
      <c r="K61" s="444"/>
      <c r="L61" s="444"/>
      <c r="M61" s="444"/>
      <c r="N61" s="444"/>
      <c r="O61" s="444"/>
      <c r="P61" s="444"/>
      <c r="Q61" s="444"/>
      <c r="R61" s="444"/>
      <c r="S61" s="444"/>
      <c r="T61" s="444"/>
      <c r="U61" s="444"/>
      <c r="V61" s="444">
        <v>2</v>
      </c>
      <c r="W61" s="444"/>
      <c r="X61" s="444"/>
      <c r="Y61" s="444"/>
      <c r="Z61" s="444"/>
      <c r="AA61" s="444"/>
      <c r="AB61" s="444"/>
      <c r="AC61" s="444"/>
      <c r="AD61" s="444"/>
      <c r="AE61" s="444"/>
      <c r="AF61" s="444"/>
      <c r="AG61" s="444"/>
      <c r="AH61" s="444"/>
      <c r="AI61" s="444">
        <v>40</v>
      </c>
      <c r="AJ61" s="444"/>
      <c r="AK61" s="444"/>
      <c r="AL61" s="444"/>
      <c r="AM61" s="444"/>
      <c r="AN61" s="444"/>
      <c r="AO61" s="444"/>
      <c r="AP61" s="444"/>
      <c r="AQ61" s="444"/>
      <c r="AR61" s="444"/>
      <c r="AS61" s="444"/>
      <c r="AT61" s="444"/>
      <c r="AU61" s="444"/>
      <c r="AV61" s="444">
        <v>97</v>
      </c>
      <c r="AW61" s="444"/>
      <c r="AX61" s="444"/>
      <c r="AY61" s="444"/>
      <c r="AZ61" s="444"/>
      <c r="BA61" s="444"/>
      <c r="BB61" s="444"/>
      <c r="BC61" s="444"/>
      <c r="BD61" s="444"/>
      <c r="BE61" s="444"/>
      <c r="BF61" s="444"/>
      <c r="BG61" s="444"/>
      <c r="BH61" s="444"/>
      <c r="BI61" s="444">
        <v>8</v>
      </c>
      <c r="BJ61" s="444"/>
      <c r="BK61" s="444"/>
      <c r="BL61" s="444"/>
      <c r="BM61" s="444"/>
      <c r="BN61" s="444"/>
      <c r="BO61" s="444"/>
      <c r="BP61" s="444"/>
      <c r="BQ61" s="444"/>
      <c r="BR61" s="444"/>
      <c r="BS61" s="444"/>
      <c r="BT61" s="444"/>
      <c r="BU61" s="444"/>
      <c r="BV61" s="444">
        <v>5</v>
      </c>
      <c r="BW61" s="444"/>
      <c r="BX61" s="444"/>
      <c r="BY61" s="444"/>
      <c r="BZ61" s="444"/>
      <c r="CA61" s="444"/>
      <c r="CB61" s="444"/>
      <c r="CC61" s="444"/>
      <c r="CD61" s="444"/>
      <c r="CE61" s="444"/>
      <c r="CF61" s="444"/>
      <c r="CG61" s="444"/>
      <c r="CH61" s="444"/>
      <c r="CI61" s="444">
        <v>47</v>
      </c>
      <c r="CJ61" s="444"/>
      <c r="CK61" s="444"/>
      <c r="CL61" s="444"/>
      <c r="CM61" s="444"/>
      <c r="CN61" s="444"/>
      <c r="CO61" s="444"/>
      <c r="CP61" s="444"/>
      <c r="CQ61" s="444"/>
      <c r="CR61" s="444"/>
      <c r="CS61" s="444"/>
      <c r="CT61" s="444"/>
      <c r="CU61" s="444"/>
      <c r="CV61" s="444">
        <v>4</v>
      </c>
      <c r="CW61" s="444"/>
      <c r="CX61" s="444"/>
      <c r="CY61" s="444"/>
      <c r="CZ61" s="444"/>
      <c r="DA61" s="444"/>
      <c r="DB61" s="444"/>
      <c r="DC61" s="444"/>
      <c r="DD61" s="444"/>
      <c r="DE61" s="444"/>
      <c r="DF61" s="444"/>
      <c r="DG61" s="444"/>
      <c r="DH61" s="444"/>
      <c r="DI61" s="445"/>
      <c r="DJ61" s="296"/>
      <c r="DK61" s="155"/>
      <c r="DL61" s="155"/>
      <c r="DM61" s="155"/>
      <c r="DN61" s="626">
        <v>9</v>
      </c>
      <c r="DO61" s="626"/>
      <c r="DP61" s="626"/>
    </row>
    <row r="62" spans="1:120" ht="12.75" customHeight="1">
      <c r="E62" s="626">
        <v>10</v>
      </c>
      <c r="F62" s="626"/>
      <c r="I62" s="454">
        <v>58</v>
      </c>
      <c r="J62" s="444"/>
      <c r="K62" s="444"/>
      <c r="L62" s="444"/>
      <c r="M62" s="444"/>
      <c r="N62" s="444"/>
      <c r="O62" s="444"/>
      <c r="P62" s="444"/>
      <c r="Q62" s="444"/>
      <c r="R62" s="444"/>
      <c r="S62" s="444"/>
      <c r="T62" s="444"/>
      <c r="U62" s="444"/>
      <c r="V62" s="444">
        <v>9</v>
      </c>
      <c r="W62" s="444"/>
      <c r="X62" s="444"/>
      <c r="Y62" s="444"/>
      <c r="Z62" s="444"/>
      <c r="AA62" s="444"/>
      <c r="AB62" s="444"/>
      <c r="AC62" s="444"/>
      <c r="AD62" s="444"/>
      <c r="AE62" s="444"/>
      <c r="AF62" s="444"/>
      <c r="AG62" s="444"/>
      <c r="AH62" s="444"/>
      <c r="AI62" s="444">
        <v>36</v>
      </c>
      <c r="AJ62" s="444"/>
      <c r="AK62" s="444"/>
      <c r="AL62" s="444"/>
      <c r="AM62" s="444"/>
      <c r="AN62" s="444"/>
      <c r="AO62" s="444"/>
      <c r="AP62" s="444"/>
      <c r="AQ62" s="444"/>
      <c r="AR62" s="444"/>
      <c r="AS62" s="444"/>
      <c r="AT62" s="444"/>
      <c r="AU62" s="444"/>
      <c r="AV62" s="444">
        <v>88</v>
      </c>
      <c r="AW62" s="444"/>
      <c r="AX62" s="444"/>
      <c r="AY62" s="444"/>
      <c r="AZ62" s="444"/>
      <c r="BA62" s="444"/>
      <c r="BB62" s="444"/>
      <c r="BC62" s="444"/>
      <c r="BD62" s="444"/>
      <c r="BE62" s="444"/>
      <c r="BF62" s="444"/>
      <c r="BG62" s="444"/>
      <c r="BH62" s="444"/>
      <c r="BI62" s="444">
        <v>8</v>
      </c>
      <c r="BJ62" s="444"/>
      <c r="BK62" s="444"/>
      <c r="BL62" s="444"/>
      <c r="BM62" s="444"/>
      <c r="BN62" s="444"/>
      <c r="BO62" s="444"/>
      <c r="BP62" s="444"/>
      <c r="BQ62" s="444"/>
      <c r="BR62" s="444"/>
      <c r="BS62" s="444"/>
      <c r="BT62" s="444"/>
      <c r="BU62" s="444"/>
      <c r="BV62" s="444">
        <v>5</v>
      </c>
      <c r="BW62" s="444"/>
      <c r="BX62" s="444"/>
      <c r="BY62" s="444"/>
      <c r="BZ62" s="444"/>
      <c r="CA62" s="444"/>
      <c r="CB62" s="444"/>
      <c r="CC62" s="444"/>
      <c r="CD62" s="444"/>
      <c r="CE62" s="444"/>
      <c r="CF62" s="444"/>
      <c r="CG62" s="444"/>
      <c r="CH62" s="444"/>
      <c r="CI62" s="444">
        <v>57</v>
      </c>
      <c r="CJ62" s="444"/>
      <c r="CK62" s="444"/>
      <c r="CL62" s="444"/>
      <c r="CM62" s="444"/>
      <c r="CN62" s="444"/>
      <c r="CO62" s="444"/>
      <c r="CP62" s="444"/>
      <c r="CQ62" s="444"/>
      <c r="CR62" s="444"/>
      <c r="CS62" s="444"/>
      <c r="CT62" s="444"/>
      <c r="CU62" s="444"/>
      <c r="CV62" s="444">
        <v>2</v>
      </c>
      <c r="CW62" s="444"/>
      <c r="CX62" s="444"/>
      <c r="CY62" s="444"/>
      <c r="CZ62" s="444"/>
      <c r="DA62" s="444"/>
      <c r="DB62" s="444"/>
      <c r="DC62" s="444"/>
      <c r="DD62" s="444"/>
      <c r="DE62" s="444"/>
      <c r="DF62" s="444"/>
      <c r="DG62" s="444"/>
      <c r="DH62" s="444"/>
      <c r="DI62" s="445"/>
      <c r="DJ62" s="296"/>
      <c r="DN62" s="626">
        <v>10</v>
      </c>
      <c r="DO62" s="626"/>
      <c r="DP62" s="626"/>
    </row>
    <row r="63" spans="1:120" ht="12.75" customHeight="1">
      <c r="E63" s="626">
        <v>11</v>
      </c>
      <c r="F63" s="626"/>
      <c r="I63" s="454">
        <v>56</v>
      </c>
      <c r="J63" s="444"/>
      <c r="K63" s="444"/>
      <c r="L63" s="444"/>
      <c r="M63" s="444"/>
      <c r="N63" s="444"/>
      <c r="O63" s="444"/>
      <c r="P63" s="444"/>
      <c r="Q63" s="444"/>
      <c r="R63" s="444"/>
      <c r="S63" s="444"/>
      <c r="T63" s="444"/>
      <c r="U63" s="444"/>
      <c r="V63" s="444">
        <v>8</v>
      </c>
      <c r="W63" s="444"/>
      <c r="X63" s="444"/>
      <c r="Y63" s="444"/>
      <c r="Z63" s="444"/>
      <c r="AA63" s="444"/>
      <c r="AB63" s="444"/>
      <c r="AC63" s="444"/>
      <c r="AD63" s="444"/>
      <c r="AE63" s="444"/>
      <c r="AF63" s="444"/>
      <c r="AG63" s="444"/>
      <c r="AH63" s="444"/>
      <c r="AI63" s="444">
        <v>35</v>
      </c>
      <c r="AJ63" s="444"/>
      <c r="AK63" s="444"/>
      <c r="AL63" s="444"/>
      <c r="AM63" s="444"/>
      <c r="AN63" s="444"/>
      <c r="AO63" s="444"/>
      <c r="AP63" s="444"/>
      <c r="AQ63" s="444"/>
      <c r="AR63" s="444"/>
      <c r="AS63" s="444"/>
      <c r="AT63" s="444"/>
      <c r="AU63" s="444"/>
      <c r="AV63" s="444">
        <v>88</v>
      </c>
      <c r="AW63" s="444"/>
      <c r="AX63" s="444"/>
      <c r="AY63" s="444"/>
      <c r="AZ63" s="444"/>
      <c r="BA63" s="444"/>
      <c r="BB63" s="444"/>
      <c r="BC63" s="444"/>
      <c r="BD63" s="444"/>
      <c r="BE63" s="444"/>
      <c r="BF63" s="444"/>
      <c r="BG63" s="444"/>
      <c r="BH63" s="444"/>
      <c r="BI63" s="444">
        <v>6</v>
      </c>
      <c r="BJ63" s="444"/>
      <c r="BK63" s="444"/>
      <c r="BL63" s="444"/>
      <c r="BM63" s="444"/>
      <c r="BN63" s="444"/>
      <c r="BO63" s="444"/>
      <c r="BP63" s="444"/>
      <c r="BQ63" s="444"/>
      <c r="BR63" s="444"/>
      <c r="BS63" s="444"/>
      <c r="BT63" s="444"/>
      <c r="BU63" s="444"/>
      <c r="BV63" s="444">
        <v>4</v>
      </c>
      <c r="BW63" s="444"/>
      <c r="BX63" s="444"/>
      <c r="BY63" s="444"/>
      <c r="BZ63" s="444"/>
      <c r="CA63" s="444"/>
      <c r="CB63" s="444"/>
      <c r="CC63" s="444"/>
      <c r="CD63" s="444"/>
      <c r="CE63" s="444"/>
      <c r="CF63" s="444"/>
      <c r="CG63" s="444"/>
      <c r="CH63" s="444"/>
      <c r="CI63" s="444">
        <v>58</v>
      </c>
      <c r="CJ63" s="444"/>
      <c r="CK63" s="444"/>
      <c r="CL63" s="444"/>
      <c r="CM63" s="444"/>
      <c r="CN63" s="444"/>
      <c r="CO63" s="444"/>
      <c r="CP63" s="444"/>
      <c r="CQ63" s="444"/>
      <c r="CR63" s="444"/>
      <c r="CS63" s="444"/>
      <c r="CT63" s="444"/>
      <c r="CU63" s="444"/>
      <c r="CV63" s="444">
        <v>2</v>
      </c>
      <c r="CW63" s="444"/>
      <c r="CX63" s="444"/>
      <c r="CY63" s="444"/>
      <c r="CZ63" s="444"/>
      <c r="DA63" s="444"/>
      <c r="DB63" s="444"/>
      <c r="DC63" s="444"/>
      <c r="DD63" s="444"/>
      <c r="DE63" s="444"/>
      <c r="DF63" s="444"/>
      <c r="DG63" s="444"/>
      <c r="DH63" s="444"/>
      <c r="DI63" s="445"/>
      <c r="DJ63" s="296"/>
      <c r="DN63" s="626">
        <v>11</v>
      </c>
      <c r="DO63" s="626"/>
      <c r="DP63" s="626"/>
    </row>
    <row r="64" spans="1:120" ht="12.75" customHeight="1">
      <c r="E64" s="626">
        <v>12</v>
      </c>
      <c r="F64" s="626"/>
      <c r="I64" s="454">
        <v>63</v>
      </c>
      <c r="J64" s="444"/>
      <c r="K64" s="444"/>
      <c r="L64" s="444"/>
      <c r="M64" s="444"/>
      <c r="N64" s="444"/>
      <c r="O64" s="444"/>
      <c r="P64" s="444"/>
      <c r="Q64" s="444"/>
      <c r="R64" s="444"/>
      <c r="S64" s="444"/>
      <c r="T64" s="444"/>
      <c r="U64" s="444"/>
      <c r="V64" s="444">
        <v>7</v>
      </c>
      <c r="W64" s="444"/>
      <c r="X64" s="444"/>
      <c r="Y64" s="444"/>
      <c r="Z64" s="444"/>
      <c r="AA64" s="444"/>
      <c r="AB64" s="444"/>
      <c r="AC64" s="444"/>
      <c r="AD64" s="444"/>
      <c r="AE64" s="444"/>
      <c r="AF64" s="444"/>
      <c r="AG64" s="444"/>
      <c r="AH64" s="444"/>
      <c r="AI64" s="444">
        <v>33</v>
      </c>
      <c r="AJ64" s="444"/>
      <c r="AK64" s="444"/>
      <c r="AL64" s="444"/>
      <c r="AM64" s="444"/>
      <c r="AN64" s="444"/>
      <c r="AO64" s="444"/>
      <c r="AP64" s="444"/>
      <c r="AQ64" s="444"/>
      <c r="AR64" s="444"/>
      <c r="AS64" s="444"/>
      <c r="AT64" s="444"/>
      <c r="AU64" s="444"/>
      <c r="AV64" s="444">
        <v>85</v>
      </c>
      <c r="AW64" s="444"/>
      <c r="AX64" s="444"/>
      <c r="AY64" s="444"/>
      <c r="AZ64" s="444"/>
      <c r="BA64" s="444"/>
      <c r="BB64" s="444"/>
      <c r="BC64" s="444"/>
      <c r="BD64" s="444"/>
      <c r="BE64" s="444"/>
      <c r="BF64" s="444"/>
      <c r="BG64" s="444"/>
      <c r="BH64" s="444"/>
      <c r="BI64" s="444">
        <v>7</v>
      </c>
      <c r="BJ64" s="444"/>
      <c r="BK64" s="444"/>
      <c r="BL64" s="444"/>
      <c r="BM64" s="444"/>
      <c r="BN64" s="444"/>
      <c r="BO64" s="444"/>
      <c r="BP64" s="444"/>
      <c r="BQ64" s="444"/>
      <c r="BR64" s="444"/>
      <c r="BS64" s="444"/>
      <c r="BT64" s="444"/>
      <c r="BU64" s="444"/>
      <c r="BV64" s="444">
        <v>8</v>
      </c>
      <c r="BW64" s="444"/>
      <c r="BX64" s="444"/>
      <c r="BY64" s="444"/>
      <c r="BZ64" s="444"/>
      <c r="CA64" s="444"/>
      <c r="CB64" s="444"/>
      <c r="CC64" s="444"/>
      <c r="CD64" s="444"/>
      <c r="CE64" s="444"/>
      <c r="CF64" s="444"/>
      <c r="CG64" s="444"/>
      <c r="CH64" s="444"/>
      <c r="CI64" s="444">
        <v>51</v>
      </c>
      <c r="CJ64" s="444"/>
      <c r="CK64" s="444"/>
      <c r="CL64" s="444"/>
      <c r="CM64" s="444"/>
      <c r="CN64" s="444"/>
      <c r="CO64" s="444"/>
      <c r="CP64" s="444"/>
      <c r="CQ64" s="444"/>
      <c r="CR64" s="444"/>
      <c r="CS64" s="444"/>
      <c r="CT64" s="444"/>
      <c r="CU64" s="444"/>
      <c r="CV64" s="444" t="s">
        <v>37</v>
      </c>
      <c r="CW64" s="444"/>
      <c r="CX64" s="444"/>
      <c r="CY64" s="444"/>
      <c r="CZ64" s="444"/>
      <c r="DA64" s="444"/>
      <c r="DB64" s="444"/>
      <c r="DC64" s="444"/>
      <c r="DD64" s="444"/>
      <c r="DE64" s="444"/>
      <c r="DF64" s="444"/>
      <c r="DG64" s="444"/>
      <c r="DH64" s="444"/>
      <c r="DI64" s="445"/>
      <c r="DJ64" s="296"/>
      <c r="DN64" s="626">
        <v>12</v>
      </c>
      <c r="DO64" s="626"/>
      <c r="DP64" s="626"/>
    </row>
    <row r="65" spans="1:120" ht="12.75" customHeight="1">
      <c r="A65" s="825" t="s">
        <v>577</v>
      </c>
      <c r="B65" s="825"/>
      <c r="C65" s="90"/>
      <c r="D65" s="22"/>
      <c r="E65" s="626">
        <v>1</v>
      </c>
      <c r="F65" s="626"/>
      <c r="I65" s="454">
        <v>60</v>
      </c>
      <c r="J65" s="444"/>
      <c r="K65" s="444"/>
      <c r="L65" s="444"/>
      <c r="M65" s="444"/>
      <c r="N65" s="444"/>
      <c r="O65" s="444"/>
      <c r="P65" s="444"/>
      <c r="Q65" s="444"/>
      <c r="R65" s="444"/>
      <c r="S65" s="444"/>
      <c r="T65" s="444"/>
      <c r="U65" s="444"/>
      <c r="V65" s="444">
        <v>10</v>
      </c>
      <c r="W65" s="444"/>
      <c r="X65" s="444"/>
      <c r="Y65" s="444"/>
      <c r="Z65" s="444"/>
      <c r="AA65" s="444"/>
      <c r="AB65" s="444"/>
      <c r="AC65" s="444"/>
      <c r="AD65" s="444"/>
      <c r="AE65" s="444"/>
      <c r="AF65" s="444"/>
      <c r="AG65" s="444"/>
      <c r="AH65" s="444"/>
      <c r="AI65" s="444">
        <v>25</v>
      </c>
      <c r="AJ65" s="444"/>
      <c r="AK65" s="444"/>
      <c r="AL65" s="444"/>
      <c r="AM65" s="444"/>
      <c r="AN65" s="444"/>
      <c r="AO65" s="444"/>
      <c r="AP65" s="444"/>
      <c r="AQ65" s="444"/>
      <c r="AR65" s="444"/>
      <c r="AS65" s="444"/>
      <c r="AT65" s="444"/>
      <c r="AU65" s="444"/>
      <c r="AV65" s="444">
        <v>71</v>
      </c>
      <c r="AW65" s="444"/>
      <c r="AX65" s="444"/>
      <c r="AY65" s="444"/>
      <c r="AZ65" s="444"/>
      <c r="BA65" s="444"/>
      <c r="BB65" s="444"/>
      <c r="BC65" s="444"/>
      <c r="BD65" s="444"/>
      <c r="BE65" s="444"/>
      <c r="BF65" s="444"/>
      <c r="BG65" s="444"/>
      <c r="BH65" s="444"/>
      <c r="BI65" s="444">
        <v>6</v>
      </c>
      <c r="BJ65" s="444"/>
      <c r="BK65" s="444"/>
      <c r="BL65" s="444"/>
      <c r="BM65" s="444"/>
      <c r="BN65" s="444"/>
      <c r="BO65" s="444"/>
      <c r="BP65" s="444"/>
      <c r="BQ65" s="444"/>
      <c r="BR65" s="444"/>
      <c r="BS65" s="444"/>
      <c r="BT65" s="444"/>
      <c r="BU65" s="444"/>
      <c r="BV65" s="444">
        <v>3</v>
      </c>
      <c r="BW65" s="444"/>
      <c r="BX65" s="444"/>
      <c r="BY65" s="444"/>
      <c r="BZ65" s="444"/>
      <c r="CA65" s="444"/>
      <c r="CB65" s="444"/>
      <c r="CC65" s="444"/>
      <c r="CD65" s="444"/>
      <c r="CE65" s="444"/>
      <c r="CF65" s="444"/>
      <c r="CG65" s="444"/>
      <c r="CH65" s="444"/>
      <c r="CI65" s="444">
        <v>59</v>
      </c>
      <c r="CJ65" s="444"/>
      <c r="CK65" s="444"/>
      <c r="CL65" s="444"/>
      <c r="CM65" s="444"/>
      <c r="CN65" s="444"/>
      <c r="CO65" s="444"/>
      <c r="CP65" s="444"/>
      <c r="CQ65" s="444"/>
      <c r="CR65" s="444"/>
      <c r="CS65" s="444"/>
      <c r="CT65" s="444"/>
      <c r="CU65" s="444"/>
      <c r="CV65" s="444">
        <v>2</v>
      </c>
      <c r="CW65" s="444"/>
      <c r="CX65" s="444"/>
      <c r="CY65" s="444"/>
      <c r="CZ65" s="444"/>
      <c r="DA65" s="444"/>
      <c r="DB65" s="444"/>
      <c r="DC65" s="444"/>
      <c r="DD65" s="444"/>
      <c r="DE65" s="444"/>
      <c r="DF65" s="444"/>
      <c r="DG65" s="444"/>
      <c r="DH65" s="444"/>
      <c r="DI65" s="445"/>
      <c r="DJ65" s="1204" t="s">
        <v>829</v>
      </c>
      <c r="DK65" s="825"/>
      <c r="DL65" s="825"/>
      <c r="DN65" s="626">
        <v>1</v>
      </c>
      <c r="DO65" s="626"/>
      <c r="DP65" s="626"/>
    </row>
    <row r="66" spans="1:120" ht="12.75" customHeight="1">
      <c r="E66" s="626">
        <v>2</v>
      </c>
      <c r="F66" s="626"/>
      <c r="I66" s="454">
        <v>62</v>
      </c>
      <c r="J66" s="444"/>
      <c r="K66" s="444"/>
      <c r="L66" s="444"/>
      <c r="M66" s="444"/>
      <c r="N66" s="444"/>
      <c r="O66" s="444"/>
      <c r="P66" s="444"/>
      <c r="Q66" s="444"/>
      <c r="R66" s="444"/>
      <c r="S66" s="444"/>
      <c r="T66" s="444"/>
      <c r="U66" s="444"/>
      <c r="V66" s="444">
        <v>5</v>
      </c>
      <c r="W66" s="444"/>
      <c r="X66" s="444"/>
      <c r="Y66" s="444"/>
      <c r="Z66" s="444"/>
      <c r="AA66" s="444"/>
      <c r="AB66" s="444"/>
      <c r="AC66" s="444"/>
      <c r="AD66" s="444"/>
      <c r="AE66" s="444"/>
      <c r="AF66" s="444"/>
      <c r="AG66" s="444"/>
      <c r="AH66" s="444"/>
      <c r="AI66" s="444">
        <v>25</v>
      </c>
      <c r="AJ66" s="444"/>
      <c r="AK66" s="444"/>
      <c r="AL66" s="444"/>
      <c r="AM66" s="444"/>
      <c r="AN66" s="444"/>
      <c r="AO66" s="444"/>
      <c r="AP66" s="444"/>
      <c r="AQ66" s="444"/>
      <c r="AR66" s="444"/>
      <c r="AS66" s="444"/>
      <c r="AT66" s="444"/>
      <c r="AU66" s="444"/>
      <c r="AV66" s="444">
        <v>75</v>
      </c>
      <c r="AW66" s="444"/>
      <c r="AX66" s="444"/>
      <c r="AY66" s="444"/>
      <c r="AZ66" s="444"/>
      <c r="BA66" s="444"/>
      <c r="BB66" s="444"/>
      <c r="BC66" s="444"/>
      <c r="BD66" s="444"/>
      <c r="BE66" s="444"/>
      <c r="BF66" s="444"/>
      <c r="BG66" s="444"/>
      <c r="BH66" s="444"/>
      <c r="BI66" s="444">
        <v>7</v>
      </c>
      <c r="BJ66" s="444"/>
      <c r="BK66" s="444"/>
      <c r="BL66" s="444"/>
      <c r="BM66" s="444"/>
      <c r="BN66" s="444"/>
      <c r="BO66" s="444"/>
      <c r="BP66" s="444"/>
      <c r="BQ66" s="444"/>
      <c r="BR66" s="444"/>
      <c r="BS66" s="444"/>
      <c r="BT66" s="444"/>
      <c r="BU66" s="444"/>
      <c r="BV66" s="444">
        <v>4</v>
      </c>
      <c r="BW66" s="444"/>
      <c r="BX66" s="444"/>
      <c r="BY66" s="444"/>
      <c r="BZ66" s="444"/>
      <c r="CA66" s="444"/>
      <c r="CB66" s="444"/>
      <c r="CC66" s="444"/>
      <c r="CD66" s="444"/>
      <c r="CE66" s="444"/>
      <c r="CF66" s="444"/>
      <c r="CG66" s="444"/>
      <c r="CH66" s="444"/>
      <c r="CI66" s="444">
        <v>57</v>
      </c>
      <c r="CJ66" s="444"/>
      <c r="CK66" s="444"/>
      <c r="CL66" s="444"/>
      <c r="CM66" s="444"/>
      <c r="CN66" s="444"/>
      <c r="CO66" s="444"/>
      <c r="CP66" s="444"/>
      <c r="CQ66" s="444"/>
      <c r="CR66" s="444"/>
      <c r="CS66" s="444"/>
      <c r="CT66" s="444"/>
      <c r="CU66" s="444"/>
      <c r="CV66" s="444">
        <v>2</v>
      </c>
      <c r="CW66" s="444"/>
      <c r="CX66" s="444"/>
      <c r="CY66" s="444"/>
      <c r="CZ66" s="444"/>
      <c r="DA66" s="444"/>
      <c r="DB66" s="444"/>
      <c r="DC66" s="444"/>
      <c r="DD66" s="444"/>
      <c r="DE66" s="444"/>
      <c r="DF66" s="444"/>
      <c r="DG66" s="444"/>
      <c r="DH66" s="444"/>
      <c r="DI66" s="445"/>
      <c r="DJ66" s="296"/>
      <c r="DN66" s="626">
        <v>2</v>
      </c>
      <c r="DO66" s="626"/>
      <c r="DP66" s="626"/>
    </row>
    <row r="67" spans="1:120" ht="12.75" customHeight="1">
      <c r="A67" s="223"/>
      <c r="B67" s="223"/>
      <c r="C67" s="223"/>
      <c r="D67" s="223"/>
      <c r="E67" s="1203">
        <v>3</v>
      </c>
      <c r="F67" s="1203"/>
      <c r="G67" s="223"/>
      <c r="H67" s="223"/>
      <c r="I67" s="781">
        <v>74</v>
      </c>
      <c r="J67" s="782"/>
      <c r="K67" s="782"/>
      <c r="L67" s="782"/>
      <c r="M67" s="782"/>
      <c r="N67" s="782"/>
      <c r="O67" s="782"/>
      <c r="P67" s="782"/>
      <c r="Q67" s="782"/>
      <c r="R67" s="782"/>
      <c r="S67" s="782"/>
      <c r="T67" s="782"/>
      <c r="U67" s="782"/>
      <c r="V67" s="782">
        <v>8</v>
      </c>
      <c r="W67" s="782"/>
      <c r="X67" s="782"/>
      <c r="Y67" s="782"/>
      <c r="Z67" s="782"/>
      <c r="AA67" s="782"/>
      <c r="AB67" s="782"/>
      <c r="AC67" s="782"/>
      <c r="AD67" s="782"/>
      <c r="AE67" s="782"/>
      <c r="AF67" s="782"/>
      <c r="AG67" s="782"/>
      <c r="AH67" s="782"/>
      <c r="AI67" s="782">
        <v>30</v>
      </c>
      <c r="AJ67" s="782"/>
      <c r="AK67" s="782"/>
      <c r="AL67" s="782"/>
      <c r="AM67" s="782"/>
      <c r="AN67" s="782"/>
      <c r="AO67" s="782"/>
      <c r="AP67" s="782"/>
      <c r="AQ67" s="782"/>
      <c r="AR67" s="782"/>
      <c r="AS67" s="782"/>
      <c r="AT67" s="782"/>
      <c r="AU67" s="782"/>
      <c r="AV67" s="782">
        <v>98</v>
      </c>
      <c r="AW67" s="782"/>
      <c r="AX67" s="782"/>
      <c r="AY67" s="782"/>
      <c r="AZ67" s="782"/>
      <c r="BA67" s="782"/>
      <c r="BB67" s="782"/>
      <c r="BC67" s="782"/>
      <c r="BD67" s="782"/>
      <c r="BE67" s="782"/>
      <c r="BF67" s="782"/>
      <c r="BG67" s="782"/>
      <c r="BH67" s="782"/>
      <c r="BI67" s="782">
        <v>10</v>
      </c>
      <c r="BJ67" s="782"/>
      <c r="BK67" s="782"/>
      <c r="BL67" s="782"/>
      <c r="BM67" s="782"/>
      <c r="BN67" s="782"/>
      <c r="BO67" s="782"/>
      <c r="BP67" s="782"/>
      <c r="BQ67" s="782"/>
      <c r="BR67" s="782"/>
      <c r="BS67" s="782"/>
      <c r="BT67" s="782"/>
      <c r="BU67" s="782"/>
      <c r="BV67" s="782">
        <v>3</v>
      </c>
      <c r="BW67" s="782"/>
      <c r="BX67" s="782"/>
      <c r="BY67" s="782"/>
      <c r="BZ67" s="782"/>
      <c r="CA67" s="782"/>
      <c r="CB67" s="782"/>
      <c r="CC67" s="782"/>
      <c r="CD67" s="782"/>
      <c r="CE67" s="782"/>
      <c r="CF67" s="782"/>
      <c r="CG67" s="782"/>
      <c r="CH67" s="782"/>
      <c r="CI67" s="782">
        <v>63</v>
      </c>
      <c r="CJ67" s="782"/>
      <c r="CK67" s="782"/>
      <c r="CL67" s="782"/>
      <c r="CM67" s="782"/>
      <c r="CN67" s="782"/>
      <c r="CO67" s="782"/>
      <c r="CP67" s="782"/>
      <c r="CQ67" s="782"/>
      <c r="CR67" s="782"/>
      <c r="CS67" s="782"/>
      <c r="CT67" s="782"/>
      <c r="CU67" s="782"/>
      <c r="CV67" s="782">
        <v>2</v>
      </c>
      <c r="CW67" s="782"/>
      <c r="CX67" s="782"/>
      <c r="CY67" s="782"/>
      <c r="CZ67" s="782"/>
      <c r="DA67" s="782"/>
      <c r="DB67" s="782"/>
      <c r="DC67" s="782"/>
      <c r="DD67" s="782"/>
      <c r="DE67" s="782"/>
      <c r="DF67" s="782"/>
      <c r="DG67" s="782"/>
      <c r="DH67" s="782"/>
      <c r="DI67" s="1202"/>
      <c r="DJ67" s="295"/>
      <c r="DK67" s="223"/>
      <c r="DL67" s="223"/>
      <c r="DM67" s="223"/>
      <c r="DN67" s="1203">
        <v>3</v>
      </c>
      <c r="DO67" s="1203"/>
      <c r="DP67" s="1203"/>
    </row>
    <row r="68" spans="1:120" s="22" customFormat="1" ht="9.6">
      <c r="A68" s="22" t="s">
        <v>1</v>
      </c>
      <c r="D68" s="3" t="s">
        <v>576</v>
      </c>
    </row>
  </sheetData>
  <mergeCells count="650">
    <mergeCell ref="AI53:AU53"/>
    <mergeCell ref="AV53:BH53"/>
    <mergeCell ref="A32:C32"/>
    <mergeCell ref="A53:C53"/>
    <mergeCell ref="BB45:BH45"/>
    <mergeCell ref="I45:P45"/>
    <mergeCell ref="I43:P43"/>
    <mergeCell ref="Q45:X45"/>
    <mergeCell ref="D53:E53"/>
    <mergeCell ref="E45:F45"/>
    <mergeCell ref="D52:E52"/>
    <mergeCell ref="A50:C50"/>
    <mergeCell ref="F50:H50"/>
    <mergeCell ref="I39:P39"/>
    <mergeCell ref="Q37:X37"/>
    <mergeCell ref="I38:P38"/>
    <mergeCell ref="E46:F46"/>
    <mergeCell ref="D32:E32"/>
    <mergeCell ref="I32:P32"/>
    <mergeCell ref="Y37:AE37"/>
    <mergeCell ref="Q36:X36"/>
    <mergeCell ref="Y36:AE36"/>
    <mergeCell ref="AF37:AL37"/>
    <mergeCell ref="I42:P42"/>
    <mergeCell ref="AT11:AZ11"/>
    <mergeCell ref="D10:E10"/>
    <mergeCell ref="I10:P10"/>
    <mergeCell ref="Q10:X10"/>
    <mergeCell ref="A10:C10"/>
    <mergeCell ref="F10:H10"/>
    <mergeCell ref="Y11:AE11"/>
    <mergeCell ref="AF11:AL11"/>
    <mergeCell ref="AM11:AS11"/>
    <mergeCell ref="A14:C14"/>
    <mergeCell ref="D14:E14"/>
    <mergeCell ref="I14:P14"/>
    <mergeCell ref="Q14:X14"/>
    <mergeCell ref="D11:E11"/>
    <mergeCell ref="I11:P11"/>
    <mergeCell ref="Q11:X11"/>
    <mergeCell ref="A13:C13"/>
    <mergeCell ref="D13:E13"/>
    <mergeCell ref="I13:P13"/>
    <mergeCell ref="A18:H18"/>
    <mergeCell ref="A26:H28"/>
    <mergeCell ref="Q18:X18"/>
    <mergeCell ref="Y27:AE28"/>
    <mergeCell ref="I26:P28"/>
    <mergeCell ref="Q27:X28"/>
    <mergeCell ref="AU27:BA28"/>
    <mergeCell ref="I50:U50"/>
    <mergeCell ref="V50:AH50"/>
    <mergeCell ref="AI50:AU50"/>
    <mergeCell ref="AV50:BH50"/>
    <mergeCell ref="Q42:X42"/>
    <mergeCell ref="Y42:AE42"/>
    <mergeCell ref="Q43:X43"/>
    <mergeCell ref="Y43:AE43"/>
    <mergeCell ref="BB42:BH42"/>
    <mergeCell ref="Q44:X44"/>
    <mergeCell ref="AU46:BA46"/>
    <mergeCell ref="I44:P44"/>
    <mergeCell ref="Y45:AE45"/>
    <mergeCell ref="Q32:X32"/>
    <mergeCell ref="I48:U49"/>
    <mergeCell ref="AU42:BA42"/>
    <mergeCell ref="Q39:X39"/>
    <mergeCell ref="BA18:BH18"/>
    <mergeCell ref="AM12:AS12"/>
    <mergeCell ref="AT12:AZ12"/>
    <mergeCell ref="BA12:BH12"/>
    <mergeCell ref="AK22:BH22"/>
    <mergeCell ref="AF17:AL17"/>
    <mergeCell ref="AF14:AL14"/>
    <mergeCell ref="AM14:AS14"/>
    <mergeCell ref="AT14:AZ14"/>
    <mergeCell ref="A1:C1"/>
    <mergeCell ref="AF9:AL9"/>
    <mergeCell ref="AM9:AS9"/>
    <mergeCell ref="A8:H9"/>
    <mergeCell ref="Q9:X9"/>
    <mergeCell ref="BA9:BH9"/>
    <mergeCell ref="AT16:AZ16"/>
    <mergeCell ref="BA13:BH13"/>
    <mergeCell ref="Y16:AE16"/>
    <mergeCell ref="Y12:AE12"/>
    <mergeCell ref="AF12:AL12"/>
    <mergeCell ref="AF16:AL16"/>
    <mergeCell ref="AM16:AS16"/>
    <mergeCell ref="Y14:AE14"/>
    <mergeCell ref="BA11:BH11"/>
    <mergeCell ref="Y10:AE10"/>
    <mergeCell ref="AF10:AL10"/>
    <mergeCell ref="AM10:AS10"/>
    <mergeCell ref="AT10:AZ10"/>
    <mergeCell ref="BA10:BH10"/>
    <mergeCell ref="BA14:BH14"/>
    <mergeCell ref="Y13:AE13"/>
    <mergeCell ref="AF13:AL13"/>
    <mergeCell ref="AM13:AS13"/>
    <mergeCell ref="AI3:BH3"/>
    <mergeCell ref="Y9:AE9"/>
    <mergeCell ref="E65:F65"/>
    <mergeCell ref="E63:F63"/>
    <mergeCell ref="E58:F58"/>
    <mergeCell ref="E56:F56"/>
    <mergeCell ref="E44:F44"/>
    <mergeCell ref="D51:E51"/>
    <mergeCell ref="E59:F59"/>
    <mergeCell ref="AL5:BH5"/>
    <mergeCell ref="Y8:BH8"/>
    <mergeCell ref="AL6:BH6"/>
    <mergeCell ref="I8:P9"/>
    <mergeCell ref="AT17:AZ17"/>
    <mergeCell ref="Y17:AE17"/>
    <mergeCell ref="Q26:BH26"/>
    <mergeCell ref="AM27:AT28"/>
    <mergeCell ref="AT13:AZ13"/>
    <mergeCell ref="BA16:BH16"/>
    <mergeCell ref="BA17:BH17"/>
    <mergeCell ref="AM17:AS17"/>
    <mergeCell ref="BB27:BH28"/>
    <mergeCell ref="Y18:AE18"/>
    <mergeCell ref="AM18:AS18"/>
    <mergeCell ref="A54:C54"/>
    <mergeCell ref="D54:E54"/>
    <mergeCell ref="D50:E50"/>
    <mergeCell ref="AT9:AZ9"/>
    <mergeCell ref="AF27:AL28"/>
    <mergeCell ref="AT18:AZ18"/>
    <mergeCell ref="AF18:AL18"/>
    <mergeCell ref="Q13:X13"/>
    <mergeCell ref="A16:H16"/>
    <mergeCell ref="Q16:X16"/>
    <mergeCell ref="A17:H17"/>
    <mergeCell ref="I18:P18"/>
    <mergeCell ref="I17:P17"/>
    <mergeCell ref="D12:E12"/>
    <mergeCell ref="I12:P12"/>
    <mergeCell ref="Q12:X12"/>
    <mergeCell ref="I16:P16"/>
    <mergeCell ref="Q17:X17"/>
    <mergeCell ref="I47:BH47"/>
    <mergeCell ref="E35:F35"/>
    <mergeCell ref="I35:P35"/>
    <mergeCell ref="I36:P36"/>
    <mergeCell ref="E36:F36"/>
    <mergeCell ref="I37:P37"/>
    <mergeCell ref="V66:AH66"/>
    <mergeCell ref="E67:F67"/>
    <mergeCell ref="E64:F64"/>
    <mergeCell ref="E60:F60"/>
    <mergeCell ref="E61:F61"/>
    <mergeCell ref="E62:F62"/>
    <mergeCell ref="E66:F66"/>
    <mergeCell ref="V67:AH67"/>
    <mergeCell ref="I65:U65"/>
    <mergeCell ref="I61:U61"/>
    <mergeCell ref="I66:U66"/>
    <mergeCell ref="I67:U67"/>
    <mergeCell ref="V61:AH61"/>
    <mergeCell ref="I60:U60"/>
    <mergeCell ref="V60:AH60"/>
    <mergeCell ref="V62:AH62"/>
    <mergeCell ref="V63:AH63"/>
    <mergeCell ref="V64:AH64"/>
    <mergeCell ref="V65:AH65"/>
    <mergeCell ref="I63:U63"/>
    <mergeCell ref="I64:U64"/>
    <mergeCell ref="I62:U62"/>
    <mergeCell ref="AI67:AU67"/>
    <mergeCell ref="AV67:BH67"/>
    <mergeCell ref="AI61:AU61"/>
    <mergeCell ref="AV61:BH61"/>
    <mergeCell ref="AI62:AU62"/>
    <mergeCell ref="AV62:BH62"/>
    <mergeCell ref="AI63:AU63"/>
    <mergeCell ref="AV63:BH63"/>
    <mergeCell ref="AI64:AU64"/>
    <mergeCell ref="AV64:BH64"/>
    <mergeCell ref="AI58:AU58"/>
    <mergeCell ref="AI60:AU60"/>
    <mergeCell ref="AI59:AU59"/>
    <mergeCell ref="AI57:AU57"/>
    <mergeCell ref="AI65:AU65"/>
    <mergeCell ref="AV65:BH65"/>
    <mergeCell ref="AI66:AU66"/>
    <mergeCell ref="AV66:BH66"/>
    <mergeCell ref="AI56:AU56"/>
    <mergeCell ref="AV56:BH56"/>
    <mergeCell ref="AV60:BH60"/>
    <mergeCell ref="AV58:BH58"/>
    <mergeCell ref="AV57:BH57"/>
    <mergeCell ref="AV59:BH59"/>
    <mergeCell ref="V57:AH57"/>
    <mergeCell ref="V58:AH58"/>
    <mergeCell ref="V59:AH59"/>
    <mergeCell ref="I56:U56"/>
    <mergeCell ref="I57:U57"/>
    <mergeCell ref="I58:U58"/>
    <mergeCell ref="I59:U59"/>
    <mergeCell ref="V48:AH49"/>
    <mergeCell ref="V56:AH56"/>
    <mergeCell ref="I52:U52"/>
    <mergeCell ref="V52:AH52"/>
    <mergeCell ref="I53:U53"/>
    <mergeCell ref="V53:AH53"/>
    <mergeCell ref="E57:F57"/>
    <mergeCell ref="AU29:BA29"/>
    <mergeCell ref="AF29:AL29"/>
    <mergeCell ref="Y35:AE35"/>
    <mergeCell ref="AF35:AL35"/>
    <mergeCell ref="Q30:X30"/>
    <mergeCell ref="Y30:AE30"/>
    <mergeCell ref="AM35:AT35"/>
    <mergeCell ref="Y29:AE29"/>
    <mergeCell ref="AU30:BA30"/>
    <mergeCell ref="Q35:X35"/>
    <mergeCell ref="AF30:AL30"/>
    <mergeCell ref="AM32:AT32"/>
    <mergeCell ref="AU35:BA35"/>
    <mergeCell ref="Q33:X33"/>
    <mergeCell ref="AM29:AT29"/>
    <mergeCell ref="D30:E30"/>
    <mergeCell ref="I30:P30"/>
    <mergeCell ref="I29:P29"/>
    <mergeCell ref="Q29:X29"/>
    <mergeCell ref="AF31:AL31"/>
    <mergeCell ref="D31:E31"/>
    <mergeCell ref="Y38:AE38"/>
    <mergeCell ref="E42:F42"/>
    <mergeCell ref="AV48:BH49"/>
    <mergeCell ref="AF45:AL45"/>
    <mergeCell ref="E37:F37"/>
    <mergeCell ref="AM40:AT40"/>
    <mergeCell ref="AF38:AL38"/>
    <mergeCell ref="I40:P40"/>
    <mergeCell ref="AF39:AL39"/>
    <mergeCell ref="BB46:BH46"/>
    <mergeCell ref="BB37:BH37"/>
    <mergeCell ref="AI52:AU52"/>
    <mergeCell ref="E39:F39"/>
    <mergeCell ref="E41:F41"/>
    <mergeCell ref="Q38:X38"/>
    <mergeCell ref="AM46:AT46"/>
    <mergeCell ref="AM38:AT38"/>
    <mergeCell ref="AU39:BA39"/>
    <mergeCell ref="AU38:BA38"/>
    <mergeCell ref="A47:H49"/>
    <mergeCell ref="AU45:BA45"/>
    <mergeCell ref="AF43:AL43"/>
    <mergeCell ref="Q46:X46"/>
    <mergeCell ref="I46:P46"/>
    <mergeCell ref="AF44:AL44"/>
    <mergeCell ref="Y44:AE44"/>
    <mergeCell ref="Y46:AE46"/>
    <mergeCell ref="AF46:AL46"/>
    <mergeCell ref="AM39:AT39"/>
    <mergeCell ref="E40:F40"/>
    <mergeCell ref="E38:F38"/>
    <mergeCell ref="AM45:AT45"/>
    <mergeCell ref="Y39:AE39"/>
    <mergeCell ref="I41:P41"/>
    <mergeCell ref="AF42:AL42"/>
    <mergeCell ref="D29:E29"/>
    <mergeCell ref="Y32:AE32"/>
    <mergeCell ref="AF32:AL32"/>
    <mergeCell ref="BB30:BH30"/>
    <mergeCell ref="I51:U51"/>
    <mergeCell ref="V51:AH51"/>
    <mergeCell ref="AI51:AU51"/>
    <mergeCell ref="AV51:BH51"/>
    <mergeCell ref="A29:C29"/>
    <mergeCell ref="F29:H29"/>
    <mergeCell ref="A33:C33"/>
    <mergeCell ref="D33:E33"/>
    <mergeCell ref="I33:P33"/>
    <mergeCell ref="BB29:BH29"/>
    <mergeCell ref="AM30:AT30"/>
    <mergeCell ref="BB32:BH32"/>
    <mergeCell ref="Q40:X40"/>
    <mergeCell ref="Y40:AE40"/>
    <mergeCell ref="AU41:BA41"/>
    <mergeCell ref="AU40:BA40"/>
    <mergeCell ref="AM41:AT41"/>
    <mergeCell ref="Y41:AE41"/>
    <mergeCell ref="AF41:AL41"/>
    <mergeCell ref="AI48:AU49"/>
    <mergeCell ref="BB31:BH31"/>
    <mergeCell ref="I31:P31"/>
    <mergeCell ref="Q31:X31"/>
    <mergeCell ref="Y31:AE31"/>
    <mergeCell ref="AM31:AT31"/>
    <mergeCell ref="AU31:BA31"/>
    <mergeCell ref="Y33:AE33"/>
    <mergeCell ref="AF33:AL33"/>
    <mergeCell ref="AM33:AT33"/>
    <mergeCell ref="AU32:BA32"/>
    <mergeCell ref="A56:B56"/>
    <mergeCell ref="A65:B65"/>
    <mergeCell ref="I54:U54"/>
    <mergeCell ref="V54:AH54"/>
    <mergeCell ref="AI54:AU54"/>
    <mergeCell ref="AV54:BH54"/>
    <mergeCell ref="E43:F43"/>
    <mergeCell ref="AU33:BA33"/>
    <mergeCell ref="BB33:BH33"/>
    <mergeCell ref="BB40:BH40"/>
    <mergeCell ref="BB38:BH38"/>
    <mergeCell ref="BB39:BH39"/>
    <mergeCell ref="BB41:BH41"/>
    <mergeCell ref="AU37:BA37"/>
    <mergeCell ref="BB35:BH35"/>
    <mergeCell ref="BB43:BH43"/>
    <mergeCell ref="AM37:AT37"/>
    <mergeCell ref="AM42:AT42"/>
    <mergeCell ref="AM43:AT43"/>
    <mergeCell ref="AU43:BA43"/>
    <mergeCell ref="AV52:BH52"/>
    <mergeCell ref="BB44:BH44"/>
    <mergeCell ref="Q41:X41"/>
    <mergeCell ref="AF36:AL36"/>
    <mergeCell ref="A35:B35"/>
    <mergeCell ref="A44:B44"/>
    <mergeCell ref="AU44:BA44"/>
    <mergeCell ref="AM44:AT44"/>
    <mergeCell ref="AF40:AL40"/>
    <mergeCell ref="BB36:BH36"/>
    <mergeCell ref="AM36:AT36"/>
    <mergeCell ref="AU36:BA36"/>
    <mergeCell ref="DN1:DP1"/>
    <mergeCell ref="BI3:CI3"/>
    <mergeCell ref="BQ8:BX9"/>
    <mergeCell ref="BY8:CN8"/>
    <mergeCell ref="CO8:DI8"/>
    <mergeCell ref="DJ8:DP9"/>
    <mergeCell ref="BI9:BP9"/>
    <mergeCell ref="BY9:CF9"/>
    <mergeCell ref="CG9:CN9"/>
    <mergeCell ref="CO9:CU9"/>
    <mergeCell ref="CV9:DB9"/>
    <mergeCell ref="DC9:DI9"/>
    <mergeCell ref="BI10:BP10"/>
    <mergeCell ref="BQ10:BX10"/>
    <mergeCell ref="BY10:CF10"/>
    <mergeCell ref="CG10:CN10"/>
    <mergeCell ref="CO10:CU10"/>
    <mergeCell ref="CV10:DB10"/>
    <mergeCell ref="DC10:DI10"/>
    <mergeCell ref="DJ10:DP10"/>
    <mergeCell ref="BI11:BP11"/>
    <mergeCell ref="BQ11:BX11"/>
    <mergeCell ref="BY11:CF11"/>
    <mergeCell ref="CG11:CN11"/>
    <mergeCell ref="CO11:CU11"/>
    <mergeCell ref="CV11:DB11"/>
    <mergeCell ref="DC11:DI11"/>
    <mergeCell ref="DJ11:DP11"/>
    <mergeCell ref="DC12:DI12"/>
    <mergeCell ref="DJ12:DP12"/>
    <mergeCell ref="BI13:BP13"/>
    <mergeCell ref="BQ13:BX13"/>
    <mergeCell ref="BY13:CF13"/>
    <mergeCell ref="CG13:CN13"/>
    <mergeCell ref="CO13:CU13"/>
    <mergeCell ref="CV13:DB13"/>
    <mergeCell ref="DC13:DI13"/>
    <mergeCell ref="DJ13:DP13"/>
    <mergeCell ref="BI12:BP12"/>
    <mergeCell ref="BQ12:BX12"/>
    <mergeCell ref="BY12:CF12"/>
    <mergeCell ref="CG12:CN12"/>
    <mergeCell ref="CO12:CU12"/>
    <mergeCell ref="CV12:DB12"/>
    <mergeCell ref="DC14:DI14"/>
    <mergeCell ref="DJ14:DP14"/>
    <mergeCell ref="BI16:BP16"/>
    <mergeCell ref="BQ16:BX16"/>
    <mergeCell ref="BY16:CF16"/>
    <mergeCell ref="CG16:CN16"/>
    <mergeCell ref="CO16:CU16"/>
    <mergeCell ref="CV16:DB16"/>
    <mergeCell ref="DC16:DI16"/>
    <mergeCell ref="DJ16:DP16"/>
    <mergeCell ref="BI14:BP14"/>
    <mergeCell ref="BQ14:BX14"/>
    <mergeCell ref="BY14:CF14"/>
    <mergeCell ref="CG14:CN14"/>
    <mergeCell ref="CO14:CU14"/>
    <mergeCell ref="CV14:DB14"/>
    <mergeCell ref="DJ26:DP28"/>
    <mergeCell ref="BI27:BP28"/>
    <mergeCell ref="BQ27:BX28"/>
    <mergeCell ref="BY27:CE28"/>
    <mergeCell ref="CF27:CL28"/>
    <mergeCell ref="CM27:CS28"/>
    <mergeCell ref="CT27:DA28"/>
    <mergeCell ref="DB27:DI27"/>
    <mergeCell ref="DC17:DI17"/>
    <mergeCell ref="DJ17:DP17"/>
    <mergeCell ref="BI18:BP18"/>
    <mergeCell ref="BQ18:BX18"/>
    <mergeCell ref="BY18:CF18"/>
    <mergeCell ref="CG18:CN18"/>
    <mergeCell ref="CO18:CU18"/>
    <mergeCell ref="CV18:DB18"/>
    <mergeCell ref="DC18:DI18"/>
    <mergeCell ref="DJ18:DP18"/>
    <mergeCell ref="BI17:BP17"/>
    <mergeCell ref="BQ17:BX17"/>
    <mergeCell ref="BY17:CF17"/>
    <mergeCell ref="CG17:CN17"/>
    <mergeCell ref="CO17:CU17"/>
    <mergeCell ref="CV17:DB17"/>
    <mergeCell ref="DB28:DI28"/>
    <mergeCell ref="BI29:BP29"/>
    <mergeCell ref="BQ29:BX29"/>
    <mergeCell ref="BY29:CE29"/>
    <mergeCell ref="CF29:CL29"/>
    <mergeCell ref="CM29:CS29"/>
    <mergeCell ref="CT29:DA29"/>
    <mergeCell ref="DB29:DI29"/>
    <mergeCell ref="BI22:CJ22"/>
    <mergeCell ref="BI26:DI26"/>
    <mergeCell ref="DJ29:DP29"/>
    <mergeCell ref="BI30:BP30"/>
    <mergeCell ref="BQ30:BX30"/>
    <mergeCell ref="BY30:CE30"/>
    <mergeCell ref="CF30:CL30"/>
    <mergeCell ref="CM30:CS30"/>
    <mergeCell ref="CT30:DA30"/>
    <mergeCell ref="DB30:DI30"/>
    <mergeCell ref="DJ30:DP30"/>
    <mergeCell ref="DB31:DI31"/>
    <mergeCell ref="DJ31:DP31"/>
    <mergeCell ref="BI32:BP32"/>
    <mergeCell ref="BQ32:BX32"/>
    <mergeCell ref="BY32:CE32"/>
    <mergeCell ref="CF32:CL32"/>
    <mergeCell ref="CM32:CS32"/>
    <mergeCell ref="CT32:DA32"/>
    <mergeCell ref="DB32:DI32"/>
    <mergeCell ref="DJ32:DP32"/>
    <mergeCell ref="BI31:BP31"/>
    <mergeCell ref="BQ31:BX31"/>
    <mergeCell ref="BY31:CE31"/>
    <mergeCell ref="CF31:CL31"/>
    <mergeCell ref="CM31:CS31"/>
    <mergeCell ref="CT31:DA31"/>
    <mergeCell ref="DB33:DI33"/>
    <mergeCell ref="DJ33:DP33"/>
    <mergeCell ref="BI35:BP35"/>
    <mergeCell ref="BQ35:BX35"/>
    <mergeCell ref="BY35:CE35"/>
    <mergeCell ref="CF35:CL35"/>
    <mergeCell ref="CM35:CS35"/>
    <mergeCell ref="CT35:DA35"/>
    <mergeCell ref="DB35:DI35"/>
    <mergeCell ref="DJ35:DL35"/>
    <mergeCell ref="BI33:BP33"/>
    <mergeCell ref="BQ33:BX33"/>
    <mergeCell ref="BY33:CE33"/>
    <mergeCell ref="CF33:CL33"/>
    <mergeCell ref="CM33:CS33"/>
    <mergeCell ref="CT33:DA33"/>
    <mergeCell ref="DN35:DP35"/>
    <mergeCell ref="BI36:BP36"/>
    <mergeCell ref="BQ36:BX36"/>
    <mergeCell ref="BY36:CE36"/>
    <mergeCell ref="CF36:CL36"/>
    <mergeCell ref="CM36:CS36"/>
    <mergeCell ref="CT36:DA36"/>
    <mergeCell ref="DB36:DI36"/>
    <mergeCell ref="DJ36:DL36"/>
    <mergeCell ref="DN36:DP36"/>
    <mergeCell ref="DB37:DI37"/>
    <mergeCell ref="DN37:DP37"/>
    <mergeCell ref="BI38:BP38"/>
    <mergeCell ref="BQ38:BX38"/>
    <mergeCell ref="BY38:CE38"/>
    <mergeCell ref="CF38:CL38"/>
    <mergeCell ref="CM38:CS38"/>
    <mergeCell ref="CT38:DA38"/>
    <mergeCell ref="DB38:DI38"/>
    <mergeCell ref="DN38:DP38"/>
    <mergeCell ref="BI37:BP37"/>
    <mergeCell ref="BQ37:BX37"/>
    <mergeCell ref="BY37:CE37"/>
    <mergeCell ref="CF37:CL37"/>
    <mergeCell ref="CM37:CS37"/>
    <mergeCell ref="CT37:DA37"/>
    <mergeCell ref="DB39:DI39"/>
    <mergeCell ref="DN39:DP39"/>
    <mergeCell ref="BI40:BP40"/>
    <mergeCell ref="BQ40:BX40"/>
    <mergeCell ref="BY40:CE40"/>
    <mergeCell ref="CF40:CL40"/>
    <mergeCell ref="CM40:CS40"/>
    <mergeCell ref="CT40:DA40"/>
    <mergeCell ref="DB40:DI40"/>
    <mergeCell ref="DN40:DP40"/>
    <mergeCell ref="BI39:BP39"/>
    <mergeCell ref="BQ39:BX39"/>
    <mergeCell ref="BY39:CE39"/>
    <mergeCell ref="CF39:CL39"/>
    <mergeCell ref="CM39:CS39"/>
    <mergeCell ref="CT39:DA39"/>
    <mergeCell ref="DB41:DI41"/>
    <mergeCell ref="DN41:DP41"/>
    <mergeCell ref="BI42:BP42"/>
    <mergeCell ref="BQ42:BX42"/>
    <mergeCell ref="BY42:CE42"/>
    <mergeCell ref="CF42:CL42"/>
    <mergeCell ref="CM42:CS42"/>
    <mergeCell ref="CT42:DA42"/>
    <mergeCell ref="DB42:DI42"/>
    <mergeCell ref="DN42:DP42"/>
    <mergeCell ref="BI41:BP41"/>
    <mergeCell ref="BQ41:BX41"/>
    <mergeCell ref="BY41:CE41"/>
    <mergeCell ref="CF41:CL41"/>
    <mergeCell ref="CM41:CS41"/>
    <mergeCell ref="CT41:DA41"/>
    <mergeCell ref="DB43:DI43"/>
    <mergeCell ref="DN43:DP43"/>
    <mergeCell ref="BI44:BP44"/>
    <mergeCell ref="BQ44:BX44"/>
    <mergeCell ref="BY44:CE44"/>
    <mergeCell ref="CF44:CL44"/>
    <mergeCell ref="CM44:CS44"/>
    <mergeCell ref="CT44:DA44"/>
    <mergeCell ref="DB44:DI44"/>
    <mergeCell ref="DJ44:DL44"/>
    <mergeCell ref="BI43:BP43"/>
    <mergeCell ref="BQ43:BX43"/>
    <mergeCell ref="BY43:CE43"/>
    <mergeCell ref="CF43:CL43"/>
    <mergeCell ref="CM43:CS43"/>
    <mergeCell ref="CT43:DA43"/>
    <mergeCell ref="DN44:DP44"/>
    <mergeCell ref="BI45:BP45"/>
    <mergeCell ref="BQ45:BX45"/>
    <mergeCell ref="BY45:CE45"/>
    <mergeCell ref="CF45:CL45"/>
    <mergeCell ref="CM45:CS45"/>
    <mergeCell ref="CT45:DA45"/>
    <mergeCell ref="DB45:DI45"/>
    <mergeCell ref="DN45:DP45"/>
    <mergeCell ref="DB46:DI46"/>
    <mergeCell ref="DN46:DP46"/>
    <mergeCell ref="BI47:DI47"/>
    <mergeCell ref="DJ47:DP49"/>
    <mergeCell ref="BI48:BU49"/>
    <mergeCell ref="BV48:CH49"/>
    <mergeCell ref="CI48:CU49"/>
    <mergeCell ref="CV48:DI49"/>
    <mergeCell ref="BI46:BP46"/>
    <mergeCell ref="BQ46:BX46"/>
    <mergeCell ref="BY46:CE46"/>
    <mergeCell ref="CF46:CL46"/>
    <mergeCell ref="CM46:CS46"/>
    <mergeCell ref="CT46:DA46"/>
    <mergeCell ref="BI50:BU50"/>
    <mergeCell ref="BV50:CH50"/>
    <mergeCell ref="CI50:CU50"/>
    <mergeCell ref="CV50:DI50"/>
    <mergeCell ref="DJ50:DP50"/>
    <mergeCell ref="BI51:BU51"/>
    <mergeCell ref="BV51:CH51"/>
    <mergeCell ref="CI51:CU51"/>
    <mergeCell ref="CV51:DI51"/>
    <mergeCell ref="DJ51:DP51"/>
    <mergeCell ref="BI52:BU52"/>
    <mergeCell ref="BV52:CH52"/>
    <mergeCell ref="CI52:CU52"/>
    <mergeCell ref="CV52:DI52"/>
    <mergeCell ref="DJ52:DP52"/>
    <mergeCell ref="BI53:BU53"/>
    <mergeCell ref="BV53:CH53"/>
    <mergeCell ref="CI53:CU53"/>
    <mergeCell ref="CV53:DI53"/>
    <mergeCell ref="DJ53:DP53"/>
    <mergeCell ref="DN56:DP56"/>
    <mergeCell ref="BI57:BU57"/>
    <mergeCell ref="BV57:CH57"/>
    <mergeCell ref="CI57:CU57"/>
    <mergeCell ref="CV57:DI57"/>
    <mergeCell ref="DJ57:DL57"/>
    <mergeCell ref="DN57:DP57"/>
    <mergeCell ref="BI54:BU54"/>
    <mergeCell ref="BV54:CH54"/>
    <mergeCell ref="CI54:CU54"/>
    <mergeCell ref="CV54:DI54"/>
    <mergeCell ref="DJ54:DP54"/>
    <mergeCell ref="BI56:BU56"/>
    <mergeCell ref="BV56:CH56"/>
    <mergeCell ref="CI56:CU56"/>
    <mergeCell ref="CV56:DI56"/>
    <mergeCell ref="DJ56:DL56"/>
    <mergeCell ref="BI58:BU58"/>
    <mergeCell ref="BV58:CH58"/>
    <mergeCell ref="CI58:CU58"/>
    <mergeCell ref="CV58:DI58"/>
    <mergeCell ref="DN58:DP58"/>
    <mergeCell ref="BI59:BU59"/>
    <mergeCell ref="BV59:CH59"/>
    <mergeCell ref="CI59:CU59"/>
    <mergeCell ref="CV59:DI59"/>
    <mergeCell ref="DN59:DP59"/>
    <mergeCell ref="BI60:BU60"/>
    <mergeCell ref="BV60:CH60"/>
    <mergeCell ref="CI60:CU60"/>
    <mergeCell ref="CV60:DI60"/>
    <mergeCell ref="DN60:DP60"/>
    <mergeCell ref="BI61:BU61"/>
    <mergeCell ref="BV61:CH61"/>
    <mergeCell ref="CI61:CU61"/>
    <mergeCell ref="CV61:DI61"/>
    <mergeCell ref="DN61:DP61"/>
    <mergeCell ref="BI62:BU62"/>
    <mergeCell ref="BV62:CH62"/>
    <mergeCell ref="CI62:CU62"/>
    <mergeCell ref="CV62:DI62"/>
    <mergeCell ref="DN62:DP62"/>
    <mergeCell ref="BI63:BU63"/>
    <mergeCell ref="BV63:CH63"/>
    <mergeCell ref="CI63:CU63"/>
    <mergeCell ref="CV63:DI63"/>
    <mergeCell ref="DN63:DP63"/>
    <mergeCell ref="BI64:BU64"/>
    <mergeCell ref="BV64:CH64"/>
    <mergeCell ref="CI64:CU64"/>
    <mergeCell ref="CV64:DI64"/>
    <mergeCell ref="DN64:DP64"/>
    <mergeCell ref="BI65:BU65"/>
    <mergeCell ref="BV65:CH65"/>
    <mergeCell ref="CI65:CU65"/>
    <mergeCell ref="CV65:DI65"/>
    <mergeCell ref="DJ65:DL65"/>
    <mergeCell ref="BI67:BU67"/>
    <mergeCell ref="BV67:CH67"/>
    <mergeCell ref="CI67:CU67"/>
    <mergeCell ref="CV67:DI67"/>
    <mergeCell ref="DN67:DP67"/>
    <mergeCell ref="DN65:DP65"/>
    <mergeCell ref="BI66:BU66"/>
    <mergeCell ref="BV66:CH66"/>
    <mergeCell ref="CI66:CU66"/>
    <mergeCell ref="CV66:DI66"/>
    <mergeCell ref="DN66:DP66"/>
  </mergeCells>
  <phoneticPr fontId="3"/>
  <printOptions horizontalCentered="1"/>
  <pageMargins left="0.25" right="0.25" top="0.75" bottom="0.75" header="0.3" footer="0.3"/>
  <pageSetup paperSize="9" scale="93" fitToHeight="0" orientation="portrait" r:id="rId1"/>
  <headerFooter alignWithMargins="0"/>
  <colBreaks count="1" manualBreakCount="1">
    <brk id="6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68"/>
  <sheetViews>
    <sheetView view="pageBreakPreview" zoomScaleNormal="100" zoomScaleSheetLayoutView="100" workbookViewId="0">
      <selection activeCell="AF19" sqref="AF19:AI19"/>
    </sheetView>
  </sheetViews>
  <sheetFormatPr defaultColWidth="1.6640625" defaultRowHeight="12"/>
  <cols>
    <col min="1" max="61" width="1.6640625" style="1"/>
    <col min="62" max="121" width="1.6640625" style="123"/>
    <col min="122" max="16384" width="1.6640625" style="1"/>
  </cols>
  <sheetData>
    <row r="1" spans="1:121" ht="12" customHeight="1">
      <c r="A1" s="783">
        <v>182</v>
      </c>
      <c r="B1" s="783"/>
      <c r="C1" s="783"/>
      <c r="D1" s="357" t="s">
        <v>730</v>
      </c>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2"/>
      <c r="BK1" s="122"/>
      <c r="BL1" s="122"/>
      <c r="BM1" s="357"/>
      <c r="DN1" s="356" t="s">
        <v>730</v>
      </c>
      <c r="DO1" s="417">
        <v>183</v>
      </c>
      <c r="DP1" s="417"/>
      <c r="DQ1" s="417"/>
    </row>
    <row r="2" spans="1:121" ht="19.2">
      <c r="A2" s="699" t="s">
        <v>819</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699"/>
      <c r="AM2" s="699"/>
      <c r="AN2" s="699"/>
      <c r="AO2" s="699"/>
      <c r="AP2" s="699"/>
      <c r="AQ2" s="699"/>
      <c r="AR2" s="699"/>
      <c r="AS2" s="699"/>
      <c r="AT2" s="699"/>
      <c r="AU2" s="699"/>
      <c r="AV2" s="699"/>
      <c r="AW2" s="699"/>
      <c r="AX2" s="699"/>
      <c r="AY2" s="699"/>
      <c r="AZ2" s="699"/>
      <c r="BA2" s="699"/>
      <c r="BB2" s="699"/>
      <c r="BC2" s="699"/>
      <c r="BD2" s="699"/>
      <c r="BE2" s="699"/>
      <c r="BF2" s="699"/>
      <c r="BG2" s="699"/>
      <c r="BH2" s="699"/>
      <c r="BI2" s="699"/>
      <c r="BJ2" s="675" t="s">
        <v>729</v>
      </c>
      <c r="BK2" s="675"/>
      <c r="BL2" s="675"/>
      <c r="BM2" s="675"/>
      <c r="BN2" s="675"/>
      <c r="BO2" s="675"/>
      <c r="BP2" s="675"/>
      <c r="BQ2" s="675"/>
      <c r="BR2" s="675"/>
      <c r="BS2" s="675"/>
      <c r="BT2" s="675"/>
      <c r="BU2" s="675"/>
      <c r="BV2" s="675"/>
      <c r="BW2" s="675"/>
      <c r="BX2" s="675"/>
      <c r="BY2" s="675"/>
      <c r="BZ2" s="675"/>
      <c r="CA2" s="675"/>
      <c r="CB2" s="675"/>
      <c r="CC2" s="675"/>
      <c r="CD2" s="675"/>
      <c r="CE2" s="675"/>
      <c r="CF2" s="675"/>
      <c r="CG2" s="675"/>
      <c r="CH2" s="675"/>
      <c r="CI2" s="675"/>
      <c r="CJ2" s="675"/>
      <c r="CK2" s="675"/>
      <c r="CL2" s="675"/>
      <c r="CM2" s="675"/>
      <c r="CN2" s="675"/>
      <c r="CO2" s="675"/>
      <c r="CP2" s="675"/>
      <c r="CQ2" s="675"/>
      <c r="CR2" s="675"/>
      <c r="CS2" s="675"/>
      <c r="CT2" s="675"/>
      <c r="CU2" s="675"/>
      <c r="CV2" s="675"/>
      <c r="CW2" s="675"/>
      <c r="CX2" s="675"/>
      <c r="CY2" s="675"/>
      <c r="CZ2" s="675"/>
      <c r="DA2" s="675"/>
      <c r="DB2" s="675"/>
      <c r="DC2" s="675"/>
      <c r="DD2" s="675"/>
      <c r="DE2" s="675"/>
      <c r="DF2" s="675"/>
      <c r="DG2" s="675"/>
      <c r="DH2" s="675"/>
      <c r="DI2" s="675"/>
      <c r="DJ2" s="675"/>
      <c r="DK2" s="675"/>
      <c r="DL2" s="675"/>
      <c r="DM2" s="675"/>
      <c r="DN2" s="675"/>
      <c r="DO2" s="675"/>
      <c r="DP2" s="675"/>
      <c r="DQ2" s="675"/>
    </row>
    <row r="3" spans="1:121" s="22" customFormat="1" ht="10.5" customHeight="1">
      <c r="A3" s="99"/>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355"/>
      <c r="BI3" s="355"/>
      <c r="BJ3" s="99"/>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355"/>
    </row>
    <row r="4" spans="1:121" s="6" customFormat="1" ht="15" customHeight="1">
      <c r="A4" s="713" t="s">
        <v>298</v>
      </c>
      <c r="B4" s="713"/>
      <c r="C4" s="713"/>
      <c r="D4" s="713"/>
      <c r="E4" s="713"/>
      <c r="F4" s="713"/>
      <c r="G4" s="713"/>
      <c r="H4" s="714"/>
      <c r="I4" s="354"/>
      <c r="J4" s="353"/>
      <c r="K4" s="353"/>
      <c r="L4" s="350"/>
      <c r="M4" s="1307" t="s">
        <v>728</v>
      </c>
      <c r="N4" s="1307"/>
      <c r="O4" s="1307"/>
      <c r="P4" s="1307"/>
      <c r="Q4" s="1307"/>
      <c r="R4" s="1307"/>
      <c r="S4" s="1307"/>
      <c r="T4" s="1307"/>
      <c r="U4" s="1307"/>
      <c r="V4" s="1307"/>
      <c r="W4" s="1307"/>
      <c r="X4" s="1307"/>
      <c r="Y4" s="1307"/>
      <c r="Z4" s="1307"/>
      <c r="AA4" s="1307"/>
      <c r="AB4" s="1307"/>
      <c r="AC4" s="1307"/>
      <c r="AD4" s="1307"/>
      <c r="AE4" s="1307"/>
      <c r="AF4" s="1307"/>
      <c r="AG4" s="1307"/>
      <c r="AH4" s="1307"/>
      <c r="AI4" s="1307"/>
      <c r="AJ4" s="325"/>
      <c r="AK4" s="325"/>
      <c r="AL4" s="325"/>
      <c r="AM4" s="325"/>
      <c r="AN4" s="352"/>
      <c r="AO4" s="351"/>
      <c r="AP4" s="351"/>
      <c r="AQ4" s="351"/>
      <c r="AR4" s="1345" t="s">
        <v>727</v>
      </c>
      <c r="AS4" s="1345"/>
      <c r="AT4" s="1345"/>
      <c r="AU4" s="1345"/>
      <c r="AV4" s="1345"/>
      <c r="AW4" s="1345"/>
      <c r="AX4" s="1345"/>
      <c r="AY4" s="1345"/>
      <c r="AZ4" s="1345"/>
      <c r="BA4" s="1345"/>
      <c r="BB4" s="1345"/>
      <c r="BC4" s="1345"/>
      <c r="BD4" s="1345"/>
      <c r="BE4" s="1345"/>
      <c r="BF4" s="1345"/>
      <c r="BG4" s="1345"/>
      <c r="BH4" s="1345"/>
      <c r="BI4" s="1345"/>
      <c r="BJ4" s="1292" t="s">
        <v>726</v>
      </c>
      <c r="BK4" s="1292"/>
      <c r="BL4" s="1292"/>
      <c r="BM4" s="1292"/>
      <c r="BN4" s="1292"/>
      <c r="BO4" s="1292"/>
      <c r="BP4" s="1292"/>
      <c r="BQ4" s="1292"/>
      <c r="BR4" s="1292"/>
      <c r="BS4" s="1292"/>
      <c r="BT4" s="1292"/>
      <c r="BU4" s="1292"/>
      <c r="BV4" s="1292"/>
      <c r="BW4" s="1292"/>
      <c r="BX4" s="1292"/>
      <c r="BY4" s="1292"/>
      <c r="BZ4" s="1292"/>
      <c r="CA4" s="1292"/>
      <c r="CB4" s="1292"/>
      <c r="CC4" s="1292"/>
      <c r="CD4" s="1292"/>
      <c r="CE4" s="1292"/>
      <c r="CF4" s="1292"/>
      <c r="CG4" s="1292"/>
      <c r="CH4" s="1292"/>
      <c r="CI4" s="1292"/>
      <c r="CJ4" s="1292"/>
      <c r="CK4" s="1292"/>
      <c r="CL4" s="1292"/>
      <c r="CM4" s="1292"/>
      <c r="CN4" s="1292"/>
      <c r="CO4" s="1292"/>
      <c r="CP4" s="1292"/>
      <c r="CQ4" s="1292"/>
      <c r="CR4" s="1292"/>
      <c r="CS4" s="1292"/>
      <c r="CT4" s="1292"/>
      <c r="CU4" s="1292"/>
      <c r="CV4" s="1292"/>
      <c r="CW4" s="1292"/>
      <c r="CX4" s="1292"/>
      <c r="CY4" s="1292"/>
      <c r="CZ4" s="1292"/>
      <c r="DA4" s="1292"/>
      <c r="DB4" s="1292"/>
      <c r="DC4" s="1292"/>
      <c r="DD4" s="1292"/>
      <c r="DE4" s="326"/>
      <c r="DF4" s="350"/>
      <c r="DG4" s="350"/>
      <c r="DH4" s="350"/>
      <c r="DI4" s="349"/>
      <c r="DJ4" s="724" t="s">
        <v>298</v>
      </c>
      <c r="DK4" s="713"/>
      <c r="DL4" s="713"/>
      <c r="DM4" s="713"/>
      <c r="DN4" s="713"/>
      <c r="DO4" s="713"/>
      <c r="DP4" s="713"/>
      <c r="DQ4" s="713"/>
    </row>
    <row r="5" spans="1:121" s="341" customFormat="1" ht="15" customHeight="1">
      <c r="A5" s="715"/>
      <c r="B5" s="715"/>
      <c r="C5" s="715"/>
      <c r="D5" s="715"/>
      <c r="E5" s="715"/>
      <c r="F5" s="715"/>
      <c r="G5" s="715"/>
      <c r="H5" s="716"/>
      <c r="I5" s="1280" t="s">
        <v>725</v>
      </c>
      <c r="J5" s="1281"/>
      <c r="K5" s="1281"/>
      <c r="L5" s="1281"/>
      <c r="M5" s="1281"/>
      <c r="N5" s="1281"/>
      <c r="O5" s="1281"/>
      <c r="P5" s="1281"/>
      <c r="Q5" s="1281"/>
      <c r="R5" s="1282"/>
      <c r="S5" s="348"/>
      <c r="T5" s="348"/>
      <c r="U5" s="348"/>
      <c r="V5" s="323"/>
      <c r="W5" s="323"/>
      <c r="X5" s="1293" t="s">
        <v>724</v>
      </c>
      <c r="Y5" s="1293"/>
      <c r="Z5" s="1293"/>
      <c r="AA5" s="1293"/>
      <c r="AB5" s="1293"/>
      <c r="AC5" s="1293"/>
      <c r="AD5" s="1293"/>
      <c r="AE5" s="1293"/>
      <c r="AF5" s="1293"/>
      <c r="AG5" s="1293"/>
      <c r="AH5" s="1293"/>
      <c r="AI5" s="348"/>
      <c r="AJ5" s="348"/>
      <c r="AK5" s="348"/>
      <c r="AL5" s="348"/>
      <c r="AM5" s="347"/>
      <c r="AN5" s="1288" t="s">
        <v>88</v>
      </c>
      <c r="AO5" s="1289"/>
      <c r="AP5" s="1289"/>
      <c r="AQ5" s="1289"/>
      <c r="AR5" s="1289"/>
      <c r="AS5" s="1289"/>
      <c r="AT5" s="1289"/>
      <c r="AU5" s="1289"/>
      <c r="AV5" s="1289"/>
      <c r="AW5" s="1289"/>
      <c r="AX5" s="1289"/>
      <c r="AY5" s="1290"/>
      <c r="AZ5" s="346"/>
      <c r="BA5" s="344"/>
      <c r="BB5" s="1289" t="s">
        <v>723</v>
      </c>
      <c r="BC5" s="1289"/>
      <c r="BD5" s="1289"/>
      <c r="BE5" s="1289"/>
      <c r="BF5" s="1289"/>
      <c r="BG5" s="1289"/>
      <c r="BH5" s="1289"/>
      <c r="BI5" s="1289"/>
      <c r="BJ5" s="1293" t="s">
        <v>722</v>
      </c>
      <c r="BK5" s="1293"/>
      <c r="BL5" s="1293"/>
      <c r="BM5" s="1293"/>
      <c r="BN5" s="1293"/>
      <c r="BO5" s="1294" t="s">
        <v>721</v>
      </c>
      <c r="BP5" s="1294"/>
      <c r="BQ5" s="1294"/>
      <c r="BR5" s="1294"/>
      <c r="BS5" s="343"/>
      <c r="BT5" s="344"/>
      <c r="BU5" s="1293" t="s">
        <v>720</v>
      </c>
      <c r="BV5" s="1293"/>
      <c r="BW5" s="1293"/>
      <c r="BX5" s="1293"/>
      <c r="BY5" s="1293"/>
      <c r="BZ5" s="1293"/>
      <c r="CA5" s="1293"/>
      <c r="CB5" s="1293"/>
      <c r="CC5" s="1293"/>
      <c r="CD5" s="1294" t="s">
        <v>719</v>
      </c>
      <c r="CE5" s="1294"/>
      <c r="CF5" s="1294"/>
      <c r="CG5" s="1294"/>
      <c r="CH5" s="345"/>
      <c r="CI5" s="344"/>
      <c r="CJ5" s="1293" t="s">
        <v>718</v>
      </c>
      <c r="CK5" s="1293"/>
      <c r="CL5" s="1293"/>
      <c r="CM5" s="1293"/>
      <c r="CN5" s="1293"/>
      <c r="CO5" s="1293"/>
      <c r="CP5" s="1293"/>
      <c r="CQ5" s="1293"/>
      <c r="CR5" s="1293"/>
      <c r="CS5" s="1293"/>
      <c r="CT5" s="1293"/>
      <c r="CU5" s="1293"/>
      <c r="CV5" s="1293"/>
      <c r="CW5" s="1293"/>
      <c r="CX5" s="1294" t="s">
        <v>717</v>
      </c>
      <c r="CY5" s="1294"/>
      <c r="CZ5" s="1294"/>
      <c r="DA5" s="1294"/>
      <c r="DB5" s="343"/>
      <c r="DC5" s="1295" t="s">
        <v>716</v>
      </c>
      <c r="DD5" s="1294"/>
      <c r="DE5" s="1294"/>
      <c r="DF5" s="1294"/>
      <c r="DG5" s="1294"/>
      <c r="DH5" s="1294"/>
      <c r="DI5" s="342" t="s">
        <v>465</v>
      </c>
      <c r="DJ5" s="725"/>
      <c r="DK5" s="715"/>
      <c r="DL5" s="715"/>
      <c r="DM5" s="715"/>
      <c r="DN5" s="715"/>
      <c r="DO5" s="715"/>
      <c r="DP5" s="715"/>
      <c r="DQ5" s="715"/>
    </row>
    <row r="6" spans="1:121" s="340" customFormat="1" ht="15" customHeight="1">
      <c r="A6" s="673"/>
      <c r="B6" s="673"/>
      <c r="C6" s="673"/>
      <c r="D6" s="673"/>
      <c r="E6" s="673"/>
      <c r="F6" s="673"/>
      <c r="G6" s="673"/>
      <c r="H6" s="674"/>
      <c r="I6" s="1346" t="s">
        <v>366</v>
      </c>
      <c r="J6" s="1347"/>
      <c r="K6" s="1347"/>
      <c r="L6" s="1347"/>
      <c r="M6" s="1348"/>
      <c r="N6" s="1346" t="s">
        <v>715</v>
      </c>
      <c r="O6" s="1347"/>
      <c r="P6" s="1347"/>
      <c r="Q6" s="1347"/>
      <c r="R6" s="1348"/>
      <c r="S6" s="1349" t="s">
        <v>714</v>
      </c>
      <c r="T6" s="1349"/>
      <c r="U6" s="1349"/>
      <c r="V6" s="1349"/>
      <c r="W6" s="1349"/>
      <c r="X6" s="1349" t="s">
        <v>713</v>
      </c>
      <c r="Y6" s="1349"/>
      <c r="Z6" s="1349"/>
      <c r="AA6" s="1349"/>
      <c r="AB6" s="1349"/>
      <c r="AC6" s="1349" t="s">
        <v>712</v>
      </c>
      <c r="AD6" s="1349"/>
      <c r="AE6" s="1349"/>
      <c r="AF6" s="1349"/>
      <c r="AG6" s="1349"/>
      <c r="AH6" s="1346" t="s">
        <v>711</v>
      </c>
      <c r="AI6" s="1347"/>
      <c r="AJ6" s="1347"/>
      <c r="AK6" s="1347"/>
      <c r="AL6" s="1347"/>
      <c r="AM6" s="1348"/>
      <c r="AN6" s="1289" t="s">
        <v>396</v>
      </c>
      <c r="AO6" s="1289"/>
      <c r="AP6" s="1289"/>
      <c r="AQ6" s="1289"/>
      <c r="AR6" s="1289"/>
      <c r="AS6" s="1290"/>
      <c r="AT6" s="1288" t="s">
        <v>395</v>
      </c>
      <c r="AU6" s="1289"/>
      <c r="AV6" s="1289"/>
      <c r="AW6" s="1289"/>
      <c r="AX6" s="1289"/>
      <c r="AY6" s="1290"/>
      <c r="AZ6" s="1288" t="s">
        <v>690</v>
      </c>
      <c r="BA6" s="1289"/>
      <c r="BB6" s="1289"/>
      <c r="BC6" s="1289"/>
      <c r="BD6" s="1290"/>
      <c r="BE6" s="1288" t="s">
        <v>708</v>
      </c>
      <c r="BF6" s="1289"/>
      <c r="BG6" s="1289"/>
      <c r="BH6" s="1289"/>
      <c r="BI6" s="1290"/>
      <c r="BJ6" s="1286" t="s">
        <v>710</v>
      </c>
      <c r="BK6" s="1286"/>
      <c r="BL6" s="1286"/>
      <c r="BM6" s="1286"/>
      <c r="BN6" s="1287"/>
      <c r="BO6" s="1288" t="s">
        <v>709</v>
      </c>
      <c r="BP6" s="1289"/>
      <c r="BQ6" s="1289"/>
      <c r="BR6" s="1289"/>
      <c r="BS6" s="1290"/>
      <c r="BT6" s="1288" t="s">
        <v>690</v>
      </c>
      <c r="BU6" s="1289"/>
      <c r="BV6" s="1289"/>
      <c r="BW6" s="1289"/>
      <c r="BX6" s="1290"/>
      <c r="BY6" s="1288" t="s">
        <v>708</v>
      </c>
      <c r="BZ6" s="1289"/>
      <c r="CA6" s="1289"/>
      <c r="CB6" s="1289"/>
      <c r="CC6" s="1290"/>
      <c r="CD6" s="1291" t="s">
        <v>707</v>
      </c>
      <c r="CE6" s="1286"/>
      <c r="CF6" s="1286"/>
      <c r="CG6" s="1286"/>
      <c r="CH6" s="1287"/>
      <c r="CI6" s="1288" t="s">
        <v>690</v>
      </c>
      <c r="CJ6" s="1289"/>
      <c r="CK6" s="1289"/>
      <c r="CL6" s="1289"/>
      <c r="CM6" s="1290"/>
      <c r="CN6" s="1288" t="s">
        <v>708</v>
      </c>
      <c r="CO6" s="1289"/>
      <c r="CP6" s="1289"/>
      <c r="CQ6" s="1289"/>
      <c r="CR6" s="1290"/>
      <c r="CS6" s="1291" t="s">
        <v>707</v>
      </c>
      <c r="CT6" s="1286"/>
      <c r="CU6" s="1286"/>
      <c r="CV6" s="1286"/>
      <c r="CW6" s="1287"/>
      <c r="CX6" s="1288" t="s">
        <v>485</v>
      </c>
      <c r="CY6" s="1289"/>
      <c r="CZ6" s="1289"/>
      <c r="DA6" s="1289"/>
      <c r="DB6" s="1290"/>
      <c r="DC6" s="1296" t="s">
        <v>690</v>
      </c>
      <c r="DD6" s="1297"/>
      <c r="DE6" s="1297"/>
      <c r="DF6" s="1297"/>
      <c r="DG6" s="1297"/>
      <c r="DH6" s="1297"/>
      <c r="DI6" s="1298"/>
      <c r="DJ6" s="712"/>
      <c r="DK6" s="673"/>
      <c r="DL6" s="673"/>
      <c r="DM6" s="673"/>
      <c r="DN6" s="673"/>
      <c r="DO6" s="673"/>
      <c r="DP6" s="673"/>
      <c r="DQ6" s="673"/>
    </row>
    <row r="7" spans="1:121" s="71" customFormat="1" ht="13.5" customHeight="1">
      <c r="A7" s="671" t="s">
        <v>119</v>
      </c>
      <c r="B7" s="671"/>
      <c r="C7" s="671"/>
      <c r="D7" s="667">
        <v>28</v>
      </c>
      <c r="E7" s="667"/>
      <c r="F7" s="671" t="s">
        <v>298</v>
      </c>
      <c r="G7" s="671"/>
      <c r="H7" s="672"/>
      <c r="I7" s="1305">
        <v>87</v>
      </c>
      <c r="J7" s="1301"/>
      <c r="K7" s="1301"/>
      <c r="L7" s="1301"/>
      <c r="M7" s="1301"/>
      <c r="N7" s="1301">
        <v>537</v>
      </c>
      <c r="O7" s="1301"/>
      <c r="P7" s="1301"/>
      <c r="Q7" s="1301"/>
      <c r="R7" s="1301"/>
      <c r="S7" s="1301">
        <v>279</v>
      </c>
      <c r="T7" s="1301"/>
      <c r="U7" s="1301"/>
      <c r="V7" s="1301"/>
      <c r="W7" s="1301"/>
      <c r="X7" s="1301">
        <v>1740</v>
      </c>
      <c r="Y7" s="1301"/>
      <c r="Z7" s="1301"/>
      <c r="AA7" s="1301"/>
      <c r="AB7" s="1301"/>
      <c r="AC7" s="1301">
        <v>9507</v>
      </c>
      <c r="AD7" s="1301"/>
      <c r="AE7" s="1301"/>
      <c r="AF7" s="1301"/>
      <c r="AG7" s="1301"/>
      <c r="AH7" s="1301">
        <v>5643</v>
      </c>
      <c r="AI7" s="1301"/>
      <c r="AJ7" s="1301"/>
      <c r="AK7" s="1301"/>
      <c r="AL7" s="1301"/>
      <c r="AM7" s="1301"/>
      <c r="AN7" s="1256">
        <v>79</v>
      </c>
      <c r="AO7" s="1256"/>
      <c r="AP7" s="1256"/>
      <c r="AQ7" s="1256"/>
      <c r="AR7" s="1256"/>
      <c r="AS7" s="1256"/>
      <c r="AT7" s="1256">
        <v>936</v>
      </c>
      <c r="AU7" s="1256"/>
      <c r="AV7" s="1256"/>
      <c r="AW7" s="1256"/>
      <c r="AX7" s="1256"/>
      <c r="AY7" s="1256"/>
      <c r="AZ7" s="1256">
        <v>20</v>
      </c>
      <c r="BA7" s="1256"/>
      <c r="BB7" s="1256"/>
      <c r="BC7" s="1256"/>
      <c r="BD7" s="1256"/>
      <c r="BE7" s="1256" t="s">
        <v>37</v>
      </c>
      <c r="BF7" s="1256"/>
      <c r="BG7" s="1256"/>
      <c r="BH7" s="1256"/>
      <c r="BI7" s="1256"/>
      <c r="BJ7" s="1256" t="s">
        <v>37</v>
      </c>
      <c r="BK7" s="1256"/>
      <c r="BL7" s="1256"/>
      <c r="BM7" s="1256"/>
      <c r="BN7" s="1256"/>
      <c r="BO7" s="1256">
        <v>36</v>
      </c>
      <c r="BP7" s="1256"/>
      <c r="BQ7" s="1256"/>
      <c r="BR7" s="1256"/>
      <c r="BS7" s="1256"/>
      <c r="BT7" s="1256">
        <v>23</v>
      </c>
      <c r="BU7" s="1256"/>
      <c r="BV7" s="1256"/>
      <c r="BW7" s="1256"/>
      <c r="BX7" s="1256"/>
      <c r="BY7" s="1256" t="s">
        <v>37</v>
      </c>
      <c r="BZ7" s="1256"/>
      <c r="CA7" s="1256"/>
      <c r="CB7" s="1256"/>
      <c r="CC7" s="1256"/>
      <c r="CD7" s="1256" t="s">
        <v>37</v>
      </c>
      <c r="CE7" s="1256"/>
      <c r="CF7" s="1256"/>
      <c r="CG7" s="1256"/>
      <c r="CH7" s="1256"/>
      <c r="CI7" s="1256">
        <v>936</v>
      </c>
      <c r="CJ7" s="1256"/>
      <c r="CK7" s="1256"/>
      <c r="CL7" s="1256"/>
      <c r="CM7" s="1256"/>
      <c r="CN7" s="1256" t="s">
        <v>37</v>
      </c>
      <c r="CO7" s="1256"/>
      <c r="CP7" s="1256"/>
      <c r="CQ7" s="1256"/>
      <c r="CR7" s="1256"/>
      <c r="CS7" s="1256" t="s">
        <v>37</v>
      </c>
      <c r="CT7" s="1256"/>
      <c r="CU7" s="1256"/>
      <c r="CV7" s="1256"/>
      <c r="CW7" s="1256"/>
      <c r="CX7" s="1256" t="s">
        <v>37</v>
      </c>
      <c r="CY7" s="1256"/>
      <c r="CZ7" s="1256"/>
      <c r="DA7" s="1256"/>
      <c r="DB7" s="1256"/>
      <c r="DC7" s="1256">
        <v>27</v>
      </c>
      <c r="DD7" s="1256"/>
      <c r="DE7" s="1256"/>
      <c r="DF7" s="1256"/>
      <c r="DG7" s="1256"/>
      <c r="DH7" s="1256"/>
      <c r="DI7" s="1261"/>
      <c r="DJ7" s="112"/>
      <c r="DK7" s="94"/>
      <c r="DL7" s="94"/>
      <c r="DM7" s="667">
        <v>28</v>
      </c>
      <c r="DN7" s="667"/>
      <c r="DO7" s="94"/>
      <c r="DP7" s="94"/>
      <c r="DQ7" s="94"/>
    </row>
    <row r="8" spans="1:121" s="56" customFormat="1" ht="13.5" customHeight="1">
      <c r="A8" s="94"/>
      <c r="B8" s="94"/>
      <c r="C8" s="94"/>
      <c r="D8" s="667">
        <v>29</v>
      </c>
      <c r="E8" s="667"/>
      <c r="F8" s="94"/>
      <c r="G8" s="94"/>
      <c r="H8" s="96"/>
      <c r="I8" s="1305">
        <v>89</v>
      </c>
      <c r="J8" s="1301"/>
      <c r="K8" s="1301"/>
      <c r="L8" s="1301"/>
      <c r="M8" s="1301"/>
      <c r="N8" s="1301">
        <v>641</v>
      </c>
      <c r="O8" s="1301"/>
      <c r="P8" s="1301"/>
      <c r="Q8" s="1301"/>
      <c r="R8" s="1301"/>
      <c r="S8" s="1301">
        <v>276</v>
      </c>
      <c r="T8" s="1301"/>
      <c r="U8" s="1301"/>
      <c r="V8" s="1301"/>
      <c r="W8" s="1301"/>
      <c r="X8" s="1301">
        <v>1615</v>
      </c>
      <c r="Y8" s="1301"/>
      <c r="Z8" s="1301"/>
      <c r="AA8" s="1301"/>
      <c r="AB8" s="1301"/>
      <c r="AC8" s="1301">
        <v>9741</v>
      </c>
      <c r="AD8" s="1301"/>
      <c r="AE8" s="1301"/>
      <c r="AF8" s="1301"/>
      <c r="AG8" s="1301"/>
      <c r="AH8" s="1301">
        <v>4925</v>
      </c>
      <c r="AI8" s="1301"/>
      <c r="AJ8" s="1301"/>
      <c r="AK8" s="1301"/>
      <c r="AL8" s="1301"/>
      <c r="AM8" s="1301"/>
      <c r="AN8" s="1256">
        <v>56</v>
      </c>
      <c r="AO8" s="1256"/>
      <c r="AP8" s="1256"/>
      <c r="AQ8" s="1256"/>
      <c r="AR8" s="1256"/>
      <c r="AS8" s="1256"/>
      <c r="AT8" s="1256">
        <v>922</v>
      </c>
      <c r="AU8" s="1256"/>
      <c r="AV8" s="1256"/>
      <c r="AW8" s="1256"/>
      <c r="AX8" s="1256"/>
      <c r="AY8" s="1256"/>
      <c r="AZ8" s="1256">
        <v>48</v>
      </c>
      <c r="BA8" s="1256"/>
      <c r="BB8" s="1256"/>
      <c r="BC8" s="1256"/>
      <c r="BD8" s="1256"/>
      <c r="BE8" s="1256" t="s">
        <v>37</v>
      </c>
      <c r="BF8" s="1256"/>
      <c r="BG8" s="1256"/>
      <c r="BH8" s="1256"/>
      <c r="BI8" s="1256"/>
      <c r="BJ8" s="1256" t="s">
        <v>37</v>
      </c>
      <c r="BK8" s="1256"/>
      <c r="BL8" s="1256"/>
      <c r="BM8" s="1256"/>
      <c r="BN8" s="1256"/>
      <c r="BO8" s="1256">
        <v>48</v>
      </c>
      <c r="BP8" s="1256"/>
      <c r="BQ8" s="1256"/>
      <c r="BR8" s="1256"/>
      <c r="BS8" s="1256"/>
      <c r="BT8" s="1256">
        <v>8</v>
      </c>
      <c r="BU8" s="1256"/>
      <c r="BV8" s="1256"/>
      <c r="BW8" s="1256"/>
      <c r="BX8" s="1256"/>
      <c r="BY8" s="1256" t="s">
        <v>37</v>
      </c>
      <c r="BZ8" s="1256"/>
      <c r="CA8" s="1256"/>
      <c r="CB8" s="1256"/>
      <c r="CC8" s="1256"/>
      <c r="CD8" s="1256" t="s">
        <v>37</v>
      </c>
      <c r="CE8" s="1256"/>
      <c r="CF8" s="1256"/>
      <c r="CG8" s="1256"/>
      <c r="CH8" s="1256"/>
      <c r="CI8" s="1256">
        <v>922</v>
      </c>
      <c r="CJ8" s="1256"/>
      <c r="CK8" s="1256"/>
      <c r="CL8" s="1256"/>
      <c r="CM8" s="1256"/>
      <c r="CN8" s="1256" t="s">
        <v>37</v>
      </c>
      <c r="CO8" s="1256"/>
      <c r="CP8" s="1256"/>
      <c r="CQ8" s="1256"/>
      <c r="CR8" s="1256"/>
      <c r="CS8" s="1256" t="s">
        <v>37</v>
      </c>
      <c r="CT8" s="1256"/>
      <c r="CU8" s="1256"/>
      <c r="CV8" s="1256"/>
      <c r="CW8" s="1256"/>
      <c r="CX8" s="1256" t="s">
        <v>37</v>
      </c>
      <c r="CY8" s="1256"/>
      <c r="CZ8" s="1256"/>
      <c r="DA8" s="1256"/>
      <c r="DB8" s="1256"/>
      <c r="DC8" s="1256">
        <v>21</v>
      </c>
      <c r="DD8" s="1256"/>
      <c r="DE8" s="1256"/>
      <c r="DF8" s="1256"/>
      <c r="DG8" s="1256"/>
      <c r="DH8" s="1256"/>
      <c r="DI8" s="1261"/>
      <c r="DJ8" s="109"/>
      <c r="DK8" s="98"/>
      <c r="DL8" s="98"/>
      <c r="DM8" s="667">
        <v>29</v>
      </c>
      <c r="DN8" s="667"/>
      <c r="DO8" s="98"/>
      <c r="DP8" s="98"/>
      <c r="DQ8" s="98"/>
    </row>
    <row r="9" spans="1:121" s="56" customFormat="1" ht="13.5" customHeight="1">
      <c r="A9" s="94"/>
      <c r="B9" s="94"/>
      <c r="C9" s="94"/>
      <c r="D9" s="667">
        <v>30</v>
      </c>
      <c r="E9" s="667"/>
      <c r="F9" s="94"/>
      <c r="G9" s="94"/>
      <c r="H9" s="96"/>
      <c r="I9" s="1305">
        <v>92</v>
      </c>
      <c r="J9" s="1301"/>
      <c r="K9" s="1301"/>
      <c r="L9" s="1301"/>
      <c r="M9" s="1301"/>
      <c r="N9" s="1301">
        <v>975</v>
      </c>
      <c r="O9" s="1301"/>
      <c r="P9" s="1301"/>
      <c r="Q9" s="1301"/>
      <c r="R9" s="1301"/>
      <c r="S9" s="1301">
        <v>280</v>
      </c>
      <c r="T9" s="1301"/>
      <c r="U9" s="1301"/>
      <c r="V9" s="1301"/>
      <c r="W9" s="1301"/>
      <c r="X9" s="1301">
        <v>1262</v>
      </c>
      <c r="Y9" s="1301"/>
      <c r="Z9" s="1301"/>
      <c r="AA9" s="1301"/>
      <c r="AB9" s="1301"/>
      <c r="AC9" s="1301">
        <v>9712</v>
      </c>
      <c r="AD9" s="1301"/>
      <c r="AE9" s="1301"/>
      <c r="AF9" s="1301"/>
      <c r="AG9" s="1301"/>
      <c r="AH9" s="1301">
        <v>3833</v>
      </c>
      <c r="AI9" s="1301"/>
      <c r="AJ9" s="1301"/>
      <c r="AK9" s="1301"/>
      <c r="AL9" s="1301"/>
      <c r="AM9" s="1301"/>
      <c r="AN9" s="1256">
        <v>52</v>
      </c>
      <c r="AO9" s="1256"/>
      <c r="AP9" s="1256"/>
      <c r="AQ9" s="1256"/>
      <c r="AR9" s="1256"/>
      <c r="AS9" s="1256"/>
      <c r="AT9" s="1256">
        <v>955</v>
      </c>
      <c r="AU9" s="1256"/>
      <c r="AV9" s="1256"/>
      <c r="AW9" s="1256"/>
      <c r="AX9" s="1256"/>
      <c r="AY9" s="1256"/>
      <c r="AZ9" s="1256">
        <v>23</v>
      </c>
      <c r="BA9" s="1256"/>
      <c r="BB9" s="1256"/>
      <c r="BC9" s="1256"/>
      <c r="BD9" s="1256"/>
      <c r="BE9" s="1256" t="s">
        <v>37</v>
      </c>
      <c r="BF9" s="1256"/>
      <c r="BG9" s="1256"/>
      <c r="BH9" s="1256"/>
      <c r="BI9" s="1256"/>
      <c r="BJ9" s="1256" t="s">
        <v>37</v>
      </c>
      <c r="BK9" s="1256"/>
      <c r="BL9" s="1256"/>
      <c r="BM9" s="1256"/>
      <c r="BN9" s="1256"/>
      <c r="BO9" s="1256">
        <v>22</v>
      </c>
      <c r="BP9" s="1256"/>
      <c r="BQ9" s="1256"/>
      <c r="BR9" s="1256"/>
      <c r="BS9" s="1256"/>
      <c r="BT9" s="1256">
        <v>7</v>
      </c>
      <c r="BU9" s="1256"/>
      <c r="BV9" s="1256"/>
      <c r="BW9" s="1256"/>
      <c r="BX9" s="1256"/>
      <c r="BY9" s="1256" t="s">
        <v>37</v>
      </c>
      <c r="BZ9" s="1256"/>
      <c r="CA9" s="1256"/>
      <c r="CB9" s="1256"/>
      <c r="CC9" s="1256"/>
      <c r="CD9" s="1256" t="s">
        <v>37</v>
      </c>
      <c r="CE9" s="1256"/>
      <c r="CF9" s="1256"/>
      <c r="CG9" s="1256"/>
      <c r="CH9" s="1256"/>
      <c r="CI9" s="1256">
        <v>955</v>
      </c>
      <c r="CJ9" s="1256"/>
      <c r="CK9" s="1256"/>
      <c r="CL9" s="1256"/>
      <c r="CM9" s="1256"/>
      <c r="CN9" s="1256" t="s">
        <v>37</v>
      </c>
      <c r="CO9" s="1256"/>
      <c r="CP9" s="1256"/>
      <c r="CQ9" s="1256"/>
      <c r="CR9" s="1256"/>
      <c r="CS9" s="1256" t="s">
        <v>37</v>
      </c>
      <c r="CT9" s="1256"/>
      <c r="CU9" s="1256"/>
      <c r="CV9" s="1256"/>
      <c r="CW9" s="1256"/>
      <c r="CX9" s="1256" t="s">
        <v>37</v>
      </c>
      <c r="CY9" s="1256"/>
      <c r="CZ9" s="1256"/>
      <c r="DA9" s="1256"/>
      <c r="DB9" s="1256"/>
      <c r="DC9" s="1256">
        <v>23</v>
      </c>
      <c r="DD9" s="1256"/>
      <c r="DE9" s="1256"/>
      <c r="DF9" s="1256"/>
      <c r="DG9" s="1256"/>
      <c r="DH9" s="1256"/>
      <c r="DI9" s="1261"/>
      <c r="DJ9" s="112"/>
      <c r="DK9" s="94"/>
      <c r="DL9" s="94"/>
      <c r="DM9" s="667">
        <v>30</v>
      </c>
      <c r="DN9" s="667"/>
      <c r="DO9" s="94"/>
      <c r="DP9" s="94"/>
      <c r="DQ9" s="94"/>
    </row>
    <row r="10" spans="1:121" s="56" customFormat="1" ht="13.5" customHeight="1">
      <c r="A10" s="1265" t="s">
        <v>276</v>
      </c>
      <c r="B10" s="1265"/>
      <c r="C10" s="1265"/>
      <c r="D10" s="667" t="s">
        <v>275</v>
      </c>
      <c r="E10" s="667"/>
      <c r="F10" s="94"/>
      <c r="G10" s="94"/>
      <c r="H10" s="96"/>
      <c r="I10" s="1305">
        <v>81</v>
      </c>
      <c r="J10" s="1301"/>
      <c r="K10" s="1301"/>
      <c r="L10" s="1301"/>
      <c r="M10" s="1301"/>
      <c r="N10" s="1301">
        <v>530</v>
      </c>
      <c r="O10" s="1301"/>
      <c r="P10" s="1301"/>
      <c r="Q10" s="1301"/>
      <c r="R10" s="1301"/>
      <c r="S10" s="1301">
        <v>259</v>
      </c>
      <c r="T10" s="1301"/>
      <c r="U10" s="1301"/>
      <c r="V10" s="1301"/>
      <c r="W10" s="1301"/>
      <c r="X10" s="1301">
        <v>1334</v>
      </c>
      <c r="Y10" s="1301"/>
      <c r="Z10" s="1301"/>
      <c r="AA10" s="1301"/>
      <c r="AB10" s="1301"/>
      <c r="AC10" s="1301">
        <v>8679</v>
      </c>
      <c r="AD10" s="1301"/>
      <c r="AE10" s="1301"/>
      <c r="AF10" s="1301"/>
      <c r="AG10" s="1301"/>
      <c r="AH10" s="1301">
        <v>7345</v>
      </c>
      <c r="AI10" s="1301"/>
      <c r="AJ10" s="1301"/>
      <c r="AK10" s="1301"/>
      <c r="AL10" s="1301"/>
      <c r="AM10" s="1301"/>
      <c r="AN10" s="1256">
        <v>50</v>
      </c>
      <c r="AO10" s="1256"/>
      <c r="AP10" s="1256"/>
      <c r="AQ10" s="1256"/>
      <c r="AR10" s="1256"/>
      <c r="AS10" s="1256"/>
      <c r="AT10" s="1256">
        <v>1103</v>
      </c>
      <c r="AU10" s="1256"/>
      <c r="AV10" s="1256"/>
      <c r="AW10" s="1256"/>
      <c r="AX10" s="1256"/>
      <c r="AY10" s="1256"/>
      <c r="AZ10" s="1256">
        <v>25</v>
      </c>
      <c r="BA10" s="1256"/>
      <c r="BB10" s="1256"/>
      <c r="BC10" s="1256"/>
      <c r="BD10" s="1256"/>
      <c r="BE10" s="1256" t="s">
        <v>37</v>
      </c>
      <c r="BF10" s="1256"/>
      <c r="BG10" s="1256"/>
      <c r="BH10" s="1256"/>
      <c r="BI10" s="1256"/>
      <c r="BJ10" s="1256" t="s">
        <v>37</v>
      </c>
      <c r="BK10" s="1256"/>
      <c r="BL10" s="1256"/>
      <c r="BM10" s="1256"/>
      <c r="BN10" s="1256"/>
      <c r="BO10" s="1256" t="s">
        <v>37</v>
      </c>
      <c r="BP10" s="1256"/>
      <c r="BQ10" s="1256"/>
      <c r="BR10" s="1256"/>
      <c r="BS10" s="1256"/>
      <c r="BT10" s="1256">
        <v>1</v>
      </c>
      <c r="BU10" s="1256"/>
      <c r="BV10" s="1256"/>
      <c r="BW10" s="1256"/>
      <c r="BX10" s="1256"/>
      <c r="BY10" s="1256" t="s">
        <v>37</v>
      </c>
      <c r="BZ10" s="1256"/>
      <c r="CA10" s="1256"/>
      <c r="CB10" s="1256"/>
      <c r="CC10" s="1256"/>
      <c r="CD10" s="1256" t="s">
        <v>37</v>
      </c>
      <c r="CE10" s="1256"/>
      <c r="CF10" s="1256"/>
      <c r="CG10" s="1256"/>
      <c r="CH10" s="1256"/>
      <c r="CI10" s="1256">
        <v>1103</v>
      </c>
      <c r="CJ10" s="1256"/>
      <c r="CK10" s="1256"/>
      <c r="CL10" s="1256"/>
      <c r="CM10" s="1256"/>
      <c r="CN10" s="1256" t="s">
        <v>37</v>
      </c>
      <c r="CO10" s="1256"/>
      <c r="CP10" s="1256"/>
      <c r="CQ10" s="1256"/>
      <c r="CR10" s="1256"/>
      <c r="CS10" s="1256" t="s">
        <v>37</v>
      </c>
      <c r="CT10" s="1256"/>
      <c r="CU10" s="1256"/>
      <c r="CV10" s="1256"/>
      <c r="CW10" s="1256"/>
      <c r="CX10" s="1256" t="s">
        <v>37</v>
      </c>
      <c r="CY10" s="1256"/>
      <c r="CZ10" s="1256"/>
      <c r="DA10" s="1256"/>
      <c r="DB10" s="1256"/>
      <c r="DC10" s="1256">
        <v>25</v>
      </c>
      <c r="DD10" s="1256"/>
      <c r="DE10" s="1256"/>
      <c r="DF10" s="1256"/>
      <c r="DG10" s="1256"/>
      <c r="DH10" s="1256"/>
      <c r="DI10" s="1261"/>
      <c r="DJ10" s="1264"/>
      <c r="DK10" s="1265"/>
      <c r="DL10" s="1265"/>
      <c r="DM10" s="667" t="s">
        <v>275</v>
      </c>
      <c r="DN10" s="667"/>
      <c r="DO10" s="94"/>
      <c r="DP10" s="94"/>
      <c r="DQ10" s="94"/>
    </row>
    <row r="11" spans="1:121" s="56" customFormat="1" ht="13.5" customHeight="1">
      <c r="A11" s="783"/>
      <c r="B11" s="783"/>
      <c r="C11" s="783"/>
      <c r="D11" s="678">
        <v>2</v>
      </c>
      <c r="E11" s="678"/>
      <c r="F11" s="98"/>
      <c r="G11" s="98"/>
      <c r="H11" s="321"/>
      <c r="I11" s="1304">
        <v>37</v>
      </c>
      <c r="J11" s="1300"/>
      <c r="K11" s="1300"/>
      <c r="L11" s="1300"/>
      <c r="M11" s="1300"/>
      <c r="N11" s="1300">
        <v>134</v>
      </c>
      <c r="O11" s="1300"/>
      <c r="P11" s="1300"/>
      <c r="Q11" s="1300"/>
      <c r="R11" s="1300"/>
      <c r="S11" s="1300">
        <v>247</v>
      </c>
      <c r="T11" s="1300"/>
      <c r="U11" s="1300"/>
      <c r="V11" s="1300"/>
      <c r="W11" s="1300"/>
      <c r="X11" s="1300">
        <v>666</v>
      </c>
      <c r="Y11" s="1300"/>
      <c r="Z11" s="1300"/>
      <c r="AA11" s="1300"/>
      <c r="AB11" s="1300"/>
      <c r="AC11" s="1300">
        <v>2820</v>
      </c>
      <c r="AD11" s="1300"/>
      <c r="AE11" s="1300"/>
      <c r="AF11" s="1300"/>
      <c r="AG11" s="1300"/>
      <c r="AH11" s="1300">
        <v>2061</v>
      </c>
      <c r="AI11" s="1300"/>
      <c r="AJ11" s="1300"/>
      <c r="AK11" s="1300"/>
      <c r="AL11" s="1300"/>
      <c r="AM11" s="1300"/>
      <c r="AN11" s="1257">
        <v>24</v>
      </c>
      <c r="AO11" s="1257"/>
      <c r="AP11" s="1257"/>
      <c r="AQ11" s="1257"/>
      <c r="AR11" s="1257"/>
      <c r="AS11" s="1257"/>
      <c r="AT11" s="1257">
        <v>614</v>
      </c>
      <c r="AU11" s="1257"/>
      <c r="AV11" s="1257"/>
      <c r="AW11" s="1257"/>
      <c r="AX11" s="1257"/>
      <c r="AY11" s="1257"/>
      <c r="AZ11" s="1257">
        <v>12</v>
      </c>
      <c r="BA11" s="1257"/>
      <c r="BB11" s="1257"/>
      <c r="BC11" s="1257"/>
      <c r="BD11" s="1257"/>
      <c r="BE11" s="1257" t="s">
        <v>37</v>
      </c>
      <c r="BF11" s="1257"/>
      <c r="BG11" s="1257"/>
      <c r="BH11" s="1257"/>
      <c r="BI11" s="1257"/>
      <c r="BJ11" s="1257" t="s">
        <v>37</v>
      </c>
      <c r="BK11" s="1257"/>
      <c r="BL11" s="1257"/>
      <c r="BM11" s="1257"/>
      <c r="BN11" s="1257"/>
      <c r="BO11" s="1257" t="s">
        <v>37</v>
      </c>
      <c r="BP11" s="1257"/>
      <c r="BQ11" s="1257"/>
      <c r="BR11" s="1257"/>
      <c r="BS11" s="1257"/>
      <c r="BT11" s="1257" t="s">
        <v>37</v>
      </c>
      <c r="BU11" s="1257"/>
      <c r="BV11" s="1257"/>
      <c r="BW11" s="1257"/>
      <c r="BX11" s="1257"/>
      <c r="BY11" s="1257" t="s">
        <v>37</v>
      </c>
      <c r="BZ11" s="1257"/>
      <c r="CA11" s="1257"/>
      <c r="CB11" s="1257"/>
      <c r="CC11" s="1257"/>
      <c r="CD11" s="1257" t="s">
        <v>37</v>
      </c>
      <c r="CE11" s="1257"/>
      <c r="CF11" s="1257"/>
      <c r="CG11" s="1257"/>
      <c r="CH11" s="1257"/>
      <c r="CI11" s="1257">
        <v>614</v>
      </c>
      <c r="CJ11" s="1257"/>
      <c r="CK11" s="1257"/>
      <c r="CL11" s="1257"/>
      <c r="CM11" s="1257"/>
      <c r="CN11" s="1257" t="s">
        <v>37</v>
      </c>
      <c r="CO11" s="1257"/>
      <c r="CP11" s="1257"/>
      <c r="CQ11" s="1257"/>
      <c r="CR11" s="1257"/>
      <c r="CS11" s="1257" t="s">
        <v>37</v>
      </c>
      <c r="CT11" s="1257"/>
      <c r="CU11" s="1257"/>
      <c r="CV11" s="1257"/>
      <c r="CW11" s="1257"/>
      <c r="CX11" s="1257" t="s">
        <v>37</v>
      </c>
      <c r="CY11" s="1257"/>
      <c r="CZ11" s="1257"/>
      <c r="DA11" s="1257"/>
      <c r="DB11" s="1257"/>
      <c r="DC11" s="1257">
        <v>12</v>
      </c>
      <c r="DD11" s="1257"/>
      <c r="DE11" s="1257"/>
      <c r="DF11" s="1257"/>
      <c r="DG11" s="1257"/>
      <c r="DH11" s="1257"/>
      <c r="DI11" s="1266"/>
      <c r="DJ11" s="1267"/>
      <c r="DK11" s="783"/>
      <c r="DL11" s="783"/>
      <c r="DM11" s="678">
        <v>2</v>
      </c>
      <c r="DN11" s="678"/>
      <c r="DO11" s="98"/>
      <c r="DP11" s="98"/>
      <c r="DQ11" s="98"/>
    </row>
    <row r="12" spans="1:121" s="71" customFormat="1" ht="13.5" customHeight="1">
      <c r="A12" s="1263" t="s">
        <v>688</v>
      </c>
      <c r="B12" s="1263"/>
      <c r="C12" s="1263"/>
      <c r="D12" s="1263"/>
      <c r="E12" s="1263"/>
      <c r="F12" s="1263"/>
      <c r="G12" s="1263"/>
      <c r="H12" s="1303"/>
      <c r="I12" s="1305">
        <v>37</v>
      </c>
      <c r="J12" s="1301"/>
      <c r="K12" s="1301"/>
      <c r="L12" s="1301"/>
      <c r="M12" s="1301"/>
      <c r="N12" s="1301">
        <v>134</v>
      </c>
      <c r="O12" s="1301"/>
      <c r="P12" s="1301"/>
      <c r="Q12" s="1301"/>
      <c r="R12" s="1301"/>
      <c r="S12" s="1301">
        <v>247</v>
      </c>
      <c r="T12" s="1301"/>
      <c r="U12" s="1301"/>
      <c r="V12" s="1301"/>
      <c r="W12" s="1301"/>
      <c r="X12" s="1301">
        <v>666</v>
      </c>
      <c r="Y12" s="1301"/>
      <c r="Z12" s="1301"/>
      <c r="AA12" s="1301"/>
      <c r="AB12" s="1301"/>
      <c r="AC12" s="1301">
        <v>2820</v>
      </c>
      <c r="AD12" s="1301"/>
      <c r="AE12" s="1301"/>
      <c r="AF12" s="1301"/>
      <c r="AG12" s="1301"/>
      <c r="AH12" s="1301">
        <v>2061</v>
      </c>
      <c r="AI12" s="1301"/>
      <c r="AJ12" s="1301"/>
      <c r="AK12" s="1301"/>
      <c r="AL12" s="1301"/>
      <c r="AM12" s="1301"/>
      <c r="AN12" s="1256">
        <v>24</v>
      </c>
      <c r="AO12" s="1256"/>
      <c r="AP12" s="1256"/>
      <c r="AQ12" s="1256"/>
      <c r="AR12" s="1256"/>
      <c r="AS12" s="1256"/>
      <c r="AT12" s="1256">
        <v>614</v>
      </c>
      <c r="AU12" s="1256"/>
      <c r="AV12" s="1256"/>
      <c r="AW12" s="1256"/>
      <c r="AX12" s="1256"/>
      <c r="AY12" s="1256"/>
      <c r="AZ12" s="1256">
        <v>12</v>
      </c>
      <c r="BA12" s="1256"/>
      <c r="BB12" s="1256"/>
      <c r="BC12" s="1256"/>
      <c r="BD12" s="1256"/>
      <c r="BE12" s="1256" t="s">
        <v>37</v>
      </c>
      <c r="BF12" s="1256"/>
      <c r="BG12" s="1256"/>
      <c r="BH12" s="1256"/>
      <c r="BI12" s="1256"/>
      <c r="BJ12" s="1256" t="s">
        <v>37</v>
      </c>
      <c r="BK12" s="1256"/>
      <c r="BL12" s="1256"/>
      <c r="BM12" s="1256"/>
      <c r="BN12" s="1256"/>
      <c r="BO12" s="1256" t="s">
        <v>37</v>
      </c>
      <c r="BP12" s="1256"/>
      <c r="BQ12" s="1256"/>
      <c r="BR12" s="1256"/>
      <c r="BS12" s="1256"/>
      <c r="BT12" s="1256" t="s">
        <v>37</v>
      </c>
      <c r="BU12" s="1256"/>
      <c r="BV12" s="1256"/>
      <c r="BW12" s="1256"/>
      <c r="BX12" s="1256"/>
      <c r="BY12" s="1256" t="s">
        <v>37</v>
      </c>
      <c r="BZ12" s="1256"/>
      <c r="CA12" s="1256"/>
      <c r="CB12" s="1256"/>
      <c r="CC12" s="1256"/>
      <c r="CD12" s="1256" t="s">
        <v>37</v>
      </c>
      <c r="CE12" s="1256"/>
      <c r="CF12" s="1256"/>
      <c r="CG12" s="1256"/>
      <c r="CH12" s="1256"/>
      <c r="CI12" s="1256">
        <v>614</v>
      </c>
      <c r="CJ12" s="1256"/>
      <c r="CK12" s="1256"/>
      <c r="CL12" s="1256"/>
      <c r="CM12" s="1256"/>
      <c r="CN12" s="1256" t="s">
        <v>37</v>
      </c>
      <c r="CO12" s="1256"/>
      <c r="CP12" s="1256"/>
      <c r="CQ12" s="1256"/>
      <c r="CR12" s="1256"/>
      <c r="CS12" s="1256" t="s">
        <v>37</v>
      </c>
      <c r="CT12" s="1256"/>
      <c r="CU12" s="1256"/>
      <c r="CV12" s="1256"/>
      <c r="CW12" s="1256"/>
      <c r="CX12" s="1256" t="s">
        <v>37</v>
      </c>
      <c r="CY12" s="1256"/>
      <c r="CZ12" s="1256"/>
      <c r="DA12" s="1256"/>
      <c r="DB12" s="1256"/>
      <c r="DC12" s="1256">
        <v>12</v>
      </c>
      <c r="DD12" s="1256"/>
      <c r="DE12" s="1256"/>
      <c r="DF12" s="1256"/>
      <c r="DG12" s="1256"/>
      <c r="DH12" s="1256"/>
      <c r="DI12" s="1261"/>
      <c r="DJ12" s="1262" t="s">
        <v>688</v>
      </c>
      <c r="DK12" s="1263"/>
      <c r="DL12" s="1263"/>
      <c r="DM12" s="1263"/>
      <c r="DN12" s="1263"/>
      <c r="DO12" s="1263"/>
      <c r="DP12" s="1263"/>
      <c r="DQ12" s="1263"/>
    </row>
    <row r="13" spans="1:121" s="71" customFormat="1" ht="13.5" customHeight="1">
      <c r="A13" s="1252" t="s">
        <v>687</v>
      </c>
      <c r="B13" s="1252"/>
      <c r="C13" s="1252"/>
      <c r="D13" s="1252"/>
      <c r="E13" s="1252"/>
      <c r="F13" s="1252"/>
      <c r="G13" s="1252"/>
      <c r="H13" s="1302"/>
      <c r="I13" s="1339" t="s">
        <v>37</v>
      </c>
      <c r="J13" s="528"/>
      <c r="K13" s="528"/>
      <c r="L13" s="528"/>
      <c r="M13" s="528"/>
      <c r="N13" s="1344" t="s">
        <v>37</v>
      </c>
      <c r="O13" s="1344"/>
      <c r="P13" s="1344"/>
      <c r="Q13" s="1344"/>
      <c r="R13" s="1344"/>
      <c r="S13" s="1306" t="s">
        <v>37</v>
      </c>
      <c r="T13" s="1306"/>
      <c r="U13" s="1306"/>
      <c r="V13" s="1306"/>
      <c r="W13" s="1306"/>
      <c r="X13" s="1306" t="s">
        <v>37</v>
      </c>
      <c r="Y13" s="1306"/>
      <c r="Z13" s="1306"/>
      <c r="AA13" s="1306"/>
      <c r="AB13" s="1306"/>
      <c r="AC13" s="1306" t="s">
        <v>37</v>
      </c>
      <c r="AD13" s="1306"/>
      <c r="AE13" s="1306"/>
      <c r="AF13" s="1306"/>
      <c r="AG13" s="1306"/>
      <c r="AH13" s="1306" t="s">
        <v>37</v>
      </c>
      <c r="AI13" s="1306"/>
      <c r="AJ13" s="1306"/>
      <c r="AK13" s="1306"/>
      <c r="AL13" s="1306"/>
      <c r="AM13" s="1306"/>
      <c r="AN13" s="1306" t="s">
        <v>37</v>
      </c>
      <c r="AO13" s="1306"/>
      <c r="AP13" s="1306"/>
      <c r="AQ13" s="1306"/>
      <c r="AR13" s="1306"/>
      <c r="AS13" s="1306"/>
      <c r="AT13" s="1306" t="s">
        <v>37</v>
      </c>
      <c r="AU13" s="1306"/>
      <c r="AV13" s="1306"/>
      <c r="AW13" s="1306"/>
      <c r="AX13" s="1306"/>
      <c r="AY13" s="1306"/>
      <c r="AZ13" s="1306" t="s">
        <v>37</v>
      </c>
      <c r="BA13" s="1306"/>
      <c r="BB13" s="1306"/>
      <c r="BC13" s="1306"/>
      <c r="BD13" s="1306"/>
      <c r="BE13" s="1306" t="s">
        <v>37</v>
      </c>
      <c r="BF13" s="1306"/>
      <c r="BG13" s="1306"/>
      <c r="BH13" s="1306"/>
      <c r="BI13" s="1306"/>
      <c r="BJ13" s="1246" t="s">
        <v>37</v>
      </c>
      <c r="BK13" s="1246"/>
      <c r="BL13" s="1246"/>
      <c r="BM13" s="1246"/>
      <c r="BN13" s="1246"/>
      <c r="BO13" s="1246" t="s">
        <v>37</v>
      </c>
      <c r="BP13" s="1246"/>
      <c r="BQ13" s="1246"/>
      <c r="BR13" s="1246"/>
      <c r="BS13" s="1246"/>
      <c r="BT13" s="1246" t="s">
        <v>37</v>
      </c>
      <c r="BU13" s="1246"/>
      <c r="BV13" s="1246"/>
      <c r="BW13" s="1246"/>
      <c r="BX13" s="1246"/>
      <c r="BY13" s="1246" t="s">
        <v>37</v>
      </c>
      <c r="BZ13" s="1246"/>
      <c r="CA13" s="1246"/>
      <c r="CB13" s="1246"/>
      <c r="CC13" s="1246"/>
      <c r="CD13" s="1246" t="s">
        <v>37</v>
      </c>
      <c r="CE13" s="1246"/>
      <c r="CF13" s="1246"/>
      <c r="CG13" s="1246"/>
      <c r="CH13" s="1246"/>
      <c r="CI13" s="1246" t="s">
        <v>37</v>
      </c>
      <c r="CJ13" s="1246"/>
      <c r="CK13" s="1246"/>
      <c r="CL13" s="1246"/>
      <c r="CM13" s="1246"/>
      <c r="CN13" s="1246" t="s">
        <v>37</v>
      </c>
      <c r="CO13" s="1246"/>
      <c r="CP13" s="1246"/>
      <c r="CQ13" s="1246"/>
      <c r="CR13" s="1246"/>
      <c r="CS13" s="1246" t="s">
        <v>37</v>
      </c>
      <c r="CT13" s="1246"/>
      <c r="CU13" s="1246"/>
      <c r="CV13" s="1246"/>
      <c r="CW13" s="1246"/>
      <c r="CX13" s="1246" t="s">
        <v>37</v>
      </c>
      <c r="CY13" s="1246"/>
      <c r="CZ13" s="1246"/>
      <c r="DA13" s="1246"/>
      <c r="DB13" s="1246"/>
      <c r="DC13" s="1246" t="s">
        <v>37</v>
      </c>
      <c r="DD13" s="1246"/>
      <c r="DE13" s="1246"/>
      <c r="DF13" s="1246"/>
      <c r="DG13" s="1246"/>
      <c r="DH13" s="1246"/>
      <c r="DI13" s="1253"/>
      <c r="DJ13" s="1251" t="s">
        <v>687</v>
      </c>
      <c r="DK13" s="1252"/>
      <c r="DL13" s="1252"/>
      <c r="DM13" s="1252"/>
      <c r="DN13" s="1252"/>
      <c r="DO13" s="1252"/>
      <c r="DP13" s="1252"/>
      <c r="DQ13" s="1252"/>
    </row>
    <row r="14" spans="1:121" s="71" customFormat="1" ht="15" customHeight="1">
      <c r="A14" s="713" t="s">
        <v>298</v>
      </c>
      <c r="B14" s="713"/>
      <c r="C14" s="713"/>
      <c r="D14" s="713"/>
      <c r="E14" s="713"/>
      <c r="F14" s="713"/>
      <c r="G14" s="713"/>
      <c r="H14" s="714"/>
      <c r="I14" s="339"/>
      <c r="J14" s="338"/>
      <c r="K14" s="337"/>
      <c r="L14" s="337"/>
      <c r="M14" s="330"/>
      <c r="N14" s="330"/>
      <c r="O14" s="1307" t="s">
        <v>706</v>
      </c>
      <c r="P14" s="1343"/>
      <c r="Q14" s="1343"/>
      <c r="R14" s="1343"/>
      <c r="S14" s="1307"/>
      <c r="T14" s="1307"/>
      <c r="U14" s="1307"/>
      <c r="V14" s="1307"/>
      <c r="W14" s="1307"/>
      <c r="X14" s="1307"/>
      <c r="Y14" s="1307"/>
      <c r="Z14" s="336"/>
      <c r="AA14" s="335"/>
      <c r="AB14" s="334"/>
      <c r="AC14" s="333"/>
      <c r="AD14" s="332"/>
      <c r="AE14" s="330"/>
      <c r="AF14" s="331"/>
      <c r="AG14" s="330"/>
      <c r="AH14" s="330"/>
      <c r="AI14" s="330"/>
      <c r="AJ14" s="1307" t="s">
        <v>705</v>
      </c>
      <c r="AK14" s="1307"/>
      <c r="AL14" s="1307"/>
      <c r="AM14" s="1307"/>
      <c r="AN14" s="1307"/>
      <c r="AO14" s="1307"/>
      <c r="AP14" s="1307"/>
      <c r="AQ14" s="1307"/>
      <c r="AR14" s="1307"/>
      <c r="AS14" s="1307"/>
      <c r="AT14" s="1307"/>
      <c r="AU14" s="1307"/>
      <c r="AV14" s="329"/>
      <c r="AW14" s="329" t="s">
        <v>704</v>
      </c>
      <c r="AX14" s="325"/>
      <c r="AY14" s="324"/>
      <c r="AZ14" s="325"/>
      <c r="BA14" s="325"/>
      <c r="BB14" s="325"/>
      <c r="BC14" s="329"/>
      <c r="BD14" s="327"/>
      <c r="BE14" s="327"/>
      <c r="BF14" s="328"/>
      <c r="BG14" s="327"/>
      <c r="BH14" s="327"/>
      <c r="BI14" s="327"/>
      <c r="BJ14" s="1276" t="s">
        <v>703</v>
      </c>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326" t="s">
        <v>772</v>
      </c>
      <c r="DE14" s="326"/>
      <c r="DF14" s="325"/>
      <c r="DG14" s="326"/>
      <c r="DH14" s="325"/>
      <c r="DI14" s="324"/>
      <c r="DJ14" s="724" t="s">
        <v>298</v>
      </c>
      <c r="DK14" s="713"/>
      <c r="DL14" s="713"/>
      <c r="DM14" s="713"/>
      <c r="DN14" s="713"/>
      <c r="DO14" s="713"/>
      <c r="DP14" s="713"/>
      <c r="DQ14" s="713"/>
    </row>
    <row r="15" spans="1:121" s="71" customFormat="1" ht="15" customHeight="1">
      <c r="A15" s="715"/>
      <c r="B15" s="715"/>
      <c r="C15" s="715"/>
      <c r="D15" s="715"/>
      <c r="E15" s="715"/>
      <c r="F15" s="715"/>
      <c r="G15" s="715"/>
      <c r="H15" s="716"/>
      <c r="I15" s="1308" t="s">
        <v>702</v>
      </c>
      <c r="J15" s="1309"/>
      <c r="K15" s="1309"/>
      <c r="L15" s="1309"/>
      <c r="M15" s="1310"/>
      <c r="N15" s="323"/>
      <c r="O15" s="323"/>
      <c r="P15" s="323"/>
      <c r="Q15" s="323"/>
      <c r="R15" s="1293" t="s">
        <v>701</v>
      </c>
      <c r="S15" s="1293"/>
      <c r="T15" s="1293"/>
      <c r="U15" s="1293"/>
      <c r="V15" s="1293"/>
      <c r="W15" s="1293"/>
      <c r="X15" s="1293"/>
      <c r="Y15" s="1293"/>
      <c r="Z15" s="1293"/>
      <c r="AA15" s="1293"/>
      <c r="AB15" s="323"/>
      <c r="AC15" s="323"/>
      <c r="AD15" s="323"/>
      <c r="AE15" s="322"/>
      <c r="AF15" s="1308" t="s">
        <v>8</v>
      </c>
      <c r="AG15" s="1309"/>
      <c r="AH15" s="1309"/>
      <c r="AI15" s="1310"/>
      <c r="AJ15" s="1333" t="s">
        <v>700</v>
      </c>
      <c r="AK15" s="1334"/>
      <c r="AL15" s="1334"/>
      <c r="AM15" s="1335"/>
      <c r="AN15" s="1309" t="s">
        <v>699</v>
      </c>
      <c r="AO15" s="1309"/>
      <c r="AP15" s="1309"/>
      <c r="AQ15" s="1310"/>
      <c r="AR15" s="1308" t="s">
        <v>106</v>
      </c>
      <c r="AS15" s="1309"/>
      <c r="AT15" s="1309"/>
      <c r="AU15" s="1310"/>
      <c r="AV15" s="1309" t="s">
        <v>397</v>
      </c>
      <c r="AW15" s="1309"/>
      <c r="AX15" s="1309"/>
      <c r="AY15" s="1310"/>
      <c r="AZ15" s="1288" t="s">
        <v>88</v>
      </c>
      <c r="BA15" s="1289"/>
      <c r="BB15" s="1289"/>
      <c r="BC15" s="1289"/>
      <c r="BD15" s="1289"/>
      <c r="BE15" s="1289"/>
      <c r="BF15" s="1289"/>
      <c r="BG15" s="1289"/>
      <c r="BH15" s="1289"/>
      <c r="BI15" s="1290"/>
      <c r="BJ15" s="1274" t="s">
        <v>698</v>
      </c>
      <c r="BK15" s="1274"/>
      <c r="BL15" s="1274"/>
      <c r="BM15" s="1274"/>
      <c r="BN15" s="1274"/>
      <c r="BO15" s="1274"/>
      <c r="BP15" s="1275"/>
      <c r="BQ15" s="1273" t="s">
        <v>697</v>
      </c>
      <c r="BR15" s="1274"/>
      <c r="BS15" s="1274"/>
      <c r="BT15" s="1274"/>
      <c r="BU15" s="1274"/>
      <c r="BV15" s="1275"/>
      <c r="BW15" s="1277" t="s">
        <v>696</v>
      </c>
      <c r="BX15" s="1278"/>
      <c r="BY15" s="1278"/>
      <c r="BZ15" s="1278"/>
      <c r="CA15" s="1278"/>
      <c r="CB15" s="1279"/>
      <c r="CC15" s="1273" t="s">
        <v>695</v>
      </c>
      <c r="CD15" s="1274"/>
      <c r="CE15" s="1274"/>
      <c r="CF15" s="1274"/>
      <c r="CG15" s="1274"/>
      <c r="CH15" s="1275"/>
      <c r="CI15" s="1273" t="s">
        <v>694</v>
      </c>
      <c r="CJ15" s="1274"/>
      <c r="CK15" s="1274"/>
      <c r="CL15" s="1274"/>
      <c r="CM15" s="1274"/>
      <c r="CN15" s="1275"/>
      <c r="CO15" s="1277" t="s">
        <v>693</v>
      </c>
      <c r="CP15" s="1278"/>
      <c r="CQ15" s="1278"/>
      <c r="CR15" s="1278"/>
      <c r="CS15" s="1278"/>
      <c r="CT15" s="1278"/>
      <c r="CU15" s="1278"/>
      <c r="CV15" s="818" t="s">
        <v>692</v>
      </c>
      <c r="CW15" s="818"/>
      <c r="CX15" s="818"/>
      <c r="CY15" s="818"/>
      <c r="CZ15" s="818"/>
      <c r="DA15" s="818"/>
      <c r="DB15" s="818"/>
      <c r="DC15" s="1280" t="s">
        <v>485</v>
      </c>
      <c r="DD15" s="1281"/>
      <c r="DE15" s="1281"/>
      <c r="DF15" s="1281"/>
      <c r="DG15" s="1281"/>
      <c r="DH15" s="1281"/>
      <c r="DI15" s="1282"/>
      <c r="DJ15" s="725"/>
      <c r="DK15" s="715"/>
      <c r="DL15" s="715"/>
      <c r="DM15" s="715"/>
      <c r="DN15" s="715"/>
      <c r="DO15" s="715"/>
      <c r="DP15" s="715"/>
      <c r="DQ15" s="715"/>
    </row>
    <row r="16" spans="1:121" s="71" customFormat="1" ht="15" customHeight="1">
      <c r="A16" s="673"/>
      <c r="B16" s="673"/>
      <c r="C16" s="673"/>
      <c r="D16" s="673"/>
      <c r="E16" s="673"/>
      <c r="F16" s="673"/>
      <c r="G16" s="673"/>
      <c r="H16" s="674"/>
      <c r="I16" s="1311"/>
      <c r="J16" s="1312"/>
      <c r="K16" s="1312"/>
      <c r="L16" s="1312"/>
      <c r="M16" s="1313"/>
      <c r="N16" s="1340" t="s">
        <v>88</v>
      </c>
      <c r="O16" s="1341"/>
      <c r="P16" s="1341"/>
      <c r="Q16" s="1341"/>
      <c r="R16" s="1341"/>
      <c r="S16" s="1342"/>
      <c r="T16" s="1337" t="s">
        <v>691</v>
      </c>
      <c r="U16" s="1337"/>
      <c r="V16" s="1337"/>
      <c r="W16" s="1337"/>
      <c r="X16" s="1337"/>
      <c r="Y16" s="1337"/>
      <c r="Z16" s="1340" t="s">
        <v>690</v>
      </c>
      <c r="AA16" s="1341"/>
      <c r="AB16" s="1341"/>
      <c r="AC16" s="1341"/>
      <c r="AD16" s="1341"/>
      <c r="AE16" s="1342"/>
      <c r="AF16" s="1311"/>
      <c r="AG16" s="1312"/>
      <c r="AH16" s="1312"/>
      <c r="AI16" s="1313"/>
      <c r="AJ16" s="1336"/>
      <c r="AK16" s="1337"/>
      <c r="AL16" s="1337"/>
      <c r="AM16" s="1338"/>
      <c r="AN16" s="1312"/>
      <c r="AO16" s="1312"/>
      <c r="AP16" s="1312"/>
      <c r="AQ16" s="1313"/>
      <c r="AR16" s="1311"/>
      <c r="AS16" s="1312"/>
      <c r="AT16" s="1312"/>
      <c r="AU16" s="1313"/>
      <c r="AV16" s="1312"/>
      <c r="AW16" s="1312"/>
      <c r="AX16" s="1312"/>
      <c r="AY16" s="1313"/>
      <c r="AZ16" s="1312" t="s">
        <v>554</v>
      </c>
      <c r="BA16" s="1312"/>
      <c r="BB16" s="1312"/>
      <c r="BC16" s="1312"/>
      <c r="BD16" s="1312"/>
      <c r="BE16" s="1288" t="s">
        <v>689</v>
      </c>
      <c r="BF16" s="1289"/>
      <c r="BG16" s="1289"/>
      <c r="BH16" s="1289"/>
      <c r="BI16" s="1290"/>
      <c r="BJ16" s="1274" t="s">
        <v>554</v>
      </c>
      <c r="BK16" s="1274"/>
      <c r="BL16" s="1275"/>
      <c r="BM16" s="1280" t="s">
        <v>689</v>
      </c>
      <c r="BN16" s="1281"/>
      <c r="BO16" s="1281"/>
      <c r="BP16" s="1282"/>
      <c r="BQ16" s="1274" t="s">
        <v>554</v>
      </c>
      <c r="BR16" s="1274"/>
      <c r="BS16" s="1275"/>
      <c r="BT16" s="1283" t="s">
        <v>689</v>
      </c>
      <c r="BU16" s="1284"/>
      <c r="BV16" s="1285"/>
      <c r="BW16" s="1274" t="s">
        <v>554</v>
      </c>
      <c r="BX16" s="1274"/>
      <c r="BY16" s="1275"/>
      <c r="BZ16" s="1283" t="s">
        <v>689</v>
      </c>
      <c r="CA16" s="1284"/>
      <c r="CB16" s="1285"/>
      <c r="CC16" s="1270" t="s">
        <v>554</v>
      </c>
      <c r="CD16" s="1271"/>
      <c r="CE16" s="1272"/>
      <c r="CF16" s="1270" t="s">
        <v>689</v>
      </c>
      <c r="CG16" s="1271"/>
      <c r="CH16" s="1272"/>
      <c r="CI16" s="1273" t="s">
        <v>554</v>
      </c>
      <c r="CJ16" s="1274"/>
      <c r="CK16" s="1275"/>
      <c r="CL16" s="1283" t="s">
        <v>689</v>
      </c>
      <c r="CM16" s="1284"/>
      <c r="CN16" s="1285"/>
      <c r="CO16" s="1280" t="s">
        <v>554</v>
      </c>
      <c r="CP16" s="1281"/>
      <c r="CQ16" s="1282"/>
      <c r="CR16" s="1269" t="s">
        <v>689</v>
      </c>
      <c r="CS16" s="1269"/>
      <c r="CT16" s="1269"/>
      <c r="CU16" s="1269"/>
      <c r="CV16" s="1269" t="s">
        <v>554</v>
      </c>
      <c r="CW16" s="1269"/>
      <c r="CX16" s="1269"/>
      <c r="CY16" s="1269" t="s">
        <v>689</v>
      </c>
      <c r="CZ16" s="1269"/>
      <c r="DA16" s="1269"/>
      <c r="DB16" s="1269"/>
      <c r="DC16" s="1280" t="s">
        <v>554</v>
      </c>
      <c r="DD16" s="1281"/>
      <c r="DE16" s="1282"/>
      <c r="DF16" s="1284" t="s">
        <v>689</v>
      </c>
      <c r="DG16" s="1284"/>
      <c r="DH16" s="1284"/>
      <c r="DI16" s="1285"/>
      <c r="DJ16" s="712"/>
      <c r="DK16" s="673"/>
      <c r="DL16" s="673"/>
      <c r="DM16" s="673"/>
      <c r="DN16" s="673"/>
      <c r="DO16" s="673"/>
      <c r="DP16" s="673"/>
      <c r="DQ16" s="673"/>
    </row>
    <row r="17" spans="1:121" s="71" customFormat="1" ht="13.5" customHeight="1">
      <c r="A17" s="671" t="s">
        <v>167</v>
      </c>
      <c r="B17" s="671"/>
      <c r="C17" s="671"/>
      <c r="D17" s="667">
        <v>28</v>
      </c>
      <c r="E17" s="667"/>
      <c r="F17" s="671" t="s">
        <v>298</v>
      </c>
      <c r="G17" s="671"/>
      <c r="H17" s="672"/>
      <c r="I17" s="1299">
        <v>37</v>
      </c>
      <c r="J17" s="813"/>
      <c r="K17" s="813"/>
      <c r="L17" s="813"/>
      <c r="M17" s="813"/>
      <c r="N17" s="813">
        <v>17</v>
      </c>
      <c r="O17" s="813"/>
      <c r="P17" s="813"/>
      <c r="Q17" s="813"/>
      <c r="R17" s="813"/>
      <c r="S17" s="813"/>
      <c r="T17" s="813">
        <v>11</v>
      </c>
      <c r="U17" s="813"/>
      <c r="V17" s="813"/>
      <c r="W17" s="813"/>
      <c r="X17" s="813"/>
      <c r="Y17" s="813"/>
      <c r="Z17" s="838">
        <v>6</v>
      </c>
      <c r="AA17" s="813"/>
      <c r="AB17" s="813"/>
      <c r="AC17" s="813"/>
      <c r="AD17" s="813"/>
      <c r="AE17" s="813"/>
      <c r="AF17" s="482">
        <v>5526</v>
      </c>
      <c r="AG17" s="482"/>
      <c r="AH17" s="482"/>
      <c r="AI17" s="482"/>
      <c r="AJ17" s="482">
        <v>2273</v>
      </c>
      <c r="AK17" s="482"/>
      <c r="AL17" s="482"/>
      <c r="AM17" s="482"/>
      <c r="AN17" s="482">
        <v>1510</v>
      </c>
      <c r="AO17" s="482"/>
      <c r="AP17" s="482"/>
      <c r="AQ17" s="482"/>
      <c r="AR17" s="482">
        <v>1507</v>
      </c>
      <c r="AS17" s="482"/>
      <c r="AT17" s="482"/>
      <c r="AU17" s="482"/>
      <c r="AV17" s="482">
        <v>236</v>
      </c>
      <c r="AW17" s="482"/>
      <c r="AX17" s="482"/>
      <c r="AY17" s="482"/>
      <c r="AZ17" s="482">
        <v>342</v>
      </c>
      <c r="BA17" s="482"/>
      <c r="BB17" s="482"/>
      <c r="BC17" s="482"/>
      <c r="BD17" s="482"/>
      <c r="BE17" s="482">
        <v>6158</v>
      </c>
      <c r="BF17" s="482"/>
      <c r="BG17" s="482"/>
      <c r="BH17" s="482"/>
      <c r="BI17" s="482"/>
      <c r="BJ17" s="1256">
        <v>270</v>
      </c>
      <c r="BK17" s="1256"/>
      <c r="BL17" s="1256"/>
      <c r="BM17" s="1256">
        <v>3105</v>
      </c>
      <c r="BN17" s="1256"/>
      <c r="BO17" s="1256"/>
      <c r="BP17" s="1256"/>
      <c r="BQ17" s="1256">
        <v>17</v>
      </c>
      <c r="BR17" s="1256"/>
      <c r="BS17" s="1256"/>
      <c r="BT17" s="1256">
        <v>233</v>
      </c>
      <c r="BU17" s="1256"/>
      <c r="BV17" s="1256"/>
      <c r="BW17" s="1256">
        <v>12</v>
      </c>
      <c r="BX17" s="1256"/>
      <c r="BY17" s="1256"/>
      <c r="BZ17" s="1256">
        <v>113</v>
      </c>
      <c r="CA17" s="1256"/>
      <c r="CB17" s="1256"/>
      <c r="CC17" s="1256">
        <v>3</v>
      </c>
      <c r="CD17" s="1256"/>
      <c r="CE17" s="1256"/>
      <c r="CF17" s="1256">
        <v>335</v>
      </c>
      <c r="CG17" s="1256"/>
      <c r="CH17" s="1256"/>
      <c r="CI17" s="1256">
        <v>37</v>
      </c>
      <c r="CJ17" s="1256"/>
      <c r="CK17" s="1256"/>
      <c r="CL17" s="1256">
        <v>889</v>
      </c>
      <c r="CM17" s="1256"/>
      <c r="CN17" s="1256"/>
      <c r="CO17" s="1256">
        <v>1</v>
      </c>
      <c r="CP17" s="1256"/>
      <c r="CQ17" s="1256"/>
      <c r="CR17" s="1256">
        <v>1028</v>
      </c>
      <c r="CS17" s="1256"/>
      <c r="CT17" s="1256"/>
      <c r="CU17" s="1256"/>
      <c r="CV17" s="1256">
        <v>1</v>
      </c>
      <c r="CW17" s="1256"/>
      <c r="CX17" s="1256"/>
      <c r="CY17" s="1256">
        <v>292</v>
      </c>
      <c r="CZ17" s="1256"/>
      <c r="DA17" s="1256"/>
      <c r="DB17" s="1256"/>
      <c r="DC17" s="1268">
        <v>1</v>
      </c>
      <c r="DD17" s="1268"/>
      <c r="DE17" s="1268"/>
      <c r="DF17" s="1256">
        <v>163</v>
      </c>
      <c r="DG17" s="1256"/>
      <c r="DH17" s="1256"/>
      <c r="DI17" s="1261"/>
      <c r="DJ17" s="112"/>
      <c r="DK17" s="94"/>
      <c r="DL17" s="94"/>
      <c r="DM17" s="667">
        <v>28</v>
      </c>
      <c r="DN17" s="667"/>
      <c r="DO17" s="94"/>
      <c r="DP17" s="94"/>
      <c r="DQ17" s="94"/>
    </row>
    <row r="18" spans="1:121" s="56" customFormat="1" ht="13.5" customHeight="1">
      <c r="A18" s="94"/>
      <c r="B18" s="189"/>
      <c r="C18" s="189"/>
      <c r="D18" s="667">
        <v>29</v>
      </c>
      <c r="E18" s="667"/>
      <c r="F18" s="189"/>
      <c r="G18" s="189"/>
      <c r="H18" s="196"/>
      <c r="I18" s="1299">
        <v>37</v>
      </c>
      <c r="J18" s="813"/>
      <c r="K18" s="813"/>
      <c r="L18" s="813"/>
      <c r="M18" s="813"/>
      <c r="N18" s="813">
        <v>44</v>
      </c>
      <c r="O18" s="813"/>
      <c r="P18" s="813"/>
      <c r="Q18" s="813"/>
      <c r="R18" s="813"/>
      <c r="S18" s="813"/>
      <c r="T18" s="813">
        <v>30</v>
      </c>
      <c r="U18" s="813"/>
      <c r="V18" s="813"/>
      <c r="W18" s="813"/>
      <c r="X18" s="813"/>
      <c r="Y18" s="813"/>
      <c r="Z18" s="838">
        <v>14</v>
      </c>
      <c r="AA18" s="813"/>
      <c r="AB18" s="813"/>
      <c r="AC18" s="813"/>
      <c r="AD18" s="813"/>
      <c r="AE18" s="813"/>
      <c r="AF18" s="482">
        <v>6751</v>
      </c>
      <c r="AG18" s="482"/>
      <c r="AH18" s="482"/>
      <c r="AI18" s="482"/>
      <c r="AJ18" s="482">
        <v>2989</v>
      </c>
      <c r="AK18" s="482"/>
      <c r="AL18" s="482"/>
      <c r="AM18" s="482"/>
      <c r="AN18" s="482">
        <v>1872</v>
      </c>
      <c r="AO18" s="482"/>
      <c r="AP18" s="482"/>
      <c r="AQ18" s="482"/>
      <c r="AR18" s="482">
        <v>1742</v>
      </c>
      <c r="AS18" s="482"/>
      <c r="AT18" s="482"/>
      <c r="AU18" s="482"/>
      <c r="AV18" s="482">
        <v>148</v>
      </c>
      <c r="AW18" s="482"/>
      <c r="AX18" s="482"/>
      <c r="AY18" s="482"/>
      <c r="AZ18" s="482">
        <v>336</v>
      </c>
      <c r="BA18" s="482"/>
      <c r="BB18" s="482"/>
      <c r="BC18" s="482"/>
      <c r="BD18" s="482"/>
      <c r="BE18" s="482">
        <v>6227</v>
      </c>
      <c r="BF18" s="482"/>
      <c r="BG18" s="482"/>
      <c r="BH18" s="482"/>
      <c r="BI18" s="482"/>
      <c r="BJ18" s="1256">
        <v>252</v>
      </c>
      <c r="BK18" s="1256"/>
      <c r="BL18" s="1256"/>
      <c r="BM18" s="1256">
        <v>3159</v>
      </c>
      <c r="BN18" s="1256"/>
      <c r="BO18" s="1256"/>
      <c r="BP18" s="1256"/>
      <c r="BQ18" s="1256">
        <v>16</v>
      </c>
      <c r="BR18" s="1256"/>
      <c r="BS18" s="1256"/>
      <c r="BT18" s="1256">
        <v>209</v>
      </c>
      <c r="BU18" s="1256"/>
      <c r="BV18" s="1256"/>
      <c r="BW18" s="1256">
        <v>26</v>
      </c>
      <c r="BX18" s="1256"/>
      <c r="BY18" s="1256"/>
      <c r="BZ18" s="1256">
        <v>202</v>
      </c>
      <c r="CA18" s="1256"/>
      <c r="CB18" s="1256"/>
      <c r="CC18" s="1256">
        <v>3</v>
      </c>
      <c r="CD18" s="1256"/>
      <c r="CE18" s="1256"/>
      <c r="CF18" s="1256">
        <v>339</v>
      </c>
      <c r="CG18" s="1256"/>
      <c r="CH18" s="1256"/>
      <c r="CI18" s="1256">
        <v>36</v>
      </c>
      <c r="CJ18" s="1256"/>
      <c r="CK18" s="1256"/>
      <c r="CL18" s="1256">
        <v>787</v>
      </c>
      <c r="CM18" s="1256"/>
      <c r="CN18" s="1256"/>
      <c r="CO18" s="1256">
        <v>1</v>
      </c>
      <c r="CP18" s="1256"/>
      <c r="CQ18" s="1256"/>
      <c r="CR18" s="1260">
        <v>1028</v>
      </c>
      <c r="CS18" s="1260"/>
      <c r="CT18" s="1260"/>
      <c r="CU18" s="1260"/>
      <c r="CV18" s="1256">
        <v>1</v>
      </c>
      <c r="CW18" s="1256"/>
      <c r="CX18" s="1256"/>
      <c r="CY18" s="1256">
        <v>340</v>
      </c>
      <c r="CZ18" s="1256"/>
      <c r="DA18" s="1256"/>
      <c r="DB18" s="1256"/>
      <c r="DC18" s="1268">
        <v>1</v>
      </c>
      <c r="DD18" s="1268"/>
      <c r="DE18" s="1268"/>
      <c r="DF18" s="1256">
        <v>163</v>
      </c>
      <c r="DG18" s="1256"/>
      <c r="DH18" s="1256"/>
      <c r="DI18" s="1261"/>
      <c r="DJ18" s="112"/>
      <c r="DK18" s="94"/>
      <c r="DL18" s="94"/>
      <c r="DM18" s="667">
        <v>29</v>
      </c>
      <c r="DN18" s="667"/>
      <c r="DO18" s="94"/>
      <c r="DP18" s="94"/>
      <c r="DQ18" s="94"/>
    </row>
    <row r="19" spans="1:121" s="56" customFormat="1" ht="13.5" customHeight="1">
      <c r="A19" s="98"/>
      <c r="B19" s="94"/>
      <c r="C19" s="94"/>
      <c r="D19" s="667">
        <v>30</v>
      </c>
      <c r="E19" s="667"/>
      <c r="F19" s="94"/>
      <c r="G19" s="94"/>
      <c r="H19" s="96"/>
      <c r="I19" s="1299">
        <v>42</v>
      </c>
      <c r="J19" s="813"/>
      <c r="K19" s="813"/>
      <c r="L19" s="813"/>
      <c r="M19" s="813"/>
      <c r="N19" s="813">
        <v>30</v>
      </c>
      <c r="O19" s="813"/>
      <c r="P19" s="813"/>
      <c r="Q19" s="813"/>
      <c r="R19" s="813"/>
      <c r="S19" s="813"/>
      <c r="T19" s="813">
        <v>12</v>
      </c>
      <c r="U19" s="813"/>
      <c r="V19" s="813"/>
      <c r="W19" s="813"/>
      <c r="X19" s="813"/>
      <c r="Y19" s="813"/>
      <c r="Z19" s="838">
        <v>18</v>
      </c>
      <c r="AA19" s="813"/>
      <c r="AB19" s="813"/>
      <c r="AC19" s="813"/>
      <c r="AD19" s="813"/>
      <c r="AE19" s="813"/>
      <c r="AF19" s="482">
        <v>5534</v>
      </c>
      <c r="AG19" s="482"/>
      <c r="AH19" s="482"/>
      <c r="AI19" s="482"/>
      <c r="AJ19" s="482">
        <v>2472</v>
      </c>
      <c r="AK19" s="482"/>
      <c r="AL19" s="482"/>
      <c r="AM19" s="482"/>
      <c r="AN19" s="482">
        <v>1239</v>
      </c>
      <c r="AO19" s="482"/>
      <c r="AP19" s="482"/>
      <c r="AQ19" s="482"/>
      <c r="AR19" s="482">
        <v>1683</v>
      </c>
      <c r="AS19" s="482"/>
      <c r="AT19" s="482"/>
      <c r="AU19" s="482"/>
      <c r="AV19" s="482">
        <v>140</v>
      </c>
      <c r="AW19" s="482"/>
      <c r="AX19" s="482"/>
      <c r="AY19" s="482"/>
      <c r="AZ19" s="482">
        <v>295</v>
      </c>
      <c r="BA19" s="482"/>
      <c r="BB19" s="482"/>
      <c r="BC19" s="482"/>
      <c r="BD19" s="482"/>
      <c r="BE19" s="482">
        <v>5216</v>
      </c>
      <c r="BF19" s="482"/>
      <c r="BG19" s="482"/>
      <c r="BH19" s="482"/>
      <c r="BI19" s="482"/>
      <c r="BJ19" s="1256">
        <v>230</v>
      </c>
      <c r="BK19" s="1256"/>
      <c r="BL19" s="1256"/>
      <c r="BM19" s="1256">
        <v>2581</v>
      </c>
      <c r="BN19" s="1256"/>
      <c r="BO19" s="1256"/>
      <c r="BP19" s="1256"/>
      <c r="BQ19" s="1256">
        <v>13</v>
      </c>
      <c r="BR19" s="1256"/>
      <c r="BS19" s="1256"/>
      <c r="BT19" s="1256">
        <v>154</v>
      </c>
      <c r="BU19" s="1256"/>
      <c r="BV19" s="1256"/>
      <c r="BW19" s="1256">
        <v>14</v>
      </c>
      <c r="BX19" s="1256"/>
      <c r="BY19" s="1256"/>
      <c r="BZ19" s="1256">
        <v>82</v>
      </c>
      <c r="CA19" s="1256"/>
      <c r="CB19" s="1256"/>
      <c r="CC19" s="1256">
        <v>3</v>
      </c>
      <c r="CD19" s="1256"/>
      <c r="CE19" s="1256"/>
      <c r="CF19" s="1256">
        <v>290</v>
      </c>
      <c r="CG19" s="1256"/>
      <c r="CH19" s="1256"/>
      <c r="CI19" s="1256">
        <v>32</v>
      </c>
      <c r="CJ19" s="1256"/>
      <c r="CK19" s="1256"/>
      <c r="CL19" s="1256">
        <v>860</v>
      </c>
      <c r="CM19" s="1256"/>
      <c r="CN19" s="1256"/>
      <c r="CO19" s="1256">
        <v>1</v>
      </c>
      <c r="CP19" s="1256"/>
      <c r="CQ19" s="1256"/>
      <c r="CR19" s="1260">
        <v>777</v>
      </c>
      <c r="CS19" s="1260"/>
      <c r="CT19" s="1260"/>
      <c r="CU19" s="1260"/>
      <c r="CV19" s="1256">
        <v>1</v>
      </c>
      <c r="CW19" s="1256"/>
      <c r="CX19" s="1256"/>
      <c r="CY19" s="1256">
        <v>337</v>
      </c>
      <c r="CZ19" s="1256"/>
      <c r="DA19" s="1256"/>
      <c r="DB19" s="1256"/>
      <c r="DC19" s="1268">
        <v>1</v>
      </c>
      <c r="DD19" s="1268"/>
      <c r="DE19" s="1268"/>
      <c r="DF19" s="1256">
        <v>135</v>
      </c>
      <c r="DG19" s="1256"/>
      <c r="DH19" s="1256"/>
      <c r="DI19" s="1261"/>
      <c r="DJ19" s="112"/>
      <c r="DK19" s="94"/>
      <c r="DL19" s="94"/>
      <c r="DM19" s="667">
        <v>30</v>
      </c>
      <c r="DN19" s="667"/>
      <c r="DO19" s="94"/>
      <c r="DP19" s="94"/>
      <c r="DQ19" s="94"/>
    </row>
    <row r="20" spans="1:121" s="56" customFormat="1" ht="13.5" customHeight="1">
      <c r="A20" s="1265" t="s">
        <v>276</v>
      </c>
      <c r="B20" s="1265"/>
      <c r="C20" s="1265"/>
      <c r="D20" s="667" t="s">
        <v>275</v>
      </c>
      <c r="E20" s="667"/>
      <c r="F20" s="94"/>
      <c r="G20" s="94"/>
      <c r="H20" s="96"/>
      <c r="I20" s="1299">
        <v>34</v>
      </c>
      <c r="J20" s="813"/>
      <c r="K20" s="813"/>
      <c r="L20" s="813"/>
      <c r="M20" s="813"/>
      <c r="N20" s="813">
        <v>30</v>
      </c>
      <c r="O20" s="813"/>
      <c r="P20" s="813"/>
      <c r="Q20" s="813"/>
      <c r="R20" s="813"/>
      <c r="S20" s="813"/>
      <c r="T20" s="813">
        <v>12</v>
      </c>
      <c r="U20" s="813"/>
      <c r="V20" s="813"/>
      <c r="W20" s="813"/>
      <c r="X20" s="813"/>
      <c r="Y20" s="813"/>
      <c r="Z20" s="838">
        <v>18</v>
      </c>
      <c r="AA20" s="813"/>
      <c r="AB20" s="813"/>
      <c r="AC20" s="813"/>
      <c r="AD20" s="813"/>
      <c r="AE20" s="813"/>
      <c r="AF20" s="482">
        <v>6143</v>
      </c>
      <c r="AG20" s="482"/>
      <c r="AH20" s="482"/>
      <c r="AI20" s="482"/>
      <c r="AJ20" s="482">
        <v>2270</v>
      </c>
      <c r="AK20" s="482"/>
      <c r="AL20" s="482"/>
      <c r="AM20" s="482"/>
      <c r="AN20" s="482">
        <v>1547</v>
      </c>
      <c r="AO20" s="482"/>
      <c r="AP20" s="482"/>
      <c r="AQ20" s="482"/>
      <c r="AR20" s="482">
        <v>1839</v>
      </c>
      <c r="AS20" s="482"/>
      <c r="AT20" s="482"/>
      <c r="AU20" s="482"/>
      <c r="AV20" s="482">
        <v>487</v>
      </c>
      <c r="AW20" s="482"/>
      <c r="AX20" s="482"/>
      <c r="AY20" s="482"/>
      <c r="AZ20" s="482">
        <v>279</v>
      </c>
      <c r="BA20" s="482"/>
      <c r="BB20" s="482"/>
      <c r="BC20" s="482"/>
      <c r="BD20" s="482"/>
      <c r="BE20" s="482">
        <v>4125</v>
      </c>
      <c r="BF20" s="482"/>
      <c r="BG20" s="482"/>
      <c r="BH20" s="482"/>
      <c r="BI20" s="482"/>
      <c r="BJ20" s="1256">
        <v>220</v>
      </c>
      <c r="BK20" s="1256"/>
      <c r="BL20" s="1256"/>
      <c r="BM20" s="1256">
        <v>2155</v>
      </c>
      <c r="BN20" s="1256"/>
      <c r="BO20" s="1256"/>
      <c r="BP20" s="1256"/>
      <c r="BQ20" s="1256">
        <v>12</v>
      </c>
      <c r="BR20" s="1256"/>
      <c r="BS20" s="1256"/>
      <c r="BT20" s="1256">
        <v>142</v>
      </c>
      <c r="BU20" s="1256"/>
      <c r="BV20" s="1256"/>
      <c r="BW20" s="1256">
        <v>12</v>
      </c>
      <c r="BX20" s="1256"/>
      <c r="BY20" s="1256"/>
      <c r="BZ20" s="1256">
        <v>104</v>
      </c>
      <c r="CA20" s="1256"/>
      <c r="CB20" s="1256"/>
      <c r="CC20" s="1256">
        <v>2</v>
      </c>
      <c r="CD20" s="1256"/>
      <c r="CE20" s="1256"/>
      <c r="CF20" s="1256">
        <v>189</v>
      </c>
      <c r="CG20" s="1256"/>
      <c r="CH20" s="1256"/>
      <c r="CI20" s="1256">
        <v>31</v>
      </c>
      <c r="CJ20" s="1256"/>
      <c r="CK20" s="1256"/>
      <c r="CL20" s="1256">
        <v>598</v>
      </c>
      <c r="CM20" s="1256"/>
      <c r="CN20" s="1256"/>
      <c r="CO20" s="1256">
        <v>1</v>
      </c>
      <c r="CP20" s="1256"/>
      <c r="CQ20" s="1256"/>
      <c r="CR20" s="1256">
        <v>770</v>
      </c>
      <c r="CS20" s="1256"/>
      <c r="CT20" s="1256"/>
      <c r="CU20" s="1256"/>
      <c r="CV20" s="1256" t="s">
        <v>37</v>
      </c>
      <c r="CW20" s="1256"/>
      <c r="CX20" s="1256"/>
      <c r="CY20" s="1260" t="s">
        <v>37</v>
      </c>
      <c r="CZ20" s="1260"/>
      <c r="DA20" s="1260"/>
      <c r="DB20" s="1260"/>
      <c r="DC20" s="1256">
        <v>1</v>
      </c>
      <c r="DD20" s="1256"/>
      <c r="DE20" s="1256"/>
      <c r="DF20" s="1256">
        <v>167</v>
      </c>
      <c r="DG20" s="1256"/>
      <c r="DH20" s="1256"/>
      <c r="DI20" s="1261"/>
      <c r="DJ20" s="1264"/>
      <c r="DK20" s="1265"/>
      <c r="DL20" s="1265"/>
      <c r="DM20" s="667" t="s">
        <v>275</v>
      </c>
      <c r="DN20" s="667"/>
      <c r="DO20" s="94"/>
      <c r="DP20" s="94"/>
      <c r="DQ20" s="94"/>
    </row>
    <row r="21" spans="1:121" s="56" customFormat="1" ht="13.5" customHeight="1">
      <c r="A21" s="783"/>
      <c r="B21" s="783"/>
      <c r="C21" s="783"/>
      <c r="D21" s="678">
        <v>2</v>
      </c>
      <c r="E21" s="678"/>
      <c r="F21" s="98"/>
      <c r="G21" s="98"/>
      <c r="H21" s="321"/>
      <c r="I21" s="1314">
        <v>22</v>
      </c>
      <c r="J21" s="814"/>
      <c r="K21" s="814"/>
      <c r="L21" s="814"/>
      <c r="M21" s="814"/>
      <c r="N21" s="814" t="s">
        <v>37</v>
      </c>
      <c r="O21" s="814"/>
      <c r="P21" s="814"/>
      <c r="Q21" s="814"/>
      <c r="R21" s="814"/>
      <c r="S21" s="814"/>
      <c r="T21" s="814" t="s">
        <v>37</v>
      </c>
      <c r="U21" s="814"/>
      <c r="V21" s="814"/>
      <c r="W21" s="814"/>
      <c r="X21" s="814"/>
      <c r="Y21" s="814"/>
      <c r="Z21" s="836" t="s">
        <v>37</v>
      </c>
      <c r="AA21" s="814"/>
      <c r="AB21" s="814"/>
      <c r="AC21" s="814"/>
      <c r="AD21" s="814"/>
      <c r="AE21" s="814"/>
      <c r="AF21" s="507">
        <v>4287</v>
      </c>
      <c r="AG21" s="507"/>
      <c r="AH21" s="507"/>
      <c r="AI21" s="507"/>
      <c r="AJ21" s="507">
        <v>1370</v>
      </c>
      <c r="AK21" s="507"/>
      <c r="AL21" s="507"/>
      <c r="AM21" s="507"/>
      <c r="AN21" s="507">
        <v>1094</v>
      </c>
      <c r="AO21" s="507"/>
      <c r="AP21" s="507"/>
      <c r="AQ21" s="507"/>
      <c r="AR21" s="507">
        <v>1326</v>
      </c>
      <c r="AS21" s="507"/>
      <c r="AT21" s="507"/>
      <c r="AU21" s="507"/>
      <c r="AV21" s="507">
        <v>497</v>
      </c>
      <c r="AW21" s="507"/>
      <c r="AX21" s="507"/>
      <c r="AY21" s="507"/>
      <c r="AZ21" s="507">
        <v>240</v>
      </c>
      <c r="BA21" s="507"/>
      <c r="BB21" s="507"/>
      <c r="BC21" s="507"/>
      <c r="BD21" s="507"/>
      <c r="BE21" s="507">
        <v>1833</v>
      </c>
      <c r="BF21" s="507"/>
      <c r="BG21" s="507"/>
      <c r="BH21" s="507"/>
      <c r="BI21" s="507"/>
      <c r="BJ21" s="1257">
        <v>170</v>
      </c>
      <c r="BK21" s="1257"/>
      <c r="BL21" s="1257"/>
      <c r="BM21" s="1257">
        <v>909</v>
      </c>
      <c r="BN21" s="1257"/>
      <c r="BO21" s="1257"/>
      <c r="BP21" s="1257"/>
      <c r="BQ21" s="1257" t="s">
        <v>37</v>
      </c>
      <c r="BR21" s="1257"/>
      <c r="BS21" s="1257"/>
      <c r="BT21" s="1257" t="s">
        <v>37</v>
      </c>
      <c r="BU21" s="1257"/>
      <c r="BV21" s="1257"/>
      <c r="BW21" s="1257">
        <v>31</v>
      </c>
      <c r="BX21" s="1257"/>
      <c r="BY21" s="1257"/>
      <c r="BZ21" s="1257">
        <v>81</v>
      </c>
      <c r="CA21" s="1257"/>
      <c r="CB21" s="1257"/>
      <c r="CC21" s="1257" t="s">
        <v>37</v>
      </c>
      <c r="CD21" s="1257"/>
      <c r="CE21" s="1257"/>
      <c r="CF21" s="1257" t="s">
        <v>37</v>
      </c>
      <c r="CG21" s="1257"/>
      <c r="CH21" s="1257"/>
      <c r="CI21" s="1257">
        <v>38</v>
      </c>
      <c r="CJ21" s="1257"/>
      <c r="CK21" s="1257"/>
      <c r="CL21" s="1257">
        <v>275</v>
      </c>
      <c r="CM21" s="1257"/>
      <c r="CN21" s="1257"/>
      <c r="CO21" s="1257">
        <v>1</v>
      </c>
      <c r="CP21" s="1257"/>
      <c r="CQ21" s="1257"/>
      <c r="CR21" s="1257">
        <v>568</v>
      </c>
      <c r="CS21" s="1257"/>
      <c r="CT21" s="1257"/>
      <c r="CU21" s="1257"/>
      <c r="CV21" s="1257" t="s">
        <v>37</v>
      </c>
      <c r="CW21" s="1257"/>
      <c r="CX21" s="1257"/>
      <c r="CY21" s="1258" t="s">
        <v>37</v>
      </c>
      <c r="CZ21" s="1258"/>
      <c r="DA21" s="1258"/>
      <c r="DB21" s="1258"/>
      <c r="DC21" s="1259" t="s">
        <v>37</v>
      </c>
      <c r="DD21" s="1259"/>
      <c r="DE21" s="1259"/>
      <c r="DF21" s="1257" t="s">
        <v>37</v>
      </c>
      <c r="DG21" s="1257"/>
      <c r="DH21" s="1257"/>
      <c r="DI21" s="1266"/>
      <c r="DJ21" s="1267"/>
      <c r="DK21" s="783"/>
      <c r="DL21" s="783"/>
      <c r="DM21" s="678">
        <v>2</v>
      </c>
      <c r="DN21" s="678"/>
      <c r="DO21" s="98"/>
      <c r="DP21" s="98"/>
      <c r="DQ21" s="98"/>
    </row>
    <row r="22" spans="1:121" s="71" customFormat="1" ht="13.5" customHeight="1">
      <c r="A22" s="1263" t="s">
        <v>688</v>
      </c>
      <c r="B22" s="1263"/>
      <c r="C22" s="1263"/>
      <c r="D22" s="1263"/>
      <c r="E22" s="1263"/>
      <c r="F22" s="1263"/>
      <c r="G22" s="1263"/>
      <c r="H22" s="1303"/>
      <c r="I22" s="1299">
        <v>22</v>
      </c>
      <c r="J22" s="813"/>
      <c r="K22" s="813"/>
      <c r="L22" s="813"/>
      <c r="M22" s="813"/>
      <c r="N22" s="813" t="s">
        <v>37</v>
      </c>
      <c r="O22" s="813"/>
      <c r="P22" s="813"/>
      <c r="Q22" s="813"/>
      <c r="R22" s="813"/>
      <c r="S22" s="813"/>
      <c r="T22" s="813" t="s">
        <v>37</v>
      </c>
      <c r="U22" s="813"/>
      <c r="V22" s="813"/>
      <c r="W22" s="813"/>
      <c r="X22" s="813"/>
      <c r="Y22" s="813"/>
      <c r="Z22" s="838" t="s">
        <v>37</v>
      </c>
      <c r="AA22" s="813"/>
      <c r="AB22" s="813"/>
      <c r="AC22" s="813"/>
      <c r="AD22" s="813"/>
      <c r="AE22" s="813"/>
      <c r="AF22" s="482">
        <v>4157</v>
      </c>
      <c r="AG22" s="482"/>
      <c r="AH22" s="482"/>
      <c r="AI22" s="482"/>
      <c r="AJ22" s="482">
        <v>1308</v>
      </c>
      <c r="AK22" s="482"/>
      <c r="AL22" s="482"/>
      <c r="AM22" s="482"/>
      <c r="AN22" s="482">
        <v>1056</v>
      </c>
      <c r="AO22" s="482"/>
      <c r="AP22" s="482"/>
      <c r="AQ22" s="482"/>
      <c r="AR22" s="482">
        <v>1298</v>
      </c>
      <c r="AS22" s="482"/>
      <c r="AT22" s="482"/>
      <c r="AU22" s="482"/>
      <c r="AV22" s="1301">
        <v>495</v>
      </c>
      <c r="AW22" s="1301"/>
      <c r="AX22" s="1301"/>
      <c r="AY22" s="1301"/>
      <c r="AZ22" s="482">
        <v>240</v>
      </c>
      <c r="BA22" s="482"/>
      <c r="BB22" s="482"/>
      <c r="BC22" s="482"/>
      <c r="BD22" s="482"/>
      <c r="BE22" s="482">
        <v>1833</v>
      </c>
      <c r="BF22" s="482"/>
      <c r="BG22" s="482"/>
      <c r="BH22" s="482"/>
      <c r="BI22" s="482"/>
      <c r="BJ22" s="1256">
        <v>170</v>
      </c>
      <c r="BK22" s="1256"/>
      <c r="BL22" s="1256"/>
      <c r="BM22" s="1256">
        <v>909</v>
      </c>
      <c r="BN22" s="1256"/>
      <c r="BO22" s="1256"/>
      <c r="BP22" s="1256"/>
      <c r="BQ22" s="1256" t="s">
        <v>37</v>
      </c>
      <c r="BR22" s="1256"/>
      <c r="BS22" s="1256"/>
      <c r="BT22" s="1256" t="s">
        <v>37</v>
      </c>
      <c r="BU22" s="1256"/>
      <c r="BV22" s="1256"/>
      <c r="BW22" s="1256">
        <v>31</v>
      </c>
      <c r="BX22" s="1256"/>
      <c r="BY22" s="1256"/>
      <c r="BZ22" s="1256">
        <v>81</v>
      </c>
      <c r="CA22" s="1256"/>
      <c r="CB22" s="1256"/>
      <c r="CC22" s="1256" t="s">
        <v>37</v>
      </c>
      <c r="CD22" s="1256"/>
      <c r="CE22" s="1256"/>
      <c r="CF22" s="1256" t="s">
        <v>37</v>
      </c>
      <c r="CG22" s="1256"/>
      <c r="CH22" s="1256"/>
      <c r="CI22" s="1256">
        <v>38</v>
      </c>
      <c r="CJ22" s="1256"/>
      <c r="CK22" s="1256"/>
      <c r="CL22" s="1256">
        <v>275</v>
      </c>
      <c r="CM22" s="1256"/>
      <c r="CN22" s="1256"/>
      <c r="CO22" s="1256">
        <v>1</v>
      </c>
      <c r="CP22" s="1256"/>
      <c r="CQ22" s="1256"/>
      <c r="CR22" s="1256">
        <v>568</v>
      </c>
      <c r="CS22" s="1256"/>
      <c r="CT22" s="1256"/>
      <c r="CU22" s="1256"/>
      <c r="CV22" s="1256" t="s">
        <v>37</v>
      </c>
      <c r="CW22" s="1256"/>
      <c r="CX22" s="1256"/>
      <c r="CY22" s="1260" t="s">
        <v>166</v>
      </c>
      <c r="CZ22" s="1260"/>
      <c r="DA22" s="1260"/>
      <c r="DB22" s="1260"/>
      <c r="DC22" s="1256" t="s">
        <v>37</v>
      </c>
      <c r="DD22" s="1256"/>
      <c r="DE22" s="1256"/>
      <c r="DF22" s="1256" t="s">
        <v>166</v>
      </c>
      <c r="DG22" s="1256"/>
      <c r="DH22" s="1256"/>
      <c r="DI22" s="1261"/>
      <c r="DJ22" s="1262" t="s">
        <v>688</v>
      </c>
      <c r="DK22" s="1263"/>
      <c r="DL22" s="1263"/>
      <c r="DM22" s="1263"/>
      <c r="DN22" s="1263"/>
      <c r="DO22" s="1263"/>
      <c r="DP22" s="1263"/>
      <c r="DQ22" s="1263"/>
    </row>
    <row r="23" spans="1:121" s="71" customFormat="1" ht="13.5" customHeight="1">
      <c r="A23" s="1252" t="s">
        <v>687</v>
      </c>
      <c r="B23" s="1252"/>
      <c r="C23" s="1252"/>
      <c r="D23" s="1252"/>
      <c r="E23" s="1252"/>
      <c r="F23" s="1252"/>
      <c r="G23" s="1252"/>
      <c r="H23" s="1302"/>
      <c r="I23" s="1330" t="s">
        <v>37</v>
      </c>
      <c r="J23" s="1331"/>
      <c r="K23" s="1331"/>
      <c r="L23" s="1331"/>
      <c r="M23" s="1331"/>
      <c r="N23" s="1331" t="s">
        <v>37</v>
      </c>
      <c r="O23" s="1331"/>
      <c r="P23" s="1331"/>
      <c r="Q23" s="1331"/>
      <c r="R23" s="1331"/>
      <c r="S23" s="1331"/>
      <c r="T23" s="484" t="s">
        <v>37</v>
      </c>
      <c r="U23" s="484"/>
      <c r="V23" s="484"/>
      <c r="W23" s="484"/>
      <c r="X23" s="484"/>
      <c r="Y23" s="484"/>
      <c r="Z23" s="484" t="s">
        <v>37</v>
      </c>
      <c r="AA23" s="484"/>
      <c r="AB23" s="484"/>
      <c r="AC23" s="484"/>
      <c r="AD23" s="484"/>
      <c r="AE23" s="484"/>
      <c r="AF23" s="482">
        <v>130</v>
      </c>
      <c r="AG23" s="482"/>
      <c r="AH23" s="482"/>
      <c r="AI23" s="482"/>
      <c r="AJ23" s="484">
        <v>62</v>
      </c>
      <c r="AK23" s="484"/>
      <c r="AL23" s="484"/>
      <c r="AM23" s="484"/>
      <c r="AN23" s="484">
        <v>38</v>
      </c>
      <c r="AO23" s="484"/>
      <c r="AP23" s="484"/>
      <c r="AQ23" s="484"/>
      <c r="AR23" s="484">
        <v>28</v>
      </c>
      <c r="AS23" s="484"/>
      <c r="AT23" s="484"/>
      <c r="AU23" s="484"/>
      <c r="AV23" s="1306">
        <v>2</v>
      </c>
      <c r="AW23" s="1306"/>
      <c r="AX23" s="1306"/>
      <c r="AY23" s="1306"/>
      <c r="AZ23" s="484" t="s">
        <v>37</v>
      </c>
      <c r="BA23" s="484"/>
      <c r="BB23" s="484"/>
      <c r="BC23" s="484"/>
      <c r="BD23" s="484"/>
      <c r="BE23" s="484" t="s">
        <v>166</v>
      </c>
      <c r="BF23" s="484"/>
      <c r="BG23" s="484"/>
      <c r="BH23" s="484"/>
      <c r="BI23" s="484"/>
      <c r="BJ23" s="1246" t="s">
        <v>37</v>
      </c>
      <c r="BK23" s="1246"/>
      <c r="BL23" s="1246"/>
      <c r="BM23" s="1246" t="s">
        <v>37</v>
      </c>
      <c r="BN23" s="1246"/>
      <c r="BO23" s="1246"/>
      <c r="BP23" s="1246"/>
      <c r="BQ23" s="1246" t="s">
        <v>37</v>
      </c>
      <c r="BR23" s="1246"/>
      <c r="BS23" s="1246"/>
      <c r="BT23" s="1246" t="s">
        <v>37</v>
      </c>
      <c r="BU23" s="1246"/>
      <c r="BV23" s="1246"/>
      <c r="BW23" s="1246" t="s">
        <v>37</v>
      </c>
      <c r="BX23" s="1246"/>
      <c r="BY23" s="1246"/>
      <c r="BZ23" s="1246" t="s">
        <v>37</v>
      </c>
      <c r="CA23" s="1246"/>
      <c r="CB23" s="1246"/>
      <c r="CC23" s="1246" t="s">
        <v>37</v>
      </c>
      <c r="CD23" s="1246"/>
      <c r="CE23" s="1246"/>
      <c r="CF23" s="1246" t="s">
        <v>37</v>
      </c>
      <c r="CG23" s="1246"/>
      <c r="CH23" s="1246"/>
      <c r="CI23" s="1246" t="s">
        <v>37</v>
      </c>
      <c r="CJ23" s="1246"/>
      <c r="CK23" s="1246"/>
      <c r="CL23" s="1246" t="s">
        <v>37</v>
      </c>
      <c r="CM23" s="1246"/>
      <c r="CN23" s="1246"/>
      <c r="CO23" s="1246" t="s">
        <v>37</v>
      </c>
      <c r="CP23" s="1246"/>
      <c r="CQ23" s="1246"/>
      <c r="CR23" s="1246" t="s">
        <v>37</v>
      </c>
      <c r="CS23" s="1246"/>
      <c r="CT23" s="1246"/>
      <c r="CU23" s="1246"/>
      <c r="CV23" s="1246" t="s">
        <v>37</v>
      </c>
      <c r="CW23" s="1246"/>
      <c r="CX23" s="1246"/>
      <c r="CY23" s="1246" t="s">
        <v>37</v>
      </c>
      <c r="CZ23" s="1246"/>
      <c r="DA23" s="1246"/>
      <c r="DB23" s="1246"/>
      <c r="DC23" s="1246" t="s">
        <v>37</v>
      </c>
      <c r="DD23" s="1246"/>
      <c r="DE23" s="1246"/>
      <c r="DF23" s="1246" t="s">
        <v>37</v>
      </c>
      <c r="DG23" s="1246"/>
      <c r="DH23" s="1246"/>
      <c r="DI23" s="1253"/>
      <c r="DJ23" s="1251" t="s">
        <v>687</v>
      </c>
      <c r="DK23" s="1252"/>
      <c r="DL23" s="1252"/>
      <c r="DM23" s="1252"/>
      <c r="DN23" s="1252"/>
      <c r="DO23" s="1252"/>
      <c r="DP23" s="1252"/>
      <c r="DQ23" s="1252"/>
    </row>
    <row r="24" spans="1:121" s="5" customFormat="1" ht="9.6">
      <c r="A24" s="1139" t="s">
        <v>686</v>
      </c>
      <c r="B24" s="1139"/>
      <c r="C24" s="1139"/>
      <c r="D24" s="1332" t="s">
        <v>685</v>
      </c>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2"/>
      <c r="AL24" s="1332"/>
      <c r="AM24" s="1332"/>
      <c r="AN24" s="942" t="s">
        <v>383</v>
      </c>
      <c r="AO24" s="942"/>
      <c r="AP24" s="942"/>
      <c r="AQ24" s="1332" t="s">
        <v>684</v>
      </c>
      <c r="AR24" s="1332"/>
      <c r="AS24" s="1332"/>
      <c r="AT24" s="1332"/>
      <c r="AU24" s="1332"/>
      <c r="AV24" s="1332"/>
      <c r="AW24" s="1332"/>
      <c r="AX24" s="1332"/>
      <c r="AY24" s="1332"/>
      <c r="AZ24" s="1332"/>
      <c r="BA24" s="1332"/>
      <c r="BB24" s="1332"/>
      <c r="BC24" s="1332"/>
      <c r="BD24" s="1332"/>
      <c r="BE24" s="1332"/>
      <c r="BF24" s="1332"/>
      <c r="BG24" s="1332"/>
      <c r="BH24" s="1332"/>
      <c r="BI24" s="1332"/>
      <c r="BJ24" s="99"/>
      <c r="BK24" s="99"/>
      <c r="BL24" s="99"/>
      <c r="BM24" s="105"/>
      <c r="BN24" s="105"/>
      <c r="BO24" s="105"/>
      <c r="BP24" s="105"/>
      <c r="BQ24" s="105"/>
      <c r="BR24" s="105"/>
      <c r="BS24" s="105"/>
      <c r="BT24" s="105"/>
      <c r="BU24" s="105"/>
      <c r="BV24" s="105"/>
      <c r="BW24" s="105"/>
      <c r="BX24" s="105"/>
      <c r="BY24" s="910"/>
      <c r="BZ24" s="910"/>
      <c r="CA24" s="105"/>
      <c r="CB24" s="99"/>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row>
    <row r="25" spans="1:121" s="5" customFormat="1" ht="9.6">
      <c r="A25" s="1139" t="s">
        <v>490</v>
      </c>
      <c r="B25" s="1139"/>
      <c r="C25" s="1139"/>
      <c r="D25" s="1229" t="s">
        <v>683</v>
      </c>
      <c r="E25" s="1229"/>
      <c r="F25" s="1229"/>
      <c r="G25" s="1229"/>
      <c r="H25" s="1229"/>
      <c r="I25" s="1229"/>
      <c r="J25" s="1229"/>
      <c r="K25" s="1229"/>
      <c r="L25" s="1229"/>
      <c r="M25" s="1229"/>
      <c r="N25" s="1229"/>
      <c r="O25" s="1229"/>
      <c r="P25" s="1229"/>
      <c r="Q25" s="1229"/>
      <c r="R25" s="1229"/>
      <c r="S25" s="1229"/>
      <c r="T25" s="1229"/>
      <c r="U25" s="1229"/>
      <c r="V25" s="1229" t="s">
        <v>830</v>
      </c>
      <c r="W25" s="1229"/>
      <c r="X25" s="1229"/>
      <c r="Y25" s="1229"/>
      <c r="Z25" s="1229"/>
      <c r="AA25" s="1229"/>
      <c r="AB25" s="1229"/>
      <c r="AC25" s="1229"/>
      <c r="AD25" s="1229"/>
      <c r="AE25" s="1229"/>
      <c r="AF25" s="1229"/>
      <c r="AG25" s="1229"/>
      <c r="AH25" s="1229"/>
      <c r="AI25" s="1229"/>
      <c r="AJ25" s="1229"/>
      <c r="AK25" s="1229"/>
      <c r="AL25" s="1229"/>
      <c r="AM25" s="1229"/>
      <c r="AN25" s="1229"/>
      <c r="AO25" s="1229"/>
      <c r="AP25" s="1229"/>
      <c r="AQ25" s="1229"/>
      <c r="AR25" s="1229"/>
      <c r="AS25" s="1229"/>
      <c r="AT25" s="1229"/>
      <c r="AU25" s="1229"/>
      <c r="AV25" s="1229"/>
      <c r="AW25" s="1229"/>
      <c r="AX25" s="1229"/>
      <c r="AY25" s="1229"/>
      <c r="AZ25" s="1229"/>
      <c r="BA25" s="1229"/>
      <c r="BB25" s="1229"/>
      <c r="BC25" s="1229"/>
      <c r="BD25" s="1229"/>
      <c r="BE25" s="1229"/>
      <c r="BF25" s="1229"/>
      <c r="BG25" s="1229"/>
      <c r="BH25" s="1229"/>
      <c r="BI25" s="1229"/>
      <c r="BJ25" s="99"/>
      <c r="BK25" s="99"/>
      <c r="BL25" s="99"/>
      <c r="BM25" s="105"/>
      <c r="BN25" s="105"/>
      <c r="BO25" s="105"/>
      <c r="BP25" s="105"/>
      <c r="BQ25" s="105"/>
      <c r="BR25" s="105"/>
      <c r="BS25" s="105"/>
      <c r="BT25" s="105"/>
      <c r="BU25" s="105"/>
      <c r="BV25" s="105"/>
      <c r="BW25" s="105"/>
      <c r="BX25" s="105"/>
      <c r="BY25" s="105"/>
      <c r="BZ25" s="100"/>
      <c r="CA25" s="100"/>
      <c r="CB25" s="100"/>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row>
    <row r="26" spans="1:121" s="5" customFormat="1" ht="10.5" customHeight="1">
      <c r="A26" s="910" t="s">
        <v>682</v>
      </c>
      <c r="B26" s="910"/>
      <c r="C26" s="910"/>
      <c r="D26" s="1229" t="s">
        <v>681</v>
      </c>
      <c r="E26" s="1229"/>
      <c r="F26" s="1229"/>
      <c r="G26" s="1229"/>
      <c r="H26" s="1229"/>
      <c r="I26" s="1229"/>
      <c r="J26" s="1229"/>
      <c r="K26" s="1229"/>
      <c r="L26" s="1229"/>
      <c r="M26" s="1229"/>
      <c r="N26" s="1229"/>
      <c r="O26" s="1229"/>
      <c r="P26" s="1229"/>
      <c r="Q26" s="1229"/>
      <c r="R26" s="1229"/>
      <c r="S26" s="1229"/>
      <c r="T26" s="1229"/>
      <c r="U26" s="1229"/>
      <c r="V26" s="105"/>
      <c r="W26" s="105"/>
      <c r="X26" s="105"/>
      <c r="Y26" s="910"/>
      <c r="Z26" s="910"/>
      <c r="AA26" s="105"/>
      <c r="AB26" s="105"/>
      <c r="AC26" s="105"/>
      <c r="AD26" s="105"/>
      <c r="AE26" s="105"/>
      <c r="AF26" s="105"/>
      <c r="AG26" s="105"/>
      <c r="AH26" s="105"/>
      <c r="AI26" s="105"/>
      <c r="AJ26" s="105"/>
      <c r="AK26" s="105"/>
      <c r="AL26" s="105"/>
      <c r="AM26" s="105"/>
      <c r="AN26" s="105"/>
      <c r="AO26" s="105"/>
      <c r="AP26" s="105"/>
      <c r="AQ26" s="105"/>
      <c r="AR26" s="105"/>
      <c r="AS26" s="105"/>
      <c r="AT26" s="910"/>
      <c r="AU26" s="910"/>
      <c r="AV26" s="105"/>
      <c r="AW26" s="105"/>
      <c r="AX26" s="105"/>
      <c r="AY26" s="105"/>
      <c r="AZ26" s="105"/>
      <c r="BA26" s="105"/>
      <c r="BB26" s="105"/>
      <c r="BC26" s="105"/>
      <c r="BD26" s="105"/>
      <c r="BE26" s="105"/>
      <c r="BF26" s="105"/>
      <c r="BG26" s="105"/>
      <c r="BH26" s="105"/>
      <c r="BI26" s="105"/>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row>
    <row r="27" spans="1:121" s="5" customFormat="1" ht="19.2">
      <c r="A27" s="99"/>
      <c r="B27" s="99"/>
      <c r="C27" s="99"/>
      <c r="D27" s="3"/>
      <c r="BJ27" s="760" t="s">
        <v>818</v>
      </c>
      <c r="BK27" s="760"/>
      <c r="BL27" s="760"/>
      <c r="BM27" s="760"/>
      <c r="BN27" s="760"/>
      <c r="BO27" s="760"/>
      <c r="BP27" s="760"/>
      <c r="BQ27" s="760"/>
      <c r="BR27" s="760"/>
      <c r="BS27" s="760"/>
      <c r="BT27" s="760"/>
      <c r="BU27" s="760"/>
      <c r="BV27" s="760"/>
      <c r="BW27" s="760"/>
      <c r="BX27" s="760"/>
      <c r="BY27" s="760"/>
      <c r="BZ27" s="760"/>
      <c r="CA27" s="760"/>
      <c r="CB27" s="760"/>
      <c r="CC27" s="760"/>
      <c r="CD27" s="760"/>
      <c r="CE27" s="760"/>
      <c r="CF27" s="760"/>
      <c r="CG27" s="760"/>
      <c r="CH27" s="760"/>
      <c r="CI27" s="760"/>
      <c r="CJ27" s="760"/>
      <c r="CK27" s="760"/>
      <c r="CL27" s="760"/>
      <c r="CM27" s="760"/>
      <c r="CN27" s="760"/>
      <c r="CO27" s="760"/>
      <c r="CP27" s="760"/>
      <c r="CQ27" s="760"/>
      <c r="CR27" s="760"/>
      <c r="CS27" s="760"/>
      <c r="CT27" s="760"/>
      <c r="CU27" s="760"/>
      <c r="CV27" s="760"/>
      <c r="CW27" s="760"/>
      <c r="CX27" s="760"/>
      <c r="CY27" s="760"/>
      <c r="CZ27" s="760"/>
      <c r="DA27" s="760"/>
      <c r="DB27" s="760"/>
      <c r="DC27" s="760"/>
      <c r="DD27" s="760"/>
      <c r="DE27" s="760"/>
      <c r="DF27" s="760"/>
      <c r="DG27" s="760"/>
      <c r="DH27" s="760"/>
      <c r="DI27" s="760"/>
      <c r="DJ27" s="760"/>
      <c r="DK27" s="760"/>
      <c r="DL27" s="760"/>
      <c r="DM27" s="760"/>
      <c r="DN27" s="760"/>
      <c r="DO27" s="760"/>
      <c r="DP27" s="760"/>
      <c r="DQ27" s="760"/>
    </row>
    <row r="28" spans="1:121" s="5" customFormat="1" ht="19.2">
      <c r="A28" s="1174" t="s">
        <v>817</v>
      </c>
      <c r="B28" s="1174"/>
      <c r="C28" s="1174"/>
      <c r="D28" s="1174"/>
      <c r="E28" s="1174"/>
      <c r="F28" s="1174"/>
      <c r="G28" s="1174"/>
      <c r="H28" s="1174"/>
      <c r="I28" s="1174"/>
      <c r="J28" s="1174"/>
      <c r="K28" s="1174"/>
      <c r="L28" s="1174"/>
      <c r="M28" s="1174"/>
      <c r="N28" s="1174"/>
      <c r="O28" s="1174"/>
      <c r="P28" s="1174"/>
      <c r="Q28" s="1174"/>
      <c r="R28" s="1174"/>
      <c r="S28" s="1174"/>
      <c r="T28" s="1174"/>
      <c r="U28" s="1174"/>
      <c r="V28" s="1174"/>
      <c r="W28" s="1174"/>
      <c r="X28" s="1174"/>
      <c r="Y28" s="1174"/>
      <c r="Z28" s="1174"/>
      <c r="AA28" s="1174"/>
      <c r="AB28" s="1174"/>
      <c r="AC28" s="1174"/>
      <c r="AD28" s="1174"/>
      <c r="AE28" s="1174"/>
      <c r="AF28" s="1174"/>
      <c r="AG28" s="1174"/>
      <c r="AH28" s="1174"/>
      <c r="AI28" s="1174"/>
      <c r="AJ28" s="1174"/>
      <c r="AK28" s="1174"/>
      <c r="AL28" s="1174"/>
      <c r="AM28" s="1174"/>
      <c r="AN28" s="1174"/>
      <c r="AO28" s="1174"/>
      <c r="AP28" s="1174"/>
      <c r="AQ28" s="1174"/>
      <c r="AR28" s="1174"/>
      <c r="AS28" s="1174"/>
      <c r="AT28" s="1174"/>
      <c r="AU28" s="1174"/>
      <c r="AV28" s="1174"/>
      <c r="AW28" s="1174"/>
      <c r="AX28" s="1174"/>
      <c r="AY28" s="1174"/>
      <c r="AZ28" s="1174"/>
      <c r="BA28" s="1174"/>
      <c r="BB28" s="1174"/>
      <c r="BC28" s="1174"/>
      <c r="BD28" s="1174"/>
      <c r="BE28" s="1174"/>
      <c r="BF28" s="1174"/>
      <c r="BG28" s="1174"/>
      <c r="BH28" s="1174"/>
      <c r="BI28" s="1174"/>
      <c r="BJ28" s="910" t="s">
        <v>680</v>
      </c>
      <c r="BK28" s="910"/>
      <c r="BL28" s="910"/>
      <c r="BM28" s="910"/>
      <c r="BN28" s="910"/>
      <c r="BO28" s="910"/>
      <c r="BP28" s="910"/>
      <c r="BQ28" s="910"/>
      <c r="BR28" s="910"/>
      <c r="BS28" s="910"/>
      <c r="BT28" s="910"/>
      <c r="BU28" s="910"/>
      <c r="BV28" s="910"/>
      <c r="BW28" s="910"/>
      <c r="BX28" s="910"/>
      <c r="BY28" s="910"/>
      <c r="BZ28" s="910"/>
      <c r="CA28" s="910"/>
      <c r="CB28" s="910"/>
      <c r="CC28" s="910"/>
      <c r="CD28" s="910"/>
      <c r="CE28" s="910"/>
      <c r="CF28" s="910"/>
      <c r="CG28" s="910"/>
      <c r="CH28" s="910"/>
      <c r="CI28" s="910"/>
      <c r="CJ28" s="910"/>
      <c r="CK28" s="910"/>
      <c r="CL28" s="910"/>
      <c r="CM28" s="910"/>
      <c r="CN28" s="910"/>
      <c r="CO28" s="910"/>
      <c r="CP28" s="910"/>
      <c r="CQ28" s="910"/>
      <c r="CR28" s="910"/>
      <c r="CS28" s="910"/>
      <c r="CT28" s="910"/>
      <c r="CU28" s="910"/>
      <c r="CV28" s="910"/>
      <c r="CW28" s="910"/>
      <c r="CX28" s="910"/>
      <c r="CY28" s="910"/>
      <c r="CZ28" s="910"/>
      <c r="DA28" s="910"/>
      <c r="DB28" s="910"/>
      <c r="DC28" s="910"/>
      <c r="DD28" s="910"/>
      <c r="DE28" s="910"/>
      <c r="DF28" s="910"/>
      <c r="DG28" s="910"/>
      <c r="DH28" s="910"/>
      <c r="DI28" s="910"/>
      <c r="DJ28" s="910"/>
      <c r="DK28" s="910"/>
      <c r="DL28" s="910"/>
      <c r="DM28" s="910"/>
      <c r="DN28" s="910"/>
      <c r="DO28" s="910"/>
      <c r="DP28" s="910"/>
      <c r="DQ28" s="910"/>
    </row>
    <row r="29" spans="1:121" s="22" customFormat="1">
      <c r="A29" s="320"/>
      <c r="B29" s="320"/>
      <c r="C29" s="320"/>
      <c r="BI29" s="6"/>
      <c r="BJ29" s="319"/>
      <c r="BK29" s="31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4"/>
    </row>
    <row r="30" spans="1:121" s="6" customFormat="1" ht="15" customHeight="1">
      <c r="A30" s="1325" t="s">
        <v>679</v>
      </c>
      <c r="B30" s="1325"/>
      <c r="C30" s="1325"/>
      <c r="D30" s="1325"/>
      <c r="E30" s="1325"/>
      <c r="F30" s="1325"/>
      <c r="G30" s="1325"/>
      <c r="H30" s="1325"/>
      <c r="I30" s="1325"/>
      <c r="J30" s="1325"/>
      <c r="K30" s="1325"/>
      <c r="L30" s="1325"/>
      <c r="M30" s="1325"/>
      <c r="N30" s="1325"/>
      <c r="O30" s="1325"/>
      <c r="P30" s="1325"/>
      <c r="Q30" s="1325"/>
      <c r="R30" s="1325"/>
      <c r="S30" s="1325"/>
      <c r="T30" s="1326"/>
      <c r="U30" s="472" t="s">
        <v>773</v>
      </c>
      <c r="V30" s="473"/>
      <c r="W30" s="473"/>
      <c r="X30" s="473"/>
      <c r="Y30" s="473"/>
      <c r="Z30" s="473"/>
      <c r="AA30" s="473"/>
      <c r="AB30" s="473"/>
      <c r="AC30" s="472" t="s">
        <v>678</v>
      </c>
      <c r="AD30" s="473"/>
      <c r="AE30" s="473"/>
      <c r="AF30" s="473"/>
      <c r="AG30" s="473"/>
      <c r="AH30" s="473"/>
      <c r="AI30" s="473"/>
      <c r="AJ30" s="474"/>
      <c r="AK30" s="473" t="s">
        <v>677</v>
      </c>
      <c r="AL30" s="473"/>
      <c r="AM30" s="473"/>
      <c r="AN30" s="473"/>
      <c r="AO30" s="473"/>
      <c r="AP30" s="473"/>
      <c r="AQ30" s="473"/>
      <c r="AR30" s="473"/>
      <c r="AS30" s="472" t="s">
        <v>676</v>
      </c>
      <c r="AT30" s="473"/>
      <c r="AU30" s="473"/>
      <c r="AV30" s="473"/>
      <c r="AW30" s="473"/>
      <c r="AX30" s="473"/>
      <c r="AY30" s="473"/>
      <c r="AZ30" s="474"/>
      <c r="BA30" s="1327" t="s">
        <v>774</v>
      </c>
      <c r="BB30" s="1327"/>
      <c r="BC30" s="1327"/>
      <c r="BD30" s="1327"/>
      <c r="BE30" s="1327"/>
      <c r="BF30" s="1327"/>
      <c r="BG30" s="1327"/>
      <c r="BH30" s="1327"/>
      <c r="BI30" s="1327"/>
      <c r="BJ30" s="713" t="s">
        <v>675</v>
      </c>
      <c r="BK30" s="713"/>
      <c r="BL30" s="713"/>
      <c r="BM30" s="713"/>
      <c r="BN30" s="713"/>
      <c r="BO30" s="713"/>
      <c r="BP30" s="713"/>
      <c r="BQ30" s="713"/>
      <c r="BR30" s="713"/>
      <c r="BS30" s="713"/>
      <c r="BT30" s="713"/>
      <c r="BU30" s="713"/>
      <c r="BV30" s="713"/>
      <c r="BW30" s="713"/>
      <c r="BX30" s="714"/>
      <c r="BY30" s="726" t="s">
        <v>775</v>
      </c>
      <c r="BZ30" s="676"/>
      <c r="CA30" s="676"/>
      <c r="CB30" s="676"/>
      <c r="CC30" s="676"/>
      <c r="CD30" s="676"/>
      <c r="CE30" s="676"/>
      <c r="CF30" s="676"/>
      <c r="CG30" s="677"/>
      <c r="CH30" s="726" t="s">
        <v>674</v>
      </c>
      <c r="CI30" s="676"/>
      <c r="CJ30" s="676"/>
      <c r="CK30" s="676"/>
      <c r="CL30" s="676"/>
      <c r="CM30" s="676"/>
      <c r="CN30" s="676"/>
      <c r="CO30" s="676"/>
      <c r="CP30" s="677"/>
      <c r="CQ30" s="726" t="s">
        <v>673</v>
      </c>
      <c r="CR30" s="676"/>
      <c r="CS30" s="676"/>
      <c r="CT30" s="676"/>
      <c r="CU30" s="676"/>
      <c r="CV30" s="676"/>
      <c r="CW30" s="676"/>
      <c r="CX30" s="676"/>
      <c r="CY30" s="676"/>
      <c r="CZ30" s="726" t="s">
        <v>672</v>
      </c>
      <c r="DA30" s="676"/>
      <c r="DB30" s="676"/>
      <c r="DC30" s="676"/>
      <c r="DD30" s="676"/>
      <c r="DE30" s="676"/>
      <c r="DF30" s="676"/>
      <c r="DG30" s="676"/>
      <c r="DH30" s="676"/>
      <c r="DI30" s="1254" t="s">
        <v>776</v>
      </c>
      <c r="DJ30" s="1255"/>
      <c r="DK30" s="1255"/>
      <c r="DL30" s="1255"/>
      <c r="DM30" s="1255"/>
      <c r="DN30" s="1255"/>
      <c r="DO30" s="1255"/>
      <c r="DP30" s="1255"/>
      <c r="DQ30" s="1255"/>
    </row>
    <row r="31" spans="1:121" s="6" customFormat="1" ht="15" customHeight="1">
      <c r="A31" s="991"/>
      <c r="B31" s="991"/>
      <c r="C31" s="991"/>
      <c r="D31" s="991"/>
      <c r="E31" s="991"/>
      <c r="F31" s="991"/>
      <c r="G31" s="991"/>
      <c r="H31" s="991"/>
      <c r="I31" s="991"/>
      <c r="J31" s="991"/>
      <c r="K31" s="991"/>
      <c r="L31" s="991"/>
      <c r="M31" s="991"/>
      <c r="N31" s="991"/>
      <c r="O31" s="991"/>
      <c r="P31" s="991"/>
      <c r="Q31" s="991"/>
      <c r="R31" s="991"/>
      <c r="S31" s="991"/>
      <c r="T31" s="992"/>
      <c r="U31" s="475"/>
      <c r="V31" s="476"/>
      <c r="W31" s="476"/>
      <c r="X31" s="476"/>
      <c r="Y31" s="476"/>
      <c r="Z31" s="476"/>
      <c r="AA31" s="476"/>
      <c r="AB31" s="476"/>
      <c r="AC31" s="475"/>
      <c r="AD31" s="476"/>
      <c r="AE31" s="476"/>
      <c r="AF31" s="476"/>
      <c r="AG31" s="476"/>
      <c r="AH31" s="476"/>
      <c r="AI31" s="476"/>
      <c r="AJ31" s="477"/>
      <c r="AK31" s="476"/>
      <c r="AL31" s="476"/>
      <c r="AM31" s="476"/>
      <c r="AN31" s="476"/>
      <c r="AO31" s="476"/>
      <c r="AP31" s="476"/>
      <c r="AQ31" s="476"/>
      <c r="AR31" s="476"/>
      <c r="AS31" s="475"/>
      <c r="AT31" s="476"/>
      <c r="AU31" s="476"/>
      <c r="AV31" s="476"/>
      <c r="AW31" s="476"/>
      <c r="AX31" s="476"/>
      <c r="AY31" s="476"/>
      <c r="AZ31" s="477"/>
      <c r="BA31" s="1328"/>
      <c r="BB31" s="1328"/>
      <c r="BC31" s="1328"/>
      <c r="BD31" s="1328"/>
      <c r="BE31" s="1328"/>
      <c r="BF31" s="1328"/>
      <c r="BG31" s="1328"/>
      <c r="BH31" s="1328"/>
      <c r="BI31" s="1328"/>
      <c r="BJ31" s="715"/>
      <c r="BK31" s="715"/>
      <c r="BL31" s="715"/>
      <c r="BM31" s="715"/>
      <c r="BN31" s="715"/>
      <c r="BO31" s="715"/>
      <c r="BP31" s="715"/>
      <c r="BQ31" s="715"/>
      <c r="BR31" s="715"/>
      <c r="BS31" s="715"/>
      <c r="BT31" s="715"/>
      <c r="BU31" s="715"/>
      <c r="BV31" s="715"/>
      <c r="BW31" s="715"/>
      <c r="BX31" s="716"/>
      <c r="BY31" s="1237" t="s">
        <v>8</v>
      </c>
      <c r="BZ31" s="1238"/>
      <c r="CA31" s="1239"/>
      <c r="CB31" s="1237" t="s">
        <v>671</v>
      </c>
      <c r="CC31" s="1238"/>
      <c r="CD31" s="1239"/>
      <c r="CE31" s="1237" t="s">
        <v>670</v>
      </c>
      <c r="CF31" s="1238"/>
      <c r="CG31" s="1239"/>
      <c r="CH31" s="1237" t="s">
        <v>8</v>
      </c>
      <c r="CI31" s="1238"/>
      <c r="CJ31" s="1239"/>
      <c r="CK31" s="1237" t="s">
        <v>671</v>
      </c>
      <c r="CL31" s="1238"/>
      <c r="CM31" s="1239"/>
      <c r="CN31" s="1237" t="s">
        <v>670</v>
      </c>
      <c r="CO31" s="1238"/>
      <c r="CP31" s="1239"/>
      <c r="CQ31" s="1237" t="s">
        <v>8</v>
      </c>
      <c r="CR31" s="1238"/>
      <c r="CS31" s="1239"/>
      <c r="CT31" s="1237" t="s">
        <v>671</v>
      </c>
      <c r="CU31" s="1238"/>
      <c r="CV31" s="1239"/>
      <c r="CW31" s="1237" t="s">
        <v>670</v>
      </c>
      <c r="CX31" s="1238"/>
      <c r="CY31" s="1239"/>
      <c r="CZ31" s="1237" t="s">
        <v>8</v>
      </c>
      <c r="DA31" s="1238"/>
      <c r="DB31" s="1239"/>
      <c r="DC31" s="1240" t="s">
        <v>671</v>
      </c>
      <c r="DD31" s="1241"/>
      <c r="DE31" s="1242"/>
      <c r="DF31" s="1240" t="s">
        <v>670</v>
      </c>
      <c r="DG31" s="1241"/>
      <c r="DH31" s="1241"/>
      <c r="DI31" s="1243" t="s">
        <v>8</v>
      </c>
      <c r="DJ31" s="1244"/>
      <c r="DK31" s="1245"/>
      <c r="DL31" s="1234" t="s">
        <v>671</v>
      </c>
      <c r="DM31" s="1235"/>
      <c r="DN31" s="1236"/>
      <c r="DO31" s="1234" t="s">
        <v>670</v>
      </c>
      <c r="DP31" s="1235"/>
      <c r="DQ31" s="1235"/>
    </row>
    <row r="32" spans="1:121" s="6" customFormat="1" ht="38.25" customHeight="1">
      <c r="A32" s="1248" t="s">
        <v>8</v>
      </c>
      <c r="B32" s="1248"/>
      <c r="C32" s="1248"/>
      <c r="D32" s="1248"/>
      <c r="E32" s="1248"/>
      <c r="F32" s="1248"/>
      <c r="G32" s="1248"/>
      <c r="H32" s="1248"/>
      <c r="I32" s="1248"/>
      <c r="J32" s="1248"/>
      <c r="K32" s="1248"/>
      <c r="L32" s="1248"/>
      <c r="M32" s="1248"/>
      <c r="N32" s="1248"/>
      <c r="O32" s="1248"/>
      <c r="P32" s="1248"/>
      <c r="Q32" s="1248"/>
      <c r="R32" s="1248"/>
      <c r="S32" s="1248"/>
      <c r="T32" s="318"/>
      <c r="U32" s="1329">
        <v>1337</v>
      </c>
      <c r="V32" s="1323"/>
      <c r="W32" s="1323"/>
      <c r="X32" s="1323"/>
      <c r="Y32" s="1323"/>
      <c r="Z32" s="1323"/>
      <c r="AA32" s="1323"/>
      <c r="AB32" s="1323"/>
      <c r="AC32" s="1323">
        <v>1413</v>
      </c>
      <c r="AD32" s="1323"/>
      <c r="AE32" s="1323"/>
      <c r="AF32" s="1323"/>
      <c r="AG32" s="1323"/>
      <c r="AH32" s="1323"/>
      <c r="AI32" s="1323"/>
      <c r="AJ32" s="1323"/>
      <c r="AK32" s="1323">
        <v>1058</v>
      </c>
      <c r="AL32" s="1323"/>
      <c r="AM32" s="1323"/>
      <c r="AN32" s="1323"/>
      <c r="AO32" s="1323"/>
      <c r="AP32" s="1323"/>
      <c r="AQ32" s="1323"/>
      <c r="AR32" s="1323"/>
      <c r="AS32" s="1323">
        <v>941</v>
      </c>
      <c r="AT32" s="1323"/>
      <c r="AU32" s="1323"/>
      <c r="AV32" s="1323"/>
      <c r="AW32" s="1323"/>
      <c r="AX32" s="1323"/>
      <c r="AY32" s="1323"/>
      <c r="AZ32" s="1323"/>
      <c r="BA32" s="1324">
        <v>1183</v>
      </c>
      <c r="BB32" s="1324"/>
      <c r="BC32" s="1324"/>
      <c r="BD32" s="1324"/>
      <c r="BE32" s="1324"/>
      <c r="BF32" s="1324"/>
      <c r="BG32" s="1324"/>
      <c r="BH32" s="1324"/>
      <c r="BI32" s="1324"/>
      <c r="BJ32" s="1248" t="s">
        <v>8</v>
      </c>
      <c r="BK32" s="1248"/>
      <c r="BL32" s="1248"/>
      <c r="BM32" s="1248"/>
      <c r="BN32" s="1248"/>
      <c r="BO32" s="1248"/>
      <c r="BP32" s="1248"/>
      <c r="BQ32" s="1248"/>
      <c r="BR32" s="1248"/>
      <c r="BS32" s="1248"/>
      <c r="BT32" s="1248"/>
      <c r="BU32" s="1248"/>
      <c r="BV32" s="1248"/>
      <c r="BW32" s="1248"/>
      <c r="BX32" s="317"/>
      <c r="BY32" s="1249">
        <v>44</v>
      </c>
      <c r="BZ32" s="1249"/>
      <c r="CA32" s="1249"/>
      <c r="CB32" s="1249" t="s">
        <v>166</v>
      </c>
      <c r="CC32" s="1249"/>
      <c r="CD32" s="1249"/>
      <c r="CE32" s="1249">
        <v>44</v>
      </c>
      <c r="CF32" s="1249"/>
      <c r="CG32" s="1249"/>
      <c r="CH32" s="1249">
        <v>42</v>
      </c>
      <c r="CI32" s="1249"/>
      <c r="CJ32" s="1249"/>
      <c r="CK32" s="1249" t="s">
        <v>166</v>
      </c>
      <c r="CL32" s="1249"/>
      <c r="CM32" s="1249"/>
      <c r="CN32" s="1249">
        <v>42</v>
      </c>
      <c r="CO32" s="1249"/>
      <c r="CP32" s="1249"/>
      <c r="CQ32" s="1249">
        <v>24</v>
      </c>
      <c r="CR32" s="1249"/>
      <c r="CS32" s="1249"/>
      <c r="CT32" s="1230" t="s">
        <v>166</v>
      </c>
      <c r="CU32" s="1230"/>
      <c r="CV32" s="1230"/>
      <c r="CW32" s="1249">
        <v>24</v>
      </c>
      <c r="CX32" s="1249"/>
      <c r="CY32" s="1249"/>
      <c r="CZ32" s="1249">
        <v>64</v>
      </c>
      <c r="DA32" s="1249"/>
      <c r="DB32" s="1249"/>
      <c r="DC32" s="1230">
        <v>1</v>
      </c>
      <c r="DD32" s="1230"/>
      <c r="DE32" s="1230"/>
      <c r="DF32" s="1249">
        <v>63</v>
      </c>
      <c r="DG32" s="1249"/>
      <c r="DH32" s="1249"/>
      <c r="DI32" s="1250">
        <v>52</v>
      </c>
      <c r="DJ32" s="1250"/>
      <c r="DK32" s="1250"/>
      <c r="DL32" s="1233" t="s">
        <v>166</v>
      </c>
      <c r="DM32" s="1233"/>
      <c r="DN32" s="1233"/>
      <c r="DO32" s="1250">
        <v>52</v>
      </c>
      <c r="DP32" s="1250"/>
      <c r="DQ32" s="1250"/>
    </row>
    <row r="33" spans="1:121" s="6" customFormat="1" ht="26.25" customHeight="1">
      <c r="A33" s="316" t="s">
        <v>3</v>
      </c>
      <c r="B33" s="1316" t="s">
        <v>669</v>
      </c>
      <c r="C33" s="1316"/>
      <c r="D33" s="1316"/>
      <c r="E33" s="1316"/>
      <c r="F33" s="1316"/>
      <c r="G33" s="1316"/>
      <c r="H33" s="1316"/>
      <c r="I33" s="1316"/>
      <c r="J33" s="1316"/>
      <c r="K33" s="1316"/>
      <c r="L33" s="1316"/>
      <c r="M33" s="1316"/>
      <c r="N33" s="1316"/>
      <c r="O33" s="1316"/>
      <c r="P33" s="1316"/>
      <c r="Q33" s="1316"/>
      <c r="R33" s="1316"/>
      <c r="S33" s="1316"/>
      <c r="T33" s="96"/>
      <c r="U33" s="1318">
        <v>37</v>
      </c>
      <c r="V33" s="1315"/>
      <c r="W33" s="1315"/>
      <c r="X33" s="1315"/>
      <c r="Y33" s="1315"/>
      <c r="Z33" s="1315"/>
      <c r="AA33" s="1315"/>
      <c r="AB33" s="1315"/>
      <c r="AC33" s="1315">
        <v>47</v>
      </c>
      <c r="AD33" s="1315"/>
      <c r="AE33" s="1315"/>
      <c r="AF33" s="1315"/>
      <c r="AG33" s="1315"/>
      <c r="AH33" s="1315"/>
      <c r="AI33" s="1315"/>
      <c r="AJ33" s="1315"/>
      <c r="AK33" s="1315">
        <v>10</v>
      </c>
      <c r="AL33" s="1315"/>
      <c r="AM33" s="1315"/>
      <c r="AN33" s="1315"/>
      <c r="AO33" s="1315"/>
      <c r="AP33" s="1315"/>
      <c r="AQ33" s="1315"/>
      <c r="AR33" s="1315"/>
      <c r="AS33" s="1315">
        <v>15</v>
      </c>
      <c r="AT33" s="1315"/>
      <c r="AU33" s="1315"/>
      <c r="AV33" s="1315"/>
      <c r="AW33" s="1315"/>
      <c r="AX33" s="1315"/>
      <c r="AY33" s="1315"/>
      <c r="AZ33" s="1315"/>
      <c r="BA33" s="1317">
        <v>13</v>
      </c>
      <c r="BB33" s="1317"/>
      <c r="BC33" s="1317"/>
      <c r="BD33" s="1317"/>
      <c r="BE33" s="1317"/>
      <c r="BF33" s="1317"/>
      <c r="BG33" s="1317"/>
      <c r="BH33" s="1317"/>
      <c r="BI33" s="1317"/>
      <c r="BJ33" s="764" t="s">
        <v>668</v>
      </c>
      <c r="BK33" s="764"/>
      <c r="BL33" s="764"/>
      <c r="BM33" s="764"/>
      <c r="BN33" s="764"/>
      <c r="BO33" s="764"/>
      <c r="BP33" s="764"/>
      <c r="BQ33" s="764"/>
      <c r="BR33" s="764"/>
      <c r="BS33" s="764"/>
      <c r="BT33" s="764"/>
      <c r="BU33" s="764"/>
      <c r="BV33" s="764"/>
      <c r="BW33" s="764"/>
      <c r="BX33" s="96"/>
      <c r="BY33" s="1230">
        <v>2</v>
      </c>
      <c r="BZ33" s="1230"/>
      <c r="CA33" s="1230"/>
      <c r="CB33" s="1230" t="s">
        <v>166</v>
      </c>
      <c r="CC33" s="1230"/>
      <c r="CD33" s="1230"/>
      <c r="CE33" s="1230">
        <v>2</v>
      </c>
      <c r="CF33" s="1230"/>
      <c r="CG33" s="1230"/>
      <c r="CH33" s="1230">
        <v>5</v>
      </c>
      <c r="CI33" s="1230"/>
      <c r="CJ33" s="1230"/>
      <c r="CK33" s="1230" t="s">
        <v>166</v>
      </c>
      <c r="CL33" s="1230"/>
      <c r="CM33" s="1230"/>
      <c r="CN33" s="1230">
        <v>5</v>
      </c>
      <c r="CO33" s="1230"/>
      <c r="CP33" s="1230"/>
      <c r="CQ33" s="1230">
        <v>1</v>
      </c>
      <c r="CR33" s="1230"/>
      <c r="CS33" s="1230"/>
      <c r="CT33" s="1230" t="s">
        <v>166</v>
      </c>
      <c r="CU33" s="1230"/>
      <c r="CV33" s="1230"/>
      <c r="CW33" s="1230">
        <v>1</v>
      </c>
      <c r="CX33" s="1230"/>
      <c r="CY33" s="1230"/>
      <c r="CZ33" s="1230">
        <v>2</v>
      </c>
      <c r="DA33" s="1230"/>
      <c r="DB33" s="1230"/>
      <c r="DC33" s="1230" t="s">
        <v>166</v>
      </c>
      <c r="DD33" s="1230"/>
      <c r="DE33" s="1230"/>
      <c r="DF33" s="1230">
        <v>2</v>
      </c>
      <c r="DG33" s="1230"/>
      <c r="DH33" s="1230"/>
      <c r="DI33" s="1233" t="s">
        <v>166</v>
      </c>
      <c r="DJ33" s="1233"/>
      <c r="DK33" s="1233"/>
      <c r="DL33" s="1233" t="s">
        <v>166</v>
      </c>
      <c r="DM33" s="1233"/>
      <c r="DN33" s="1233"/>
      <c r="DO33" s="1233" t="s">
        <v>166</v>
      </c>
      <c r="DP33" s="1233"/>
      <c r="DQ33" s="1233"/>
    </row>
    <row r="34" spans="1:121" s="6" customFormat="1" ht="26.25" customHeight="1">
      <c r="A34" s="313" t="s">
        <v>3</v>
      </c>
      <c r="B34" s="1316" t="s">
        <v>667</v>
      </c>
      <c r="C34" s="1316"/>
      <c r="D34" s="1316"/>
      <c r="E34" s="1316"/>
      <c r="F34" s="1316"/>
      <c r="G34" s="1316"/>
      <c r="H34" s="1316"/>
      <c r="I34" s="1316"/>
      <c r="J34" s="1316"/>
      <c r="K34" s="1316"/>
      <c r="L34" s="1316"/>
      <c r="M34" s="1316"/>
      <c r="N34" s="1316"/>
      <c r="O34" s="1316"/>
      <c r="P34" s="1316"/>
      <c r="Q34" s="1316"/>
      <c r="R34" s="1316"/>
      <c r="S34" s="1316"/>
      <c r="T34" s="96"/>
      <c r="U34" s="1318">
        <v>22</v>
      </c>
      <c r="V34" s="1315"/>
      <c r="W34" s="1315"/>
      <c r="X34" s="1315"/>
      <c r="Y34" s="1315"/>
      <c r="Z34" s="1315"/>
      <c r="AA34" s="1315"/>
      <c r="AB34" s="1315"/>
      <c r="AC34" s="1315">
        <v>12</v>
      </c>
      <c r="AD34" s="1315"/>
      <c r="AE34" s="1315"/>
      <c r="AF34" s="1315"/>
      <c r="AG34" s="1315"/>
      <c r="AH34" s="1315"/>
      <c r="AI34" s="1315"/>
      <c r="AJ34" s="1315"/>
      <c r="AK34" s="1315">
        <v>16</v>
      </c>
      <c r="AL34" s="1315"/>
      <c r="AM34" s="1315"/>
      <c r="AN34" s="1315"/>
      <c r="AO34" s="1315"/>
      <c r="AP34" s="1315"/>
      <c r="AQ34" s="1315"/>
      <c r="AR34" s="1315"/>
      <c r="AS34" s="1315">
        <v>20</v>
      </c>
      <c r="AT34" s="1315"/>
      <c r="AU34" s="1315"/>
      <c r="AV34" s="1315"/>
      <c r="AW34" s="1315"/>
      <c r="AX34" s="1315"/>
      <c r="AY34" s="1315"/>
      <c r="AZ34" s="1315"/>
      <c r="BA34" s="1317">
        <v>17</v>
      </c>
      <c r="BB34" s="1317"/>
      <c r="BC34" s="1317"/>
      <c r="BD34" s="1317"/>
      <c r="BE34" s="1317"/>
      <c r="BF34" s="1317"/>
      <c r="BG34" s="1317"/>
      <c r="BH34" s="1317"/>
      <c r="BI34" s="1317"/>
      <c r="BJ34" s="94"/>
      <c r="BK34" s="764" t="s">
        <v>666</v>
      </c>
      <c r="BL34" s="764"/>
      <c r="BM34" s="764"/>
      <c r="BN34" s="764"/>
      <c r="BO34" s="764"/>
      <c r="BP34" s="764"/>
      <c r="BQ34" s="764"/>
      <c r="BR34" s="764"/>
      <c r="BS34" s="764"/>
      <c r="BT34" s="764"/>
      <c r="BU34" s="764"/>
      <c r="BV34" s="764"/>
      <c r="BW34" s="764"/>
      <c r="BX34" s="315"/>
      <c r="BY34" s="1230" t="s">
        <v>166</v>
      </c>
      <c r="BZ34" s="1230"/>
      <c r="CA34" s="1230"/>
      <c r="CB34" s="1230" t="s">
        <v>166</v>
      </c>
      <c r="CC34" s="1230"/>
      <c r="CD34" s="1230"/>
      <c r="CE34" s="1230" t="s">
        <v>166</v>
      </c>
      <c r="CF34" s="1230"/>
      <c r="CG34" s="1230"/>
      <c r="CH34" s="1230">
        <v>2</v>
      </c>
      <c r="CI34" s="1230"/>
      <c r="CJ34" s="1230"/>
      <c r="CK34" s="1230" t="s">
        <v>166</v>
      </c>
      <c r="CL34" s="1230"/>
      <c r="CM34" s="1230"/>
      <c r="CN34" s="1230">
        <v>2</v>
      </c>
      <c r="CO34" s="1230"/>
      <c r="CP34" s="1230"/>
      <c r="CQ34" s="1230" t="s">
        <v>166</v>
      </c>
      <c r="CR34" s="1230"/>
      <c r="CS34" s="1230"/>
      <c r="CT34" s="1230" t="s">
        <v>166</v>
      </c>
      <c r="CU34" s="1230"/>
      <c r="CV34" s="1230"/>
      <c r="CW34" s="1230" t="s">
        <v>166</v>
      </c>
      <c r="CX34" s="1230"/>
      <c r="CY34" s="1230"/>
      <c r="CZ34" s="1230">
        <v>2</v>
      </c>
      <c r="DA34" s="1230"/>
      <c r="DB34" s="1230"/>
      <c r="DC34" s="1230" t="s">
        <v>166</v>
      </c>
      <c r="DD34" s="1230"/>
      <c r="DE34" s="1230"/>
      <c r="DF34" s="1230">
        <v>2</v>
      </c>
      <c r="DG34" s="1230"/>
      <c r="DH34" s="1230"/>
      <c r="DI34" s="1233" t="s">
        <v>166</v>
      </c>
      <c r="DJ34" s="1233"/>
      <c r="DK34" s="1233"/>
      <c r="DL34" s="1233" t="s">
        <v>166</v>
      </c>
      <c r="DM34" s="1233"/>
      <c r="DN34" s="1233"/>
      <c r="DO34" s="1233" t="s">
        <v>166</v>
      </c>
      <c r="DP34" s="1233"/>
      <c r="DQ34" s="1233"/>
    </row>
    <row r="35" spans="1:121" s="6" customFormat="1" ht="26.25" customHeight="1">
      <c r="A35" s="313" t="s">
        <v>3</v>
      </c>
      <c r="B35" s="1316" t="s">
        <v>643</v>
      </c>
      <c r="C35" s="1316"/>
      <c r="D35" s="1316"/>
      <c r="E35" s="1316"/>
      <c r="F35" s="1316"/>
      <c r="G35" s="1316"/>
      <c r="H35" s="1316"/>
      <c r="I35" s="1316"/>
      <c r="J35" s="1316"/>
      <c r="K35" s="1316"/>
      <c r="L35" s="1316"/>
      <c r="M35" s="1316"/>
      <c r="N35" s="1316"/>
      <c r="O35" s="1316"/>
      <c r="P35" s="1316"/>
      <c r="Q35" s="1316"/>
      <c r="R35" s="1316"/>
      <c r="S35" s="1316"/>
      <c r="T35" s="96"/>
      <c r="U35" s="1318">
        <v>33</v>
      </c>
      <c r="V35" s="1315"/>
      <c r="W35" s="1315"/>
      <c r="X35" s="1315"/>
      <c r="Y35" s="1315"/>
      <c r="Z35" s="1315"/>
      <c r="AA35" s="1315"/>
      <c r="AB35" s="1315"/>
      <c r="AC35" s="1315">
        <v>32</v>
      </c>
      <c r="AD35" s="1315"/>
      <c r="AE35" s="1315"/>
      <c r="AF35" s="1315"/>
      <c r="AG35" s="1315"/>
      <c r="AH35" s="1315"/>
      <c r="AI35" s="1315"/>
      <c r="AJ35" s="1315"/>
      <c r="AK35" s="1315">
        <v>35</v>
      </c>
      <c r="AL35" s="1315"/>
      <c r="AM35" s="1315"/>
      <c r="AN35" s="1315"/>
      <c r="AO35" s="1315"/>
      <c r="AP35" s="1315"/>
      <c r="AQ35" s="1315"/>
      <c r="AR35" s="1315"/>
      <c r="AS35" s="1315">
        <v>50</v>
      </c>
      <c r="AT35" s="1315"/>
      <c r="AU35" s="1315"/>
      <c r="AV35" s="1315"/>
      <c r="AW35" s="1315"/>
      <c r="AX35" s="1315"/>
      <c r="AY35" s="1315"/>
      <c r="AZ35" s="1315"/>
      <c r="BA35" s="1317">
        <v>54</v>
      </c>
      <c r="BB35" s="1317"/>
      <c r="BC35" s="1317"/>
      <c r="BD35" s="1317"/>
      <c r="BE35" s="1317"/>
      <c r="BF35" s="1317"/>
      <c r="BG35" s="1317"/>
      <c r="BH35" s="1317"/>
      <c r="BI35" s="1317"/>
      <c r="BJ35" s="94"/>
      <c r="BK35" s="764" t="s">
        <v>665</v>
      </c>
      <c r="BL35" s="764"/>
      <c r="BM35" s="764"/>
      <c r="BN35" s="764"/>
      <c r="BO35" s="764"/>
      <c r="BP35" s="764"/>
      <c r="BQ35" s="764"/>
      <c r="BR35" s="764"/>
      <c r="BS35" s="764"/>
      <c r="BT35" s="764"/>
      <c r="BU35" s="764"/>
      <c r="BV35" s="764"/>
      <c r="BW35" s="764"/>
      <c r="BX35" s="315"/>
      <c r="BY35" s="1230">
        <v>1</v>
      </c>
      <c r="BZ35" s="1230"/>
      <c r="CA35" s="1230"/>
      <c r="CB35" s="1230" t="s">
        <v>166</v>
      </c>
      <c r="CC35" s="1230"/>
      <c r="CD35" s="1230"/>
      <c r="CE35" s="1230">
        <v>1</v>
      </c>
      <c r="CF35" s="1230"/>
      <c r="CG35" s="1230"/>
      <c r="CH35" s="1230" t="s">
        <v>166</v>
      </c>
      <c r="CI35" s="1230"/>
      <c r="CJ35" s="1230"/>
      <c r="CK35" s="1230" t="s">
        <v>166</v>
      </c>
      <c r="CL35" s="1230"/>
      <c r="CM35" s="1230"/>
      <c r="CN35" s="1230" t="s">
        <v>166</v>
      </c>
      <c r="CO35" s="1230"/>
      <c r="CP35" s="1230"/>
      <c r="CQ35" s="1230" t="s">
        <v>166</v>
      </c>
      <c r="CR35" s="1230"/>
      <c r="CS35" s="1230"/>
      <c r="CT35" s="1230" t="s">
        <v>166</v>
      </c>
      <c r="CU35" s="1230"/>
      <c r="CV35" s="1230"/>
      <c r="CW35" s="1230" t="s">
        <v>166</v>
      </c>
      <c r="CX35" s="1230"/>
      <c r="CY35" s="1230"/>
      <c r="CZ35" s="1230" t="s">
        <v>166</v>
      </c>
      <c r="DA35" s="1230"/>
      <c r="DB35" s="1230"/>
      <c r="DC35" s="1230" t="s">
        <v>166</v>
      </c>
      <c r="DD35" s="1230"/>
      <c r="DE35" s="1230"/>
      <c r="DF35" s="1230" t="s">
        <v>166</v>
      </c>
      <c r="DG35" s="1230"/>
      <c r="DH35" s="1230"/>
      <c r="DI35" s="1233" t="s">
        <v>166</v>
      </c>
      <c r="DJ35" s="1233"/>
      <c r="DK35" s="1233"/>
      <c r="DL35" s="1233" t="s">
        <v>166</v>
      </c>
      <c r="DM35" s="1233"/>
      <c r="DN35" s="1233"/>
      <c r="DO35" s="1233" t="s">
        <v>166</v>
      </c>
      <c r="DP35" s="1233"/>
      <c r="DQ35" s="1233"/>
    </row>
    <row r="36" spans="1:121" s="6" customFormat="1" ht="26.25" customHeight="1">
      <c r="A36" s="313" t="s">
        <v>3</v>
      </c>
      <c r="B36" s="1316" t="s">
        <v>664</v>
      </c>
      <c r="C36" s="1316"/>
      <c r="D36" s="1316"/>
      <c r="E36" s="1316"/>
      <c r="F36" s="1316"/>
      <c r="G36" s="1316"/>
      <c r="H36" s="1316"/>
      <c r="I36" s="1316"/>
      <c r="J36" s="1316"/>
      <c r="K36" s="1316"/>
      <c r="L36" s="1316"/>
      <c r="M36" s="1316"/>
      <c r="N36" s="1316"/>
      <c r="O36" s="1316"/>
      <c r="P36" s="1316"/>
      <c r="Q36" s="1316"/>
      <c r="R36" s="1316"/>
      <c r="S36" s="1316"/>
      <c r="T36" s="96"/>
      <c r="U36" s="1318">
        <v>180</v>
      </c>
      <c r="V36" s="1315"/>
      <c r="W36" s="1315"/>
      <c r="X36" s="1315"/>
      <c r="Y36" s="1315"/>
      <c r="Z36" s="1315"/>
      <c r="AA36" s="1315"/>
      <c r="AB36" s="1315"/>
      <c r="AC36" s="1315">
        <v>123</v>
      </c>
      <c r="AD36" s="1315"/>
      <c r="AE36" s="1315"/>
      <c r="AF36" s="1315"/>
      <c r="AG36" s="1315"/>
      <c r="AH36" s="1315"/>
      <c r="AI36" s="1315"/>
      <c r="AJ36" s="1315"/>
      <c r="AK36" s="1315">
        <v>124</v>
      </c>
      <c r="AL36" s="1315"/>
      <c r="AM36" s="1315"/>
      <c r="AN36" s="1315"/>
      <c r="AO36" s="1315"/>
      <c r="AP36" s="1315"/>
      <c r="AQ36" s="1315"/>
      <c r="AR36" s="1315"/>
      <c r="AS36" s="1315">
        <v>61</v>
      </c>
      <c r="AT36" s="1315"/>
      <c r="AU36" s="1315"/>
      <c r="AV36" s="1315"/>
      <c r="AW36" s="1315"/>
      <c r="AX36" s="1315"/>
      <c r="AY36" s="1315"/>
      <c r="AZ36" s="1315"/>
      <c r="BA36" s="1317">
        <v>79</v>
      </c>
      <c r="BB36" s="1317"/>
      <c r="BC36" s="1317"/>
      <c r="BD36" s="1317"/>
      <c r="BE36" s="1317"/>
      <c r="BF36" s="1317"/>
      <c r="BG36" s="1317"/>
      <c r="BH36" s="1317"/>
      <c r="BI36" s="1317"/>
      <c r="BJ36" s="94"/>
      <c r="BK36" s="764" t="s">
        <v>663</v>
      </c>
      <c r="BL36" s="764"/>
      <c r="BM36" s="764"/>
      <c r="BN36" s="764"/>
      <c r="BO36" s="764"/>
      <c r="BP36" s="764"/>
      <c r="BQ36" s="764"/>
      <c r="BR36" s="764"/>
      <c r="BS36" s="764"/>
      <c r="BT36" s="764"/>
      <c r="BU36" s="764"/>
      <c r="BV36" s="764"/>
      <c r="BW36" s="764"/>
      <c r="BX36" s="96"/>
      <c r="BY36" s="1230" t="s">
        <v>166</v>
      </c>
      <c r="BZ36" s="1230"/>
      <c r="CA36" s="1230"/>
      <c r="CB36" s="1230" t="s">
        <v>166</v>
      </c>
      <c r="CC36" s="1230"/>
      <c r="CD36" s="1230"/>
      <c r="CE36" s="1230" t="s">
        <v>166</v>
      </c>
      <c r="CF36" s="1230"/>
      <c r="CG36" s="1230"/>
      <c r="CH36" s="1230" t="s">
        <v>166</v>
      </c>
      <c r="CI36" s="1230"/>
      <c r="CJ36" s="1230"/>
      <c r="CK36" s="1230" t="s">
        <v>166</v>
      </c>
      <c r="CL36" s="1230"/>
      <c r="CM36" s="1230"/>
      <c r="CN36" s="1230" t="s">
        <v>166</v>
      </c>
      <c r="CO36" s="1230"/>
      <c r="CP36" s="1230"/>
      <c r="CQ36" s="1230" t="s">
        <v>166</v>
      </c>
      <c r="CR36" s="1230"/>
      <c r="CS36" s="1230"/>
      <c r="CT36" s="1230" t="s">
        <v>166</v>
      </c>
      <c r="CU36" s="1230"/>
      <c r="CV36" s="1230"/>
      <c r="CW36" s="1230" t="s">
        <v>166</v>
      </c>
      <c r="CX36" s="1230"/>
      <c r="CY36" s="1230"/>
      <c r="CZ36" s="1230" t="s">
        <v>166</v>
      </c>
      <c r="DA36" s="1230"/>
      <c r="DB36" s="1230"/>
      <c r="DC36" s="1230" t="s">
        <v>166</v>
      </c>
      <c r="DD36" s="1230"/>
      <c r="DE36" s="1230"/>
      <c r="DF36" s="1230" t="s">
        <v>166</v>
      </c>
      <c r="DG36" s="1230"/>
      <c r="DH36" s="1230"/>
      <c r="DI36" s="1233" t="s">
        <v>166</v>
      </c>
      <c r="DJ36" s="1233"/>
      <c r="DK36" s="1233"/>
      <c r="DL36" s="1233" t="s">
        <v>166</v>
      </c>
      <c r="DM36" s="1233"/>
      <c r="DN36" s="1233"/>
      <c r="DO36" s="1233" t="s">
        <v>166</v>
      </c>
      <c r="DP36" s="1233"/>
      <c r="DQ36" s="1233"/>
    </row>
    <row r="37" spans="1:121" s="6" customFormat="1" ht="26.25" customHeight="1">
      <c r="A37" s="313" t="s">
        <v>3</v>
      </c>
      <c r="B37" s="1316" t="s">
        <v>662</v>
      </c>
      <c r="C37" s="1316"/>
      <c r="D37" s="1316"/>
      <c r="E37" s="1316"/>
      <c r="F37" s="1316"/>
      <c r="G37" s="1316"/>
      <c r="H37" s="1316"/>
      <c r="I37" s="1316"/>
      <c r="J37" s="1316"/>
      <c r="K37" s="1316"/>
      <c r="L37" s="1316"/>
      <c r="M37" s="1316"/>
      <c r="N37" s="1316"/>
      <c r="O37" s="1316"/>
      <c r="P37" s="1316"/>
      <c r="Q37" s="1316"/>
      <c r="R37" s="1316"/>
      <c r="S37" s="1316"/>
      <c r="T37" s="96"/>
      <c r="U37" s="1318">
        <v>108</v>
      </c>
      <c r="V37" s="1315"/>
      <c r="W37" s="1315"/>
      <c r="X37" s="1315"/>
      <c r="Y37" s="1315"/>
      <c r="Z37" s="1315"/>
      <c r="AA37" s="1315"/>
      <c r="AB37" s="1315"/>
      <c r="AC37" s="1315">
        <v>86</v>
      </c>
      <c r="AD37" s="1315"/>
      <c r="AE37" s="1315"/>
      <c r="AF37" s="1315"/>
      <c r="AG37" s="1315"/>
      <c r="AH37" s="1315"/>
      <c r="AI37" s="1315"/>
      <c r="AJ37" s="1315"/>
      <c r="AK37" s="1315">
        <v>78</v>
      </c>
      <c r="AL37" s="1315"/>
      <c r="AM37" s="1315"/>
      <c r="AN37" s="1315"/>
      <c r="AO37" s="1315"/>
      <c r="AP37" s="1315"/>
      <c r="AQ37" s="1315"/>
      <c r="AR37" s="1315"/>
      <c r="AS37" s="1315">
        <v>76</v>
      </c>
      <c r="AT37" s="1315"/>
      <c r="AU37" s="1315"/>
      <c r="AV37" s="1315"/>
      <c r="AW37" s="1315"/>
      <c r="AX37" s="1315"/>
      <c r="AY37" s="1315"/>
      <c r="AZ37" s="1315"/>
      <c r="BA37" s="1317">
        <v>99</v>
      </c>
      <c r="BB37" s="1317"/>
      <c r="BC37" s="1317"/>
      <c r="BD37" s="1317"/>
      <c r="BE37" s="1317"/>
      <c r="BF37" s="1317"/>
      <c r="BG37" s="1317"/>
      <c r="BH37" s="1317"/>
      <c r="BI37" s="1317"/>
      <c r="BJ37" s="94"/>
      <c r="BK37" s="764" t="s">
        <v>661</v>
      </c>
      <c r="BL37" s="764"/>
      <c r="BM37" s="764"/>
      <c r="BN37" s="764"/>
      <c r="BO37" s="764"/>
      <c r="BP37" s="764"/>
      <c r="BQ37" s="764"/>
      <c r="BR37" s="764"/>
      <c r="BS37" s="764"/>
      <c r="BT37" s="764"/>
      <c r="BU37" s="764"/>
      <c r="BV37" s="764"/>
      <c r="BW37" s="764"/>
      <c r="BX37" s="96"/>
      <c r="BY37" s="1230" t="s">
        <v>166</v>
      </c>
      <c r="BZ37" s="1230"/>
      <c r="CA37" s="1230"/>
      <c r="CB37" s="1230" t="s">
        <v>166</v>
      </c>
      <c r="CC37" s="1230"/>
      <c r="CD37" s="1230"/>
      <c r="CE37" s="1230" t="s">
        <v>166</v>
      </c>
      <c r="CF37" s="1230"/>
      <c r="CG37" s="1230"/>
      <c r="CH37" s="1230" t="s">
        <v>166</v>
      </c>
      <c r="CI37" s="1230"/>
      <c r="CJ37" s="1230"/>
      <c r="CK37" s="1230" t="s">
        <v>166</v>
      </c>
      <c r="CL37" s="1230"/>
      <c r="CM37" s="1230"/>
      <c r="CN37" s="1230" t="s">
        <v>166</v>
      </c>
      <c r="CO37" s="1230"/>
      <c r="CP37" s="1230"/>
      <c r="CQ37" s="1230" t="s">
        <v>166</v>
      </c>
      <c r="CR37" s="1230"/>
      <c r="CS37" s="1230"/>
      <c r="CT37" s="1230" t="s">
        <v>166</v>
      </c>
      <c r="CU37" s="1230"/>
      <c r="CV37" s="1230"/>
      <c r="CW37" s="1230" t="s">
        <v>166</v>
      </c>
      <c r="CX37" s="1230"/>
      <c r="CY37" s="1230"/>
      <c r="CZ37" s="1230" t="s">
        <v>166</v>
      </c>
      <c r="DA37" s="1230"/>
      <c r="DB37" s="1230"/>
      <c r="DC37" s="1230" t="s">
        <v>166</v>
      </c>
      <c r="DD37" s="1230"/>
      <c r="DE37" s="1230"/>
      <c r="DF37" s="1230" t="s">
        <v>166</v>
      </c>
      <c r="DG37" s="1230"/>
      <c r="DH37" s="1230"/>
      <c r="DI37" s="1233" t="s">
        <v>166</v>
      </c>
      <c r="DJ37" s="1233"/>
      <c r="DK37" s="1233"/>
      <c r="DL37" s="1233" t="s">
        <v>166</v>
      </c>
      <c r="DM37" s="1233"/>
      <c r="DN37" s="1233"/>
      <c r="DO37" s="1233" t="s">
        <v>166</v>
      </c>
      <c r="DP37" s="1233"/>
      <c r="DQ37" s="1233"/>
    </row>
    <row r="38" spans="1:121" s="6" customFormat="1" ht="26.25" customHeight="1">
      <c r="A38" s="313" t="s">
        <v>3</v>
      </c>
      <c r="B38" s="1316" t="s">
        <v>660</v>
      </c>
      <c r="C38" s="1316"/>
      <c r="D38" s="1316"/>
      <c r="E38" s="1316"/>
      <c r="F38" s="1316"/>
      <c r="G38" s="1316"/>
      <c r="H38" s="1316"/>
      <c r="I38" s="1316"/>
      <c r="J38" s="1316"/>
      <c r="K38" s="1316"/>
      <c r="L38" s="1316"/>
      <c r="M38" s="1316"/>
      <c r="N38" s="1316"/>
      <c r="O38" s="1316"/>
      <c r="P38" s="1316"/>
      <c r="Q38" s="1316"/>
      <c r="R38" s="1316"/>
      <c r="S38" s="1316"/>
      <c r="T38" s="96"/>
      <c r="U38" s="1318">
        <v>248</v>
      </c>
      <c r="V38" s="1315"/>
      <c r="W38" s="1315"/>
      <c r="X38" s="1315"/>
      <c r="Y38" s="1315"/>
      <c r="Z38" s="1315"/>
      <c r="AA38" s="1315"/>
      <c r="AB38" s="1315"/>
      <c r="AC38" s="1315">
        <v>246</v>
      </c>
      <c r="AD38" s="1315"/>
      <c r="AE38" s="1315"/>
      <c r="AF38" s="1315"/>
      <c r="AG38" s="1315"/>
      <c r="AH38" s="1315"/>
      <c r="AI38" s="1315"/>
      <c r="AJ38" s="1315"/>
      <c r="AK38" s="1315">
        <v>170</v>
      </c>
      <c r="AL38" s="1315"/>
      <c r="AM38" s="1315"/>
      <c r="AN38" s="1315"/>
      <c r="AO38" s="1315"/>
      <c r="AP38" s="1315"/>
      <c r="AQ38" s="1315"/>
      <c r="AR38" s="1315"/>
      <c r="AS38" s="1315">
        <v>117</v>
      </c>
      <c r="AT38" s="1315"/>
      <c r="AU38" s="1315"/>
      <c r="AV38" s="1315"/>
      <c r="AW38" s="1315"/>
      <c r="AX38" s="1315"/>
      <c r="AY38" s="1315"/>
      <c r="AZ38" s="1315"/>
      <c r="BA38" s="1317">
        <v>282</v>
      </c>
      <c r="BB38" s="1317"/>
      <c r="BC38" s="1317"/>
      <c r="BD38" s="1317"/>
      <c r="BE38" s="1317"/>
      <c r="BF38" s="1317"/>
      <c r="BG38" s="1317"/>
      <c r="BH38" s="1317"/>
      <c r="BI38" s="1317"/>
      <c r="BJ38" s="94"/>
      <c r="BK38" s="764" t="s">
        <v>659</v>
      </c>
      <c r="BL38" s="764"/>
      <c r="BM38" s="764"/>
      <c r="BN38" s="764"/>
      <c r="BO38" s="764"/>
      <c r="BP38" s="764"/>
      <c r="BQ38" s="764"/>
      <c r="BR38" s="764"/>
      <c r="BS38" s="764"/>
      <c r="BT38" s="764"/>
      <c r="BU38" s="764"/>
      <c r="BV38" s="764"/>
      <c r="BW38" s="764"/>
      <c r="BX38" s="96"/>
      <c r="BY38" s="1230" t="s">
        <v>166</v>
      </c>
      <c r="BZ38" s="1230"/>
      <c r="CA38" s="1230"/>
      <c r="CB38" s="1230" t="s">
        <v>166</v>
      </c>
      <c r="CC38" s="1230"/>
      <c r="CD38" s="1230"/>
      <c r="CE38" s="1230" t="s">
        <v>166</v>
      </c>
      <c r="CF38" s="1230"/>
      <c r="CG38" s="1230"/>
      <c r="CH38" s="1230" t="s">
        <v>166</v>
      </c>
      <c r="CI38" s="1230"/>
      <c r="CJ38" s="1230"/>
      <c r="CK38" s="1230" t="s">
        <v>166</v>
      </c>
      <c r="CL38" s="1230"/>
      <c r="CM38" s="1230"/>
      <c r="CN38" s="1230" t="s">
        <v>166</v>
      </c>
      <c r="CO38" s="1230"/>
      <c r="CP38" s="1230"/>
      <c r="CQ38" s="1230" t="s">
        <v>166</v>
      </c>
      <c r="CR38" s="1230"/>
      <c r="CS38" s="1230"/>
      <c r="CT38" s="1230" t="s">
        <v>166</v>
      </c>
      <c r="CU38" s="1230"/>
      <c r="CV38" s="1230"/>
      <c r="CW38" s="1230" t="s">
        <v>166</v>
      </c>
      <c r="CX38" s="1230"/>
      <c r="CY38" s="1230"/>
      <c r="CZ38" s="1230" t="s">
        <v>166</v>
      </c>
      <c r="DA38" s="1230"/>
      <c r="DB38" s="1230"/>
      <c r="DC38" s="1230" t="s">
        <v>166</v>
      </c>
      <c r="DD38" s="1230"/>
      <c r="DE38" s="1230"/>
      <c r="DF38" s="1230" t="s">
        <v>166</v>
      </c>
      <c r="DG38" s="1230"/>
      <c r="DH38" s="1230"/>
      <c r="DI38" s="1233" t="s">
        <v>166</v>
      </c>
      <c r="DJ38" s="1233"/>
      <c r="DK38" s="1233"/>
      <c r="DL38" s="1233" t="s">
        <v>166</v>
      </c>
      <c r="DM38" s="1233"/>
      <c r="DN38" s="1233"/>
      <c r="DO38" s="1233" t="s">
        <v>166</v>
      </c>
      <c r="DP38" s="1233"/>
      <c r="DQ38" s="1233"/>
    </row>
    <row r="39" spans="1:121" s="6" customFormat="1" ht="26.25" customHeight="1">
      <c r="A39" s="313" t="s">
        <v>3</v>
      </c>
      <c r="B39" s="1316" t="s">
        <v>658</v>
      </c>
      <c r="C39" s="1316"/>
      <c r="D39" s="1316"/>
      <c r="E39" s="1316"/>
      <c r="F39" s="1316"/>
      <c r="G39" s="1316"/>
      <c r="H39" s="1316"/>
      <c r="I39" s="1316"/>
      <c r="J39" s="1316"/>
      <c r="K39" s="1316"/>
      <c r="L39" s="1316"/>
      <c r="M39" s="1316"/>
      <c r="N39" s="1316"/>
      <c r="O39" s="1316"/>
      <c r="P39" s="1316"/>
      <c r="Q39" s="1316"/>
      <c r="R39" s="1316"/>
      <c r="S39" s="1316"/>
      <c r="T39" s="96"/>
      <c r="U39" s="1318">
        <v>38</v>
      </c>
      <c r="V39" s="1315"/>
      <c r="W39" s="1315"/>
      <c r="X39" s="1315"/>
      <c r="Y39" s="1315"/>
      <c r="Z39" s="1315"/>
      <c r="AA39" s="1315"/>
      <c r="AB39" s="1315"/>
      <c r="AC39" s="1315">
        <v>46</v>
      </c>
      <c r="AD39" s="1315"/>
      <c r="AE39" s="1315"/>
      <c r="AF39" s="1315"/>
      <c r="AG39" s="1315"/>
      <c r="AH39" s="1315"/>
      <c r="AI39" s="1315"/>
      <c r="AJ39" s="1315"/>
      <c r="AK39" s="1315">
        <v>33</v>
      </c>
      <c r="AL39" s="1315"/>
      <c r="AM39" s="1315"/>
      <c r="AN39" s="1315"/>
      <c r="AO39" s="1315"/>
      <c r="AP39" s="1315"/>
      <c r="AQ39" s="1315"/>
      <c r="AR39" s="1315"/>
      <c r="AS39" s="1315">
        <v>24</v>
      </c>
      <c r="AT39" s="1315"/>
      <c r="AU39" s="1315"/>
      <c r="AV39" s="1315"/>
      <c r="AW39" s="1315"/>
      <c r="AX39" s="1315"/>
      <c r="AY39" s="1315"/>
      <c r="AZ39" s="1315"/>
      <c r="BA39" s="1317">
        <v>55</v>
      </c>
      <c r="BB39" s="1317"/>
      <c r="BC39" s="1317"/>
      <c r="BD39" s="1317"/>
      <c r="BE39" s="1317"/>
      <c r="BF39" s="1317"/>
      <c r="BG39" s="1317"/>
      <c r="BH39" s="1317"/>
      <c r="BI39" s="1317"/>
      <c r="BJ39" s="94"/>
      <c r="BK39" s="764" t="s">
        <v>657</v>
      </c>
      <c r="BL39" s="764"/>
      <c r="BM39" s="764"/>
      <c r="BN39" s="764"/>
      <c r="BO39" s="764"/>
      <c r="BP39" s="764"/>
      <c r="BQ39" s="764"/>
      <c r="BR39" s="764"/>
      <c r="BS39" s="764"/>
      <c r="BT39" s="764"/>
      <c r="BU39" s="764"/>
      <c r="BV39" s="764"/>
      <c r="BW39" s="764"/>
      <c r="BX39" s="96"/>
      <c r="BY39" s="1230" t="s">
        <v>166</v>
      </c>
      <c r="BZ39" s="1230"/>
      <c r="CA39" s="1230"/>
      <c r="CB39" s="1230" t="s">
        <v>166</v>
      </c>
      <c r="CC39" s="1230"/>
      <c r="CD39" s="1230"/>
      <c r="CE39" s="1230" t="s">
        <v>166</v>
      </c>
      <c r="CF39" s="1230"/>
      <c r="CG39" s="1230"/>
      <c r="CH39" s="1230">
        <v>2</v>
      </c>
      <c r="CI39" s="1230"/>
      <c r="CJ39" s="1230"/>
      <c r="CK39" s="1230" t="s">
        <v>166</v>
      </c>
      <c r="CL39" s="1230"/>
      <c r="CM39" s="1230"/>
      <c r="CN39" s="1230">
        <v>2</v>
      </c>
      <c r="CO39" s="1230"/>
      <c r="CP39" s="1230"/>
      <c r="CQ39" s="1230">
        <v>1</v>
      </c>
      <c r="CR39" s="1230"/>
      <c r="CS39" s="1230"/>
      <c r="CT39" s="1230" t="s">
        <v>166</v>
      </c>
      <c r="CU39" s="1230"/>
      <c r="CV39" s="1230"/>
      <c r="CW39" s="1230">
        <v>1</v>
      </c>
      <c r="CX39" s="1230"/>
      <c r="CY39" s="1230"/>
      <c r="CZ39" s="1230" t="s">
        <v>166</v>
      </c>
      <c r="DA39" s="1230"/>
      <c r="DB39" s="1230"/>
      <c r="DC39" s="1230" t="s">
        <v>166</v>
      </c>
      <c r="DD39" s="1230"/>
      <c r="DE39" s="1230"/>
      <c r="DF39" s="1230" t="s">
        <v>166</v>
      </c>
      <c r="DG39" s="1230"/>
      <c r="DH39" s="1230"/>
      <c r="DI39" s="1233" t="s">
        <v>166</v>
      </c>
      <c r="DJ39" s="1233"/>
      <c r="DK39" s="1233"/>
      <c r="DL39" s="1233" t="s">
        <v>166</v>
      </c>
      <c r="DM39" s="1233"/>
      <c r="DN39" s="1233"/>
      <c r="DO39" s="1233" t="s">
        <v>166</v>
      </c>
      <c r="DP39" s="1233"/>
      <c r="DQ39" s="1233"/>
    </row>
    <row r="40" spans="1:121" s="6" customFormat="1" ht="26.25" customHeight="1">
      <c r="A40" s="313" t="s">
        <v>3</v>
      </c>
      <c r="B40" s="1316" t="s">
        <v>656</v>
      </c>
      <c r="C40" s="1316"/>
      <c r="D40" s="1316"/>
      <c r="E40" s="1316"/>
      <c r="F40" s="1316"/>
      <c r="G40" s="1316"/>
      <c r="H40" s="1316"/>
      <c r="I40" s="1316"/>
      <c r="J40" s="1316"/>
      <c r="K40" s="1316"/>
      <c r="L40" s="1316"/>
      <c r="M40" s="1316"/>
      <c r="N40" s="1316"/>
      <c r="O40" s="1316"/>
      <c r="P40" s="1316"/>
      <c r="Q40" s="1316"/>
      <c r="R40" s="1316"/>
      <c r="S40" s="1316"/>
      <c r="T40" s="96"/>
      <c r="U40" s="1318">
        <v>92</v>
      </c>
      <c r="V40" s="1315"/>
      <c r="W40" s="1315"/>
      <c r="X40" s="1315"/>
      <c r="Y40" s="1315"/>
      <c r="Z40" s="1315"/>
      <c r="AA40" s="1315"/>
      <c r="AB40" s="1315"/>
      <c r="AC40" s="1315">
        <v>58</v>
      </c>
      <c r="AD40" s="1315"/>
      <c r="AE40" s="1315"/>
      <c r="AF40" s="1315"/>
      <c r="AG40" s="1315"/>
      <c r="AH40" s="1315"/>
      <c r="AI40" s="1315"/>
      <c r="AJ40" s="1315"/>
      <c r="AK40" s="1315">
        <v>55</v>
      </c>
      <c r="AL40" s="1315"/>
      <c r="AM40" s="1315"/>
      <c r="AN40" s="1315"/>
      <c r="AO40" s="1315"/>
      <c r="AP40" s="1315"/>
      <c r="AQ40" s="1315"/>
      <c r="AR40" s="1315"/>
      <c r="AS40" s="1315">
        <v>30</v>
      </c>
      <c r="AT40" s="1315"/>
      <c r="AU40" s="1315"/>
      <c r="AV40" s="1315"/>
      <c r="AW40" s="1315"/>
      <c r="AX40" s="1315"/>
      <c r="AY40" s="1315"/>
      <c r="AZ40" s="1315"/>
      <c r="BA40" s="1317">
        <v>15</v>
      </c>
      <c r="BB40" s="1317"/>
      <c r="BC40" s="1317"/>
      <c r="BD40" s="1317"/>
      <c r="BE40" s="1317"/>
      <c r="BF40" s="1317"/>
      <c r="BG40" s="1317"/>
      <c r="BH40" s="1317"/>
      <c r="BI40" s="1317"/>
      <c r="BJ40" s="94"/>
      <c r="BK40" s="764" t="s">
        <v>655</v>
      </c>
      <c r="BL40" s="764"/>
      <c r="BM40" s="764"/>
      <c r="BN40" s="764"/>
      <c r="BO40" s="764"/>
      <c r="BP40" s="764"/>
      <c r="BQ40" s="764"/>
      <c r="BR40" s="764"/>
      <c r="BS40" s="764"/>
      <c r="BT40" s="764"/>
      <c r="BU40" s="764"/>
      <c r="BV40" s="764"/>
      <c r="BW40" s="764"/>
      <c r="BX40" s="96"/>
      <c r="BY40" s="1230" t="s">
        <v>166</v>
      </c>
      <c r="BZ40" s="1230"/>
      <c r="CA40" s="1230"/>
      <c r="CB40" s="1230" t="s">
        <v>166</v>
      </c>
      <c r="CC40" s="1230"/>
      <c r="CD40" s="1230"/>
      <c r="CE40" s="1230" t="s">
        <v>166</v>
      </c>
      <c r="CF40" s="1230"/>
      <c r="CG40" s="1230"/>
      <c r="CH40" s="1230" t="s">
        <v>166</v>
      </c>
      <c r="CI40" s="1230"/>
      <c r="CJ40" s="1230"/>
      <c r="CK40" s="1230" t="s">
        <v>166</v>
      </c>
      <c r="CL40" s="1230"/>
      <c r="CM40" s="1230"/>
      <c r="CN40" s="1230" t="s">
        <v>166</v>
      </c>
      <c r="CO40" s="1230"/>
      <c r="CP40" s="1230"/>
      <c r="CQ40" s="1230" t="s">
        <v>166</v>
      </c>
      <c r="CR40" s="1230"/>
      <c r="CS40" s="1230"/>
      <c r="CT40" s="1230" t="s">
        <v>166</v>
      </c>
      <c r="CU40" s="1230"/>
      <c r="CV40" s="1230"/>
      <c r="CW40" s="1230" t="s">
        <v>166</v>
      </c>
      <c r="CX40" s="1230"/>
      <c r="CY40" s="1230"/>
      <c r="CZ40" s="1230" t="s">
        <v>166</v>
      </c>
      <c r="DA40" s="1230"/>
      <c r="DB40" s="1230"/>
      <c r="DC40" s="1230" t="s">
        <v>166</v>
      </c>
      <c r="DD40" s="1230"/>
      <c r="DE40" s="1230"/>
      <c r="DF40" s="1230" t="s">
        <v>166</v>
      </c>
      <c r="DG40" s="1230"/>
      <c r="DH40" s="1230"/>
      <c r="DI40" s="1233" t="s">
        <v>166</v>
      </c>
      <c r="DJ40" s="1233"/>
      <c r="DK40" s="1233"/>
      <c r="DL40" s="1233" t="s">
        <v>166</v>
      </c>
      <c r="DM40" s="1233"/>
      <c r="DN40" s="1233"/>
      <c r="DO40" s="1233" t="s">
        <v>166</v>
      </c>
      <c r="DP40" s="1233"/>
      <c r="DQ40" s="1233"/>
    </row>
    <row r="41" spans="1:121" s="6" customFormat="1" ht="26.25" customHeight="1">
      <c r="A41" s="313" t="s">
        <v>3</v>
      </c>
      <c r="B41" s="1316" t="s">
        <v>654</v>
      </c>
      <c r="C41" s="1316"/>
      <c r="D41" s="1316"/>
      <c r="E41" s="1316"/>
      <c r="F41" s="1316"/>
      <c r="G41" s="1316"/>
      <c r="H41" s="1316"/>
      <c r="I41" s="1316"/>
      <c r="J41" s="1316"/>
      <c r="K41" s="1316"/>
      <c r="L41" s="1316"/>
      <c r="M41" s="1316"/>
      <c r="N41" s="1316"/>
      <c r="O41" s="1316"/>
      <c r="P41" s="1316"/>
      <c r="Q41" s="1316"/>
      <c r="R41" s="1316"/>
      <c r="S41" s="1316"/>
      <c r="T41" s="96"/>
      <c r="U41" s="1318">
        <v>47</v>
      </c>
      <c r="V41" s="1315"/>
      <c r="W41" s="1315"/>
      <c r="X41" s="1315"/>
      <c r="Y41" s="1315"/>
      <c r="Z41" s="1315"/>
      <c r="AA41" s="1315"/>
      <c r="AB41" s="1315"/>
      <c r="AC41" s="1315">
        <v>68</v>
      </c>
      <c r="AD41" s="1315"/>
      <c r="AE41" s="1315"/>
      <c r="AF41" s="1315"/>
      <c r="AG41" s="1315"/>
      <c r="AH41" s="1315"/>
      <c r="AI41" s="1315"/>
      <c r="AJ41" s="1315"/>
      <c r="AK41" s="1315">
        <v>53</v>
      </c>
      <c r="AL41" s="1315"/>
      <c r="AM41" s="1315"/>
      <c r="AN41" s="1315"/>
      <c r="AO41" s="1315"/>
      <c r="AP41" s="1315"/>
      <c r="AQ41" s="1315"/>
      <c r="AR41" s="1315"/>
      <c r="AS41" s="1315">
        <v>38</v>
      </c>
      <c r="AT41" s="1315"/>
      <c r="AU41" s="1315"/>
      <c r="AV41" s="1315"/>
      <c r="AW41" s="1315"/>
      <c r="AX41" s="1315"/>
      <c r="AY41" s="1315"/>
      <c r="AZ41" s="1315"/>
      <c r="BA41" s="1317">
        <v>45</v>
      </c>
      <c r="BB41" s="1317"/>
      <c r="BC41" s="1317"/>
      <c r="BD41" s="1317"/>
      <c r="BE41" s="1317"/>
      <c r="BF41" s="1317"/>
      <c r="BG41" s="1317"/>
      <c r="BH41" s="1317"/>
      <c r="BI41" s="1317"/>
      <c r="BJ41" s="94"/>
      <c r="BK41" s="1247" t="s">
        <v>397</v>
      </c>
      <c r="BL41" s="1247"/>
      <c r="BM41" s="1247"/>
      <c r="BN41" s="1247"/>
      <c r="BO41" s="1247"/>
      <c r="BP41" s="1247"/>
      <c r="BQ41" s="1247"/>
      <c r="BR41" s="1247"/>
      <c r="BS41" s="1247"/>
      <c r="BT41" s="1247"/>
      <c r="BU41" s="1247"/>
      <c r="BV41" s="1247"/>
      <c r="BW41" s="1247"/>
      <c r="BX41" s="96"/>
      <c r="BY41" s="1230">
        <v>1</v>
      </c>
      <c r="BZ41" s="1230"/>
      <c r="CA41" s="1230"/>
      <c r="CB41" s="1230" t="s">
        <v>166</v>
      </c>
      <c r="CC41" s="1230"/>
      <c r="CD41" s="1230"/>
      <c r="CE41" s="1230">
        <v>1</v>
      </c>
      <c r="CF41" s="1230"/>
      <c r="CG41" s="1230"/>
      <c r="CH41" s="1230">
        <v>1</v>
      </c>
      <c r="CI41" s="1230"/>
      <c r="CJ41" s="1230"/>
      <c r="CK41" s="1230" t="s">
        <v>166</v>
      </c>
      <c r="CL41" s="1230"/>
      <c r="CM41" s="1230"/>
      <c r="CN41" s="1230">
        <v>1</v>
      </c>
      <c r="CO41" s="1230"/>
      <c r="CP41" s="1230"/>
      <c r="CQ41" s="1230" t="s">
        <v>166</v>
      </c>
      <c r="CR41" s="1230"/>
      <c r="CS41" s="1230"/>
      <c r="CT41" s="1230" t="s">
        <v>166</v>
      </c>
      <c r="CU41" s="1230"/>
      <c r="CV41" s="1230"/>
      <c r="CW41" s="1230" t="s">
        <v>166</v>
      </c>
      <c r="CX41" s="1230"/>
      <c r="CY41" s="1230"/>
      <c r="CZ41" s="1230" t="s">
        <v>166</v>
      </c>
      <c r="DA41" s="1230"/>
      <c r="DB41" s="1230"/>
      <c r="DC41" s="1230" t="s">
        <v>166</v>
      </c>
      <c r="DD41" s="1230"/>
      <c r="DE41" s="1230"/>
      <c r="DF41" s="1230" t="s">
        <v>166</v>
      </c>
      <c r="DG41" s="1230"/>
      <c r="DH41" s="1230"/>
      <c r="DI41" s="1233" t="s">
        <v>166</v>
      </c>
      <c r="DJ41" s="1233"/>
      <c r="DK41" s="1233"/>
      <c r="DL41" s="1233" t="s">
        <v>166</v>
      </c>
      <c r="DM41" s="1233"/>
      <c r="DN41" s="1233"/>
      <c r="DO41" s="1233" t="s">
        <v>166</v>
      </c>
      <c r="DP41" s="1233"/>
      <c r="DQ41" s="1233"/>
    </row>
    <row r="42" spans="1:121" s="6" customFormat="1" ht="26.25" customHeight="1">
      <c r="A42" s="313" t="s">
        <v>3</v>
      </c>
      <c r="B42" s="1316" t="s">
        <v>653</v>
      </c>
      <c r="C42" s="1316"/>
      <c r="D42" s="1316"/>
      <c r="E42" s="1316"/>
      <c r="F42" s="1316"/>
      <c r="G42" s="1316"/>
      <c r="H42" s="1316"/>
      <c r="I42" s="1316"/>
      <c r="J42" s="1316"/>
      <c r="K42" s="1316"/>
      <c r="L42" s="1316"/>
      <c r="M42" s="1316"/>
      <c r="N42" s="1316"/>
      <c r="O42" s="1316"/>
      <c r="P42" s="1316"/>
      <c r="Q42" s="1316"/>
      <c r="R42" s="1316"/>
      <c r="S42" s="1316"/>
      <c r="T42" s="96"/>
      <c r="U42" s="1318">
        <v>41</v>
      </c>
      <c r="V42" s="1315"/>
      <c r="W42" s="1315"/>
      <c r="X42" s="1315"/>
      <c r="Y42" s="1315"/>
      <c r="Z42" s="1315"/>
      <c r="AA42" s="1315"/>
      <c r="AB42" s="1315"/>
      <c r="AC42" s="1315">
        <v>34</v>
      </c>
      <c r="AD42" s="1315"/>
      <c r="AE42" s="1315"/>
      <c r="AF42" s="1315"/>
      <c r="AG42" s="1315"/>
      <c r="AH42" s="1315"/>
      <c r="AI42" s="1315"/>
      <c r="AJ42" s="1315"/>
      <c r="AK42" s="1315">
        <v>33</v>
      </c>
      <c r="AL42" s="1315"/>
      <c r="AM42" s="1315"/>
      <c r="AN42" s="1315"/>
      <c r="AO42" s="1315"/>
      <c r="AP42" s="1315"/>
      <c r="AQ42" s="1315"/>
      <c r="AR42" s="1315"/>
      <c r="AS42" s="1315">
        <v>84</v>
      </c>
      <c r="AT42" s="1315"/>
      <c r="AU42" s="1315"/>
      <c r="AV42" s="1315"/>
      <c r="AW42" s="1315"/>
      <c r="AX42" s="1315"/>
      <c r="AY42" s="1315"/>
      <c r="AZ42" s="1315"/>
      <c r="BA42" s="1317">
        <v>100</v>
      </c>
      <c r="BB42" s="1317"/>
      <c r="BC42" s="1317"/>
      <c r="BD42" s="1317"/>
      <c r="BE42" s="1317"/>
      <c r="BF42" s="1317"/>
      <c r="BG42" s="1317"/>
      <c r="BH42" s="1317"/>
      <c r="BI42" s="1317"/>
      <c r="BJ42" s="764" t="s">
        <v>652</v>
      </c>
      <c r="BK42" s="764"/>
      <c r="BL42" s="764"/>
      <c r="BM42" s="764"/>
      <c r="BN42" s="764"/>
      <c r="BO42" s="764"/>
      <c r="BP42" s="764"/>
      <c r="BQ42" s="764"/>
      <c r="BR42" s="764"/>
      <c r="BS42" s="764"/>
      <c r="BT42" s="764"/>
      <c r="BU42" s="764"/>
      <c r="BV42" s="764"/>
      <c r="BW42" s="764"/>
      <c r="BX42" s="96"/>
      <c r="BY42" s="1230">
        <v>42</v>
      </c>
      <c r="BZ42" s="1230"/>
      <c r="CA42" s="1230"/>
      <c r="CB42" s="1230" t="s">
        <v>166</v>
      </c>
      <c r="CC42" s="1230"/>
      <c r="CD42" s="1230"/>
      <c r="CE42" s="1230">
        <v>42</v>
      </c>
      <c r="CF42" s="1230"/>
      <c r="CG42" s="1230"/>
      <c r="CH42" s="1230">
        <v>37</v>
      </c>
      <c r="CI42" s="1230"/>
      <c r="CJ42" s="1230"/>
      <c r="CK42" s="1230" t="s">
        <v>166</v>
      </c>
      <c r="CL42" s="1230"/>
      <c r="CM42" s="1230"/>
      <c r="CN42" s="1230">
        <v>37</v>
      </c>
      <c r="CO42" s="1230"/>
      <c r="CP42" s="1230"/>
      <c r="CQ42" s="1230">
        <v>23</v>
      </c>
      <c r="CR42" s="1230"/>
      <c r="CS42" s="1230"/>
      <c r="CT42" s="1230" t="s">
        <v>166</v>
      </c>
      <c r="CU42" s="1230"/>
      <c r="CV42" s="1230"/>
      <c r="CW42" s="1230">
        <v>23</v>
      </c>
      <c r="CX42" s="1230"/>
      <c r="CY42" s="1230"/>
      <c r="CZ42" s="1230">
        <v>62</v>
      </c>
      <c r="DA42" s="1230"/>
      <c r="DB42" s="1230"/>
      <c r="DC42" s="1230">
        <v>1</v>
      </c>
      <c r="DD42" s="1230"/>
      <c r="DE42" s="1230"/>
      <c r="DF42" s="1230">
        <v>61</v>
      </c>
      <c r="DG42" s="1230"/>
      <c r="DH42" s="1230"/>
      <c r="DI42" s="1233">
        <v>52</v>
      </c>
      <c r="DJ42" s="1233"/>
      <c r="DK42" s="1233"/>
      <c r="DL42" s="1233" t="s">
        <v>166</v>
      </c>
      <c r="DM42" s="1233"/>
      <c r="DN42" s="1233"/>
      <c r="DO42" s="1233">
        <v>52</v>
      </c>
      <c r="DP42" s="1233"/>
      <c r="DQ42" s="1233"/>
    </row>
    <row r="43" spans="1:121" s="6" customFormat="1" ht="26.25" customHeight="1">
      <c r="A43" s="313" t="s">
        <v>3</v>
      </c>
      <c r="B43" s="1316" t="s">
        <v>651</v>
      </c>
      <c r="C43" s="1316"/>
      <c r="D43" s="1316"/>
      <c r="E43" s="1316"/>
      <c r="F43" s="1316"/>
      <c r="G43" s="1316"/>
      <c r="H43" s="1316"/>
      <c r="I43" s="1316"/>
      <c r="J43" s="1316"/>
      <c r="K43" s="1316"/>
      <c r="L43" s="1316"/>
      <c r="M43" s="1316"/>
      <c r="N43" s="1316"/>
      <c r="O43" s="1316"/>
      <c r="P43" s="1316"/>
      <c r="Q43" s="1316"/>
      <c r="R43" s="1316"/>
      <c r="S43" s="1316"/>
      <c r="T43" s="96"/>
      <c r="U43" s="1318">
        <v>5</v>
      </c>
      <c r="V43" s="1315"/>
      <c r="W43" s="1315"/>
      <c r="X43" s="1315"/>
      <c r="Y43" s="1315"/>
      <c r="Z43" s="1315"/>
      <c r="AA43" s="1315"/>
      <c r="AB43" s="1315"/>
      <c r="AC43" s="1315">
        <v>2</v>
      </c>
      <c r="AD43" s="1315"/>
      <c r="AE43" s="1315"/>
      <c r="AF43" s="1315"/>
      <c r="AG43" s="1315"/>
      <c r="AH43" s="1315"/>
      <c r="AI43" s="1315"/>
      <c r="AJ43" s="1315"/>
      <c r="AK43" s="1315">
        <v>1</v>
      </c>
      <c r="AL43" s="1315"/>
      <c r="AM43" s="1315"/>
      <c r="AN43" s="1315"/>
      <c r="AO43" s="1315"/>
      <c r="AP43" s="1315"/>
      <c r="AQ43" s="1315"/>
      <c r="AR43" s="1315"/>
      <c r="AS43" s="1315" t="s">
        <v>166</v>
      </c>
      <c r="AT43" s="1315"/>
      <c r="AU43" s="1315"/>
      <c r="AV43" s="1315"/>
      <c r="AW43" s="1315"/>
      <c r="AX43" s="1315"/>
      <c r="AY43" s="1315"/>
      <c r="AZ43" s="1315"/>
      <c r="BA43" s="1317">
        <v>7</v>
      </c>
      <c r="BB43" s="1317"/>
      <c r="BC43" s="1317"/>
      <c r="BD43" s="1317"/>
      <c r="BE43" s="1317"/>
      <c r="BF43" s="1317"/>
      <c r="BG43" s="1317"/>
      <c r="BH43" s="1317"/>
      <c r="BI43" s="1317"/>
      <c r="BJ43" s="123"/>
      <c r="BK43" s="764" t="s">
        <v>650</v>
      </c>
      <c r="BL43" s="764"/>
      <c r="BM43" s="764"/>
      <c r="BN43" s="764"/>
      <c r="BO43" s="764"/>
      <c r="BP43" s="764"/>
      <c r="BQ43" s="764"/>
      <c r="BR43" s="764"/>
      <c r="BS43" s="764"/>
      <c r="BT43" s="764"/>
      <c r="BU43" s="764"/>
      <c r="BV43" s="764"/>
      <c r="BW43" s="764"/>
      <c r="BX43" s="315"/>
      <c r="BY43" s="1230">
        <v>12</v>
      </c>
      <c r="BZ43" s="1230"/>
      <c r="CA43" s="1230"/>
      <c r="CB43" s="1230" t="s">
        <v>166</v>
      </c>
      <c r="CC43" s="1230"/>
      <c r="CD43" s="1230"/>
      <c r="CE43" s="1230">
        <v>12</v>
      </c>
      <c r="CF43" s="1230"/>
      <c r="CG43" s="1230"/>
      <c r="CH43" s="1230">
        <v>12</v>
      </c>
      <c r="CI43" s="1230"/>
      <c r="CJ43" s="1230"/>
      <c r="CK43" s="1230" t="s">
        <v>166</v>
      </c>
      <c r="CL43" s="1230"/>
      <c r="CM43" s="1230"/>
      <c r="CN43" s="1230">
        <v>12</v>
      </c>
      <c r="CO43" s="1230"/>
      <c r="CP43" s="1230"/>
      <c r="CQ43" s="1230">
        <v>9</v>
      </c>
      <c r="CR43" s="1230"/>
      <c r="CS43" s="1230"/>
      <c r="CT43" s="1230" t="s">
        <v>166</v>
      </c>
      <c r="CU43" s="1230"/>
      <c r="CV43" s="1230"/>
      <c r="CW43" s="1230">
        <v>9</v>
      </c>
      <c r="CX43" s="1230"/>
      <c r="CY43" s="1230"/>
      <c r="CZ43" s="1230">
        <v>9</v>
      </c>
      <c r="DA43" s="1230"/>
      <c r="DB43" s="1230"/>
      <c r="DC43" s="1230" t="s">
        <v>166</v>
      </c>
      <c r="DD43" s="1230"/>
      <c r="DE43" s="1230"/>
      <c r="DF43" s="1230">
        <v>9</v>
      </c>
      <c r="DG43" s="1230"/>
      <c r="DH43" s="1230"/>
      <c r="DI43" s="1233">
        <v>10</v>
      </c>
      <c r="DJ43" s="1233"/>
      <c r="DK43" s="1233"/>
      <c r="DL43" s="1233" t="s">
        <v>166</v>
      </c>
      <c r="DM43" s="1233"/>
      <c r="DN43" s="1233"/>
      <c r="DO43" s="1233">
        <v>10</v>
      </c>
      <c r="DP43" s="1233"/>
      <c r="DQ43" s="1233"/>
    </row>
    <row r="44" spans="1:121" s="5" customFormat="1" ht="26.25" customHeight="1">
      <c r="A44" s="313"/>
      <c r="B44" s="1316" t="s">
        <v>649</v>
      </c>
      <c r="C44" s="1316"/>
      <c r="D44" s="1316"/>
      <c r="E44" s="1316"/>
      <c r="F44" s="1316"/>
      <c r="G44" s="1316"/>
      <c r="H44" s="1316"/>
      <c r="I44" s="1316"/>
      <c r="J44" s="1316"/>
      <c r="K44" s="1316"/>
      <c r="L44" s="1316"/>
      <c r="M44" s="1316"/>
      <c r="N44" s="1316"/>
      <c r="O44" s="1316"/>
      <c r="P44" s="1316"/>
      <c r="Q44" s="1316"/>
      <c r="R44" s="1316"/>
      <c r="S44" s="1316"/>
      <c r="T44" s="96"/>
      <c r="U44" s="1318">
        <v>9</v>
      </c>
      <c r="V44" s="1315"/>
      <c r="W44" s="1315"/>
      <c r="X44" s="1315"/>
      <c r="Y44" s="1315"/>
      <c r="Z44" s="1315"/>
      <c r="AA44" s="1315"/>
      <c r="AB44" s="1315"/>
      <c r="AC44" s="1315">
        <v>37</v>
      </c>
      <c r="AD44" s="1315"/>
      <c r="AE44" s="1315"/>
      <c r="AF44" s="1315"/>
      <c r="AG44" s="1315"/>
      <c r="AH44" s="1315"/>
      <c r="AI44" s="1315"/>
      <c r="AJ44" s="1315"/>
      <c r="AK44" s="1315">
        <v>29</v>
      </c>
      <c r="AL44" s="1315"/>
      <c r="AM44" s="1315"/>
      <c r="AN44" s="1315"/>
      <c r="AO44" s="1315"/>
      <c r="AP44" s="1315"/>
      <c r="AQ44" s="1315"/>
      <c r="AR44" s="1315"/>
      <c r="AS44" s="1315">
        <v>37</v>
      </c>
      <c r="AT44" s="1315"/>
      <c r="AU44" s="1315"/>
      <c r="AV44" s="1315"/>
      <c r="AW44" s="1315"/>
      <c r="AX44" s="1315"/>
      <c r="AY44" s="1315"/>
      <c r="AZ44" s="1315"/>
      <c r="BA44" s="1317">
        <v>69</v>
      </c>
      <c r="BB44" s="1317"/>
      <c r="BC44" s="1317"/>
      <c r="BD44" s="1317"/>
      <c r="BE44" s="1317"/>
      <c r="BF44" s="1317"/>
      <c r="BG44" s="1317"/>
      <c r="BH44" s="1317"/>
      <c r="BI44" s="1317"/>
      <c r="BJ44" s="105"/>
      <c r="BK44" s="764" t="s">
        <v>648</v>
      </c>
      <c r="BL44" s="764"/>
      <c r="BM44" s="764"/>
      <c r="BN44" s="764"/>
      <c r="BO44" s="764"/>
      <c r="BP44" s="764"/>
      <c r="BQ44" s="764"/>
      <c r="BR44" s="764"/>
      <c r="BS44" s="764"/>
      <c r="BT44" s="764"/>
      <c r="BU44" s="764"/>
      <c r="BV44" s="764"/>
      <c r="BW44" s="764"/>
      <c r="BX44" s="314"/>
      <c r="BY44" s="1230" t="s">
        <v>166</v>
      </c>
      <c r="BZ44" s="1230"/>
      <c r="CA44" s="1230"/>
      <c r="CB44" s="1230" t="s">
        <v>166</v>
      </c>
      <c r="CC44" s="1230"/>
      <c r="CD44" s="1230"/>
      <c r="CE44" s="1230" t="s">
        <v>166</v>
      </c>
      <c r="CF44" s="1230"/>
      <c r="CG44" s="1230"/>
      <c r="CH44" s="1230">
        <v>3</v>
      </c>
      <c r="CI44" s="1230"/>
      <c r="CJ44" s="1230"/>
      <c r="CK44" s="1230" t="s">
        <v>166</v>
      </c>
      <c r="CL44" s="1230"/>
      <c r="CM44" s="1230"/>
      <c r="CN44" s="1230">
        <v>3</v>
      </c>
      <c r="CO44" s="1230"/>
      <c r="CP44" s="1230"/>
      <c r="CQ44" s="1230" t="s">
        <v>166</v>
      </c>
      <c r="CR44" s="1230"/>
      <c r="CS44" s="1230"/>
      <c r="CT44" s="1230" t="s">
        <v>166</v>
      </c>
      <c r="CU44" s="1230"/>
      <c r="CV44" s="1230"/>
      <c r="CW44" s="1230" t="s">
        <v>166</v>
      </c>
      <c r="CX44" s="1230"/>
      <c r="CY44" s="1230"/>
      <c r="CZ44" s="1230" t="s">
        <v>166</v>
      </c>
      <c r="DA44" s="1230"/>
      <c r="DB44" s="1230"/>
      <c r="DC44" s="1230" t="s">
        <v>166</v>
      </c>
      <c r="DD44" s="1230"/>
      <c r="DE44" s="1230"/>
      <c r="DF44" s="1230" t="s">
        <v>166</v>
      </c>
      <c r="DG44" s="1230"/>
      <c r="DH44" s="1230"/>
      <c r="DI44" s="1233" t="s">
        <v>166</v>
      </c>
      <c r="DJ44" s="1233"/>
      <c r="DK44" s="1233"/>
      <c r="DL44" s="1233" t="s">
        <v>166</v>
      </c>
      <c r="DM44" s="1233"/>
      <c r="DN44" s="1233"/>
      <c r="DO44" s="1233" t="s">
        <v>166</v>
      </c>
      <c r="DP44" s="1233"/>
      <c r="DQ44" s="1233"/>
    </row>
    <row r="45" spans="1:121" s="22" customFormat="1" ht="26.25" customHeight="1">
      <c r="A45" s="313" t="s">
        <v>3</v>
      </c>
      <c r="B45" s="1316" t="s">
        <v>647</v>
      </c>
      <c r="C45" s="1316"/>
      <c r="D45" s="1316"/>
      <c r="E45" s="1316"/>
      <c r="F45" s="1316"/>
      <c r="G45" s="1316"/>
      <c r="H45" s="1316"/>
      <c r="I45" s="1316"/>
      <c r="J45" s="1316"/>
      <c r="K45" s="1316"/>
      <c r="L45" s="1316"/>
      <c r="M45" s="1316"/>
      <c r="N45" s="1316"/>
      <c r="O45" s="1316"/>
      <c r="P45" s="1316"/>
      <c r="Q45" s="1316"/>
      <c r="R45" s="1316"/>
      <c r="S45" s="1316"/>
      <c r="T45" s="96"/>
      <c r="U45" s="1318">
        <v>6</v>
      </c>
      <c r="V45" s="1315"/>
      <c r="W45" s="1315"/>
      <c r="X45" s="1315"/>
      <c r="Y45" s="1315"/>
      <c r="Z45" s="1315"/>
      <c r="AA45" s="1315"/>
      <c r="AB45" s="1315"/>
      <c r="AC45" s="1315" t="s">
        <v>166</v>
      </c>
      <c r="AD45" s="1315"/>
      <c r="AE45" s="1315"/>
      <c r="AF45" s="1315"/>
      <c r="AG45" s="1315"/>
      <c r="AH45" s="1315"/>
      <c r="AI45" s="1315"/>
      <c r="AJ45" s="1315"/>
      <c r="AK45" s="1315" t="s">
        <v>166</v>
      </c>
      <c r="AL45" s="1315"/>
      <c r="AM45" s="1315"/>
      <c r="AN45" s="1315"/>
      <c r="AO45" s="1315"/>
      <c r="AP45" s="1315"/>
      <c r="AQ45" s="1315"/>
      <c r="AR45" s="1315"/>
      <c r="AS45" s="1315" t="s">
        <v>166</v>
      </c>
      <c r="AT45" s="1315"/>
      <c r="AU45" s="1315"/>
      <c r="AV45" s="1315"/>
      <c r="AW45" s="1315"/>
      <c r="AX45" s="1315"/>
      <c r="AY45" s="1315"/>
      <c r="AZ45" s="1315"/>
      <c r="BA45" s="1317" t="s">
        <v>37</v>
      </c>
      <c r="BB45" s="1317"/>
      <c r="BC45" s="1317"/>
      <c r="BD45" s="1317"/>
      <c r="BE45" s="1317"/>
      <c r="BF45" s="1317"/>
      <c r="BG45" s="1317"/>
      <c r="BH45" s="1317"/>
      <c r="BI45" s="1317"/>
      <c r="BJ45" s="99"/>
      <c r="BK45" s="764" t="s">
        <v>646</v>
      </c>
      <c r="BL45" s="764"/>
      <c r="BM45" s="764"/>
      <c r="BN45" s="764"/>
      <c r="BO45" s="764"/>
      <c r="BP45" s="764"/>
      <c r="BQ45" s="764"/>
      <c r="BR45" s="764"/>
      <c r="BS45" s="764"/>
      <c r="BT45" s="764"/>
      <c r="BU45" s="764"/>
      <c r="BV45" s="764"/>
      <c r="BW45" s="764"/>
      <c r="BX45" s="298"/>
      <c r="BY45" s="1230" t="s">
        <v>166</v>
      </c>
      <c r="BZ45" s="1230"/>
      <c r="CA45" s="1230"/>
      <c r="CB45" s="1230" t="s">
        <v>166</v>
      </c>
      <c r="CC45" s="1230"/>
      <c r="CD45" s="1230"/>
      <c r="CE45" s="1230" t="s">
        <v>166</v>
      </c>
      <c r="CF45" s="1230"/>
      <c r="CG45" s="1230"/>
      <c r="CH45" s="1230" t="s">
        <v>166</v>
      </c>
      <c r="CI45" s="1230"/>
      <c r="CJ45" s="1230"/>
      <c r="CK45" s="1230" t="s">
        <v>166</v>
      </c>
      <c r="CL45" s="1230"/>
      <c r="CM45" s="1230"/>
      <c r="CN45" s="1230" t="s">
        <v>166</v>
      </c>
      <c r="CO45" s="1230"/>
      <c r="CP45" s="1230"/>
      <c r="CQ45" s="1230" t="s">
        <v>166</v>
      </c>
      <c r="CR45" s="1230"/>
      <c r="CS45" s="1230"/>
      <c r="CT45" s="1230" t="s">
        <v>166</v>
      </c>
      <c r="CU45" s="1230"/>
      <c r="CV45" s="1230"/>
      <c r="CW45" s="1230" t="s">
        <v>166</v>
      </c>
      <c r="CX45" s="1230"/>
      <c r="CY45" s="1230"/>
      <c r="CZ45" s="1230" t="s">
        <v>166</v>
      </c>
      <c r="DA45" s="1230"/>
      <c r="DB45" s="1230"/>
      <c r="DC45" s="1230" t="s">
        <v>166</v>
      </c>
      <c r="DD45" s="1230"/>
      <c r="DE45" s="1230"/>
      <c r="DF45" s="1230" t="s">
        <v>166</v>
      </c>
      <c r="DG45" s="1230"/>
      <c r="DH45" s="1230"/>
      <c r="DI45" s="1233" t="s">
        <v>166</v>
      </c>
      <c r="DJ45" s="1233"/>
      <c r="DK45" s="1233"/>
      <c r="DL45" s="1233" t="s">
        <v>166</v>
      </c>
      <c r="DM45" s="1233"/>
      <c r="DN45" s="1233"/>
      <c r="DO45" s="1233" t="s">
        <v>166</v>
      </c>
      <c r="DP45" s="1233"/>
      <c r="DQ45" s="1233"/>
    </row>
    <row r="46" spans="1:121" ht="26.25" customHeight="1">
      <c r="A46" s="313"/>
      <c r="B46" s="1316" t="s">
        <v>645</v>
      </c>
      <c r="C46" s="1316"/>
      <c r="D46" s="1316"/>
      <c r="E46" s="1316"/>
      <c r="F46" s="1316"/>
      <c r="G46" s="1316"/>
      <c r="H46" s="1316"/>
      <c r="I46" s="1316"/>
      <c r="J46" s="1316"/>
      <c r="K46" s="1316"/>
      <c r="L46" s="1316"/>
      <c r="M46" s="1316"/>
      <c r="N46" s="1316"/>
      <c r="O46" s="1316"/>
      <c r="P46" s="1316"/>
      <c r="Q46" s="1316"/>
      <c r="R46" s="1316"/>
      <c r="S46" s="1316"/>
      <c r="T46" s="96"/>
      <c r="U46" s="1318">
        <v>82</v>
      </c>
      <c r="V46" s="1315"/>
      <c r="W46" s="1315"/>
      <c r="X46" s="1315"/>
      <c r="Y46" s="1315"/>
      <c r="Z46" s="1315"/>
      <c r="AA46" s="1315"/>
      <c r="AB46" s="1315"/>
      <c r="AC46" s="1315">
        <v>88</v>
      </c>
      <c r="AD46" s="1315"/>
      <c r="AE46" s="1315"/>
      <c r="AF46" s="1315"/>
      <c r="AG46" s="1315"/>
      <c r="AH46" s="1315"/>
      <c r="AI46" s="1315"/>
      <c r="AJ46" s="1315"/>
      <c r="AK46" s="1315">
        <v>58</v>
      </c>
      <c r="AL46" s="1315"/>
      <c r="AM46" s="1315"/>
      <c r="AN46" s="1315"/>
      <c r="AO46" s="1315"/>
      <c r="AP46" s="1315"/>
      <c r="AQ46" s="1315"/>
      <c r="AR46" s="1315"/>
      <c r="AS46" s="1315">
        <v>94</v>
      </c>
      <c r="AT46" s="1315"/>
      <c r="AU46" s="1315"/>
      <c r="AV46" s="1315"/>
      <c r="AW46" s="1315"/>
      <c r="AX46" s="1315"/>
      <c r="AY46" s="1315"/>
      <c r="AZ46" s="1315"/>
      <c r="BA46" s="1317">
        <v>52</v>
      </c>
      <c r="BB46" s="1317"/>
      <c r="BC46" s="1317"/>
      <c r="BD46" s="1317"/>
      <c r="BE46" s="1317"/>
      <c r="BF46" s="1317"/>
      <c r="BG46" s="1317"/>
      <c r="BH46" s="1317"/>
      <c r="BI46" s="1317"/>
      <c r="BJ46" s="99"/>
      <c r="BK46" s="764" t="s">
        <v>644</v>
      </c>
      <c r="BL46" s="764"/>
      <c r="BM46" s="764"/>
      <c r="BN46" s="764"/>
      <c r="BO46" s="764"/>
      <c r="BP46" s="764"/>
      <c r="BQ46" s="764"/>
      <c r="BR46" s="764"/>
      <c r="BS46" s="764"/>
      <c r="BT46" s="764"/>
      <c r="BU46" s="764"/>
      <c r="BV46" s="764"/>
      <c r="BW46" s="764"/>
      <c r="BX46" s="298"/>
      <c r="BY46" s="1230">
        <v>30</v>
      </c>
      <c r="BZ46" s="1230"/>
      <c r="CA46" s="1230"/>
      <c r="CB46" s="1230" t="s">
        <v>166</v>
      </c>
      <c r="CC46" s="1230"/>
      <c r="CD46" s="1230"/>
      <c r="CE46" s="1230">
        <v>30</v>
      </c>
      <c r="CF46" s="1230"/>
      <c r="CG46" s="1230"/>
      <c r="CH46" s="1230">
        <v>19</v>
      </c>
      <c r="CI46" s="1230"/>
      <c r="CJ46" s="1230"/>
      <c r="CK46" s="1230" t="s">
        <v>166</v>
      </c>
      <c r="CL46" s="1230"/>
      <c r="CM46" s="1230"/>
      <c r="CN46" s="1230">
        <v>19</v>
      </c>
      <c r="CO46" s="1230"/>
      <c r="CP46" s="1230"/>
      <c r="CQ46" s="1230">
        <v>12</v>
      </c>
      <c r="CR46" s="1230"/>
      <c r="CS46" s="1230"/>
      <c r="CT46" s="1230" t="s">
        <v>166</v>
      </c>
      <c r="CU46" s="1230"/>
      <c r="CV46" s="1230"/>
      <c r="CW46" s="1230">
        <v>12</v>
      </c>
      <c r="CX46" s="1230"/>
      <c r="CY46" s="1230"/>
      <c r="CZ46" s="1230">
        <v>50</v>
      </c>
      <c r="DA46" s="1230"/>
      <c r="DB46" s="1230"/>
      <c r="DC46" s="1230" t="s">
        <v>166</v>
      </c>
      <c r="DD46" s="1230"/>
      <c r="DE46" s="1230"/>
      <c r="DF46" s="1230">
        <v>50</v>
      </c>
      <c r="DG46" s="1230"/>
      <c r="DH46" s="1230"/>
      <c r="DI46" s="1233">
        <v>42</v>
      </c>
      <c r="DJ46" s="1233"/>
      <c r="DK46" s="1233"/>
      <c r="DL46" s="1233" t="s">
        <v>166</v>
      </c>
      <c r="DM46" s="1233"/>
      <c r="DN46" s="1233"/>
      <c r="DO46" s="1233">
        <v>42</v>
      </c>
      <c r="DP46" s="1233"/>
      <c r="DQ46" s="1233"/>
    </row>
    <row r="47" spans="1:121" s="22" customFormat="1" ht="26.25" customHeight="1">
      <c r="A47" s="312" t="s">
        <v>3</v>
      </c>
      <c r="B47" s="1319" t="s">
        <v>397</v>
      </c>
      <c r="C47" s="1319"/>
      <c r="D47" s="1319"/>
      <c r="E47" s="1319"/>
      <c r="F47" s="1319"/>
      <c r="G47" s="1319"/>
      <c r="H47" s="1319"/>
      <c r="I47" s="1319"/>
      <c r="J47" s="1319"/>
      <c r="K47" s="1319"/>
      <c r="L47" s="1319"/>
      <c r="M47" s="1319"/>
      <c r="N47" s="1319"/>
      <c r="O47" s="1319"/>
      <c r="P47" s="1319"/>
      <c r="Q47" s="1319"/>
      <c r="R47" s="1319"/>
      <c r="S47" s="1319"/>
      <c r="T47" s="311"/>
      <c r="U47" s="1320">
        <v>389</v>
      </c>
      <c r="V47" s="1320"/>
      <c r="W47" s="1320"/>
      <c r="X47" s="1320"/>
      <c r="Y47" s="1320"/>
      <c r="Z47" s="1320"/>
      <c r="AA47" s="1320"/>
      <c r="AB47" s="1320"/>
      <c r="AC47" s="1320">
        <v>534</v>
      </c>
      <c r="AD47" s="1320"/>
      <c r="AE47" s="1320"/>
      <c r="AF47" s="1320"/>
      <c r="AG47" s="1320"/>
      <c r="AH47" s="1320"/>
      <c r="AI47" s="1320"/>
      <c r="AJ47" s="1320"/>
      <c r="AK47" s="1320">
        <v>363</v>
      </c>
      <c r="AL47" s="1320"/>
      <c r="AM47" s="1320"/>
      <c r="AN47" s="1320"/>
      <c r="AO47" s="1320"/>
      <c r="AP47" s="1320"/>
      <c r="AQ47" s="1320"/>
      <c r="AR47" s="1320"/>
      <c r="AS47" s="1321">
        <v>295</v>
      </c>
      <c r="AT47" s="1321"/>
      <c r="AU47" s="1321"/>
      <c r="AV47" s="1321"/>
      <c r="AW47" s="1321"/>
      <c r="AX47" s="1321"/>
      <c r="AY47" s="1321"/>
      <c r="AZ47" s="1321"/>
      <c r="BA47" s="1322">
        <v>296</v>
      </c>
      <c r="BB47" s="1322"/>
      <c r="BC47" s="1322"/>
      <c r="BD47" s="1322"/>
      <c r="BE47" s="1322"/>
      <c r="BF47" s="1322"/>
      <c r="BG47" s="1322"/>
      <c r="BH47" s="1322"/>
      <c r="BI47" s="1322"/>
      <c r="BJ47" s="99"/>
      <c r="BK47" s="764" t="s">
        <v>643</v>
      </c>
      <c r="BL47" s="764"/>
      <c r="BM47" s="764"/>
      <c r="BN47" s="764"/>
      <c r="BO47" s="764"/>
      <c r="BP47" s="764"/>
      <c r="BQ47" s="764"/>
      <c r="BR47" s="764"/>
      <c r="BS47" s="764"/>
      <c r="BT47" s="764"/>
      <c r="BU47" s="764"/>
      <c r="BV47" s="764"/>
      <c r="BW47" s="764"/>
      <c r="BX47" s="298"/>
      <c r="BY47" s="1230" t="s">
        <v>166</v>
      </c>
      <c r="BZ47" s="1230"/>
      <c r="CA47" s="1230"/>
      <c r="CB47" s="1230" t="s">
        <v>166</v>
      </c>
      <c r="CC47" s="1230"/>
      <c r="CD47" s="1230"/>
      <c r="CE47" s="1230" t="s">
        <v>166</v>
      </c>
      <c r="CF47" s="1230"/>
      <c r="CG47" s="1230"/>
      <c r="CH47" s="1230">
        <v>2</v>
      </c>
      <c r="CI47" s="1230"/>
      <c r="CJ47" s="1230"/>
      <c r="CK47" s="1230" t="s">
        <v>166</v>
      </c>
      <c r="CL47" s="1230"/>
      <c r="CM47" s="1230"/>
      <c r="CN47" s="1230">
        <v>2</v>
      </c>
      <c r="CO47" s="1230"/>
      <c r="CP47" s="1230"/>
      <c r="CQ47" s="1230">
        <v>1</v>
      </c>
      <c r="CR47" s="1230"/>
      <c r="CS47" s="1230"/>
      <c r="CT47" s="1230" t="s">
        <v>166</v>
      </c>
      <c r="CU47" s="1230"/>
      <c r="CV47" s="1230"/>
      <c r="CW47" s="1230">
        <v>1</v>
      </c>
      <c r="CX47" s="1230"/>
      <c r="CY47" s="1230"/>
      <c r="CZ47" s="1230">
        <v>1</v>
      </c>
      <c r="DA47" s="1230"/>
      <c r="DB47" s="1230"/>
      <c r="DC47" s="1230" t="s">
        <v>166</v>
      </c>
      <c r="DD47" s="1230"/>
      <c r="DE47" s="1230"/>
      <c r="DF47" s="1230">
        <v>1</v>
      </c>
      <c r="DG47" s="1230"/>
      <c r="DH47" s="1230"/>
      <c r="DI47" s="1233" t="s">
        <v>166</v>
      </c>
      <c r="DJ47" s="1233"/>
      <c r="DK47" s="1233"/>
      <c r="DL47" s="1233" t="s">
        <v>166</v>
      </c>
      <c r="DM47" s="1233"/>
      <c r="DN47" s="1233"/>
      <c r="DO47" s="1233" t="s">
        <v>166</v>
      </c>
      <c r="DP47" s="1233"/>
      <c r="DQ47" s="1233"/>
    </row>
    <row r="48" spans="1:121" s="22" customFormat="1" ht="26.25" customHeight="1">
      <c r="A48" s="310" t="s">
        <v>1</v>
      </c>
      <c r="B48" s="310"/>
      <c r="C48" s="310"/>
      <c r="D48" s="178" t="s">
        <v>642</v>
      </c>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23" t="s">
        <v>3</v>
      </c>
      <c r="BJ48" s="99"/>
      <c r="BK48" s="764" t="s">
        <v>641</v>
      </c>
      <c r="BL48" s="764"/>
      <c r="BM48" s="764"/>
      <c r="BN48" s="764"/>
      <c r="BO48" s="764"/>
      <c r="BP48" s="764"/>
      <c r="BQ48" s="764"/>
      <c r="BR48" s="764"/>
      <c r="BS48" s="764"/>
      <c r="BT48" s="764"/>
      <c r="BU48" s="764"/>
      <c r="BV48" s="764"/>
      <c r="BW48" s="764"/>
      <c r="BX48" s="298"/>
      <c r="BY48" s="1230" t="s">
        <v>166</v>
      </c>
      <c r="BZ48" s="1230"/>
      <c r="CA48" s="1230"/>
      <c r="CB48" s="1230" t="s">
        <v>166</v>
      </c>
      <c r="CC48" s="1230"/>
      <c r="CD48" s="1230"/>
      <c r="CE48" s="1230" t="s">
        <v>166</v>
      </c>
      <c r="CF48" s="1230"/>
      <c r="CG48" s="1230"/>
      <c r="CH48" s="1230" t="s">
        <v>166</v>
      </c>
      <c r="CI48" s="1230"/>
      <c r="CJ48" s="1230"/>
      <c r="CK48" s="1230" t="s">
        <v>166</v>
      </c>
      <c r="CL48" s="1230"/>
      <c r="CM48" s="1230"/>
      <c r="CN48" s="1230" t="s">
        <v>166</v>
      </c>
      <c r="CO48" s="1230"/>
      <c r="CP48" s="1230"/>
      <c r="CQ48" s="1230">
        <v>1</v>
      </c>
      <c r="CR48" s="1230"/>
      <c r="CS48" s="1230"/>
      <c r="CT48" s="1230" t="s">
        <v>166</v>
      </c>
      <c r="CU48" s="1230"/>
      <c r="CV48" s="1230"/>
      <c r="CW48" s="1230">
        <v>1</v>
      </c>
      <c r="CX48" s="1230"/>
      <c r="CY48" s="1230"/>
      <c r="CZ48" s="1230" t="s">
        <v>166</v>
      </c>
      <c r="DA48" s="1230"/>
      <c r="DB48" s="1230"/>
      <c r="DC48" s="1230" t="s">
        <v>166</v>
      </c>
      <c r="DD48" s="1230"/>
      <c r="DE48" s="1230"/>
      <c r="DF48" s="1230" t="s">
        <v>166</v>
      </c>
      <c r="DG48" s="1230"/>
      <c r="DH48" s="1230"/>
      <c r="DI48" s="1233" t="s">
        <v>166</v>
      </c>
      <c r="DJ48" s="1233"/>
      <c r="DK48" s="1233"/>
      <c r="DL48" s="1233" t="s">
        <v>166</v>
      </c>
      <c r="DM48" s="1233"/>
      <c r="DN48" s="1233"/>
      <c r="DO48" s="1233" t="s">
        <v>166</v>
      </c>
      <c r="DP48" s="1233"/>
      <c r="DQ48" s="1233"/>
    </row>
    <row r="49" spans="1:121" s="22" customFormat="1" ht="25.8" customHeight="1">
      <c r="A49" s="123"/>
      <c r="B49" s="123"/>
      <c r="C49" s="123"/>
      <c r="D49" s="123"/>
      <c r="E49" s="123"/>
      <c r="F49" s="123"/>
      <c r="G49" s="123"/>
      <c r="H49" s="123"/>
      <c r="I49" s="123"/>
      <c r="J49" s="123"/>
      <c r="K49" s="123"/>
      <c r="L49" s="123"/>
      <c r="M49" s="123"/>
      <c r="N49" s="123"/>
      <c r="O49" s="123"/>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6"/>
      <c r="BA49" s="306"/>
      <c r="BB49" s="306"/>
      <c r="BC49" s="306"/>
      <c r="BD49" s="306"/>
      <c r="BE49" s="306"/>
      <c r="BF49" s="306"/>
      <c r="BG49" s="306"/>
      <c r="BH49" s="306"/>
      <c r="BI49" s="1"/>
      <c r="BJ49" s="309"/>
      <c r="BK49" s="779" t="s">
        <v>397</v>
      </c>
      <c r="BL49" s="779"/>
      <c r="BM49" s="779"/>
      <c r="BN49" s="779"/>
      <c r="BO49" s="779"/>
      <c r="BP49" s="779"/>
      <c r="BQ49" s="779"/>
      <c r="BR49" s="779"/>
      <c r="BS49" s="779"/>
      <c r="BT49" s="779"/>
      <c r="BU49" s="779"/>
      <c r="BV49" s="779"/>
      <c r="BW49" s="779"/>
      <c r="BX49" s="308"/>
      <c r="BY49" s="1232" t="s">
        <v>166</v>
      </c>
      <c r="BZ49" s="1232"/>
      <c r="CA49" s="1232"/>
      <c r="CB49" s="1232" t="s">
        <v>166</v>
      </c>
      <c r="CC49" s="1232"/>
      <c r="CD49" s="1232"/>
      <c r="CE49" s="1232" t="s">
        <v>166</v>
      </c>
      <c r="CF49" s="1232"/>
      <c r="CG49" s="1232"/>
      <c r="CH49" s="1232">
        <v>1</v>
      </c>
      <c r="CI49" s="1232"/>
      <c r="CJ49" s="1232"/>
      <c r="CK49" s="1232" t="s">
        <v>166</v>
      </c>
      <c r="CL49" s="1232"/>
      <c r="CM49" s="1232"/>
      <c r="CN49" s="1232">
        <v>1</v>
      </c>
      <c r="CO49" s="1232"/>
      <c r="CP49" s="1232"/>
      <c r="CQ49" s="1232" t="s">
        <v>166</v>
      </c>
      <c r="CR49" s="1232"/>
      <c r="CS49" s="1232"/>
      <c r="CT49" s="1232" t="s">
        <v>166</v>
      </c>
      <c r="CU49" s="1232"/>
      <c r="CV49" s="1232"/>
      <c r="CW49" s="1232" t="s">
        <v>166</v>
      </c>
      <c r="CX49" s="1232"/>
      <c r="CY49" s="1232"/>
      <c r="CZ49" s="1232">
        <v>2</v>
      </c>
      <c r="DA49" s="1232"/>
      <c r="DB49" s="1232"/>
      <c r="DC49" s="1232">
        <v>1</v>
      </c>
      <c r="DD49" s="1232"/>
      <c r="DE49" s="1232"/>
      <c r="DF49" s="1232">
        <v>1</v>
      </c>
      <c r="DG49" s="1232"/>
      <c r="DH49" s="1232"/>
      <c r="DI49" s="1231" t="s">
        <v>166</v>
      </c>
      <c r="DJ49" s="1231"/>
      <c r="DK49" s="1231"/>
      <c r="DL49" s="1231" t="s">
        <v>166</v>
      </c>
      <c r="DM49" s="1231"/>
      <c r="DN49" s="1231"/>
      <c r="DO49" s="1231" t="s">
        <v>166</v>
      </c>
      <c r="DP49" s="1231"/>
      <c r="DQ49" s="1231"/>
    </row>
    <row r="50" spans="1:121" s="5" customFormat="1" ht="12" customHeight="1">
      <c r="A50" s="123"/>
      <c r="B50" s="123"/>
      <c r="C50" s="123"/>
      <c r="D50" s="123"/>
      <c r="E50" s="123"/>
      <c r="F50" s="123"/>
      <c r="G50" s="123"/>
      <c r="H50" s="123"/>
      <c r="I50" s="123"/>
      <c r="J50" s="123"/>
      <c r="K50" s="123"/>
      <c r="L50" s="123"/>
      <c r="M50" s="123"/>
      <c r="N50" s="123"/>
      <c r="O50" s="123"/>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6"/>
      <c r="BA50" s="306"/>
      <c r="BB50" s="306"/>
      <c r="BC50" s="306"/>
      <c r="BD50" s="306"/>
      <c r="BE50" s="306"/>
      <c r="BF50" s="306"/>
      <c r="BG50" s="306"/>
      <c r="BH50" s="306"/>
      <c r="BI50" s="1"/>
      <c r="BJ50" s="99" t="s">
        <v>1</v>
      </c>
      <c r="BK50" s="99"/>
      <c r="BL50" s="99"/>
      <c r="BM50" s="138" t="s">
        <v>640</v>
      </c>
      <c r="BN50" s="105"/>
      <c r="BO50" s="105"/>
      <c r="BP50" s="105"/>
      <c r="BQ50" s="105"/>
      <c r="BR50" s="105"/>
      <c r="BS50" s="105"/>
      <c r="BT50" s="105"/>
      <c r="BU50" s="105"/>
      <c r="BV50" s="105"/>
      <c r="BW50" s="105"/>
      <c r="BX50" s="105"/>
      <c r="BY50" s="105"/>
      <c r="BZ50" s="105"/>
      <c r="CA50" s="105"/>
      <c r="CB50" s="105"/>
      <c r="CC50" s="105"/>
      <c r="CD50" s="105"/>
      <c r="CE50" s="105"/>
      <c r="CF50" s="105"/>
      <c r="CG50" s="105"/>
      <c r="CH50" s="105"/>
      <c r="CI50" s="105"/>
      <c r="CJ50" s="105"/>
      <c r="CK50" s="105"/>
      <c r="CL50" s="105"/>
      <c r="CM50" s="105"/>
      <c r="CN50" s="105"/>
      <c r="CO50" s="105"/>
      <c r="CP50" s="105"/>
      <c r="CQ50" s="105"/>
      <c r="CR50" s="105"/>
      <c r="CS50" s="105"/>
      <c r="CT50" s="105"/>
      <c r="CU50" s="105"/>
      <c r="CV50" s="105"/>
      <c r="CW50" s="105"/>
      <c r="CX50" s="105"/>
      <c r="CY50" s="105"/>
      <c r="CZ50" s="105"/>
      <c r="DA50" s="105"/>
      <c r="DB50" s="105"/>
      <c r="DC50" s="105"/>
      <c r="DD50" s="105"/>
      <c r="DE50" s="105"/>
      <c r="DF50" s="105"/>
      <c r="DG50" s="105"/>
      <c r="DH50" s="105"/>
      <c r="DI50" s="105"/>
      <c r="DJ50" s="105"/>
      <c r="DK50" s="105"/>
      <c r="DL50" s="105"/>
      <c r="DM50" s="105"/>
      <c r="DN50" s="105"/>
      <c r="DO50" s="105"/>
      <c r="DP50" s="105"/>
      <c r="DQ50" s="99"/>
    </row>
    <row r="51" spans="1:121" ht="12" customHeight="1">
      <c r="A51" s="123"/>
      <c r="B51" s="123"/>
      <c r="C51" s="123"/>
      <c r="D51" s="123"/>
      <c r="E51" s="123"/>
      <c r="F51" s="123"/>
      <c r="G51" s="123"/>
      <c r="H51" s="123"/>
      <c r="I51" s="123"/>
      <c r="J51" s="123"/>
      <c r="K51" s="123"/>
      <c r="L51" s="123"/>
      <c r="M51" s="123"/>
      <c r="N51" s="123"/>
      <c r="O51" s="123"/>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6"/>
      <c r="BA51" s="306"/>
      <c r="BB51" s="306"/>
      <c r="BC51" s="306"/>
      <c r="BD51" s="306"/>
      <c r="BE51" s="306"/>
      <c r="BF51" s="306"/>
      <c r="BG51" s="306"/>
      <c r="BH51" s="306"/>
    </row>
    <row r="52" spans="1:121">
      <c r="A52" s="123"/>
      <c r="B52" s="123"/>
      <c r="C52" s="123"/>
      <c r="D52" s="123"/>
      <c r="E52" s="123"/>
      <c r="F52" s="123"/>
      <c r="G52" s="123"/>
      <c r="H52" s="123"/>
      <c r="I52" s="123"/>
      <c r="J52" s="123"/>
      <c r="K52" s="123"/>
      <c r="L52" s="123"/>
      <c r="M52" s="123"/>
      <c r="N52" s="123"/>
      <c r="O52" s="123"/>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6"/>
      <c r="BA52" s="306"/>
      <c r="BB52" s="306"/>
      <c r="BC52" s="306"/>
      <c r="BD52" s="306"/>
      <c r="BE52" s="306"/>
      <c r="BF52" s="306"/>
      <c r="BG52" s="306"/>
      <c r="BH52" s="306"/>
    </row>
    <row r="53" spans="1:121">
      <c r="A53" s="123"/>
      <c r="B53" s="123"/>
      <c r="C53" s="123"/>
      <c r="D53" s="123"/>
      <c r="E53" s="123"/>
      <c r="F53" s="123"/>
      <c r="G53" s="123"/>
      <c r="H53" s="123"/>
      <c r="I53" s="123"/>
      <c r="J53" s="123"/>
      <c r="K53" s="123"/>
      <c r="L53" s="123"/>
      <c r="M53" s="123"/>
      <c r="N53" s="123"/>
      <c r="O53" s="123"/>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6"/>
      <c r="BA53" s="306"/>
      <c r="BB53" s="306"/>
      <c r="BC53" s="306"/>
      <c r="BD53" s="306"/>
      <c r="BE53" s="306"/>
      <c r="BF53" s="306"/>
      <c r="BG53" s="306"/>
      <c r="BH53" s="306"/>
    </row>
    <row r="54" spans="1:121">
      <c r="A54" s="123"/>
      <c r="B54" s="123"/>
      <c r="C54" s="123"/>
      <c r="D54" s="123"/>
      <c r="E54" s="123"/>
      <c r="F54" s="123"/>
      <c r="G54" s="123"/>
      <c r="H54" s="123"/>
      <c r="I54" s="123"/>
      <c r="J54" s="123"/>
      <c r="K54" s="123"/>
      <c r="L54" s="123"/>
      <c r="M54" s="123"/>
      <c r="N54" s="123"/>
      <c r="O54" s="123"/>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6"/>
      <c r="BA54" s="306"/>
      <c r="BB54" s="306"/>
      <c r="BC54" s="306"/>
      <c r="BD54" s="306"/>
      <c r="BE54" s="306"/>
      <c r="BF54" s="306"/>
      <c r="BG54" s="306"/>
      <c r="BH54" s="306"/>
    </row>
    <row r="55" spans="1:121">
      <c r="A55" s="99"/>
      <c r="B55" s="99"/>
      <c r="C55" s="99"/>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5"/>
    </row>
    <row r="68" spans="121:121">
      <c r="DQ68" s="105"/>
    </row>
  </sheetData>
  <mergeCells count="877">
    <mergeCell ref="AV20:AY20"/>
    <mergeCell ref="AZ20:BD20"/>
    <mergeCell ref="BE20:BI20"/>
    <mergeCell ref="AV17:AY17"/>
    <mergeCell ref="AZ17:BD17"/>
    <mergeCell ref="AF15:AI16"/>
    <mergeCell ref="AR18:AU18"/>
    <mergeCell ref="AV18:AY18"/>
    <mergeCell ref="AZ18:BD18"/>
    <mergeCell ref="AV15:AY16"/>
    <mergeCell ref="AZ15:BI15"/>
    <mergeCell ref="AN15:AQ16"/>
    <mergeCell ref="AZ16:BD16"/>
    <mergeCell ref="BE16:BI16"/>
    <mergeCell ref="X12:AB12"/>
    <mergeCell ref="AZ13:BD13"/>
    <mergeCell ref="AT12:AY12"/>
    <mergeCell ref="AT13:AY13"/>
    <mergeCell ref="S13:W13"/>
    <mergeCell ref="X13:AB13"/>
    <mergeCell ref="AC13:AG13"/>
    <mergeCell ref="AN12:AS12"/>
    <mergeCell ref="AN13:AS13"/>
    <mergeCell ref="AC12:AG12"/>
    <mergeCell ref="AH11:AM11"/>
    <mergeCell ref="AH12:AM12"/>
    <mergeCell ref="A1:C1"/>
    <mergeCell ref="A2:BI2"/>
    <mergeCell ref="A4:H6"/>
    <mergeCell ref="BE6:BI6"/>
    <mergeCell ref="I5:R5"/>
    <mergeCell ref="X5:AH5"/>
    <mergeCell ref="M4:AI4"/>
    <mergeCell ref="AR4:BI4"/>
    <mergeCell ref="AN5:AY5"/>
    <mergeCell ref="BB5:BI5"/>
    <mergeCell ref="AN6:AS6"/>
    <mergeCell ref="AT6:AY6"/>
    <mergeCell ref="AZ6:BD6"/>
    <mergeCell ref="I6:M6"/>
    <mergeCell ref="N6:R6"/>
    <mergeCell ref="S6:W6"/>
    <mergeCell ref="X6:AB6"/>
    <mergeCell ref="AC6:AG6"/>
    <mergeCell ref="AH6:AM6"/>
    <mergeCell ref="I12:M12"/>
    <mergeCell ref="N12:R12"/>
    <mergeCell ref="S12:W12"/>
    <mergeCell ref="AN11:AS11"/>
    <mergeCell ref="AT11:AY11"/>
    <mergeCell ref="AZ11:BD11"/>
    <mergeCell ref="BE11:BI11"/>
    <mergeCell ref="BE12:BI12"/>
    <mergeCell ref="AN8:AS8"/>
    <mergeCell ref="AT8:AY8"/>
    <mergeCell ref="AT10:AY10"/>
    <mergeCell ref="AZ9:BD9"/>
    <mergeCell ref="AN10:AS10"/>
    <mergeCell ref="AZ10:BD10"/>
    <mergeCell ref="D25:U25"/>
    <mergeCell ref="D26:U26"/>
    <mergeCell ref="AN24:AP24"/>
    <mergeCell ref="AQ24:BI24"/>
    <mergeCell ref="D24:AM24"/>
    <mergeCell ref="X9:AB9"/>
    <mergeCell ref="AC9:AG9"/>
    <mergeCell ref="AH9:AM9"/>
    <mergeCell ref="I10:M10"/>
    <mergeCell ref="AJ15:AM16"/>
    <mergeCell ref="AJ18:AM18"/>
    <mergeCell ref="T17:Y17"/>
    <mergeCell ref="I15:M16"/>
    <mergeCell ref="I13:M13"/>
    <mergeCell ref="AJ17:AM17"/>
    <mergeCell ref="R15:AA15"/>
    <mergeCell ref="N16:S16"/>
    <mergeCell ref="T16:Y16"/>
    <mergeCell ref="Z16:AE16"/>
    <mergeCell ref="O14:Y14"/>
    <mergeCell ref="N13:R13"/>
    <mergeCell ref="I9:M9"/>
    <mergeCell ref="BE9:BI9"/>
    <mergeCell ref="AZ12:BD12"/>
    <mergeCell ref="AJ23:AM23"/>
    <mergeCell ref="A22:H22"/>
    <mergeCell ref="I22:M22"/>
    <mergeCell ref="N22:S22"/>
    <mergeCell ref="T22:Y22"/>
    <mergeCell ref="Z22:AE22"/>
    <mergeCell ref="AF22:AI22"/>
    <mergeCell ref="A32:S32"/>
    <mergeCell ref="U32:AB32"/>
    <mergeCell ref="AC32:AJ32"/>
    <mergeCell ref="AK32:AR32"/>
    <mergeCell ref="A24:C24"/>
    <mergeCell ref="A25:C25"/>
    <mergeCell ref="A26:C26"/>
    <mergeCell ref="Y26:Z26"/>
    <mergeCell ref="AN23:AQ23"/>
    <mergeCell ref="AR23:AU23"/>
    <mergeCell ref="A23:H23"/>
    <mergeCell ref="I23:M23"/>
    <mergeCell ref="N23:S23"/>
    <mergeCell ref="T23:Y23"/>
    <mergeCell ref="Z23:AE23"/>
    <mergeCell ref="AF23:AI23"/>
    <mergeCell ref="AT26:AU26"/>
    <mergeCell ref="AS32:AZ32"/>
    <mergeCell ref="A28:BI28"/>
    <mergeCell ref="BA32:BI32"/>
    <mergeCell ref="A30:T31"/>
    <mergeCell ref="U30:AB31"/>
    <mergeCell ref="AC30:AJ31"/>
    <mergeCell ref="B33:S33"/>
    <mergeCell ref="U33:AB33"/>
    <mergeCell ref="AC33:AJ33"/>
    <mergeCell ref="AK33:AR33"/>
    <mergeCell ref="AS33:AZ33"/>
    <mergeCell ref="BA33:BI33"/>
    <mergeCell ref="AK30:AR31"/>
    <mergeCell ref="AS30:AZ31"/>
    <mergeCell ref="BA30:BI31"/>
    <mergeCell ref="B34:S34"/>
    <mergeCell ref="U34:AB34"/>
    <mergeCell ref="AC34:AJ34"/>
    <mergeCell ref="AK34:AR34"/>
    <mergeCell ref="AS34:AZ34"/>
    <mergeCell ref="BA34:BI34"/>
    <mergeCell ref="B47:S47"/>
    <mergeCell ref="U47:AB47"/>
    <mergeCell ref="AC47:AJ47"/>
    <mergeCell ref="AK47:AR47"/>
    <mergeCell ref="AS47:AZ47"/>
    <mergeCell ref="BA47:BI47"/>
    <mergeCell ref="B35:S35"/>
    <mergeCell ref="U35:AB35"/>
    <mergeCell ref="AC35:AJ35"/>
    <mergeCell ref="AK35:AR35"/>
    <mergeCell ref="AS35:AZ35"/>
    <mergeCell ref="BA35:BI35"/>
    <mergeCell ref="B36:S36"/>
    <mergeCell ref="U36:AB36"/>
    <mergeCell ref="AC36:AJ36"/>
    <mergeCell ref="AK36:AR36"/>
    <mergeCell ref="AS36:AZ36"/>
    <mergeCell ref="BA36:BI36"/>
    <mergeCell ref="B45:S45"/>
    <mergeCell ref="U45:AB45"/>
    <mergeCell ref="AC45:AJ45"/>
    <mergeCell ref="AK45:AR45"/>
    <mergeCell ref="AS45:AZ45"/>
    <mergeCell ref="BA45:BI45"/>
    <mergeCell ref="B46:S46"/>
    <mergeCell ref="U46:AB46"/>
    <mergeCell ref="AC46:AJ46"/>
    <mergeCell ref="AK46:AR46"/>
    <mergeCell ref="AS46:AZ46"/>
    <mergeCell ref="BA46:BI46"/>
    <mergeCell ref="AS44:AZ44"/>
    <mergeCell ref="BA44:BI44"/>
    <mergeCell ref="B42:S42"/>
    <mergeCell ref="U42:AB42"/>
    <mergeCell ref="AC42:AJ42"/>
    <mergeCell ref="AK42:AR42"/>
    <mergeCell ref="AS42:AZ42"/>
    <mergeCell ref="BA42:BI42"/>
    <mergeCell ref="B44:S44"/>
    <mergeCell ref="BA43:BI43"/>
    <mergeCell ref="B43:S43"/>
    <mergeCell ref="U43:AB43"/>
    <mergeCell ref="AC43:AJ43"/>
    <mergeCell ref="AK43:AR43"/>
    <mergeCell ref="AS43:AZ43"/>
    <mergeCell ref="U44:AB44"/>
    <mergeCell ref="AC44:AJ44"/>
    <mergeCell ref="AK44:AR44"/>
    <mergeCell ref="B37:S37"/>
    <mergeCell ref="U37:AB37"/>
    <mergeCell ref="AC37:AJ37"/>
    <mergeCell ref="AK37:AR37"/>
    <mergeCell ref="AS37:AZ37"/>
    <mergeCell ref="BA37:BI37"/>
    <mergeCell ref="U39:AB39"/>
    <mergeCell ref="BA41:BI41"/>
    <mergeCell ref="U40:AB40"/>
    <mergeCell ref="AC40:AJ40"/>
    <mergeCell ref="AK40:AR40"/>
    <mergeCell ref="AS40:AZ40"/>
    <mergeCell ref="BA40:BI40"/>
    <mergeCell ref="B41:S41"/>
    <mergeCell ref="U41:AB41"/>
    <mergeCell ref="B40:S40"/>
    <mergeCell ref="AC41:AJ41"/>
    <mergeCell ref="AK41:AR41"/>
    <mergeCell ref="AS41:AZ41"/>
    <mergeCell ref="AC39:AJ39"/>
    <mergeCell ref="AK39:AR39"/>
    <mergeCell ref="AS39:AZ39"/>
    <mergeCell ref="BA39:BI39"/>
    <mergeCell ref="U38:AB38"/>
    <mergeCell ref="AC38:AJ38"/>
    <mergeCell ref="AK38:AR38"/>
    <mergeCell ref="AS38:AZ38"/>
    <mergeCell ref="B39:S39"/>
    <mergeCell ref="B38:S38"/>
    <mergeCell ref="BA38:BI38"/>
    <mergeCell ref="D7:E7"/>
    <mergeCell ref="I7:M7"/>
    <mergeCell ref="N7:R7"/>
    <mergeCell ref="S7:W7"/>
    <mergeCell ref="X7:AB7"/>
    <mergeCell ref="AV23:AY23"/>
    <mergeCell ref="AZ23:BD23"/>
    <mergeCell ref="BE23:BI23"/>
    <mergeCell ref="AV22:AY22"/>
    <mergeCell ref="AZ22:BD22"/>
    <mergeCell ref="BE22:BI22"/>
    <mergeCell ref="T18:Y18"/>
    <mergeCell ref="Z18:AE18"/>
    <mergeCell ref="AF18:AI18"/>
    <mergeCell ref="AH10:AM10"/>
    <mergeCell ref="Z17:AE17"/>
    <mergeCell ref="AF17:AI17"/>
    <mergeCell ref="AC11:AG11"/>
    <mergeCell ref="AN22:AQ22"/>
    <mergeCell ref="AR22:AU22"/>
    <mergeCell ref="A21:C21"/>
    <mergeCell ref="D21:E21"/>
    <mergeCell ref="I21:M21"/>
    <mergeCell ref="N21:S21"/>
    <mergeCell ref="D19:E19"/>
    <mergeCell ref="I19:M19"/>
    <mergeCell ref="N19:S19"/>
    <mergeCell ref="T19:Y19"/>
    <mergeCell ref="Z19:AE19"/>
    <mergeCell ref="A20:C20"/>
    <mergeCell ref="D20:E20"/>
    <mergeCell ref="I20:M20"/>
    <mergeCell ref="N20:S20"/>
    <mergeCell ref="T20:Y20"/>
    <mergeCell ref="Z20:AE20"/>
    <mergeCell ref="AJ22:AM22"/>
    <mergeCell ref="AJ20:AM20"/>
    <mergeCell ref="AN20:AQ20"/>
    <mergeCell ref="AR20:AU20"/>
    <mergeCell ref="AN7:AS7"/>
    <mergeCell ref="AT7:AY7"/>
    <mergeCell ref="N9:R9"/>
    <mergeCell ref="S9:W9"/>
    <mergeCell ref="AC10:AG10"/>
    <mergeCell ref="D9:E9"/>
    <mergeCell ref="A10:C10"/>
    <mergeCell ref="BE18:BI18"/>
    <mergeCell ref="AN18:AQ18"/>
    <mergeCell ref="AH7:AM7"/>
    <mergeCell ref="I8:M8"/>
    <mergeCell ref="N8:R8"/>
    <mergeCell ref="S8:W8"/>
    <mergeCell ref="X8:AB8"/>
    <mergeCell ref="AC8:AG8"/>
    <mergeCell ref="AH8:AM8"/>
    <mergeCell ref="BE13:BI13"/>
    <mergeCell ref="AJ14:AU14"/>
    <mergeCell ref="AR15:AU16"/>
    <mergeCell ref="AH13:AM13"/>
    <mergeCell ref="BE10:BI10"/>
    <mergeCell ref="AZ8:BD8"/>
    <mergeCell ref="AN9:AS9"/>
    <mergeCell ref="AT9:AY9"/>
    <mergeCell ref="AZ7:BD7"/>
    <mergeCell ref="BE7:BI7"/>
    <mergeCell ref="D17:E17"/>
    <mergeCell ref="I17:M17"/>
    <mergeCell ref="BE8:BI8"/>
    <mergeCell ref="S11:W11"/>
    <mergeCell ref="X11:AB11"/>
    <mergeCell ref="D8:E8"/>
    <mergeCell ref="A17:C17"/>
    <mergeCell ref="F17:H17"/>
    <mergeCell ref="N10:R10"/>
    <mergeCell ref="S10:W10"/>
    <mergeCell ref="X10:AB10"/>
    <mergeCell ref="D10:E10"/>
    <mergeCell ref="A13:H13"/>
    <mergeCell ref="A14:H16"/>
    <mergeCell ref="A12:H12"/>
    <mergeCell ref="A7:C7"/>
    <mergeCell ref="F7:H7"/>
    <mergeCell ref="A11:C11"/>
    <mergeCell ref="D11:E11"/>
    <mergeCell ref="I11:M11"/>
    <mergeCell ref="N11:R11"/>
    <mergeCell ref="AC7:AG7"/>
    <mergeCell ref="AV21:AY21"/>
    <mergeCell ref="AZ21:BD21"/>
    <mergeCell ref="BE21:BI21"/>
    <mergeCell ref="N17:S17"/>
    <mergeCell ref="D18:E18"/>
    <mergeCell ref="I18:M18"/>
    <mergeCell ref="N18:S18"/>
    <mergeCell ref="BE17:BI17"/>
    <mergeCell ref="T21:Y21"/>
    <mergeCell ref="Z21:AE21"/>
    <mergeCell ref="AF21:AI21"/>
    <mergeCell ref="AJ21:AM21"/>
    <mergeCell ref="AN21:AQ21"/>
    <mergeCell ref="AR21:AU21"/>
    <mergeCell ref="AF19:AI19"/>
    <mergeCell ref="AF20:AI20"/>
    <mergeCell ref="AN17:AQ17"/>
    <mergeCell ref="AR17:AU17"/>
    <mergeCell ref="AJ19:AM19"/>
    <mergeCell ref="AN19:AQ19"/>
    <mergeCell ref="AR19:AU19"/>
    <mergeCell ref="AV19:AY19"/>
    <mergeCell ref="AZ19:BD19"/>
    <mergeCell ref="BE19:BI19"/>
    <mergeCell ref="DO1:DQ1"/>
    <mergeCell ref="BJ4:DD4"/>
    <mergeCell ref="DJ4:DQ6"/>
    <mergeCell ref="BJ5:BN5"/>
    <mergeCell ref="BO5:BR5"/>
    <mergeCell ref="BU5:CC5"/>
    <mergeCell ref="CD5:CG5"/>
    <mergeCell ref="CJ5:CW5"/>
    <mergeCell ref="CX5:DA5"/>
    <mergeCell ref="DC5:DH5"/>
    <mergeCell ref="CN6:CR6"/>
    <mergeCell ref="CS6:CW6"/>
    <mergeCell ref="CX6:DB6"/>
    <mergeCell ref="DC6:DI6"/>
    <mergeCell ref="BJ2:DQ2"/>
    <mergeCell ref="DC7:DI7"/>
    <mergeCell ref="DM7:DN7"/>
    <mergeCell ref="BJ6:BN6"/>
    <mergeCell ref="BO6:BS6"/>
    <mergeCell ref="BT6:BX6"/>
    <mergeCell ref="BY6:CC6"/>
    <mergeCell ref="CD6:CH6"/>
    <mergeCell ref="CI6:CM6"/>
    <mergeCell ref="BJ7:BN7"/>
    <mergeCell ref="BO7:BS7"/>
    <mergeCell ref="BT7:BX7"/>
    <mergeCell ref="BY7:CC7"/>
    <mergeCell ref="CD7:CH7"/>
    <mergeCell ref="BJ8:BN8"/>
    <mergeCell ref="BO8:BS8"/>
    <mergeCell ref="BT8:BX8"/>
    <mergeCell ref="BY8:CC8"/>
    <mergeCell ref="CD8:CH8"/>
    <mergeCell ref="CI7:CM7"/>
    <mergeCell ref="CN7:CR7"/>
    <mergeCell ref="CS7:CW7"/>
    <mergeCell ref="CX7:DB7"/>
    <mergeCell ref="CI8:CM8"/>
    <mergeCell ref="DC9:DI9"/>
    <mergeCell ref="DM9:DN9"/>
    <mergeCell ref="CN9:CR9"/>
    <mergeCell ref="CS9:CW9"/>
    <mergeCell ref="CX9:DB9"/>
    <mergeCell ref="CN8:CR8"/>
    <mergeCell ref="CS8:CW8"/>
    <mergeCell ref="CX8:DB8"/>
    <mergeCell ref="DC8:DI8"/>
    <mergeCell ref="DM8:DN8"/>
    <mergeCell ref="DC10:DI10"/>
    <mergeCell ref="DJ10:DL10"/>
    <mergeCell ref="DM10:DN10"/>
    <mergeCell ref="BJ10:BN10"/>
    <mergeCell ref="BO10:BS10"/>
    <mergeCell ref="BT10:BX10"/>
    <mergeCell ref="BY10:CC10"/>
    <mergeCell ref="CD10:CH10"/>
    <mergeCell ref="CI10:CM10"/>
    <mergeCell ref="BJ9:BN9"/>
    <mergeCell ref="BO9:BS9"/>
    <mergeCell ref="BT9:BX9"/>
    <mergeCell ref="BY9:CC9"/>
    <mergeCell ref="CD9:CH9"/>
    <mergeCell ref="CI9:CM9"/>
    <mergeCell ref="CN10:CR10"/>
    <mergeCell ref="CS10:CW10"/>
    <mergeCell ref="CX10:DB10"/>
    <mergeCell ref="DC12:DI12"/>
    <mergeCell ref="DJ12:DQ12"/>
    <mergeCell ref="BJ11:BN11"/>
    <mergeCell ref="BO11:BS11"/>
    <mergeCell ref="BT11:BX11"/>
    <mergeCell ref="BY11:CC11"/>
    <mergeCell ref="CD11:CH11"/>
    <mergeCell ref="CI11:CM11"/>
    <mergeCell ref="DC11:DI11"/>
    <mergeCell ref="DJ11:DL11"/>
    <mergeCell ref="DM11:DN11"/>
    <mergeCell ref="BJ12:BN12"/>
    <mergeCell ref="BO12:BS12"/>
    <mergeCell ref="BT12:BX12"/>
    <mergeCell ref="BY12:CC12"/>
    <mergeCell ref="CD12:CH12"/>
    <mergeCell ref="CI12:CM12"/>
    <mergeCell ref="CN12:CR12"/>
    <mergeCell ref="CN11:CR11"/>
    <mergeCell ref="CS11:CW11"/>
    <mergeCell ref="CX11:DB11"/>
    <mergeCell ref="BJ13:BN13"/>
    <mergeCell ref="BO13:BS13"/>
    <mergeCell ref="BT13:BX13"/>
    <mergeCell ref="BY13:CC13"/>
    <mergeCell ref="CD13:CH13"/>
    <mergeCell ref="CI13:CM13"/>
    <mergeCell ref="CN13:CR13"/>
    <mergeCell ref="CS12:CW12"/>
    <mergeCell ref="CX12:DB12"/>
    <mergeCell ref="CS13:CW13"/>
    <mergeCell ref="CX13:DB13"/>
    <mergeCell ref="DC13:DI13"/>
    <mergeCell ref="DJ13:DQ13"/>
    <mergeCell ref="BJ14:DC14"/>
    <mergeCell ref="DJ14:DQ16"/>
    <mergeCell ref="BJ15:BP15"/>
    <mergeCell ref="BQ15:BV15"/>
    <mergeCell ref="BW15:CB15"/>
    <mergeCell ref="CC15:CH15"/>
    <mergeCell ref="CI15:CN15"/>
    <mergeCell ref="CO15:CU15"/>
    <mergeCell ref="CV15:DB15"/>
    <mergeCell ref="DC15:DI15"/>
    <mergeCell ref="BJ16:BL16"/>
    <mergeCell ref="BM16:BP16"/>
    <mergeCell ref="BQ16:BS16"/>
    <mergeCell ref="BT16:BV16"/>
    <mergeCell ref="BW16:BY16"/>
    <mergeCell ref="BZ16:CB16"/>
    <mergeCell ref="CV16:CX16"/>
    <mergeCell ref="CY16:DB16"/>
    <mergeCell ref="DC16:DE16"/>
    <mergeCell ref="DF16:DI16"/>
    <mergeCell ref="CL16:CN16"/>
    <mergeCell ref="CO16:CQ16"/>
    <mergeCell ref="BJ17:BL17"/>
    <mergeCell ref="BM17:BP17"/>
    <mergeCell ref="BQ17:BS17"/>
    <mergeCell ref="BT17:BV17"/>
    <mergeCell ref="BW17:BY17"/>
    <mergeCell ref="BZ17:CB17"/>
    <mergeCell ref="CC16:CE16"/>
    <mergeCell ref="CF16:CH16"/>
    <mergeCell ref="CI16:CK16"/>
    <mergeCell ref="CR16:CU16"/>
    <mergeCell ref="CV17:CX17"/>
    <mergeCell ref="CY17:DB17"/>
    <mergeCell ref="DC17:DE17"/>
    <mergeCell ref="DF17:DI17"/>
    <mergeCell ref="DM17:DN17"/>
    <mergeCell ref="BJ18:BL18"/>
    <mergeCell ref="BM18:BP18"/>
    <mergeCell ref="BQ18:BS18"/>
    <mergeCell ref="BT18:BV18"/>
    <mergeCell ref="BW18:BY18"/>
    <mergeCell ref="CC17:CE17"/>
    <mergeCell ref="CF17:CH17"/>
    <mergeCell ref="CI17:CK17"/>
    <mergeCell ref="CL17:CN17"/>
    <mergeCell ref="CO17:CQ17"/>
    <mergeCell ref="CR17:CU17"/>
    <mergeCell ref="CR18:CU18"/>
    <mergeCell ref="CV18:CX18"/>
    <mergeCell ref="CY18:DB18"/>
    <mergeCell ref="DC18:DE18"/>
    <mergeCell ref="DF18:DI18"/>
    <mergeCell ref="DM18:DN18"/>
    <mergeCell ref="BZ18:CB18"/>
    <mergeCell ref="CC18:CE18"/>
    <mergeCell ref="CF18:CH18"/>
    <mergeCell ref="CI18:CK18"/>
    <mergeCell ref="CL18:CN18"/>
    <mergeCell ref="CO18:CQ18"/>
    <mergeCell ref="CV19:CX19"/>
    <mergeCell ref="CY19:DB19"/>
    <mergeCell ref="DC19:DE19"/>
    <mergeCell ref="DF19:DI19"/>
    <mergeCell ref="DM19:DN19"/>
    <mergeCell ref="BJ20:BL20"/>
    <mergeCell ref="BM20:BP20"/>
    <mergeCell ref="BQ20:BS20"/>
    <mergeCell ref="BT20:BV20"/>
    <mergeCell ref="BW20:BY20"/>
    <mergeCell ref="CC19:CE19"/>
    <mergeCell ref="CF19:CH19"/>
    <mergeCell ref="CI19:CK19"/>
    <mergeCell ref="CL19:CN19"/>
    <mergeCell ref="CO19:CQ19"/>
    <mergeCell ref="CR19:CU19"/>
    <mergeCell ref="BJ19:BL19"/>
    <mergeCell ref="BM19:BP19"/>
    <mergeCell ref="BQ19:BS19"/>
    <mergeCell ref="BT19:BV19"/>
    <mergeCell ref="BW19:BY19"/>
    <mergeCell ref="BZ19:CB19"/>
    <mergeCell ref="DM20:DN20"/>
    <mergeCell ref="CR20:CU20"/>
    <mergeCell ref="CV20:CX20"/>
    <mergeCell ref="CY20:DB20"/>
    <mergeCell ref="DC20:DE20"/>
    <mergeCell ref="DF20:DI20"/>
    <mergeCell ref="DJ20:DL20"/>
    <mergeCell ref="BZ20:CB20"/>
    <mergeCell ref="CC20:CE20"/>
    <mergeCell ref="CF20:CH20"/>
    <mergeCell ref="CI20:CK20"/>
    <mergeCell ref="CL20:CN20"/>
    <mergeCell ref="CO20:CQ20"/>
    <mergeCell ref="CO22:CQ22"/>
    <mergeCell ref="CR22:CU22"/>
    <mergeCell ref="CV22:CX22"/>
    <mergeCell ref="DF21:DI21"/>
    <mergeCell ref="DJ21:DL21"/>
    <mergeCell ref="BZ21:CB21"/>
    <mergeCell ref="CC21:CE21"/>
    <mergeCell ref="CF21:CH21"/>
    <mergeCell ref="CI21:CK21"/>
    <mergeCell ref="CI22:CK22"/>
    <mergeCell ref="CL22:CN22"/>
    <mergeCell ref="DM21:DN21"/>
    <mergeCell ref="BJ22:BL22"/>
    <mergeCell ref="BM22:BP22"/>
    <mergeCell ref="BQ22:BS22"/>
    <mergeCell ref="BT22:BV22"/>
    <mergeCell ref="BW22:BY22"/>
    <mergeCell ref="BZ22:CB22"/>
    <mergeCell ref="CC22:CE22"/>
    <mergeCell ref="CL21:CN21"/>
    <mergeCell ref="CO21:CQ21"/>
    <mergeCell ref="CR21:CU21"/>
    <mergeCell ref="CV21:CX21"/>
    <mergeCell ref="CY21:DB21"/>
    <mergeCell ref="DC21:DE21"/>
    <mergeCell ref="CY22:DB22"/>
    <mergeCell ref="DC22:DE22"/>
    <mergeCell ref="DF22:DI22"/>
    <mergeCell ref="DJ22:DQ22"/>
    <mergeCell ref="BJ21:BL21"/>
    <mergeCell ref="BM21:BP21"/>
    <mergeCell ref="BQ21:BS21"/>
    <mergeCell ref="BT21:BV21"/>
    <mergeCell ref="BW21:BY21"/>
    <mergeCell ref="CF22:CH22"/>
    <mergeCell ref="DL32:DN32"/>
    <mergeCell ref="DO32:DQ32"/>
    <mergeCell ref="DJ23:DQ23"/>
    <mergeCell ref="BY24:BZ24"/>
    <mergeCell ref="BJ27:DQ27"/>
    <mergeCell ref="BJ28:DQ28"/>
    <mergeCell ref="BY30:CG30"/>
    <mergeCell ref="CH30:CP30"/>
    <mergeCell ref="CQ30:CY30"/>
    <mergeCell ref="CZ30:DH30"/>
    <mergeCell ref="CV23:CX23"/>
    <mergeCell ref="CY23:DB23"/>
    <mergeCell ref="DC23:DE23"/>
    <mergeCell ref="DF23:DI23"/>
    <mergeCell ref="CW32:CY32"/>
    <mergeCell ref="CZ32:DB32"/>
    <mergeCell ref="DC32:DE32"/>
    <mergeCell ref="DF32:DH32"/>
    <mergeCell ref="DI32:DK32"/>
    <mergeCell ref="DI30:DQ30"/>
    <mergeCell ref="CC23:CE23"/>
    <mergeCell ref="CF23:CH23"/>
    <mergeCell ref="CI23:CK23"/>
    <mergeCell ref="CL23:CN23"/>
    <mergeCell ref="CZ34:DB34"/>
    <mergeCell ref="DC34:DE34"/>
    <mergeCell ref="DF34:DH34"/>
    <mergeCell ref="DI34:DK34"/>
    <mergeCell ref="BJ32:BW32"/>
    <mergeCell ref="BY32:CA32"/>
    <mergeCell ref="CB32:CD32"/>
    <mergeCell ref="CE32:CG32"/>
    <mergeCell ref="CH32:CJ32"/>
    <mergeCell ref="CK32:CM32"/>
    <mergeCell ref="CN32:CP32"/>
    <mergeCell ref="CQ32:CS32"/>
    <mergeCell ref="BY33:CA33"/>
    <mergeCell ref="CB33:CD33"/>
    <mergeCell ref="CE33:CG33"/>
    <mergeCell ref="CH33:CJ33"/>
    <mergeCell ref="CK33:CM33"/>
    <mergeCell ref="CN33:CP33"/>
    <mergeCell ref="BJ33:BW33"/>
    <mergeCell ref="CT35:CV35"/>
    <mergeCell ref="DF36:DH36"/>
    <mergeCell ref="DL34:DN34"/>
    <mergeCell ref="DO34:DQ34"/>
    <mergeCell ref="DL36:DN36"/>
    <mergeCell ref="DL33:DN33"/>
    <mergeCell ref="DO33:DQ33"/>
    <mergeCell ref="BK34:BW34"/>
    <mergeCell ref="BY34:CA34"/>
    <mergeCell ref="CB34:CD34"/>
    <mergeCell ref="CE34:CG34"/>
    <mergeCell ref="CH34:CJ34"/>
    <mergeCell ref="CK34:CM34"/>
    <mergeCell ref="CN34:CP34"/>
    <mergeCell ref="CW33:CY33"/>
    <mergeCell ref="CZ33:DB33"/>
    <mergeCell ref="CZ35:DB35"/>
    <mergeCell ref="DC35:DE35"/>
    <mergeCell ref="DF35:DH35"/>
    <mergeCell ref="DI35:DK35"/>
    <mergeCell ref="DL35:DN35"/>
    <mergeCell ref="DO35:DQ35"/>
    <mergeCell ref="CT34:CV34"/>
    <mergeCell ref="CW34:CY34"/>
    <mergeCell ref="CZ37:DB37"/>
    <mergeCell ref="DC37:DE37"/>
    <mergeCell ref="DF37:DH37"/>
    <mergeCell ref="DI37:DK37"/>
    <mergeCell ref="DL37:DN37"/>
    <mergeCell ref="CQ37:CS37"/>
    <mergeCell ref="CT37:CV37"/>
    <mergeCell ref="DO36:DQ36"/>
    <mergeCell ref="CQ36:CS36"/>
    <mergeCell ref="CT36:CV36"/>
    <mergeCell ref="CW36:CY36"/>
    <mergeCell ref="CZ36:DB36"/>
    <mergeCell ref="DC36:DE36"/>
    <mergeCell ref="DO38:DQ38"/>
    <mergeCell ref="BK37:BW37"/>
    <mergeCell ref="CZ39:DB39"/>
    <mergeCell ref="DC39:DE39"/>
    <mergeCell ref="DF39:DH39"/>
    <mergeCell ref="DI39:DK39"/>
    <mergeCell ref="DL39:DN39"/>
    <mergeCell ref="DO39:DQ39"/>
    <mergeCell ref="CW38:CY38"/>
    <mergeCell ref="CZ38:DB38"/>
    <mergeCell ref="DC38:DE38"/>
    <mergeCell ref="DF38:DH38"/>
    <mergeCell ref="DI38:DK38"/>
    <mergeCell ref="DL38:DN38"/>
    <mergeCell ref="DO37:DQ37"/>
    <mergeCell ref="BK38:BW38"/>
    <mergeCell ref="BY38:CA38"/>
    <mergeCell ref="CB38:CD38"/>
    <mergeCell ref="CE38:CG38"/>
    <mergeCell ref="CH38:CJ38"/>
    <mergeCell ref="CK38:CM38"/>
    <mergeCell ref="CN38:CP38"/>
    <mergeCell ref="CQ38:CS38"/>
    <mergeCell ref="CT38:CV38"/>
    <mergeCell ref="DO40:DQ40"/>
    <mergeCell ref="BK39:BW39"/>
    <mergeCell ref="BY39:CA39"/>
    <mergeCell ref="CN40:CP40"/>
    <mergeCell ref="CQ40:CS40"/>
    <mergeCell ref="CT40:CV40"/>
    <mergeCell ref="CW40:CY40"/>
    <mergeCell ref="CZ40:DB40"/>
    <mergeCell ref="DC40:DE40"/>
    <mergeCell ref="BK40:BW40"/>
    <mergeCell ref="BY40:CA40"/>
    <mergeCell ref="CB40:CD40"/>
    <mergeCell ref="CE40:CG40"/>
    <mergeCell ref="CH40:CJ40"/>
    <mergeCell ref="CK40:CM40"/>
    <mergeCell ref="CE39:CG39"/>
    <mergeCell ref="CH39:CJ39"/>
    <mergeCell ref="CK39:CM39"/>
    <mergeCell ref="DO42:DQ42"/>
    <mergeCell ref="BK41:BW41"/>
    <mergeCell ref="DL43:DN43"/>
    <mergeCell ref="DO43:DQ43"/>
    <mergeCell ref="BK44:BW44"/>
    <mergeCell ref="BY44:CA44"/>
    <mergeCell ref="CB44:CD44"/>
    <mergeCell ref="CE44:CG44"/>
    <mergeCell ref="CH44:CJ44"/>
    <mergeCell ref="CK44:CM44"/>
    <mergeCell ref="CW42:CY42"/>
    <mergeCell ref="CZ42:DB42"/>
    <mergeCell ref="DC42:DE42"/>
    <mergeCell ref="DF42:DH42"/>
    <mergeCell ref="DI42:DK42"/>
    <mergeCell ref="DL42:DN42"/>
    <mergeCell ref="DO41:DQ41"/>
    <mergeCell ref="BJ42:BW42"/>
    <mergeCell ref="BY42:CA42"/>
    <mergeCell ref="CB42:CD42"/>
    <mergeCell ref="CE42:CG42"/>
    <mergeCell ref="CH42:CJ42"/>
    <mergeCell ref="CK42:CM42"/>
    <mergeCell ref="CN42:CP42"/>
    <mergeCell ref="CZ45:DB45"/>
    <mergeCell ref="DO44:DQ44"/>
    <mergeCell ref="BK43:BW43"/>
    <mergeCell ref="BY43:CA43"/>
    <mergeCell ref="CB43:CD43"/>
    <mergeCell ref="CE43:CG43"/>
    <mergeCell ref="CH43:CJ43"/>
    <mergeCell ref="CK43:CM43"/>
    <mergeCell ref="CN44:CP44"/>
    <mergeCell ref="CQ44:CS44"/>
    <mergeCell ref="CT44:CV44"/>
    <mergeCell ref="CW44:CY44"/>
    <mergeCell ref="CZ44:DB44"/>
    <mergeCell ref="DC44:DE44"/>
    <mergeCell ref="DF43:DH43"/>
    <mergeCell ref="DI43:DK43"/>
    <mergeCell ref="CN43:CP43"/>
    <mergeCell ref="CQ43:CS43"/>
    <mergeCell ref="CT43:CV43"/>
    <mergeCell ref="DL44:DN44"/>
    <mergeCell ref="DF41:DH41"/>
    <mergeCell ref="DI41:DK41"/>
    <mergeCell ref="DL41:DN41"/>
    <mergeCell ref="CQ41:CS41"/>
    <mergeCell ref="CT41:CV41"/>
    <mergeCell ref="CW39:CY39"/>
    <mergeCell ref="CN39:CP39"/>
    <mergeCell ref="CQ39:CS39"/>
    <mergeCell ref="CT39:CV39"/>
    <mergeCell ref="DL40:DN40"/>
    <mergeCell ref="CO23:CQ23"/>
    <mergeCell ref="CQ42:CS42"/>
    <mergeCell ref="BY37:CA37"/>
    <mergeCell ref="CB37:CD37"/>
    <mergeCell ref="CE37:CG37"/>
    <mergeCell ref="CH37:CJ37"/>
    <mergeCell ref="CK37:CM37"/>
    <mergeCell ref="BY35:CA35"/>
    <mergeCell ref="CN36:CP36"/>
    <mergeCell ref="BY36:CA36"/>
    <mergeCell ref="CB36:CD36"/>
    <mergeCell ref="CE36:CG36"/>
    <mergeCell ref="CH36:CJ36"/>
    <mergeCell ref="CN37:CP37"/>
    <mergeCell ref="CQ34:CS34"/>
    <mergeCell ref="CE35:CG35"/>
    <mergeCell ref="CH35:CJ35"/>
    <mergeCell ref="CK35:CM35"/>
    <mergeCell ref="CN35:CP35"/>
    <mergeCell ref="CQ35:CS35"/>
    <mergeCell ref="CB46:CD46"/>
    <mergeCell ref="CE46:CG46"/>
    <mergeCell ref="CH46:CJ46"/>
    <mergeCell ref="CK46:CM46"/>
    <mergeCell ref="CK45:CM45"/>
    <mergeCell ref="CN45:CP45"/>
    <mergeCell ref="CQ45:CS45"/>
    <mergeCell ref="BY46:CA46"/>
    <mergeCell ref="CB39:CD39"/>
    <mergeCell ref="CB41:CD41"/>
    <mergeCell ref="CN41:CP41"/>
    <mergeCell ref="CE41:CG41"/>
    <mergeCell ref="CH41:CJ41"/>
    <mergeCell ref="CK41:CM41"/>
    <mergeCell ref="DO49:DQ49"/>
    <mergeCell ref="DO48:DQ48"/>
    <mergeCell ref="BK47:BW47"/>
    <mergeCell ref="BY47:CA47"/>
    <mergeCell ref="CB47:CD47"/>
    <mergeCell ref="CE47:CG47"/>
    <mergeCell ref="CH47:CJ47"/>
    <mergeCell ref="CK47:CM47"/>
    <mergeCell ref="BJ23:BL23"/>
    <mergeCell ref="BM23:BP23"/>
    <mergeCell ref="BQ23:BS23"/>
    <mergeCell ref="BT23:BV23"/>
    <mergeCell ref="BW23:BY23"/>
    <mergeCell ref="BZ23:CB23"/>
    <mergeCell ref="CQ31:CS31"/>
    <mergeCell ref="CT31:CV31"/>
    <mergeCell ref="CR23:CU23"/>
    <mergeCell ref="DO47:DQ47"/>
    <mergeCell ref="BK48:BW48"/>
    <mergeCell ref="BY48:CA48"/>
    <mergeCell ref="CB48:CD48"/>
    <mergeCell ref="CE48:CG48"/>
    <mergeCell ref="CH48:CJ48"/>
    <mergeCell ref="CK48:CM48"/>
    <mergeCell ref="DI49:DK49"/>
    <mergeCell ref="CW31:CY31"/>
    <mergeCell ref="CZ31:DB31"/>
    <mergeCell ref="DC31:DE31"/>
    <mergeCell ref="DF31:DH31"/>
    <mergeCell ref="DI31:DK31"/>
    <mergeCell ref="CN48:CP48"/>
    <mergeCell ref="CQ48:CS48"/>
    <mergeCell ref="CT48:CV48"/>
    <mergeCell ref="DC45:DE45"/>
    <mergeCell ref="DF45:DH45"/>
    <mergeCell ref="CN31:CP31"/>
    <mergeCell ref="DF40:DH40"/>
    <mergeCell ref="DI40:DK40"/>
    <mergeCell ref="DI36:DK36"/>
    <mergeCell ref="CW35:CY35"/>
    <mergeCell ref="CT32:CV32"/>
    <mergeCell ref="DC33:DE33"/>
    <mergeCell ref="DF33:DH33"/>
    <mergeCell ref="DI33:DK33"/>
    <mergeCell ref="CQ33:CS33"/>
    <mergeCell ref="CT33:CV33"/>
    <mergeCell ref="DF44:DH44"/>
    <mergeCell ref="CW45:CY45"/>
    <mergeCell ref="BJ30:BX31"/>
    <mergeCell ref="BK49:BW49"/>
    <mergeCell ref="BY49:CA49"/>
    <mergeCell ref="CB49:CD49"/>
    <mergeCell ref="CE49:CG49"/>
    <mergeCell ref="CH49:CJ49"/>
    <mergeCell ref="CK49:CM49"/>
    <mergeCell ref="DF49:DH49"/>
    <mergeCell ref="BK45:BW45"/>
    <mergeCell ref="BY45:CA45"/>
    <mergeCell ref="CB45:CD45"/>
    <mergeCell ref="CE45:CG45"/>
    <mergeCell ref="CH45:CJ45"/>
    <mergeCell ref="BY31:CA31"/>
    <mergeCell ref="CB31:CD31"/>
    <mergeCell ref="CE31:CG31"/>
    <mergeCell ref="CH31:CJ31"/>
    <mergeCell ref="CK31:CM31"/>
    <mergeCell ref="BK46:BW46"/>
    <mergeCell ref="BK35:BW35"/>
    <mergeCell ref="BK36:BW36"/>
    <mergeCell ref="CK36:CM36"/>
    <mergeCell ref="CB35:CD35"/>
    <mergeCell ref="CT47:CV47"/>
    <mergeCell ref="CN47:CP47"/>
    <mergeCell ref="CW48:CY48"/>
    <mergeCell ref="CZ48:DB48"/>
    <mergeCell ref="DC48:DE48"/>
    <mergeCell ref="CN46:CP46"/>
    <mergeCell ref="DO31:DQ31"/>
    <mergeCell ref="DL31:DN31"/>
    <mergeCell ref="DL46:DN46"/>
    <mergeCell ref="DO46:DQ46"/>
    <mergeCell ref="CQ46:CS46"/>
    <mergeCell ref="CT46:CV46"/>
    <mergeCell ref="CW46:CY46"/>
    <mergeCell ref="CZ46:DB46"/>
    <mergeCell ref="DC46:DE46"/>
    <mergeCell ref="DF46:DH46"/>
    <mergeCell ref="DI45:DK45"/>
    <mergeCell ref="DL45:DN45"/>
    <mergeCell ref="DO45:DQ45"/>
    <mergeCell ref="CT45:CV45"/>
    <mergeCell ref="CW43:CY43"/>
    <mergeCell ref="CZ43:DB43"/>
    <mergeCell ref="DI44:DK44"/>
    <mergeCell ref="DI46:DK46"/>
    <mergeCell ref="DC43:DE43"/>
    <mergeCell ref="V25:BI25"/>
    <mergeCell ref="CT42:CV42"/>
    <mergeCell ref="CW41:CY41"/>
    <mergeCell ref="CZ41:DB41"/>
    <mergeCell ref="DC41:DE41"/>
    <mergeCell ref="BY41:CA41"/>
    <mergeCell ref="CW37:CY37"/>
    <mergeCell ref="DL49:DN49"/>
    <mergeCell ref="CN49:CP49"/>
    <mergeCell ref="CQ49:CS49"/>
    <mergeCell ref="CT49:CV49"/>
    <mergeCell ref="CW47:CY47"/>
    <mergeCell ref="CZ47:DB47"/>
    <mergeCell ref="DC47:DE47"/>
    <mergeCell ref="DF47:DH47"/>
    <mergeCell ref="DI47:DK47"/>
    <mergeCell ref="DL47:DN47"/>
    <mergeCell ref="DF48:DH48"/>
    <mergeCell ref="DI48:DK48"/>
    <mergeCell ref="DL48:DN48"/>
    <mergeCell ref="CW49:CY49"/>
    <mergeCell ref="CZ49:DB49"/>
    <mergeCell ref="DC49:DE49"/>
    <mergeCell ref="CQ47:CS47"/>
  </mergeCells>
  <phoneticPr fontId="3"/>
  <printOptions horizontalCentered="1"/>
  <pageMargins left="0.59055118110236227" right="0" top="0.59055118110236227" bottom="0.59055118110236227" header="0.51181102362204722" footer="0.51181102362204722"/>
  <pageSetup paperSize="9" scale="88" fitToWidth="0" orientation="portrait" r:id="rId1"/>
  <colBreaks count="1" manualBreakCount="1">
    <brk id="61"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9</vt:i4>
      </vt:variant>
    </vt:vector>
  </HeadingPairs>
  <TitlesOfParts>
    <vt:vector size="28" baseType="lpstr">
      <vt:lpstr>XIII　教育および文化</vt:lpstr>
      <vt:lpstr>P-156・157</vt:lpstr>
      <vt:lpstr>P-158・159</vt:lpstr>
      <vt:lpstr>P-160・161</vt:lpstr>
      <vt:lpstr>P-162・163</vt:lpstr>
      <vt:lpstr>P-164・165</vt:lpstr>
      <vt:lpstr>P-166</vt:lpstr>
      <vt:lpstr>P-167</vt:lpstr>
      <vt:lpstr>P-168・169</vt:lpstr>
      <vt:lpstr>P-170・171</vt:lpstr>
      <vt:lpstr>P-172・173</vt:lpstr>
      <vt:lpstr>P-174</vt:lpstr>
      <vt:lpstr>P-175</vt:lpstr>
      <vt:lpstr>P-176</vt:lpstr>
      <vt:lpstr>P-177 </vt:lpstr>
      <vt:lpstr>P-178</vt:lpstr>
      <vt:lpstr>P-179</vt:lpstr>
      <vt:lpstr>P-180・181</vt:lpstr>
      <vt:lpstr>P-182・183</vt:lpstr>
      <vt:lpstr>'P-160・161'!Print_Area</vt:lpstr>
      <vt:lpstr>'P-162・163'!Print_Area</vt:lpstr>
      <vt:lpstr>'P-164・165'!Print_Area</vt:lpstr>
      <vt:lpstr>'P-166'!Print_Area</vt:lpstr>
      <vt:lpstr>'P-167'!Print_Area</vt:lpstr>
      <vt:lpstr>'P-172・173'!Print_Area</vt:lpstr>
      <vt:lpstr>'P-174'!Print_Area</vt:lpstr>
      <vt:lpstr>'P-182・183'!Print_Area</vt:lpstr>
      <vt:lpstr>'XIII　教育および文化'!Print_Area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2022-03-31T07:32:36Z</cp:lastPrinted>
  <dcterms:created xsi:type="dcterms:W3CDTF">2021-08-23T05:53:02Z</dcterms:created>
  <dcterms:modified xsi:type="dcterms:W3CDTF">2024-03-29T00:41:28Z</dcterms:modified>
</cp:coreProperties>
</file>