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36\Downloads\20240328171553332 - コピー\"/>
    </mc:Choice>
  </mc:AlternateContent>
  <bookViews>
    <workbookView xWindow="0" yWindow="0" windowWidth="19200" windowHeight="8664" tabRatio="717"/>
  </bookViews>
  <sheets>
    <sheet name="目次" sheetId="9" r:id="rId1"/>
    <sheet name="31(1)" sheetId="1" r:id="rId2"/>
    <sheet name="31(2)" sheetId="2" r:id="rId3"/>
    <sheet name="31(3)" sheetId="3" r:id="rId4"/>
    <sheet name="31(4)" sheetId="4" r:id="rId5"/>
    <sheet name="31(5)" sheetId="5" r:id="rId6"/>
    <sheet name="31(6)" sheetId="6" r:id="rId7"/>
    <sheet name="31(7)" sheetId="7" r:id="rId8"/>
    <sheet name="31(8)" sheetId="8" r:id="rId9"/>
  </sheets>
  <definedNames>
    <definedName name="_xlnm.Print_Area" localSheetId="1">'31(1)'!$A$1:$M$18</definedName>
    <definedName name="_xlnm.Print_Area" localSheetId="2">'31(2)'!$A$1:$J$14</definedName>
    <definedName name="_xlnm.Print_Area" localSheetId="3">'31(3)'!$A$1:$L$15</definedName>
    <definedName name="_xlnm.Print_Area" localSheetId="4">'31(4)'!$A$1:$N$14</definedName>
    <definedName name="_xlnm.Print_Area" localSheetId="5">'31(5)'!$A$1:$L$14</definedName>
    <definedName name="_xlnm.Print_Area" localSheetId="6">'31(6)'!$A$1:$F$14</definedName>
    <definedName name="_xlnm.Print_Area" localSheetId="7">'31(7)'!$A$1:$G$23</definedName>
    <definedName name="_xlnm.Print_Area" localSheetId="8">'31(8)'!$A$1:$C$14</definedName>
    <definedName name="_xlnm.Print_Area" localSheetId="0">目次!$A$1:$B$11</definedName>
    <definedName name="Z_55967A61_D5E4_44AC_B351_59C9FA8E68E9_.wvu.PrintArea" localSheetId="1" hidden="1">'31(1)'!$A$1:$M$18</definedName>
    <definedName name="Z_55967A61_D5E4_44AC_B351_59C9FA8E68E9_.wvu.PrintArea" localSheetId="2" hidden="1">'31(2)'!$A$5:$J$14</definedName>
    <definedName name="Z_55967A61_D5E4_44AC_B351_59C9FA8E68E9_.wvu.PrintArea" localSheetId="3" hidden="1">'31(3)'!$A$5:$L$15</definedName>
    <definedName name="Z_55967A61_D5E4_44AC_B351_59C9FA8E68E9_.wvu.PrintArea" localSheetId="4" hidden="1">'31(4)'!$A$3:$N$14</definedName>
    <definedName name="Z_55967A61_D5E4_44AC_B351_59C9FA8E68E9_.wvu.PrintArea" localSheetId="5" hidden="1">'31(5)'!$A$5:$L$14</definedName>
    <definedName name="Z_55967A61_D5E4_44AC_B351_59C9FA8E68E9_.wvu.PrintArea" localSheetId="6" hidden="1">'31(6)'!$A$5:$F$14</definedName>
    <definedName name="Z_55967A61_D5E4_44AC_B351_59C9FA8E68E9_.wvu.PrintArea" localSheetId="7" hidden="1">'31(7)'!$A$5:$G$23</definedName>
    <definedName name="Z_55967A61_D5E4_44AC_B351_59C9FA8E68E9_.wvu.PrintArea" localSheetId="8" hidden="1">'31(8)'!$A$1:$C$14</definedName>
  </definedNames>
  <calcPr calcId="162913"/>
  <customWorkbookViews>
    <customWorkbookView name="豊中市 - 個人用ビュー" guid="{55967A61-D5E4-44AC-B351-59C9FA8E68E9}" mergeInterval="0" personalView="1" maximized="1" xWindow="-9" yWindow="-9" windowWidth="1938" windowHeight="1048"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B4" i="9" s="1"/>
  <c r="A1" i="8"/>
  <c r="B11" i="9" s="1"/>
  <c r="A1" i="7"/>
  <c r="B10" i="9" s="1"/>
  <c r="A1" i="6"/>
  <c r="B9" i="9" s="1"/>
  <c r="A1" i="5"/>
  <c r="B8" i="9" s="1"/>
  <c r="A1" i="4"/>
  <c r="B7" i="9" s="1"/>
  <c r="A1" i="3"/>
  <c r="B6" i="9" s="1"/>
  <c r="A1" i="2"/>
  <c r="B5" i="9" s="1"/>
</calcChain>
</file>

<file path=xl/sharedStrings.xml><?xml version="1.0" encoding="utf-8"?>
<sst xmlns="http://schemas.openxmlformats.org/spreadsheetml/2006/main" count="388" uniqueCount="114">
  <si>
    <t>年次</t>
  </si>
  <si>
    <t>農家数</t>
    <rPh sb="2" eb="3">
      <t>スウ</t>
    </rPh>
    <phoneticPr fontId="3"/>
  </si>
  <si>
    <t>台数</t>
    <phoneticPr fontId="3"/>
  </si>
  <si>
    <t>農家数</t>
  </si>
  <si>
    <t>台数</t>
  </si>
  <si>
    <t>…</t>
    <phoneticPr fontId="3"/>
  </si>
  <si>
    <t>動力田植機</t>
  </si>
  <si>
    <t>バインダー</t>
  </si>
  <si>
    <t>米麦用乾燥機</t>
  </si>
  <si>
    <t>…</t>
  </si>
  <si>
    <t>（単位　ｔ）</t>
    <phoneticPr fontId="3"/>
  </si>
  <si>
    <t>水稲</t>
    <rPh sb="0" eb="1">
      <t>スイ</t>
    </rPh>
    <rPh sb="1" eb="2">
      <t>イネ</t>
    </rPh>
    <phoneticPr fontId="3"/>
  </si>
  <si>
    <t>年次</t>
    <phoneticPr fontId="3"/>
  </si>
  <si>
    <t>稲</t>
    <rPh sb="0" eb="1">
      <t>イネ</t>
    </rPh>
    <phoneticPr fontId="3"/>
  </si>
  <si>
    <t>雑穀類
いも類
まめ類</t>
    <rPh sb="2" eb="3">
      <t>ルイ</t>
    </rPh>
    <phoneticPr fontId="3"/>
  </si>
  <si>
    <t>露地
野菜</t>
    <rPh sb="0" eb="2">
      <t>ロジ</t>
    </rPh>
    <rPh sb="3" eb="5">
      <t>ヤサイ</t>
    </rPh>
    <phoneticPr fontId="3"/>
  </si>
  <si>
    <t>花き・
花木</t>
    <rPh sb="0" eb="1">
      <t>ハナ</t>
    </rPh>
    <rPh sb="4" eb="5">
      <t>カ</t>
    </rPh>
    <rPh sb="5" eb="6">
      <t>ボク</t>
    </rPh>
    <phoneticPr fontId="3"/>
  </si>
  <si>
    <t>その他
の作物</t>
    <phoneticPr fontId="3"/>
  </si>
  <si>
    <t>酪農</t>
  </si>
  <si>
    <t>養豚</t>
  </si>
  <si>
    <t>養鶏</t>
  </si>
  <si>
    <t>果樹類</t>
    <phoneticPr fontId="3"/>
  </si>
  <si>
    <t>-</t>
    <phoneticPr fontId="3"/>
  </si>
  <si>
    <t>（単位　ha）</t>
  </si>
  <si>
    <t>稲</t>
  </si>
  <si>
    <t>麦類</t>
  </si>
  <si>
    <t>雑穀</t>
  </si>
  <si>
    <t>野菜類</t>
  </si>
  <si>
    <t>花き類
・花木</t>
    <phoneticPr fontId="3"/>
  </si>
  <si>
    <t>種苗・
苗木類</t>
  </si>
  <si>
    <t>x</t>
  </si>
  <si>
    <t>x</t>
    <phoneticPr fontId="3"/>
  </si>
  <si>
    <t>（単位　a）</t>
  </si>
  <si>
    <t>作付（栽培）面積</t>
    <phoneticPr fontId="3"/>
  </si>
  <si>
    <t>野菜類</t>
    <rPh sb="0" eb="3">
      <t>ヤサイルイ</t>
    </rPh>
    <phoneticPr fontId="3"/>
  </si>
  <si>
    <t>花き類・花木</t>
    <rPh sb="4" eb="5">
      <t>カ</t>
    </rPh>
    <rPh sb="5" eb="6">
      <t>ボク</t>
    </rPh>
    <phoneticPr fontId="3"/>
  </si>
  <si>
    <t>種苗・苗木類</t>
    <rPh sb="0" eb="2">
      <t>シュビョウ</t>
    </rPh>
    <rPh sb="3" eb="5">
      <t>ナエギ</t>
    </rPh>
    <rPh sb="5" eb="6">
      <t>ルイ</t>
    </rPh>
    <phoneticPr fontId="3"/>
  </si>
  <si>
    <t>総数</t>
  </si>
  <si>
    <t>田</t>
  </si>
  <si>
    <t>畑</t>
  </si>
  <si>
    <t>樹園地</t>
  </si>
  <si>
    <t>（単位　人)</t>
    <phoneticPr fontId="4"/>
  </si>
  <si>
    <t>男女別世帯員数</t>
    <rPh sb="6" eb="7">
      <t>スウ</t>
    </rPh>
    <phoneticPr fontId="3"/>
  </si>
  <si>
    <t>男</t>
  </si>
  <si>
    <t>女</t>
  </si>
  <si>
    <t>総農家数</t>
    <rPh sb="0" eb="4">
      <t>ソウノウカスウ</t>
    </rPh>
    <phoneticPr fontId="5"/>
  </si>
  <si>
    <t>農業経営体数</t>
    <rPh sb="0" eb="6">
      <t>ノウギョウケイエイタイスウ</t>
    </rPh>
    <phoneticPr fontId="5"/>
  </si>
  <si>
    <t>準主業</t>
    <rPh sb="0" eb="3">
      <t>ジュンシュギョウ</t>
    </rPh>
    <phoneticPr fontId="5"/>
  </si>
  <si>
    <t>副業的</t>
    <rPh sb="0" eb="3">
      <t>フクギョウテキ</t>
    </rPh>
    <phoneticPr fontId="5"/>
  </si>
  <si>
    <t>…</t>
    <phoneticPr fontId="5"/>
  </si>
  <si>
    <t>総数</t>
    <rPh sb="0" eb="2">
      <t>ソウスウ</t>
    </rPh>
    <phoneticPr fontId="5"/>
  </si>
  <si>
    <t>0.3～0.5</t>
    <phoneticPr fontId="5"/>
  </si>
  <si>
    <t>0.5 ～ 1.0</t>
    <phoneticPr fontId="5"/>
  </si>
  <si>
    <t>1.0 ～ 1.5</t>
    <phoneticPr fontId="5"/>
  </si>
  <si>
    <t>1.5 ～ 2.0</t>
    <phoneticPr fontId="5"/>
  </si>
  <si>
    <t>2.0 ～ 3.0</t>
    <phoneticPr fontId="5"/>
  </si>
  <si>
    <t>-</t>
    <phoneticPr fontId="5"/>
  </si>
  <si>
    <t>農業従事者数</t>
    <rPh sb="0" eb="6">
      <t>ノウギョウジュウジシャスウ</t>
    </rPh>
    <phoneticPr fontId="5"/>
  </si>
  <si>
    <t>基幹的農業従事者数</t>
    <rPh sb="0" eb="3">
      <t>キカンテキ</t>
    </rPh>
    <rPh sb="3" eb="9">
      <t>ノウギョウジュウジシャスウ</t>
    </rPh>
    <phoneticPr fontId="5"/>
  </si>
  <si>
    <t>総数</t>
    <phoneticPr fontId="5"/>
  </si>
  <si>
    <t>75歳以上</t>
    <phoneticPr fontId="5"/>
  </si>
  <si>
    <t>（単位　戸・経営体・ha）</t>
    <rPh sb="6" eb="8">
      <t>ケイエイ</t>
    </rPh>
    <rPh sb="8" eb="9">
      <t>タイ</t>
    </rPh>
    <phoneticPr fontId="3"/>
  </si>
  <si>
    <t>（単位　経営体）</t>
    <rPh sb="4" eb="6">
      <t>ケイエイ</t>
    </rPh>
    <rPh sb="6" eb="7">
      <t>タイ</t>
    </rPh>
    <phoneticPr fontId="3"/>
  </si>
  <si>
    <t>（単位　経営体）</t>
    <rPh sb="4" eb="7">
      <t>ケイエイタイ</t>
    </rPh>
    <phoneticPr fontId="3"/>
  </si>
  <si>
    <t>個人経営体</t>
    <rPh sb="0" eb="1">
      <t>コ</t>
    </rPh>
    <rPh sb="1" eb="2">
      <t>ヒト</t>
    </rPh>
    <rPh sb="2" eb="5">
      <t>ケイエイタイ</t>
    </rPh>
    <phoneticPr fontId="5"/>
  </si>
  <si>
    <t>販売
農家</t>
    <rPh sb="0" eb="1">
      <t>ハン</t>
    </rPh>
    <rPh sb="1" eb="2">
      <t>ウリ</t>
    </rPh>
    <rPh sb="3" eb="4">
      <t>ノウ</t>
    </rPh>
    <rPh sb="4" eb="5">
      <t>イエ</t>
    </rPh>
    <phoneticPr fontId="5"/>
  </si>
  <si>
    <t>0.3 ha未満</t>
    <phoneticPr fontId="5"/>
  </si>
  <si>
    <t>3.0ha以上</t>
    <phoneticPr fontId="5"/>
  </si>
  <si>
    <t>注1）    経営耕地面積は、農業経営体が経営している耕地面積について掲げたものである。面積は各単位ごとに四捨五入しており、合計とその内訳の計が一致しないことがある。</t>
    <phoneticPr fontId="3"/>
  </si>
  <si>
    <t>総数</t>
    <rPh sb="0" eb="1">
      <t>ソウ</t>
    </rPh>
    <rPh sb="1" eb="2">
      <t>スウ</t>
    </rPh>
    <phoneticPr fontId="5"/>
  </si>
  <si>
    <t>主業</t>
    <rPh sb="0" eb="1">
      <t>シュ</t>
    </rPh>
    <rPh sb="1" eb="2">
      <t>ギョウ</t>
    </rPh>
    <phoneticPr fontId="5"/>
  </si>
  <si>
    <t>農家とは、経営耕地面積が10a以上の農業を営む世帯又は経営耕地面積が10a未満であっても、調査期日の前1年間の農産物販売金額が15万円以上あった世帯をいう。自給的農家とは、経営耕地面積が30a未満かつ農産物販売金額が50万円未満の農家である。販売農家とは、経営耕地面積が30a以上または農産物販売金額が50万円以上の農家である。　農業経営体とは、経営耕地面積が30ａ以上または外形基準を満たす者のほか農作業の受託の事業を行う者をいう。主業経営体とは、農業所得が主（世帯所得の50％以上が農業所得）で調査期日前1年間に自営農業に60日以上従事している65歳未満の世帯員のいる個人経営体、準主業経営体とは、農外所得が主（世帯所得の50％未満が農業所得）で、調査期日前1年間に自営農業に60日以上従事している65歳未満の世帯員がいる個人経営体、副業的経営体とは、調査期日前1年間に自営農業に60日以上従事している65歳未満の世帯員がいない個人経営体をいう。経営耕地面積は属人主義による。</t>
    <rPh sb="97" eb="98">
      <t>マン</t>
    </rPh>
    <rPh sb="165" eb="167">
      <t>ノウギョウ</t>
    </rPh>
    <rPh sb="167" eb="169">
      <t>ケイエイ</t>
    </rPh>
    <rPh sb="169" eb="170">
      <t>タイ</t>
    </rPh>
    <rPh sb="173" eb="175">
      <t>ケイエイ</t>
    </rPh>
    <rPh sb="175" eb="177">
      <t>コウチ</t>
    </rPh>
    <rPh sb="177" eb="179">
      <t>メンセキ</t>
    </rPh>
    <rPh sb="183" eb="185">
      <t>イジョウ</t>
    </rPh>
    <rPh sb="188" eb="190">
      <t>ガイケイ</t>
    </rPh>
    <rPh sb="190" eb="192">
      <t>キジュン</t>
    </rPh>
    <rPh sb="193" eb="194">
      <t>ミ</t>
    </rPh>
    <rPh sb="196" eb="197">
      <t>モノ</t>
    </rPh>
    <rPh sb="200" eb="203">
      <t>ノウサギョウ</t>
    </rPh>
    <rPh sb="204" eb="206">
      <t>ジュタク</t>
    </rPh>
    <rPh sb="207" eb="209">
      <t>ジギョウ</t>
    </rPh>
    <rPh sb="210" eb="211">
      <t>オコナ</t>
    </rPh>
    <rPh sb="212" eb="213">
      <t>モノ</t>
    </rPh>
    <rPh sb="217" eb="219">
      <t>シュギョウ</t>
    </rPh>
    <rPh sb="219" eb="221">
      <t>ケイエイ</t>
    </rPh>
    <rPh sb="221" eb="222">
      <t>タイ</t>
    </rPh>
    <rPh sb="225" eb="227">
      <t>ノウギョウ</t>
    </rPh>
    <rPh sb="227" eb="229">
      <t>ショトク</t>
    </rPh>
    <rPh sb="230" eb="231">
      <t>シュ</t>
    </rPh>
    <rPh sb="232" eb="234">
      <t>セタイ</t>
    </rPh>
    <rPh sb="234" eb="236">
      <t>ショトク</t>
    </rPh>
    <rPh sb="240" eb="242">
      <t>イジョウ</t>
    </rPh>
    <rPh sb="243" eb="245">
      <t>ノウギョウ</t>
    </rPh>
    <rPh sb="245" eb="247">
      <t>ショトク</t>
    </rPh>
    <rPh sb="249" eb="251">
      <t>チョウサ</t>
    </rPh>
    <rPh sb="251" eb="253">
      <t>キジツ</t>
    </rPh>
    <rPh sb="253" eb="254">
      <t>マエ</t>
    </rPh>
    <rPh sb="255" eb="257">
      <t>ネンカン</t>
    </rPh>
    <rPh sb="258" eb="260">
      <t>ジエイ</t>
    </rPh>
    <rPh sb="260" eb="262">
      <t>ノウギョウ</t>
    </rPh>
    <rPh sb="265" eb="266">
      <t>ニチ</t>
    </rPh>
    <rPh sb="266" eb="268">
      <t>イジョウ</t>
    </rPh>
    <rPh sb="268" eb="270">
      <t>ジュウジ</t>
    </rPh>
    <rPh sb="276" eb="279">
      <t>サイミマン</t>
    </rPh>
    <rPh sb="280" eb="283">
      <t>セタイイン</t>
    </rPh>
    <rPh sb="286" eb="288">
      <t>コジン</t>
    </rPh>
    <rPh sb="288" eb="290">
      <t>ケイエイ</t>
    </rPh>
    <rPh sb="290" eb="291">
      <t>タイ</t>
    </rPh>
    <rPh sb="292" eb="293">
      <t>ジュン</t>
    </rPh>
    <rPh sb="293" eb="295">
      <t>シュギョウ</t>
    </rPh>
    <rPh sb="295" eb="297">
      <t>ケイエイ</t>
    </rPh>
    <rPh sb="297" eb="298">
      <t>タイ</t>
    </rPh>
    <rPh sb="301" eb="302">
      <t>ノウ</t>
    </rPh>
    <rPh sb="302" eb="303">
      <t>ガイ</t>
    </rPh>
    <rPh sb="303" eb="305">
      <t>ショトク</t>
    </rPh>
    <rPh sb="306" eb="307">
      <t>シュ</t>
    </rPh>
    <rPh sb="308" eb="312">
      <t>セタイショトク</t>
    </rPh>
    <rPh sb="316" eb="318">
      <t>ミマン</t>
    </rPh>
    <rPh sb="319" eb="321">
      <t>ノウギョウ</t>
    </rPh>
    <rPh sb="321" eb="323">
      <t>ショトク</t>
    </rPh>
    <rPh sb="326" eb="331">
      <t>チョウサキジツマエ</t>
    </rPh>
    <rPh sb="332" eb="334">
      <t>ネンカン</t>
    </rPh>
    <rPh sb="335" eb="339">
      <t>ジエイノウギョウ</t>
    </rPh>
    <rPh sb="342" eb="345">
      <t>ニチイジョウ</t>
    </rPh>
    <rPh sb="345" eb="347">
      <t>ジュウジ</t>
    </rPh>
    <rPh sb="353" eb="356">
      <t>サイミマン</t>
    </rPh>
    <rPh sb="357" eb="360">
      <t>セタイイン</t>
    </rPh>
    <rPh sb="363" eb="368">
      <t>コジンケイエイタイ</t>
    </rPh>
    <rPh sb="369" eb="372">
      <t>フクギョウテキ</t>
    </rPh>
    <rPh sb="372" eb="374">
      <t>ケイエイ</t>
    </rPh>
    <rPh sb="374" eb="375">
      <t>タイ</t>
    </rPh>
    <rPh sb="378" eb="380">
      <t>チョウサ</t>
    </rPh>
    <rPh sb="380" eb="382">
      <t>キジツ</t>
    </rPh>
    <rPh sb="382" eb="383">
      <t>マエ</t>
    </rPh>
    <rPh sb="384" eb="386">
      <t>ネンカン</t>
    </rPh>
    <rPh sb="387" eb="389">
      <t>ジエイ</t>
    </rPh>
    <rPh sb="389" eb="391">
      <t>ノウギョウ</t>
    </rPh>
    <rPh sb="394" eb="399">
      <t>ニチイジョウジュウジ</t>
    </rPh>
    <rPh sb="405" eb="408">
      <t>サイミマン</t>
    </rPh>
    <rPh sb="409" eb="412">
      <t>セタイイン</t>
    </rPh>
    <rPh sb="416" eb="418">
      <t>コジン</t>
    </rPh>
    <rPh sb="418" eb="420">
      <t>ケイエイ</t>
    </rPh>
    <rPh sb="420" eb="421">
      <t>タイ</t>
    </rPh>
    <rPh sb="425" eb="427">
      <t>ケイエイ</t>
    </rPh>
    <rPh sb="427" eb="429">
      <t>コウチ</t>
    </rPh>
    <rPh sb="429" eb="431">
      <t>メンセキ</t>
    </rPh>
    <rPh sb="432" eb="434">
      <t>ゾクジン</t>
    </rPh>
    <rPh sb="434" eb="435">
      <t>シュ</t>
    </rPh>
    <rPh sb="435" eb="436">
      <t>ギ</t>
    </rPh>
    <phoneticPr fontId="3"/>
  </si>
  <si>
    <t>世帯員とは、原則として住居と生計を共にしている者をいう。農業従事者とは、15歳以上の世帯員のうち調査期日前1年間に自営農業に従事した者をいう。基幹的農業従事者とは、15歳以上の世帯員のうち普段仕事をして主に自営農業に従事している者をいう。</t>
    <rPh sb="0" eb="3">
      <t>セタイイン</t>
    </rPh>
    <rPh sb="6" eb="8">
      <t>ゲンソク</t>
    </rPh>
    <rPh sb="11" eb="13">
      <t>ジュウキョ</t>
    </rPh>
    <rPh sb="14" eb="16">
      <t>セイケイ</t>
    </rPh>
    <rPh sb="17" eb="18">
      <t>トモ</t>
    </rPh>
    <rPh sb="23" eb="24">
      <t>モノ</t>
    </rPh>
    <rPh sb="28" eb="30">
      <t>ノウギョウ</t>
    </rPh>
    <rPh sb="30" eb="33">
      <t>ジュウジシャ</t>
    </rPh>
    <rPh sb="38" eb="41">
      <t>サイイジョウ</t>
    </rPh>
    <rPh sb="42" eb="45">
      <t>セタイイン</t>
    </rPh>
    <rPh sb="48" eb="53">
      <t>チョウサキジツマエ</t>
    </rPh>
    <rPh sb="54" eb="56">
      <t>ネンカン</t>
    </rPh>
    <rPh sb="57" eb="61">
      <t>ジエイノウギョウ</t>
    </rPh>
    <rPh sb="62" eb="64">
      <t>ジュウジ</t>
    </rPh>
    <rPh sb="66" eb="67">
      <t>モノ</t>
    </rPh>
    <rPh sb="71" eb="74">
      <t>キカンテキ</t>
    </rPh>
    <rPh sb="74" eb="76">
      <t>ノウギョウ</t>
    </rPh>
    <rPh sb="76" eb="79">
      <t>ジュウジシャ</t>
    </rPh>
    <rPh sb="84" eb="87">
      <t>サイイジョウ</t>
    </rPh>
    <rPh sb="88" eb="91">
      <t>セタイイン</t>
    </rPh>
    <rPh sb="94" eb="96">
      <t>フダン</t>
    </rPh>
    <rPh sb="96" eb="98">
      <t>シゴト</t>
    </rPh>
    <rPh sb="101" eb="102">
      <t>オモ</t>
    </rPh>
    <rPh sb="103" eb="105">
      <t>ジエイ</t>
    </rPh>
    <rPh sb="105" eb="107">
      <t>ノウギョウ</t>
    </rPh>
    <rPh sb="108" eb="110">
      <t>ジュウジ</t>
    </rPh>
    <rPh sb="114" eb="115">
      <t>モノ</t>
    </rPh>
    <phoneticPr fontId="3"/>
  </si>
  <si>
    <t>販売目的の作物の作付（栽培）面積とは、販売を目的として作付（栽培）した面積であり、自給用のみを作付（栽培）した場合は含めない。また、施設で作付（栽培）したものは含まない。</t>
    <phoneticPr fontId="3"/>
  </si>
  <si>
    <t>大豆（乾燥子実）</t>
    <rPh sb="0" eb="2">
      <t>ダイズ</t>
    </rPh>
    <phoneticPr fontId="3"/>
  </si>
  <si>
    <t>区分</t>
    <rPh sb="0" eb="2">
      <t>クブン</t>
    </rPh>
    <phoneticPr fontId="3"/>
  </si>
  <si>
    <t>施設
野菜</t>
    <rPh sb="3" eb="4">
      <t>ノ</t>
    </rPh>
    <rPh sb="4" eb="5">
      <t>ナ</t>
    </rPh>
    <phoneticPr fontId="3"/>
  </si>
  <si>
    <t>年次</t>
    <rPh sb="0" eb="2">
      <t>ネンジ</t>
    </rPh>
    <phoneticPr fontId="3"/>
  </si>
  <si>
    <t>注1）　　「動力防除機」と「乗用型スピードスプレイヤー」として別々に調査したものを合計。</t>
    <phoneticPr fontId="3"/>
  </si>
  <si>
    <t>2000年</t>
    <rPh sb="4" eb="5">
      <t>ネン</t>
    </rPh>
    <phoneticPr fontId="3"/>
  </si>
  <si>
    <t>2005年</t>
    <rPh sb="4" eb="5">
      <t>ネン</t>
    </rPh>
    <phoneticPr fontId="3"/>
  </si>
  <si>
    <t>2010年</t>
    <rPh sb="4" eb="5">
      <t>ネン</t>
    </rPh>
    <phoneticPr fontId="3"/>
  </si>
  <si>
    <t>2015年</t>
    <rPh sb="4" eb="5">
      <t>ネン</t>
    </rPh>
    <phoneticPr fontId="3"/>
  </si>
  <si>
    <t>2020年</t>
    <rPh sb="4" eb="5">
      <t>ネン</t>
    </rPh>
    <phoneticPr fontId="3"/>
  </si>
  <si>
    <t>農産物を
販売した
農業経営体数</t>
    <rPh sb="0" eb="3">
      <t>ノウサンブツ</t>
    </rPh>
    <rPh sb="10" eb="12">
      <t>ノウギョウ</t>
    </rPh>
    <rPh sb="12" eb="15">
      <t>ケイエイタイ</t>
    </rPh>
    <rPh sb="15" eb="16">
      <t>スウ</t>
    </rPh>
    <phoneticPr fontId="3"/>
  </si>
  <si>
    <t>工芸
作物</t>
    <phoneticPr fontId="3"/>
  </si>
  <si>
    <t>その他の
畜産</t>
    <phoneticPr fontId="3"/>
  </si>
  <si>
    <t>動力耕うん機農用トラクター</t>
    <phoneticPr fontId="3"/>
  </si>
  <si>
    <t>経営耕地
な し</t>
    <phoneticPr fontId="5"/>
  </si>
  <si>
    <t>目次</t>
    <rPh sb="0" eb="2">
      <t>モクジ</t>
    </rPh>
    <phoneticPr fontId="3"/>
  </si>
  <si>
    <t>項目　タイトル</t>
    <rPh sb="0" eb="2">
      <t>コウモク</t>
    </rPh>
    <phoneticPr fontId="3"/>
  </si>
  <si>
    <t>←各タイトルをクリックすると各ページへ</t>
    <rPh sb="1" eb="2">
      <t>カク</t>
    </rPh>
    <rPh sb="14" eb="15">
      <t>カク</t>
    </rPh>
    <phoneticPr fontId="3"/>
  </si>
  <si>
    <t xml:space="preserve">… </t>
  </si>
  <si>
    <t>自給的
農家</t>
    <rPh sb="0" eb="2">
      <t>ジキュウ</t>
    </rPh>
    <rPh sb="2" eb="3">
      <t>テキ</t>
    </rPh>
    <rPh sb="4" eb="5">
      <t>ノウ</t>
    </rPh>
    <rPh sb="5" eb="6">
      <t>イエ</t>
    </rPh>
    <phoneticPr fontId="5"/>
  </si>
  <si>
    <t>15～64歳</t>
    <rPh sb="5" eb="6">
      <t>サイ</t>
    </rPh>
    <phoneticPr fontId="5"/>
  </si>
  <si>
    <t>65～74歳</t>
    <rPh sb="5" eb="6">
      <t>サイ</t>
    </rPh>
    <phoneticPr fontId="5"/>
  </si>
  <si>
    <t>作付
（栽培）
面積</t>
    <rPh sb="0" eb="1">
      <t>サク</t>
    </rPh>
    <rPh sb="1" eb="2">
      <t>ヅ</t>
    </rPh>
    <rPh sb="4" eb="6">
      <t>サイバイ</t>
    </rPh>
    <rPh sb="8" eb="10">
      <t>メンセキ</t>
    </rPh>
    <phoneticPr fontId="3"/>
  </si>
  <si>
    <t>資　料　　農林水産省　（作物統計調査）
近畿農政局　大阪府拠点</t>
    <rPh sb="12" eb="14">
      <t>サクモツ</t>
    </rPh>
    <rPh sb="14" eb="16">
      <t>トウケイ</t>
    </rPh>
    <rPh sb="16" eb="18">
      <t>チョウサ</t>
    </rPh>
    <phoneticPr fontId="3"/>
  </si>
  <si>
    <t>工芸
農作物</t>
    <phoneticPr fontId="3"/>
  </si>
  <si>
    <t>豆類</t>
    <rPh sb="0" eb="2">
      <t>マメルイ</t>
    </rPh>
    <phoneticPr fontId="3"/>
  </si>
  <si>
    <t>いも類</t>
    <rPh sb="2" eb="3">
      <t>ルイ</t>
    </rPh>
    <phoneticPr fontId="3"/>
  </si>
  <si>
    <t>x</t>
    <phoneticPr fontId="3"/>
  </si>
  <si>
    <r>
      <t>経営耕地面積</t>
    </r>
    <r>
      <rPr>
        <vertAlign val="superscript"/>
        <sz val="10"/>
        <color theme="1"/>
        <rFont val="HGPｺﾞｼｯｸM"/>
        <family val="3"/>
        <charset val="128"/>
      </rPr>
      <t>1)</t>
    </r>
    <rPh sb="0" eb="2">
      <t>ケイエイ</t>
    </rPh>
    <phoneticPr fontId="3"/>
  </si>
  <si>
    <r>
      <t>動力防除機</t>
    </r>
    <r>
      <rPr>
        <vertAlign val="superscript"/>
        <sz val="10"/>
        <rFont val="HGPｺﾞｼｯｸM"/>
        <family val="3"/>
        <charset val="128"/>
      </rPr>
      <t>1)</t>
    </r>
    <phoneticPr fontId="3"/>
  </si>
  <si>
    <r>
      <t>自脱型コンバイン</t>
    </r>
    <r>
      <rPr>
        <vertAlign val="superscript"/>
        <sz val="10"/>
        <rFont val="HGPｺﾞｼｯｸM"/>
        <family val="3"/>
        <charset val="128"/>
      </rPr>
      <t>2)</t>
    </r>
    <rPh sb="0" eb="1">
      <t>ジ</t>
    </rPh>
    <rPh sb="1" eb="2">
      <t>ダツ</t>
    </rPh>
    <rPh sb="2" eb="3">
      <t>ガタ</t>
    </rPh>
    <phoneticPr fontId="3"/>
  </si>
  <si>
    <t>注2）　　2005年以降は「自脱型コンバイン」と「普通型コンバイン」の合計を掲げたものである。</t>
    <rPh sb="9" eb="10">
      <t>ネン</t>
    </rPh>
    <rPh sb="10" eb="12">
      <t>イコウ</t>
    </rPh>
    <rPh sb="14" eb="15">
      <t>ジ</t>
    </rPh>
    <rPh sb="15" eb="16">
      <t>ダツ</t>
    </rPh>
    <rPh sb="16" eb="17">
      <t>カタ</t>
    </rPh>
    <rPh sb="25" eb="28">
      <t>フツウガタ</t>
    </rPh>
    <rPh sb="35" eb="37">
      <t>ゴウケイ</t>
    </rPh>
    <rPh sb="38" eb="39">
      <t>カカ</t>
    </rPh>
    <phoneticPr fontId="3"/>
  </si>
  <si>
    <t>平成30年</t>
  </si>
  <si>
    <t>令和元年</t>
  </si>
  <si>
    <t>令和2年</t>
  </si>
  <si>
    <t>令和3年</t>
  </si>
  <si>
    <t>令和4年</t>
  </si>
  <si>
    <t>第4章　農業</t>
    <rPh sb="0" eb="1">
      <t>ダイ</t>
    </rPh>
    <rPh sb="2" eb="3">
      <t>ショウ</t>
    </rPh>
    <rPh sb="4" eb="6">
      <t>ノウギョウ</t>
    </rPh>
    <phoneticPr fontId="3"/>
  </si>
  <si>
    <t>各年2月1日現在</t>
    <phoneticPr fontId="3"/>
  </si>
  <si>
    <t>資　料    近畿農政局　大阪府拠点（2000年・2010年世界農林業センサス、2005年・2015年・2020年農林業センサス）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</si>
</sst>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6"/>
      <name val="游ゴシック"/>
      <family val="2"/>
      <charset val="128"/>
      <scheme val="minor"/>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vertAlign val="superscript"/>
      <sz val="10"/>
      <color theme="1"/>
      <name val="HGPｺﾞｼｯｸM"/>
      <family val="3"/>
      <charset val="128"/>
    </font>
    <font>
      <vertAlign val="superscript"/>
      <sz val="1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style="dotted">
        <color rgb="FF3F3F3F"/>
      </top>
      <bottom style="dotted">
        <color rgb="FF3F3F3F"/>
      </bottom>
      <diagonal/>
    </border>
    <border>
      <left/>
      <right style="hair">
        <color indexed="64"/>
      </right>
      <top style="hair">
        <color indexed="64"/>
      </top>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xf numFmtId="0" fontId="10" fillId="2" borderId="24">
      <alignment vertical="center"/>
    </xf>
  </cellStyleXfs>
  <cellXfs count="128">
    <xf numFmtId="0" fontId="0" fillId="0" borderId="0" xfId="0"/>
    <xf numFmtId="0" fontId="0" fillId="2" borderId="0" xfId="0" applyFill="1"/>
    <xf numFmtId="0" fontId="7" fillId="2" borderId="0" xfId="0" applyFont="1" applyFill="1" applyAlignment="1">
      <alignment vertical="center"/>
    </xf>
    <xf numFmtId="0" fontId="0" fillId="2" borderId="0" xfId="0" applyFill="1" applyAlignment="1">
      <alignment vertical="center"/>
    </xf>
    <xf numFmtId="0" fontId="8" fillId="3" borderId="1" xfId="0" applyFont="1" applyFill="1" applyBorder="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wrapText="1"/>
    </xf>
    <xf numFmtId="0" fontId="9" fillId="2" borderId="0" xfId="0" applyFont="1" applyFill="1" applyBorder="1" applyAlignment="1">
      <alignment horizontal="left" vertical="center"/>
    </xf>
    <xf numFmtId="0" fontId="9" fillId="2" borderId="1" xfId="0" applyFont="1" applyFill="1" applyBorder="1" applyAlignment="1">
      <alignment vertical="center"/>
    </xf>
    <xf numFmtId="0" fontId="13" fillId="2" borderId="12" xfId="3" applyFont="1" applyFill="1" applyBorder="1" applyAlignment="1">
      <alignment horizontal="distributed" vertical="center" wrapText="1" justifyLastLine="1"/>
    </xf>
    <xf numFmtId="0" fontId="13" fillId="2" borderId="8" xfId="3" applyFont="1" applyFill="1" applyBorder="1" applyAlignment="1">
      <alignment vertical="center" wrapText="1"/>
    </xf>
    <xf numFmtId="0" fontId="13" fillId="2" borderId="10" xfId="3" applyFont="1" applyFill="1" applyBorder="1" applyAlignment="1">
      <alignment horizontal="distributed" vertical="center" wrapText="1"/>
    </xf>
    <xf numFmtId="0" fontId="13" fillId="2" borderId="10" xfId="3" applyFont="1" applyFill="1" applyBorder="1" applyAlignment="1">
      <alignment horizontal="distributed" vertical="center" justifyLastLine="1"/>
    </xf>
    <xf numFmtId="0" fontId="9" fillId="2" borderId="11" xfId="3" applyFont="1" applyFill="1" applyBorder="1" applyAlignment="1">
      <alignment horizontal="distributed" vertical="center" justifyLastLine="1"/>
    </xf>
    <xf numFmtId="0" fontId="13" fillId="2" borderId="19" xfId="3" applyFont="1" applyFill="1" applyBorder="1" applyAlignment="1">
      <alignment vertical="center"/>
    </xf>
    <xf numFmtId="0" fontId="13" fillId="2" borderId="11" xfId="3" applyFont="1" applyFill="1" applyBorder="1" applyAlignment="1">
      <alignment vertical="center"/>
    </xf>
    <xf numFmtId="0" fontId="13" fillId="2" borderId="11" xfId="3" applyFont="1" applyFill="1" applyBorder="1" applyAlignment="1">
      <alignment horizontal="right" vertical="center"/>
    </xf>
    <xf numFmtId="0" fontId="13" fillId="2" borderId="12" xfId="3" applyFont="1" applyFill="1" applyBorder="1" applyAlignment="1">
      <alignment vertical="center"/>
    </xf>
    <xf numFmtId="0" fontId="13" fillId="2" borderId="0" xfId="3" applyFont="1" applyFill="1" applyBorder="1" applyAlignment="1">
      <alignment vertical="center"/>
    </xf>
    <xf numFmtId="0" fontId="13" fillId="2" borderId="0" xfId="3" applyFont="1" applyFill="1" applyBorder="1" applyAlignment="1">
      <alignment horizontal="right" vertical="center"/>
    </xf>
    <xf numFmtId="0" fontId="13" fillId="2" borderId="0" xfId="3" applyFont="1" applyFill="1" applyAlignment="1">
      <alignment vertical="center"/>
    </xf>
    <xf numFmtId="0" fontId="9" fillId="2" borderId="1" xfId="3" applyFont="1" applyFill="1" applyBorder="1" applyAlignment="1">
      <alignment horizontal="distributed" vertical="center" justifyLastLine="1"/>
    </xf>
    <xf numFmtId="0" fontId="13" fillId="2" borderId="14" xfId="3" applyFont="1" applyFill="1" applyBorder="1" applyAlignment="1">
      <alignment vertical="center"/>
    </xf>
    <xf numFmtId="0" fontId="13" fillId="2" borderId="1" xfId="3" applyFont="1" applyFill="1" applyBorder="1" applyAlignment="1">
      <alignment vertical="center"/>
    </xf>
    <xf numFmtId="0" fontId="13" fillId="2" borderId="1" xfId="3" applyFont="1" applyFill="1" applyBorder="1" applyAlignment="1">
      <alignment horizontal="right" vertical="center"/>
    </xf>
    <xf numFmtId="0" fontId="9" fillId="2" borderId="0" xfId="0" applyFont="1" applyFill="1" applyBorder="1" applyAlignment="1">
      <alignment horizontal="right" vertical="center"/>
    </xf>
    <xf numFmtId="0" fontId="9" fillId="2" borderId="5" xfId="0" applyFont="1" applyFill="1" applyBorder="1" applyAlignment="1">
      <alignment horizontal="distributed" vertical="center" justifyLastLine="1"/>
    </xf>
    <xf numFmtId="0" fontId="9" fillId="2" borderId="17" xfId="0" applyFont="1" applyFill="1" applyBorder="1" applyAlignment="1">
      <alignment horizontal="distributed" vertical="center" wrapText="1" justifyLastLine="1"/>
    </xf>
    <xf numFmtId="0" fontId="9" fillId="2" borderId="12" xfId="0" applyFont="1" applyFill="1" applyBorder="1" applyAlignment="1">
      <alignment horizontal="right" vertical="center" justifyLastLine="1"/>
    </xf>
    <xf numFmtId="0" fontId="9" fillId="2" borderId="14" xfId="0" applyFont="1" applyFill="1" applyBorder="1" applyAlignment="1">
      <alignment horizontal="right" vertical="center" justifyLastLine="1"/>
    </xf>
    <xf numFmtId="0" fontId="9" fillId="2" borderId="1" xfId="0" applyFont="1" applyFill="1" applyBorder="1" applyAlignment="1">
      <alignment horizontal="right" vertical="center"/>
    </xf>
    <xf numFmtId="0" fontId="9" fillId="2" borderId="0" xfId="0" applyFont="1" applyFill="1" applyBorder="1" applyAlignment="1">
      <alignment horizontal="center" vertical="center" justifyLastLine="1"/>
    </xf>
    <xf numFmtId="0" fontId="9" fillId="2" borderId="17" xfId="0" applyFont="1" applyFill="1" applyBorder="1" applyAlignment="1">
      <alignment horizontal="distributed" vertical="center" justifyLastLine="1"/>
    </xf>
    <xf numFmtId="0" fontId="9" fillId="2" borderId="7" xfId="0" applyFont="1" applyFill="1" applyBorder="1" applyAlignment="1">
      <alignment horizontal="distributed" vertical="center"/>
    </xf>
    <xf numFmtId="38" fontId="9" fillId="2" borderId="0" xfId="1" applyFont="1" applyFill="1" applyBorder="1" applyAlignment="1">
      <alignment horizontal="right" vertical="center"/>
    </xf>
    <xf numFmtId="0" fontId="9" fillId="2" borderId="22" xfId="0" applyFont="1" applyFill="1" applyBorder="1" applyAlignment="1">
      <alignment horizontal="distributed" vertical="center"/>
    </xf>
    <xf numFmtId="38" fontId="9" fillId="2" borderId="1" xfId="1" applyFont="1" applyFill="1" applyBorder="1" applyAlignment="1">
      <alignment horizontal="righ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0" fontId="9" fillId="2" borderId="1" xfId="0" applyFont="1" applyFill="1" applyBorder="1" applyAlignment="1">
      <alignment horizontal="left"/>
    </xf>
    <xf numFmtId="0" fontId="9" fillId="2" borderId="19" xfId="0" applyFont="1" applyFill="1" applyBorder="1" applyAlignment="1">
      <alignment horizontal="right" vertical="center"/>
    </xf>
    <xf numFmtId="0" fontId="9" fillId="2" borderId="12"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justifyLastLine="1"/>
    </xf>
    <xf numFmtId="0" fontId="9" fillId="2" borderId="0" xfId="0" applyNumberFormat="1" applyFont="1" applyFill="1" applyBorder="1" applyAlignment="1">
      <alignment vertical="center"/>
    </xf>
    <xf numFmtId="0" fontId="9" fillId="2" borderId="18" xfId="0" applyFont="1" applyFill="1" applyBorder="1" applyAlignment="1">
      <alignment horizontal="distributed" vertical="center" justifyLastLine="1"/>
    </xf>
    <xf numFmtId="0" fontId="9" fillId="2" borderId="3" xfId="0" applyFont="1" applyFill="1" applyBorder="1" applyAlignment="1">
      <alignment horizontal="distributed" vertical="center" wrapText="1" justifyLastLine="1"/>
    </xf>
    <xf numFmtId="1" fontId="9" fillId="2" borderId="12" xfId="0" applyNumberFormat="1" applyFont="1" applyFill="1" applyBorder="1" applyAlignment="1">
      <alignment horizontal="right" vertical="center"/>
    </xf>
    <xf numFmtId="1" fontId="9" fillId="2" borderId="0" xfId="0" applyNumberFormat="1" applyFont="1" applyFill="1" applyBorder="1" applyAlignment="1">
      <alignment horizontal="right" vertical="center"/>
    </xf>
    <xf numFmtId="1" fontId="9" fillId="2" borderId="14"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0" fontId="9" fillId="2" borderId="3" xfId="0" applyFont="1" applyFill="1" applyBorder="1" applyAlignment="1">
      <alignment horizontal="distributed" vertical="center" wrapText="1"/>
    </xf>
    <xf numFmtId="0" fontId="9" fillId="2" borderId="3" xfId="0" applyFont="1" applyFill="1" applyBorder="1" applyAlignment="1">
      <alignment horizontal="center" vertical="center"/>
    </xf>
    <xf numFmtId="38" fontId="9" fillId="2" borderId="12" xfId="1" applyFont="1" applyFill="1" applyBorder="1" applyAlignment="1">
      <alignment horizontal="right" vertical="center"/>
    </xf>
    <xf numFmtId="38" fontId="9" fillId="2" borderId="0" xfId="1" applyFont="1" applyFill="1" applyAlignment="1">
      <alignment horizontal="right" vertical="center"/>
    </xf>
    <xf numFmtId="38" fontId="9" fillId="2" borderId="14" xfId="1" applyFont="1" applyFill="1" applyBorder="1" applyAlignment="1">
      <alignment horizontal="right" vertical="center"/>
    </xf>
    <xf numFmtId="0" fontId="9" fillId="2" borderId="5" xfId="0" applyFont="1" applyFill="1" applyBorder="1" applyAlignment="1">
      <alignment vertical="center"/>
    </xf>
    <xf numFmtId="0" fontId="9" fillId="2" borderId="19" xfId="3" applyFont="1" applyFill="1" applyBorder="1" applyAlignment="1">
      <alignment horizontal="distributed" vertical="center" justifyLastLine="1"/>
    </xf>
    <xf numFmtId="0" fontId="13" fillId="2" borderId="19" xfId="3" applyFont="1" applyFill="1" applyBorder="1" applyAlignment="1">
      <alignment horizontal="distributed" vertical="center" justifyLastLine="1"/>
    </xf>
    <xf numFmtId="0" fontId="13" fillId="2" borderId="19" xfId="3" applyFont="1" applyFill="1" applyBorder="1" applyAlignment="1">
      <alignment horizontal="right" vertical="center"/>
    </xf>
    <xf numFmtId="0" fontId="13" fillId="2" borderId="12" xfId="3" applyFont="1" applyFill="1" applyBorder="1" applyAlignment="1">
      <alignment horizontal="right" vertical="center"/>
    </xf>
    <xf numFmtId="0" fontId="13" fillId="2" borderId="14" xfId="3" applyFont="1" applyFill="1" applyBorder="1" applyAlignment="1">
      <alignment horizontal="right" vertical="center"/>
    </xf>
    <xf numFmtId="0" fontId="13" fillId="2" borderId="23" xfId="3" applyFont="1" applyFill="1" applyBorder="1" applyAlignment="1">
      <alignment horizontal="distributed" vertical="center" justifyLastLine="1"/>
    </xf>
    <xf numFmtId="0" fontId="13" fillId="2" borderId="23" xfId="3" applyFont="1" applyFill="1" applyBorder="1" applyAlignment="1">
      <alignment horizontal="center" vertical="center" wrapText="1"/>
    </xf>
    <xf numFmtId="0" fontId="13" fillId="2" borderId="23"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0" xfId="3" applyFont="1" applyFill="1" applyAlignment="1">
      <alignment horizontal="right" vertical="center"/>
    </xf>
    <xf numFmtId="38" fontId="9" fillId="2" borderId="0" xfId="0" applyNumberFormat="1" applyFont="1" applyFill="1" applyBorder="1" applyAlignment="1">
      <alignment vertical="center"/>
    </xf>
    <xf numFmtId="0" fontId="9" fillId="2" borderId="0" xfId="0" applyFont="1" applyFill="1" applyBorder="1" applyAlignment="1">
      <alignment vertical="center" wrapText="1"/>
    </xf>
    <xf numFmtId="0" fontId="9" fillId="2" borderId="0" xfId="0" applyFont="1" applyFill="1" applyAlignment="1">
      <alignment horizontal="left" vertical="center" wrapText="1"/>
    </xf>
    <xf numFmtId="0" fontId="9" fillId="2" borderId="0" xfId="3" applyFont="1" applyFill="1" applyBorder="1" applyAlignment="1">
      <alignment horizontal="distributed" vertical="center" justifyLastLine="1"/>
    </xf>
    <xf numFmtId="0" fontId="13" fillId="2" borderId="19" xfId="3" applyFont="1" applyFill="1" applyBorder="1" applyAlignment="1">
      <alignment horizontal="distributed" vertical="center" wrapText="1" justifyLastLine="1"/>
    </xf>
    <xf numFmtId="0" fontId="9" fillId="2" borderId="2" xfId="3" applyFont="1" applyFill="1" applyBorder="1" applyAlignment="1">
      <alignment horizontal="distributed" vertical="center" justifyLastLine="1"/>
    </xf>
    <xf numFmtId="0" fontId="9" fillId="2" borderId="2" xfId="0" applyFont="1" applyFill="1" applyBorder="1" applyAlignment="1">
      <alignment horizontal="distributed" vertical="center" justifyLastLine="1"/>
    </xf>
    <xf numFmtId="0" fontId="9" fillId="2" borderId="3" xfId="0" applyFont="1" applyFill="1" applyBorder="1" applyAlignment="1">
      <alignment horizontal="distributed" vertical="center" justifyLastLine="1"/>
    </xf>
    <xf numFmtId="0" fontId="10" fillId="2" borderId="24" xfId="5" applyFill="1">
      <alignment vertical="center"/>
    </xf>
    <xf numFmtId="0" fontId="9" fillId="2" borderId="0" xfId="3" applyFont="1" applyFill="1" applyBorder="1" applyAlignment="1">
      <alignment horizontal="distributed" vertical="center" justifyLastLine="1"/>
    </xf>
    <xf numFmtId="0" fontId="9" fillId="2" borderId="11"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13" xfId="0" applyFont="1" applyFill="1" applyBorder="1" applyAlignment="1">
      <alignment horizontal="distributed" vertical="center"/>
    </xf>
    <xf numFmtId="0" fontId="6" fillId="2" borderId="0" xfId="0" applyFont="1" applyFill="1" applyAlignment="1">
      <alignment horizontal="center" vertical="center"/>
    </xf>
    <xf numFmtId="0" fontId="9" fillId="2" borderId="0" xfId="0" applyFont="1" applyFill="1" applyBorder="1" applyAlignment="1">
      <alignment horizontal="left" wrapText="1"/>
    </xf>
    <xf numFmtId="0" fontId="9" fillId="2" borderId="0" xfId="0" applyFont="1" applyFill="1" applyBorder="1" applyAlignment="1">
      <alignment vertical="center" wrapText="1"/>
    </xf>
    <xf numFmtId="0" fontId="9" fillId="2" borderId="0" xfId="0" applyFont="1" applyFill="1" applyAlignment="1">
      <alignment horizontal="left" vertical="center" wrapText="1"/>
    </xf>
    <xf numFmtId="0" fontId="13" fillId="2" borderId="4" xfId="3" applyFont="1" applyFill="1" applyBorder="1" applyAlignment="1">
      <alignment horizontal="distributed" vertical="center" justifyLastLine="1"/>
    </xf>
    <xf numFmtId="0" fontId="13" fillId="2" borderId="5" xfId="3" applyFont="1" applyFill="1" applyBorder="1" applyAlignment="1">
      <alignment horizontal="distributed" vertical="center" justifyLastLine="1"/>
    </xf>
    <xf numFmtId="0" fontId="13" fillId="2" borderId="12" xfId="3" applyFont="1" applyFill="1" applyBorder="1" applyAlignment="1">
      <alignment horizontal="distributed" vertical="center" justifyLastLine="1"/>
    </xf>
    <xf numFmtId="0" fontId="13" fillId="2" borderId="0" xfId="3" applyFont="1" applyFill="1" applyBorder="1" applyAlignment="1">
      <alignment horizontal="distributed" vertical="center" justifyLastLine="1"/>
    </xf>
    <xf numFmtId="0" fontId="13" fillId="2" borderId="8" xfId="3" applyFont="1" applyFill="1" applyBorder="1" applyAlignment="1">
      <alignment horizontal="distributed" vertical="center" justifyLastLine="1"/>
    </xf>
    <xf numFmtId="0" fontId="13" fillId="2" borderId="9" xfId="3" applyFont="1" applyFill="1" applyBorder="1" applyAlignment="1">
      <alignment horizontal="distributed" vertical="center" justifyLastLine="1"/>
    </xf>
    <xf numFmtId="0" fontId="9" fillId="2" borderId="5" xfId="3" applyFont="1" applyFill="1" applyBorder="1" applyAlignment="1">
      <alignment horizontal="distributed" vertical="center" justifyLastLine="1"/>
    </xf>
    <xf numFmtId="0" fontId="9" fillId="2" borderId="0" xfId="3" applyFont="1" applyFill="1" applyBorder="1" applyAlignment="1">
      <alignment horizontal="distributed" vertical="center" justifyLastLine="1"/>
    </xf>
    <xf numFmtId="0" fontId="9" fillId="2" borderId="9" xfId="3" applyFont="1" applyFill="1" applyBorder="1" applyAlignment="1">
      <alignment horizontal="distributed" vertical="center" justifyLastLine="1"/>
    </xf>
    <xf numFmtId="0" fontId="9" fillId="2" borderId="18" xfId="0" applyFont="1" applyFill="1" applyBorder="1" applyAlignment="1">
      <alignment horizontal="distributed" vertical="center" justifyLastLine="1"/>
    </xf>
    <xf numFmtId="0" fontId="9" fillId="2" borderId="2" xfId="0" applyFont="1" applyFill="1" applyBorder="1" applyAlignment="1">
      <alignment horizontal="distributed" vertical="center" justifyLastLine="1"/>
    </xf>
    <xf numFmtId="0" fontId="13" fillId="2" borderId="17" xfId="3" applyFont="1" applyFill="1" applyBorder="1" applyAlignment="1">
      <alignment horizontal="distributed" vertical="center" justifyLastLine="1"/>
    </xf>
    <xf numFmtId="0" fontId="13" fillId="2" borderId="15" xfId="3"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13" fillId="2" borderId="20" xfId="3" applyFont="1" applyFill="1" applyBorder="1" applyAlignment="1">
      <alignment horizontal="distributed" vertical="center" wrapText="1" justifyLastLine="1"/>
    </xf>
    <xf numFmtId="0" fontId="13" fillId="2" borderId="16" xfId="3" applyFont="1" applyFill="1" applyBorder="1" applyAlignment="1">
      <alignment horizontal="distributed" vertical="center" justifyLastLine="1"/>
    </xf>
    <xf numFmtId="0" fontId="13" fillId="2" borderId="15" xfId="3" applyFont="1" applyFill="1" applyBorder="1" applyAlignment="1">
      <alignment horizontal="distributed" vertical="center" wrapText="1" justifyLastLine="1"/>
    </xf>
    <xf numFmtId="0" fontId="13" fillId="2" borderId="16" xfId="3" applyFont="1" applyFill="1" applyBorder="1" applyAlignment="1">
      <alignment horizontal="distributed" vertical="center" wrapText="1" justifyLastLine="1"/>
    </xf>
    <xf numFmtId="0" fontId="13" fillId="2" borderId="19" xfId="3" applyFont="1" applyFill="1" applyBorder="1" applyAlignment="1">
      <alignment horizontal="distributed" vertical="center" wrapText="1" justifyLastLine="1"/>
    </xf>
    <xf numFmtId="0" fontId="13" fillId="2" borderId="11" xfId="3" applyFont="1" applyFill="1" applyBorder="1" applyAlignment="1">
      <alignment horizontal="distributed" vertical="center" wrapText="1" justifyLastLine="1"/>
    </xf>
    <xf numFmtId="0" fontId="13" fillId="2" borderId="25" xfId="3" applyFont="1" applyFill="1" applyBorder="1" applyAlignment="1">
      <alignment horizontal="distributed" vertical="center" wrapText="1" justifyLastLine="1"/>
    </xf>
    <xf numFmtId="0" fontId="13" fillId="2" borderId="18" xfId="3" applyFont="1" applyFill="1" applyBorder="1" applyAlignment="1">
      <alignment horizontal="distributed" vertical="center" justifyLastLine="1"/>
    </xf>
    <xf numFmtId="0" fontId="13" fillId="2" borderId="2" xfId="3" applyFont="1" applyFill="1" applyBorder="1" applyAlignment="1">
      <alignment horizontal="distributed" vertical="center" justifyLastLine="1"/>
    </xf>
    <xf numFmtId="0" fontId="9" fillId="2" borderId="17" xfId="3" applyFont="1" applyFill="1" applyBorder="1" applyAlignment="1">
      <alignment horizontal="distributed" vertical="center" justifyLastLine="1"/>
    </xf>
    <xf numFmtId="0" fontId="9" fillId="2" borderId="18" xfId="3" applyFont="1" applyFill="1" applyBorder="1" applyAlignment="1">
      <alignment horizontal="distributed" vertical="center" justifyLastLine="1"/>
    </xf>
    <xf numFmtId="0" fontId="9" fillId="2" borderId="2" xfId="3" applyFont="1" applyFill="1" applyBorder="1" applyAlignment="1">
      <alignment horizontal="distributed" vertical="center" justifyLastLine="1"/>
    </xf>
    <xf numFmtId="0" fontId="9" fillId="2" borderId="5" xfId="3" applyFont="1" applyFill="1" applyBorder="1" applyAlignment="1">
      <alignment horizontal="distributed" vertical="center" wrapText="1" justifyLastLine="1"/>
    </xf>
    <xf numFmtId="0" fontId="9" fillId="2" borderId="9" xfId="3" applyFont="1" applyFill="1" applyBorder="1" applyAlignment="1">
      <alignment horizontal="distributed" vertical="center" wrapText="1" justifyLastLine="1"/>
    </xf>
    <xf numFmtId="0" fontId="12"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distributed" vertical="center" wrapText="1"/>
    </xf>
    <xf numFmtId="0" fontId="9" fillId="2" borderId="6" xfId="0" applyFont="1" applyFill="1" applyBorder="1" applyAlignment="1">
      <alignment horizontal="distributed" vertical="center"/>
    </xf>
    <xf numFmtId="0" fontId="9" fillId="2" borderId="21" xfId="0" applyFont="1" applyFill="1" applyBorder="1" applyAlignment="1">
      <alignment horizontal="distributed" vertical="center"/>
    </xf>
    <xf numFmtId="0" fontId="9" fillId="2" borderId="3" xfId="0" applyFont="1" applyFill="1" applyBorder="1" applyAlignment="1">
      <alignment horizontal="distributed" vertical="center" justifyLastLine="1"/>
    </xf>
    <xf numFmtId="0" fontId="9" fillId="2" borderId="5" xfId="0" applyFont="1" applyFill="1" applyBorder="1" applyAlignment="1">
      <alignment horizontal="right" vertical="center" wrapText="1"/>
    </xf>
  </cellXfs>
  <cellStyles count="6">
    <cellStyle name="スタイル 1" xfId="5"/>
    <cellStyle name="桁区切り" xfId="1" builtinId="6"/>
    <cellStyle name="桁区切り 2" xfId="4"/>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zoomScaleNormal="100" workbookViewId="0">
      <selection activeCell="A3" sqref="A3"/>
    </sheetView>
  </sheetViews>
  <sheetFormatPr defaultRowHeight="13.2" x14ac:dyDescent="0.2"/>
  <cols>
    <col min="1" max="1" width="4.44140625" style="1" customWidth="1"/>
    <col min="2" max="2" width="86.33203125" style="1" customWidth="1"/>
    <col min="3" max="16384" width="8.88671875" style="1"/>
  </cols>
  <sheetData>
    <row r="1" spans="1:4" ht="23.4" x14ac:dyDescent="0.2">
      <c r="A1" s="88" t="s">
        <v>89</v>
      </c>
      <c r="B1" s="88"/>
    </row>
    <row r="2" spans="1:4" ht="19.2" x14ac:dyDescent="0.2">
      <c r="A2" s="2" t="s">
        <v>111</v>
      </c>
      <c r="B2" s="3"/>
    </row>
    <row r="3" spans="1:4" x14ac:dyDescent="0.2">
      <c r="A3" s="5"/>
      <c r="B3" s="4" t="s">
        <v>90</v>
      </c>
    </row>
    <row r="4" spans="1:4" s="7" customFormat="1" ht="18" customHeight="1" x14ac:dyDescent="0.2">
      <c r="A4" s="6"/>
      <c r="B4" s="83" t="str">
        <f ca="1">'31(1)'!A1</f>
        <v>31(1)　農業　－　総農家数別農家数および経営耕地面積</v>
      </c>
      <c r="D4" s="7" t="s">
        <v>91</v>
      </c>
    </row>
    <row r="5" spans="1:4" s="7" customFormat="1" ht="18" customHeight="1" x14ac:dyDescent="0.2">
      <c r="A5" s="6"/>
      <c r="B5" s="83" t="str">
        <f ca="1">'31(2)'!A1</f>
        <v>31(2)　農業　－　経営耕地面積規模別農家数（農業経営体）</v>
      </c>
    </row>
    <row r="6" spans="1:4" s="7" customFormat="1" ht="18" customHeight="1" x14ac:dyDescent="0.2">
      <c r="A6" s="6"/>
      <c r="B6" s="83" t="str">
        <f ca="1">'31(3)'!A1</f>
        <v>31(3)　農業　－　世帯数および農業従事者数（農業経営体のうち個人経営体）</v>
      </c>
    </row>
    <row r="7" spans="1:4" s="7" customFormat="1" ht="18" customHeight="1" x14ac:dyDescent="0.2">
      <c r="A7" s="6"/>
      <c r="B7" s="83" t="str">
        <f ca="1">'31(4)'!A1</f>
        <v>31(4)　農業　－　農産物販売金額第１位の部門別農業経営体数</v>
      </c>
    </row>
    <row r="8" spans="1:4" s="7" customFormat="1" ht="18" customHeight="1" x14ac:dyDescent="0.2">
      <c r="A8" s="6"/>
      <c r="B8" s="83" t="str">
        <f ca="1">'31(5)'!A1</f>
        <v>31(5)　農業　－　販売目的の作物の類別作付（栽培）面積（農業経営体）</v>
      </c>
    </row>
    <row r="9" spans="1:4" s="7" customFormat="1" ht="18" customHeight="1" x14ac:dyDescent="0.2">
      <c r="A9" s="6"/>
      <c r="B9" s="83" t="str">
        <f ca="1">'31(6)'!A1</f>
        <v>31(6)　農業　－　販売目的とした施設園芸の作物別作付（栽培）面積（農業経営体）</v>
      </c>
    </row>
    <row r="10" spans="1:4" s="7" customFormat="1" ht="18" customHeight="1" x14ac:dyDescent="0.2">
      <c r="A10" s="6"/>
      <c r="B10" s="83" t="str">
        <f ca="1">'31(7)'!A1</f>
        <v>31(7)　農業　－　農用機械所有台数</v>
      </c>
    </row>
    <row r="11" spans="1:4" s="7" customFormat="1" ht="18" customHeight="1" x14ac:dyDescent="0.2">
      <c r="A11" s="6"/>
      <c r="B11" s="83" t="str">
        <f ca="1">'31(8)'!A1</f>
        <v>31(8)　農業　－　主要農作物収穫量</v>
      </c>
    </row>
  </sheetData>
  <mergeCells count="1">
    <mergeCell ref="A1:B1"/>
  </mergeCells>
  <phoneticPr fontId="3"/>
  <hyperlinks>
    <hyperlink ref="B4" location="'31(1)'!A1" display="'31(1)'!A1"/>
    <hyperlink ref="B5" location="'31(2)'!A1" display="'31(2)'!A1"/>
    <hyperlink ref="B6" location="'31(3)'!A1" display="'31(3)'!A1"/>
    <hyperlink ref="B7" location="'31(4)'!A1" display="'31(4)'!A1"/>
    <hyperlink ref="B8" location="'31(5)'!A1" display="'31(5)'!A1"/>
    <hyperlink ref="B9" location="'31(6)'!A1" display="'31(6)'!A1"/>
    <hyperlink ref="B10" location="'31(7)'!A1" display="'31(7)'!A1"/>
    <hyperlink ref="B11" location="'31(8)'!A1" display="'31(8)'!A1"/>
  </hyperlinks>
  <pageMargins left="0.2" right="0.2"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A10" zoomScaleNormal="100" zoomScaleSheetLayoutView="100" workbookViewId="0">
      <selection activeCell="E9" sqref="E9:I9"/>
    </sheetView>
  </sheetViews>
  <sheetFormatPr defaultColWidth="1.6640625" defaultRowHeight="12" x14ac:dyDescent="0.2"/>
  <cols>
    <col min="1" max="1" width="10.21875" style="11" customWidth="1"/>
    <col min="2" max="13" width="7.5546875" style="11" customWidth="1"/>
    <col min="14" max="18" width="1.6640625" style="11" customWidth="1"/>
    <col min="19" max="19" width="1.44140625" style="11" customWidth="1"/>
    <col min="20" max="16384" width="1.6640625" style="11"/>
  </cols>
  <sheetData>
    <row r="1" spans="1:20" s="10" customFormat="1" ht="19.2" x14ac:dyDescent="0.2">
      <c r="A1" s="8" t="str">
        <f ca="1">MID(CELL("FILENAME",A1),FIND("]",CELL("FILENAME",A1))+1,99)&amp;"　"&amp;"農業　－　総農家数別農家数および経営耕地面積"</f>
        <v>31(1)　農業　－　総農家数別農家数および経営耕地面積</v>
      </c>
      <c r="B1" s="9"/>
      <c r="C1" s="9"/>
      <c r="D1" s="9"/>
      <c r="E1" s="9"/>
      <c r="F1" s="9"/>
      <c r="G1" s="9"/>
      <c r="H1" s="9"/>
      <c r="I1" s="9"/>
      <c r="J1" s="9"/>
      <c r="K1" s="9"/>
      <c r="L1" s="9"/>
      <c r="M1" s="9"/>
    </row>
    <row r="2" spans="1:20" ht="12" customHeight="1" x14ac:dyDescent="0.2"/>
    <row r="3" spans="1:20" s="76" customFormat="1" ht="0.6" customHeight="1" x14ac:dyDescent="0.2">
      <c r="A3" s="90"/>
      <c r="B3" s="90"/>
      <c r="C3" s="90"/>
      <c r="D3" s="90"/>
      <c r="E3" s="90"/>
      <c r="F3" s="90"/>
      <c r="G3" s="90"/>
      <c r="H3" s="90"/>
      <c r="I3" s="90"/>
      <c r="J3" s="90"/>
      <c r="K3" s="90"/>
      <c r="L3" s="90"/>
      <c r="M3" s="90"/>
    </row>
    <row r="4" spans="1:20" ht="0.6" customHeight="1" x14ac:dyDescent="0.2">
      <c r="A4" s="76"/>
      <c r="B4" s="76"/>
      <c r="C4" s="76"/>
      <c r="D4" s="76"/>
      <c r="E4" s="76"/>
      <c r="F4" s="76"/>
      <c r="G4" s="76"/>
      <c r="H4" s="76"/>
      <c r="I4" s="76"/>
      <c r="J4" s="76"/>
      <c r="K4" s="76"/>
      <c r="L4" s="76"/>
      <c r="M4" s="76"/>
    </row>
    <row r="5" spans="1:20" s="76" customFormat="1" ht="120" customHeight="1" x14ac:dyDescent="0.2">
      <c r="A5" s="91" t="s">
        <v>71</v>
      </c>
      <c r="B5" s="91"/>
      <c r="C5" s="91"/>
      <c r="D5" s="91"/>
      <c r="E5" s="91"/>
      <c r="F5" s="91"/>
      <c r="G5" s="91"/>
      <c r="H5" s="91"/>
      <c r="I5" s="91"/>
      <c r="J5" s="91"/>
      <c r="K5" s="91"/>
      <c r="L5" s="91"/>
      <c r="M5" s="91"/>
    </row>
    <row r="6" spans="1:20" x14ac:dyDescent="0.2">
      <c r="A6" s="13"/>
      <c r="B6" s="13"/>
      <c r="C6" s="13"/>
      <c r="D6" s="13"/>
      <c r="E6" s="13"/>
      <c r="F6" s="13"/>
      <c r="G6" s="13"/>
      <c r="H6" s="13"/>
      <c r="I6" s="13"/>
      <c r="J6" s="13"/>
      <c r="K6" s="13"/>
      <c r="L6" s="13"/>
      <c r="M6" s="13"/>
    </row>
    <row r="7" spans="1:20" x14ac:dyDescent="0.2">
      <c r="A7" s="14" t="s">
        <v>61</v>
      </c>
      <c r="K7" s="15"/>
      <c r="M7" s="32" t="s">
        <v>112</v>
      </c>
    </row>
    <row r="8" spans="1:20" ht="28.2" customHeight="1" x14ac:dyDescent="0.2">
      <c r="A8" s="98" t="s">
        <v>12</v>
      </c>
      <c r="B8" s="92" t="s">
        <v>45</v>
      </c>
      <c r="C8" s="101"/>
      <c r="D8" s="102"/>
      <c r="E8" s="103" t="s">
        <v>46</v>
      </c>
      <c r="F8" s="101"/>
      <c r="G8" s="101"/>
      <c r="H8" s="101"/>
      <c r="I8" s="102"/>
      <c r="J8" s="92" t="s">
        <v>102</v>
      </c>
      <c r="K8" s="93"/>
      <c r="L8" s="93"/>
      <c r="M8" s="93"/>
    </row>
    <row r="9" spans="1:20" ht="28.2" customHeight="1" x14ac:dyDescent="0.2">
      <c r="A9" s="99"/>
      <c r="B9" s="104"/>
      <c r="C9" s="107" t="s">
        <v>65</v>
      </c>
      <c r="D9" s="107" t="s">
        <v>93</v>
      </c>
      <c r="E9" s="111" t="s">
        <v>69</v>
      </c>
      <c r="F9" s="112"/>
      <c r="G9" s="112"/>
      <c r="H9" s="112"/>
      <c r="I9" s="113"/>
      <c r="J9" s="94"/>
      <c r="K9" s="95"/>
      <c r="L9" s="95"/>
      <c r="M9" s="95"/>
    </row>
    <row r="10" spans="1:20" ht="28.2" customHeight="1" x14ac:dyDescent="0.2">
      <c r="A10" s="99"/>
      <c r="B10" s="105"/>
      <c r="C10" s="104"/>
      <c r="D10" s="109"/>
      <c r="E10" s="16"/>
      <c r="F10" s="111" t="s">
        <v>64</v>
      </c>
      <c r="G10" s="112"/>
      <c r="H10" s="112"/>
      <c r="I10" s="113"/>
      <c r="J10" s="96"/>
      <c r="K10" s="97"/>
      <c r="L10" s="97"/>
      <c r="M10" s="97"/>
    </row>
    <row r="11" spans="1:20" ht="28.2" customHeight="1" x14ac:dyDescent="0.2">
      <c r="A11" s="100"/>
      <c r="B11" s="106"/>
      <c r="C11" s="108"/>
      <c r="D11" s="110"/>
      <c r="E11" s="17"/>
      <c r="F11" s="17"/>
      <c r="G11" s="18" t="s">
        <v>70</v>
      </c>
      <c r="H11" s="18" t="s">
        <v>47</v>
      </c>
      <c r="I11" s="18" t="s">
        <v>48</v>
      </c>
      <c r="J11" s="19" t="s">
        <v>37</v>
      </c>
      <c r="K11" s="19" t="s">
        <v>38</v>
      </c>
      <c r="L11" s="19" t="s">
        <v>39</v>
      </c>
      <c r="M11" s="19" t="s">
        <v>40</v>
      </c>
      <c r="T11" s="14"/>
    </row>
    <row r="12" spans="1:20" ht="42" customHeight="1" x14ac:dyDescent="0.2">
      <c r="A12" s="20" t="s">
        <v>79</v>
      </c>
      <c r="B12" s="21">
        <v>367</v>
      </c>
      <c r="C12" s="22">
        <v>153</v>
      </c>
      <c r="D12" s="22">
        <v>214</v>
      </c>
      <c r="E12" s="23" t="s">
        <v>9</v>
      </c>
      <c r="F12" s="23" t="s">
        <v>49</v>
      </c>
      <c r="G12" s="23" t="s">
        <v>9</v>
      </c>
      <c r="H12" s="23" t="s">
        <v>9</v>
      </c>
      <c r="I12" s="23" t="s">
        <v>9</v>
      </c>
      <c r="J12" s="23" t="s">
        <v>49</v>
      </c>
      <c r="K12" s="23" t="s">
        <v>9</v>
      </c>
      <c r="L12" s="23" t="s">
        <v>9</v>
      </c>
      <c r="M12" s="23" t="s">
        <v>9</v>
      </c>
    </row>
    <row r="13" spans="1:20" ht="42" customHeight="1" x14ac:dyDescent="0.2">
      <c r="A13" s="84" t="s">
        <v>80</v>
      </c>
      <c r="B13" s="24">
        <v>335</v>
      </c>
      <c r="C13" s="25">
        <v>119</v>
      </c>
      <c r="D13" s="25">
        <v>216</v>
      </c>
      <c r="E13" s="25">
        <v>119</v>
      </c>
      <c r="F13" s="26">
        <v>119</v>
      </c>
      <c r="G13" s="26" t="s">
        <v>9</v>
      </c>
      <c r="H13" s="26" t="s">
        <v>9</v>
      </c>
      <c r="I13" s="26" t="s">
        <v>9</v>
      </c>
      <c r="J13" s="27">
        <v>68</v>
      </c>
      <c r="K13" s="27">
        <v>44</v>
      </c>
      <c r="L13" s="27">
        <v>19</v>
      </c>
      <c r="M13" s="27">
        <v>5</v>
      </c>
    </row>
    <row r="14" spans="1:20" ht="42" customHeight="1" x14ac:dyDescent="0.2">
      <c r="A14" s="84" t="s">
        <v>81</v>
      </c>
      <c r="B14" s="24">
        <v>300</v>
      </c>
      <c r="C14" s="25">
        <v>93</v>
      </c>
      <c r="D14" s="25">
        <v>207</v>
      </c>
      <c r="E14" s="25">
        <v>93</v>
      </c>
      <c r="F14" s="26">
        <v>93</v>
      </c>
      <c r="G14" s="26" t="s">
        <v>9</v>
      </c>
      <c r="H14" s="26" t="s">
        <v>9</v>
      </c>
      <c r="I14" s="26" t="s">
        <v>9</v>
      </c>
      <c r="J14" s="27">
        <v>63</v>
      </c>
      <c r="K14" s="27">
        <v>41</v>
      </c>
      <c r="L14" s="27">
        <v>15</v>
      </c>
      <c r="M14" s="27">
        <v>6</v>
      </c>
    </row>
    <row r="15" spans="1:20" ht="42" customHeight="1" x14ac:dyDescent="0.2">
      <c r="A15" s="84" t="s">
        <v>82</v>
      </c>
      <c r="B15" s="24">
        <v>275</v>
      </c>
      <c r="C15" s="25">
        <v>76</v>
      </c>
      <c r="D15" s="25">
        <v>199</v>
      </c>
      <c r="E15" s="25">
        <v>78</v>
      </c>
      <c r="F15" s="26">
        <v>78</v>
      </c>
      <c r="G15" s="26" t="s">
        <v>9</v>
      </c>
      <c r="H15" s="26" t="s">
        <v>9</v>
      </c>
      <c r="I15" s="26" t="s">
        <v>9</v>
      </c>
      <c r="J15" s="27">
        <v>54</v>
      </c>
      <c r="K15" s="27">
        <v>34</v>
      </c>
      <c r="L15" s="27">
        <v>19</v>
      </c>
      <c r="M15" s="27">
        <v>1</v>
      </c>
    </row>
    <row r="16" spans="1:20" ht="42" customHeight="1" x14ac:dyDescent="0.2">
      <c r="A16" s="28" t="s">
        <v>83</v>
      </c>
      <c r="B16" s="29">
        <v>238</v>
      </c>
      <c r="C16" s="30">
        <v>67</v>
      </c>
      <c r="D16" s="30">
        <v>171</v>
      </c>
      <c r="E16" s="30">
        <v>69</v>
      </c>
      <c r="F16" s="31">
        <v>68</v>
      </c>
      <c r="G16" s="31">
        <v>1</v>
      </c>
      <c r="H16" s="31">
        <v>24</v>
      </c>
      <c r="I16" s="30">
        <v>43</v>
      </c>
      <c r="J16" s="30">
        <v>56</v>
      </c>
      <c r="K16" s="30">
        <v>40</v>
      </c>
      <c r="L16" s="30">
        <v>14</v>
      </c>
      <c r="M16" s="30">
        <v>2</v>
      </c>
    </row>
    <row r="17" spans="1:13" x14ac:dyDescent="0.2">
      <c r="M17" s="32" t="s">
        <v>113</v>
      </c>
    </row>
    <row r="18" spans="1:13" ht="31.8" customHeight="1" x14ac:dyDescent="0.15">
      <c r="A18" s="89" t="s">
        <v>68</v>
      </c>
      <c r="B18" s="89"/>
      <c r="C18" s="89"/>
      <c r="D18" s="89"/>
      <c r="E18" s="89"/>
      <c r="F18" s="89"/>
      <c r="G18" s="89"/>
      <c r="H18" s="89"/>
      <c r="I18" s="89"/>
      <c r="J18" s="89"/>
      <c r="K18" s="89"/>
      <c r="L18" s="89"/>
      <c r="M18" s="89"/>
    </row>
  </sheetData>
  <customSheetViews>
    <customSheetView guid="{55967A61-D5E4-44AC-B351-59C9FA8E68E9}" showPageBreaks="1" printArea="1" view="pageBreakPreview" topLeftCell="A7">
      <selection activeCell="AI7" sqref="AI7"/>
      <pageMargins left="0.39370078740157483" right="0.70866141732283472" top="0.74803149606299213" bottom="0.74803149606299213" header="0.31496062992125984" footer="0.31496062992125984"/>
      <pageSetup paperSize="9" scale="90" orientation="portrait" r:id="rId1"/>
    </customSheetView>
  </customSheetViews>
  <mergeCells count="12">
    <mergeCell ref="A18:M18"/>
    <mergeCell ref="A3:M3"/>
    <mergeCell ref="A5:M5"/>
    <mergeCell ref="J8:M10"/>
    <mergeCell ref="A8:A11"/>
    <mergeCell ref="B8:D8"/>
    <mergeCell ref="E8:I8"/>
    <mergeCell ref="B9:B11"/>
    <mergeCell ref="C9:C11"/>
    <mergeCell ref="D9:D11"/>
    <mergeCell ref="E9:I9"/>
    <mergeCell ref="F10:I10"/>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election activeCell="J7" sqref="J7"/>
    </sheetView>
  </sheetViews>
  <sheetFormatPr defaultColWidth="4.88671875" defaultRowHeight="12" x14ac:dyDescent="0.2"/>
  <cols>
    <col min="1" max="1" width="16.21875" style="11" customWidth="1"/>
    <col min="2" max="10" width="9.44140625" style="11" customWidth="1"/>
    <col min="11" max="16384" width="4.88671875" style="11"/>
  </cols>
  <sheetData>
    <row r="1" spans="1:12" s="10" customFormat="1" ht="19.2" x14ac:dyDescent="0.2">
      <c r="A1" s="8" t="str">
        <f ca="1">MID(CELL("FILENAME",A1),FIND("]",CELL("FILENAME",A1))+1,99)&amp;"　"&amp;"農業　－　経営耕地面積規模別農家数（農業経営体）"</f>
        <v>31(2)　農業　－　経営耕地面積規模別農家数（農業経営体）</v>
      </c>
      <c r="B1" s="9"/>
      <c r="C1" s="9"/>
      <c r="D1" s="9"/>
      <c r="E1" s="9"/>
      <c r="F1" s="9"/>
      <c r="G1" s="9"/>
      <c r="H1" s="9"/>
      <c r="I1" s="9"/>
      <c r="J1" s="9"/>
    </row>
    <row r="2" spans="1:12" ht="12" customHeight="1" x14ac:dyDescent="0.2">
      <c r="A2" s="12"/>
      <c r="B2" s="44"/>
      <c r="C2" s="44"/>
      <c r="D2" s="44"/>
      <c r="E2" s="44"/>
      <c r="F2" s="44"/>
      <c r="G2" s="44"/>
      <c r="H2" s="44"/>
      <c r="I2" s="44"/>
      <c r="J2" s="44"/>
    </row>
    <row r="3" spans="1:12" s="76" customFormat="1" ht="0.6" customHeight="1" x14ac:dyDescent="0.2">
      <c r="A3" s="91"/>
      <c r="B3" s="91"/>
      <c r="C3" s="91"/>
      <c r="D3" s="91"/>
      <c r="E3" s="91"/>
      <c r="F3" s="91"/>
      <c r="G3" s="91"/>
      <c r="H3" s="91"/>
      <c r="I3" s="91"/>
      <c r="J3" s="91"/>
    </row>
    <row r="4" spans="1:12" ht="0.6" customHeight="1" x14ac:dyDescent="0.2"/>
    <row r="5" spans="1:12" s="76" customFormat="1" ht="1.05" customHeight="1" x14ac:dyDescent="0.2">
      <c r="A5" s="77"/>
      <c r="B5" s="77"/>
      <c r="C5" s="77"/>
      <c r="D5" s="77"/>
      <c r="E5" s="77"/>
      <c r="F5" s="77"/>
      <c r="G5" s="77"/>
      <c r="H5" s="77"/>
      <c r="I5" s="77"/>
      <c r="J5" s="77"/>
    </row>
    <row r="6" spans="1:12" ht="1.05" customHeight="1" x14ac:dyDescent="0.2">
      <c r="A6" s="12"/>
      <c r="B6" s="12"/>
      <c r="C6" s="12"/>
      <c r="D6" s="12"/>
      <c r="E6" s="12"/>
      <c r="F6" s="12"/>
      <c r="G6" s="12"/>
      <c r="H6" s="12"/>
      <c r="I6" s="12"/>
      <c r="J6" s="12"/>
    </row>
    <row r="7" spans="1:12" x14ac:dyDescent="0.2">
      <c r="A7" s="12" t="s">
        <v>62</v>
      </c>
      <c r="B7" s="6"/>
      <c r="C7" s="6"/>
      <c r="J7" s="32" t="s">
        <v>112</v>
      </c>
    </row>
    <row r="8" spans="1:12" ht="34.799999999999997" customHeight="1" x14ac:dyDescent="0.2">
      <c r="A8" s="80" t="s">
        <v>0</v>
      </c>
      <c r="B8" s="70" t="s">
        <v>50</v>
      </c>
      <c r="C8" s="71" t="s">
        <v>88</v>
      </c>
      <c r="D8" s="72" t="s">
        <v>66</v>
      </c>
      <c r="E8" s="72" t="s">
        <v>51</v>
      </c>
      <c r="F8" s="72" t="s">
        <v>52</v>
      </c>
      <c r="G8" s="72" t="s">
        <v>53</v>
      </c>
      <c r="H8" s="72" t="s">
        <v>54</v>
      </c>
      <c r="I8" s="72" t="s">
        <v>55</v>
      </c>
      <c r="J8" s="73" t="s">
        <v>67</v>
      </c>
    </row>
    <row r="9" spans="1:12" ht="42" customHeight="1" x14ac:dyDescent="0.2">
      <c r="A9" s="20" t="s">
        <v>79</v>
      </c>
      <c r="B9" s="67" t="s">
        <v>49</v>
      </c>
      <c r="C9" s="23" t="s">
        <v>9</v>
      </c>
      <c r="D9" s="23" t="s">
        <v>9</v>
      </c>
      <c r="E9" s="23" t="s">
        <v>9</v>
      </c>
      <c r="F9" s="23" t="s">
        <v>9</v>
      </c>
      <c r="G9" s="23" t="s">
        <v>9</v>
      </c>
      <c r="H9" s="23" t="s">
        <v>9</v>
      </c>
      <c r="I9" s="23" t="s">
        <v>9</v>
      </c>
      <c r="J9" s="23" t="s">
        <v>9</v>
      </c>
    </row>
    <row r="10" spans="1:12" ht="42" customHeight="1" x14ac:dyDescent="0.2">
      <c r="A10" s="84" t="s">
        <v>80</v>
      </c>
      <c r="B10" s="68">
        <v>119</v>
      </c>
      <c r="C10" s="74" t="s">
        <v>49</v>
      </c>
      <c r="D10" s="74">
        <v>5</v>
      </c>
      <c r="E10" s="74">
        <v>59</v>
      </c>
      <c r="F10" s="74">
        <v>39</v>
      </c>
      <c r="G10" s="74">
        <v>14</v>
      </c>
      <c r="H10" s="74">
        <v>2</v>
      </c>
      <c r="I10" s="74" t="s">
        <v>56</v>
      </c>
      <c r="J10" s="74" t="s">
        <v>56</v>
      </c>
      <c r="L10" s="75"/>
    </row>
    <row r="11" spans="1:12" ht="42" customHeight="1" x14ac:dyDescent="0.2">
      <c r="A11" s="84" t="s">
        <v>81</v>
      </c>
      <c r="B11" s="68">
        <v>93</v>
      </c>
      <c r="C11" s="74" t="s">
        <v>56</v>
      </c>
      <c r="D11" s="74">
        <v>2</v>
      </c>
      <c r="E11" s="74">
        <v>44</v>
      </c>
      <c r="F11" s="74">
        <v>32</v>
      </c>
      <c r="G11" s="74">
        <v>12</v>
      </c>
      <c r="H11" s="74">
        <v>1</v>
      </c>
      <c r="I11" s="74" t="s">
        <v>56</v>
      </c>
      <c r="J11" s="74">
        <v>2</v>
      </c>
    </row>
    <row r="12" spans="1:12" ht="42" customHeight="1" x14ac:dyDescent="0.2">
      <c r="A12" s="84" t="s">
        <v>82</v>
      </c>
      <c r="B12" s="68">
        <v>78</v>
      </c>
      <c r="C12" s="74" t="s">
        <v>56</v>
      </c>
      <c r="D12" s="74">
        <v>3</v>
      </c>
      <c r="E12" s="74">
        <v>38</v>
      </c>
      <c r="F12" s="74">
        <v>23</v>
      </c>
      <c r="G12" s="74">
        <v>11</v>
      </c>
      <c r="H12" s="74">
        <v>1</v>
      </c>
      <c r="I12" s="74" t="s">
        <v>56</v>
      </c>
      <c r="J12" s="74">
        <v>2</v>
      </c>
    </row>
    <row r="13" spans="1:12" ht="42" customHeight="1" x14ac:dyDescent="0.2">
      <c r="A13" s="28" t="s">
        <v>83</v>
      </c>
      <c r="B13" s="69">
        <v>69</v>
      </c>
      <c r="C13" s="31" t="s">
        <v>22</v>
      </c>
      <c r="D13" s="31">
        <v>1</v>
      </c>
      <c r="E13" s="31">
        <v>31</v>
      </c>
      <c r="F13" s="31">
        <v>22</v>
      </c>
      <c r="G13" s="31">
        <v>10</v>
      </c>
      <c r="H13" s="31">
        <v>2</v>
      </c>
      <c r="I13" s="31">
        <v>2</v>
      </c>
      <c r="J13" s="31">
        <v>1</v>
      </c>
    </row>
    <row r="14" spans="1:12" x14ac:dyDescent="0.2">
      <c r="J14" s="32" t="s">
        <v>113</v>
      </c>
    </row>
  </sheetData>
  <customSheetViews>
    <customSheetView guid="{55967A61-D5E4-44AC-B351-59C9FA8E68E9}" showPageBreaks="1" printArea="1" view="pageBreakPreview">
      <selection activeCell="A11" sqref="A11:A15"/>
      <pageMargins left="0.39370078740157483" right="0.70866141732283472" top="0.74803149606299213" bottom="0.74803149606299213" header="0.31496062992125984" footer="0.31496062992125984"/>
      <pageSetup paperSize="9" scale="90" orientation="portrait" r:id="rId1"/>
    </customSheetView>
  </customSheetViews>
  <mergeCells count="1">
    <mergeCell ref="A3:J3"/>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0" workbookViewId="0">
      <selection activeCell="L7" sqref="L7"/>
    </sheetView>
  </sheetViews>
  <sheetFormatPr defaultColWidth="1.6640625" defaultRowHeight="12" x14ac:dyDescent="0.2"/>
  <cols>
    <col min="1" max="1" width="10.5546875" style="11" customWidth="1"/>
    <col min="2" max="4" width="7" style="11" customWidth="1"/>
    <col min="5" max="12" width="8.6640625" style="11" customWidth="1"/>
    <col min="13" max="17" width="1.6640625" style="11" customWidth="1"/>
    <col min="18" max="18" width="1.44140625" style="11" customWidth="1"/>
    <col min="19" max="16384" width="1.6640625" style="11"/>
  </cols>
  <sheetData>
    <row r="1" spans="1:12" s="10" customFormat="1" ht="19.2" x14ac:dyDescent="0.2">
      <c r="A1" s="8" t="str">
        <f ca="1">MID(CELL("FILENAME",A1),FIND("]",CELL("FILENAME",A1))+1,99)&amp;"　"&amp;"農業　－　世帯数および農業従事者数（農業経営体のうち個人経営体）"</f>
        <v>31(3)　農業　－　世帯数および農業従事者数（農業経営体のうち個人経営体）</v>
      </c>
      <c r="B1" s="8"/>
      <c r="C1" s="8"/>
      <c r="D1" s="8"/>
      <c r="E1" s="8"/>
      <c r="F1" s="8"/>
      <c r="G1" s="8"/>
      <c r="H1" s="8"/>
      <c r="I1" s="8"/>
      <c r="J1" s="8"/>
      <c r="K1" s="8"/>
      <c r="L1" s="8"/>
    </row>
    <row r="2" spans="1:12" ht="12" customHeight="1" x14ac:dyDescent="0.2">
      <c r="A2" s="12"/>
      <c r="B2" s="12"/>
      <c r="C2" s="12"/>
      <c r="D2" s="12"/>
      <c r="E2" s="12"/>
      <c r="F2" s="12"/>
      <c r="G2" s="12"/>
      <c r="H2" s="12"/>
      <c r="I2" s="12"/>
      <c r="J2" s="12"/>
      <c r="K2" s="12"/>
      <c r="L2" s="12"/>
    </row>
    <row r="3" spans="1:12" s="76" customFormat="1" ht="0.6" customHeight="1" x14ac:dyDescent="0.2">
      <c r="A3" s="91"/>
      <c r="B3" s="91"/>
      <c r="C3" s="91"/>
      <c r="D3" s="91"/>
      <c r="E3" s="91"/>
      <c r="F3" s="91"/>
      <c r="G3" s="91"/>
      <c r="H3" s="91"/>
      <c r="I3" s="91"/>
      <c r="J3" s="91"/>
      <c r="K3" s="91"/>
      <c r="L3" s="91"/>
    </row>
    <row r="4" spans="1:12" ht="0.6" customHeight="1" x14ac:dyDescent="0.2"/>
    <row r="5" spans="1:12" s="76" customFormat="1" ht="36" customHeight="1" x14ac:dyDescent="0.2">
      <c r="A5" s="91" t="s">
        <v>72</v>
      </c>
      <c r="B5" s="91"/>
      <c r="C5" s="91"/>
      <c r="D5" s="91"/>
      <c r="E5" s="91"/>
      <c r="F5" s="91"/>
      <c r="G5" s="91"/>
      <c r="H5" s="91"/>
      <c r="I5" s="91"/>
      <c r="J5" s="91"/>
      <c r="K5" s="91"/>
      <c r="L5" s="91"/>
    </row>
    <row r="6" spans="1:12" x14ac:dyDescent="0.2">
      <c r="B6" s="45"/>
      <c r="C6" s="45"/>
      <c r="D6" s="45"/>
      <c r="E6" s="45"/>
      <c r="F6" s="45"/>
      <c r="G6" s="45"/>
      <c r="H6" s="45"/>
      <c r="I6" s="45"/>
      <c r="J6" s="45"/>
      <c r="K6" s="45"/>
      <c r="L6" s="45"/>
    </row>
    <row r="7" spans="1:12" x14ac:dyDescent="0.15">
      <c r="A7" s="46" t="s">
        <v>41</v>
      </c>
      <c r="B7" s="6"/>
      <c r="L7" s="32" t="s">
        <v>112</v>
      </c>
    </row>
    <row r="8" spans="1:12" ht="29.4" customHeight="1" x14ac:dyDescent="0.2">
      <c r="A8" s="119" t="s">
        <v>0</v>
      </c>
      <c r="B8" s="116" t="s">
        <v>42</v>
      </c>
      <c r="C8" s="117"/>
      <c r="D8" s="118"/>
      <c r="E8" s="103" t="s">
        <v>57</v>
      </c>
      <c r="F8" s="114"/>
      <c r="G8" s="114"/>
      <c r="H8" s="115"/>
      <c r="I8" s="103" t="s">
        <v>58</v>
      </c>
      <c r="J8" s="114"/>
      <c r="K8" s="114"/>
      <c r="L8" s="114"/>
    </row>
    <row r="9" spans="1:12" ht="29.4" customHeight="1" x14ac:dyDescent="0.2">
      <c r="A9" s="120"/>
      <c r="B9" s="65" t="s">
        <v>37</v>
      </c>
      <c r="C9" s="65" t="s">
        <v>43</v>
      </c>
      <c r="D9" s="65" t="s">
        <v>44</v>
      </c>
      <c r="E9" s="66" t="s">
        <v>59</v>
      </c>
      <c r="F9" s="66" t="s">
        <v>94</v>
      </c>
      <c r="G9" s="66" t="s">
        <v>95</v>
      </c>
      <c r="H9" s="79" t="s">
        <v>60</v>
      </c>
      <c r="I9" s="66" t="s">
        <v>59</v>
      </c>
      <c r="J9" s="66" t="s">
        <v>94</v>
      </c>
      <c r="K9" s="66" t="s">
        <v>95</v>
      </c>
      <c r="L9" s="66" t="s">
        <v>60</v>
      </c>
    </row>
    <row r="10" spans="1:12" ht="42" customHeight="1" x14ac:dyDescent="0.2">
      <c r="A10" s="20" t="s">
        <v>79</v>
      </c>
      <c r="B10" s="67" t="s">
        <v>9</v>
      </c>
      <c r="C10" s="23" t="s">
        <v>9</v>
      </c>
      <c r="D10" s="23" t="s">
        <v>9</v>
      </c>
      <c r="E10" s="23" t="s">
        <v>9</v>
      </c>
      <c r="F10" s="23" t="s">
        <v>9</v>
      </c>
      <c r="G10" s="23" t="s">
        <v>9</v>
      </c>
      <c r="H10" s="23" t="s">
        <v>9</v>
      </c>
      <c r="I10" s="23" t="s">
        <v>9</v>
      </c>
      <c r="J10" s="23" t="s">
        <v>9</v>
      </c>
      <c r="K10" s="23" t="s">
        <v>9</v>
      </c>
      <c r="L10" s="23" t="s">
        <v>9</v>
      </c>
    </row>
    <row r="11" spans="1:12" ht="42" customHeight="1" x14ac:dyDescent="0.2">
      <c r="A11" s="78" t="s">
        <v>80</v>
      </c>
      <c r="B11" s="68" t="s">
        <v>9</v>
      </c>
      <c r="C11" s="26" t="s">
        <v>9</v>
      </c>
      <c r="D11" s="26" t="s">
        <v>9</v>
      </c>
      <c r="E11" s="26" t="s">
        <v>9</v>
      </c>
      <c r="F11" s="26" t="s">
        <v>9</v>
      </c>
      <c r="G11" s="26" t="s">
        <v>9</v>
      </c>
      <c r="H11" s="26" t="s">
        <v>9</v>
      </c>
      <c r="I11" s="26" t="s">
        <v>9</v>
      </c>
      <c r="J11" s="26" t="s">
        <v>9</v>
      </c>
      <c r="K11" s="26" t="s">
        <v>9</v>
      </c>
      <c r="L11" s="26" t="s">
        <v>9</v>
      </c>
    </row>
    <row r="12" spans="1:12" ht="42" customHeight="1" x14ac:dyDescent="0.2">
      <c r="A12" s="78" t="s">
        <v>81</v>
      </c>
      <c r="B12" s="68" t="s">
        <v>9</v>
      </c>
      <c r="C12" s="26" t="s">
        <v>9</v>
      </c>
      <c r="D12" s="26" t="s">
        <v>9</v>
      </c>
      <c r="E12" s="26" t="s">
        <v>9</v>
      </c>
      <c r="F12" s="26" t="s">
        <v>9</v>
      </c>
      <c r="G12" s="26" t="s">
        <v>9</v>
      </c>
      <c r="H12" s="26" t="s">
        <v>9</v>
      </c>
      <c r="I12" s="26" t="s">
        <v>9</v>
      </c>
      <c r="J12" s="26" t="s">
        <v>9</v>
      </c>
      <c r="K12" s="26" t="s">
        <v>9</v>
      </c>
      <c r="L12" s="26" t="s">
        <v>9</v>
      </c>
    </row>
    <row r="13" spans="1:12" ht="42" customHeight="1" x14ac:dyDescent="0.2">
      <c r="A13" s="78" t="s">
        <v>82</v>
      </c>
      <c r="B13" s="68" t="s">
        <v>9</v>
      </c>
      <c r="C13" s="26" t="s">
        <v>9</v>
      </c>
      <c r="D13" s="26" t="s">
        <v>9</v>
      </c>
      <c r="E13" s="26" t="s">
        <v>9</v>
      </c>
      <c r="F13" s="26" t="s">
        <v>9</v>
      </c>
      <c r="G13" s="26" t="s">
        <v>9</v>
      </c>
      <c r="H13" s="26" t="s">
        <v>9</v>
      </c>
      <c r="I13" s="26" t="s">
        <v>9</v>
      </c>
      <c r="J13" s="26" t="s">
        <v>9</v>
      </c>
      <c r="K13" s="26" t="s">
        <v>9</v>
      </c>
      <c r="L13" s="26" t="s">
        <v>9</v>
      </c>
    </row>
    <row r="14" spans="1:12" ht="42" customHeight="1" x14ac:dyDescent="0.2">
      <c r="A14" s="28" t="s">
        <v>83</v>
      </c>
      <c r="B14" s="69">
        <v>253</v>
      </c>
      <c r="C14" s="31">
        <v>125</v>
      </c>
      <c r="D14" s="31">
        <v>128</v>
      </c>
      <c r="E14" s="31">
        <v>199</v>
      </c>
      <c r="F14" s="31">
        <v>116</v>
      </c>
      <c r="G14" s="31">
        <v>47</v>
      </c>
      <c r="H14" s="31">
        <v>36</v>
      </c>
      <c r="I14" s="31">
        <v>59</v>
      </c>
      <c r="J14" s="31">
        <v>18</v>
      </c>
      <c r="K14" s="31">
        <v>17</v>
      </c>
      <c r="L14" s="31">
        <v>24</v>
      </c>
    </row>
    <row r="15" spans="1:12" x14ac:dyDescent="0.2">
      <c r="L15" s="32" t="s">
        <v>113</v>
      </c>
    </row>
  </sheetData>
  <customSheetViews>
    <customSheetView guid="{55967A61-D5E4-44AC-B351-59C9FA8E68E9}" showPageBreaks="1" printArea="1" view="pageBreakPreview">
      <selection activeCell="A12" sqref="A12:A16"/>
      <pageMargins left="0.39370078740157483" right="0.70866141732283472" top="0.74803149606299213" bottom="0.74803149606299213" header="0.31496062992125984" footer="0.31496062992125984"/>
      <pageSetup paperSize="9" scale="90" orientation="portrait" r:id="rId1"/>
    </customSheetView>
  </customSheetViews>
  <mergeCells count="6">
    <mergeCell ref="A3:L3"/>
    <mergeCell ref="A5:L5"/>
    <mergeCell ref="I8:L8"/>
    <mergeCell ref="E8:H8"/>
    <mergeCell ref="B8:D8"/>
    <mergeCell ref="A8:A9"/>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zoomScaleSheetLayoutView="100" workbookViewId="0">
      <selection activeCell="N7" sqref="N7"/>
    </sheetView>
  </sheetViews>
  <sheetFormatPr defaultColWidth="1.6640625" defaultRowHeight="12" x14ac:dyDescent="0.2"/>
  <cols>
    <col min="1" max="1" width="10.21875" style="11" customWidth="1"/>
    <col min="2" max="2" width="12.109375" style="11" customWidth="1"/>
    <col min="3" max="13" width="6.44140625" style="11" customWidth="1"/>
    <col min="14" max="14" width="8" style="11" customWidth="1"/>
    <col min="15" max="16384" width="1.6640625" style="11"/>
  </cols>
  <sheetData>
    <row r="1" spans="1:14" s="10" customFormat="1" ht="19.2" x14ac:dyDescent="0.2">
      <c r="A1" s="8" t="str">
        <f ca="1">MID(CELL("FILENAME",A1),FIND("]",CELL("FILENAME",A1))+1,99)&amp;"　"&amp;"農業　－　農産物販売金額第１位の部門別農業経営体数"</f>
        <v>31(4)　農業　－　農産物販売金額第１位の部門別農業経営体数</v>
      </c>
      <c r="B1" s="8"/>
      <c r="C1" s="8"/>
      <c r="D1" s="8"/>
      <c r="E1" s="8"/>
      <c r="F1" s="8"/>
      <c r="G1" s="8"/>
      <c r="H1" s="8"/>
      <c r="I1" s="8"/>
      <c r="J1" s="8"/>
      <c r="K1" s="8"/>
      <c r="L1" s="8"/>
      <c r="M1" s="8"/>
      <c r="N1" s="8"/>
    </row>
    <row r="2" spans="1:14" ht="12" customHeight="1" x14ac:dyDescent="0.2">
      <c r="A2" s="12"/>
      <c r="B2" s="12"/>
      <c r="C2" s="12"/>
      <c r="D2" s="12"/>
      <c r="E2" s="12"/>
      <c r="F2" s="12"/>
      <c r="G2" s="12"/>
      <c r="H2" s="12"/>
      <c r="I2" s="12"/>
      <c r="J2" s="12"/>
      <c r="K2" s="12"/>
      <c r="L2" s="12"/>
      <c r="M2" s="12"/>
      <c r="N2" s="12"/>
    </row>
    <row r="3" spans="1:14" s="76" customFormat="1" ht="0.6" customHeight="1" x14ac:dyDescent="0.2">
      <c r="A3" s="91"/>
      <c r="B3" s="91"/>
      <c r="C3" s="91"/>
      <c r="D3" s="91"/>
      <c r="E3" s="91"/>
      <c r="F3" s="91"/>
      <c r="G3" s="91"/>
      <c r="H3" s="91"/>
      <c r="I3" s="91"/>
      <c r="J3" s="91"/>
      <c r="K3" s="91"/>
      <c r="L3" s="91"/>
      <c r="M3" s="91"/>
      <c r="N3" s="91"/>
    </row>
    <row r="4" spans="1:14" ht="0.6" customHeight="1" x14ac:dyDescent="0.2">
      <c r="A4" s="44"/>
      <c r="B4" s="44"/>
      <c r="C4" s="44"/>
      <c r="D4" s="44"/>
      <c r="E4" s="44"/>
      <c r="F4" s="44"/>
      <c r="G4" s="44"/>
      <c r="H4" s="44"/>
      <c r="I4" s="44"/>
      <c r="J4" s="44"/>
      <c r="K4" s="44"/>
      <c r="L4" s="44"/>
      <c r="M4" s="44"/>
      <c r="N4" s="44"/>
    </row>
    <row r="5" spans="1:14" s="76" customFormat="1" ht="1.05" customHeight="1" x14ac:dyDescent="0.2">
      <c r="A5" s="77"/>
      <c r="B5" s="77"/>
      <c r="C5" s="77"/>
      <c r="D5" s="77"/>
      <c r="E5" s="77"/>
      <c r="F5" s="77"/>
      <c r="G5" s="77"/>
      <c r="H5" s="77"/>
      <c r="I5" s="77"/>
      <c r="J5" s="77"/>
      <c r="K5" s="77"/>
      <c r="L5" s="77"/>
      <c r="M5" s="77"/>
      <c r="N5" s="77"/>
    </row>
    <row r="6" spans="1:14" ht="1.05" customHeight="1" x14ac:dyDescent="0.2">
      <c r="A6" s="12"/>
      <c r="B6" s="12"/>
      <c r="C6" s="12"/>
      <c r="D6" s="12"/>
      <c r="E6" s="12"/>
      <c r="F6" s="12"/>
      <c r="G6" s="12"/>
      <c r="H6" s="12"/>
      <c r="I6" s="12"/>
      <c r="J6" s="12"/>
      <c r="K6" s="12"/>
      <c r="L6" s="12"/>
      <c r="M6" s="12"/>
      <c r="N6" s="12"/>
    </row>
    <row r="7" spans="1:14" x14ac:dyDescent="0.2">
      <c r="A7" s="12" t="s">
        <v>63</v>
      </c>
      <c r="B7" s="6"/>
      <c r="C7" s="6"/>
      <c r="N7" s="32" t="s">
        <v>112</v>
      </c>
    </row>
    <row r="8" spans="1:14" ht="67.8" customHeight="1" x14ac:dyDescent="0.2">
      <c r="A8" s="81" t="s">
        <v>12</v>
      </c>
      <c r="B8" s="59" t="s">
        <v>84</v>
      </c>
      <c r="C8" s="60" t="s">
        <v>13</v>
      </c>
      <c r="D8" s="54" t="s">
        <v>14</v>
      </c>
      <c r="E8" s="54" t="s">
        <v>85</v>
      </c>
      <c r="F8" s="54" t="s">
        <v>76</v>
      </c>
      <c r="G8" s="54" t="s">
        <v>15</v>
      </c>
      <c r="H8" s="60" t="s">
        <v>21</v>
      </c>
      <c r="I8" s="54" t="s">
        <v>16</v>
      </c>
      <c r="J8" s="54" t="s">
        <v>17</v>
      </c>
      <c r="K8" s="82" t="s">
        <v>18</v>
      </c>
      <c r="L8" s="82" t="s">
        <v>19</v>
      </c>
      <c r="M8" s="82" t="s">
        <v>20</v>
      </c>
      <c r="N8" s="34" t="s">
        <v>86</v>
      </c>
    </row>
    <row r="9" spans="1:14" ht="42" customHeight="1" x14ac:dyDescent="0.2">
      <c r="A9" s="20" t="s">
        <v>79</v>
      </c>
      <c r="B9" s="61" t="s">
        <v>5</v>
      </c>
      <c r="C9" s="62" t="s">
        <v>5</v>
      </c>
      <c r="D9" s="62" t="s">
        <v>5</v>
      </c>
      <c r="E9" s="62" t="s">
        <v>5</v>
      </c>
      <c r="F9" s="62" t="s">
        <v>5</v>
      </c>
      <c r="G9" s="62" t="s">
        <v>5</v>
      </c>
      <c r="H9" s="62" t="s">
        <v>5</v>
      </c>
      <c r="I9" s="62" t="s">
        <v>5</v>
      </c>
      <c r="J9" s="62" t="s">
        <v>5</v>
      </c>
      <c r="K9" s="62" t="s">
        <v>5</v>
      </c>
      <c r="L9" s="62" t="s">
        <v>5</v>
      </c>
      <c r="M9" s="62" t="s">
        <v>5</v>
      </c>
      <c r="N9" s="62" t="s">
        <v>5</v>
      </c>
    </row>
    <row r="10" spans="1:14" ht="42" customHeight="1" x14ac:dyDescent="0.2">
      <c r="A10" s="78" t="s">
        <v>80</v>
      </c>
      <c r="B10" s="61" t="s">
        <v>5</v>
      </c>
      <c r="C10" s="62" t="s">
        <v>5</v>
      </c>
      <c r="D10" s="62" t="s">
        <v>5</v>
      </c>
      <c r="E10" s="41" t="s">
        <v>5</v>
      </c>
      <c r="F10" s="41" t="s">
        <v>5</v>
      </c>
      <c r="G10" s="41" t="s">
        <v>5</v>
      </c>
      <c r="H10" s="41" t="s">
        <v>5</v>
      </c>
      <c r="I10" s="41" t="s">
        <v>5</v>
      </c>
      <c r="J10" s="41" t="s">
        <v>5</v>
      </c>
      <c r="K10" s="41" t="s">
        <v>5</v>
      </c>
      <c r="L10" s="41" t="s">
        <v>5</v>
      </c>
      <c r="M10" s="41" t="s">
        <v>5</v>
      </c>
      <c r="N10" s="41" t="s">
        <v>5</v>
      </c>
    </row>
    <row r="11" spans="1:14" ht="42" customHeight="1" x14ac:dyDescent="0.2">
      <c r="A11" s="78" t="s">
        <v>81</v>
      </c>
      <c r="B11" s="61">
        <v>63</v>
      </c>
      <c r="C11" s="41">
        <v>39</v>
      </c>
      <c r="D11" s="41" t="s">
        <v>22</v>
      </c>
      <c r="E11" s="41" t="s">
        <v>22</v>
      </c>
      <c r="F11" s="41">
        <v>2</v>
      </c>
      <c r="G11" s="41">
        <v>8</v>
      </c>
      <c r="H11" s="41">
        <v>2</v>
      </c>
      <c r="I11" s="41">
        <v>12</v>
      </c>
      <c r="J11" s="41" t="s">
        <v>22</v>
      </c>
      <c r="K11" s="41" t="s">
        <v>22</v>
      </c>
      <c r="L11" s="41" t="s">
        <v>22</v>
      </c>
      <c r="M11" s="41" t="s">
        <v>22</v>
      </c>
      <c r="N11" s="41" t="s">
        <v>22</v>
      </c>
    </row>
    <row r="12" spans="1:14" ht="42" customHeight="1" x14ac:dyDescent="0.2">
      <c r="A12" s="78" t="s">
        <v>82</v>
      </c>
      <c r="B12" s="61">
        <v>51</v>
      </c>
      <c r="C12" s="41">
        <v>32</v>
      </c>
      <c r="D12" s="41">
        <v>2</v>
      </c>
      <c r="E12" s="41" t="s">
        <v>22</v>
      </c>
      <c r="F12" s="41">
        <v>1</v>
      </c>
      <c r="G12" s="41">
        <v>5</v>
      </c>
      <c r="H12" s="41">
        <v>2</v>
      </c>
      <c r="I12" s="41">
        <v>7</v>
      </c>
      <c r="J12" s="41">
        <v>2</v>
      </c>
      <c r="K12" s="41" t="s">
        <v>22</v>
      </c>
      <c r="L12" s="41" t="s">
        <v>22</v>
      </c>
      <c r="M12" s="41" t="s">
        <v>22</v>
      </c>
      <c r="N12" s="41" t="s">
        <v>22</v>
      </c>
    </row>
    <row r="13" spans="1:14" ht="42" customHeight="1" x14ac:dyDescent="0.2">
      <c r="A13" s="28" t="s">
        <v>83</v>
      </c>
      <c r="B13" s="63">
        <v>44</v>
      </c>
      <c r="C13" s="41">
        <v>26</v>
      </c>
      <c r="D13" s="43">
        <v>2</v>
      </c>
      <c r="E13" s="43" t="s">
        <v>22</v>
      </c>
      <c r="F13" s="43">
        <v>1</v>
      </c>
      <c r="G13" s="43">
        <v>7</v>
      </c>
      <c r="H13" s="43">
        <v>3</v>
      </c>
      <c r="I13" s="43">
        <v>4</v>
      </c>
      <c r="J13" s="43">
        <v>1</v>
      </c>
      <c r="K13" s="43" t="s">
        <v>22</v>
      </c>
      <c r="L13" s="43" t="s">
        <v>22</v>
      </c>
      <c r="M13" s="43" t="s">
        <v>22</v>
      </c>
      <c r="N13" s="43" t="s">
        <v>22</v>
      </c>
    </row>
    <row r="14" spans="1:14" x14ac:dyDescent="0.2">
      <c r="C14" s="64"/>
      <c r="N14" s="32" t="s">
        <v>113</v>
      </c>
    </row>
    <row r="15" spans="1:14" ht="12" customHeight="1" x14ac:dyDescent="0.2">
      <c r="B15" s="52"/>
      <c r="C15" s="52"/>
      <c r="D15" s="52"/>
      <c r="E15" s="52"/>
      <c r="F15" s="52"/>
      <c r="G15" s="52"/>
      <c r="H15" s="52"/>
      <c r="I15" s="52"/>
      <c r="J15" s="52"/>
      <c r="K15" s="52"/>
      <c r="L15" s="52"/>
      <c r="M15" s="52"/>
      <c r="N15" s="52"/>
    </row>
    <row r="16" spans="1:14" ht="12" customHeight="1" x14ac:dyDescent="0.2">
      <c r="B16" s="52"/>
      <c r="C16" s="52"/>
      <c r="D16" s="52"/>
      <c r="E16" s="52"/>
      <c r="F16" s="52"/>
      <c r="G16" s="52"/>
      <c r="H16" s="52"/>
      <c r="I16" s="52"/>
      <c r="J16" s="52"/>
      <c r="K16" s="52"/>
      <c r="L16" s="52"/>
      <c r="M16" s="52"/>
      <c r="N16" s="52"/>
    </row>
    <row r="17" spans="2:14" ht="12" customHeight="1" x14ac:dyDescent="0.2">
      <c r="B17" s="52"/>
      <c r="C17" s="52"/>
      <c r="D17" s="52"/>
      <c r="E17" s="52"/>
      <c r="F17" s="52"/>
      <c r="G17" s="52"/>
      <c r="H17" s="52"/>
      <c r="I17" s="52"/>
      <c r="J17" s="52"/>
      <c r="K17" s="52"/>
      <c r="L17" s="52"/>
      <c r="M17" s="52"/>
      <c r="N17" s="52"/>
    </row>
    <row r="18" spans="2:14" ht="12" customHeight="1" x14ac:dyDescent="0.2">
      <c r="B18" s="52"/>
      <c r="C18" s="52"/>
      <c r="D18" s="52"/>
      <c r="E18" s="52"/>
      <c r="F18" s="52"/>
      <c r="G18" s="52"/>
      <c r="H18" s="52"/>
      <c r="I18" s="52"/>
      <c r="J18" s="52"/>
      <c r="K18" s="52"/>
      <c r="L18" s="52"/>
      <c r="M18" s="52"/>
      <c r="N18" s="52"/>
    </row>
    <row r="19" spans="2:14" ht="12" customHeight="1" x14ac:dyDescent="0.2">
      <c r="B19" s="52"/>
      <c r="C19" s="52"/>
      <c r="D19" s="52"/>
      <c r="E19" s="52"/>
      <c r="F19" s="52"/>
      <c r="G19" s="52"/>
      <c r="H19" s="52"/>
      <c r="I19" s="52"/>
      <c r="J19" s="52"/>
      <c r="K19" s="52"/>
      <c r="L19" s="52"/>
      <c r="M19" s="52"/>
      <c r="N19" s="52"/>
    </row>
    <row r="20" spans="2:14" ht="12" customHeight="1" x14ac:dyDescent="0.2"/>
    <row r="21" spans="2:14" ht="12" customHeight="1" x14ac:dyDescent="0.2"/>
    <row r="22" spans="2:14" ht="12" customHeight="1" x14ac:dyDescent="0.2"/>
    <row r="23" spans="2:14" ht="12" customHeight="1" x14ac:dyDescent="0.2"/>
    <row r="24" spans="2:14" ht="12" customHeight="1" x14ac:dyDescent="0.2"/>
    <row r="25" spans="2:14" ht="12" customHeight="1" x14ac:dyDescent="0.2"/>
  </sheetData>
  <customSheetViews>
    <customSheetView guid="{55967A61-D5E4-44AC-B351-59C9FA8E68E9}" showPageBreaks="1" printArea="1" view="pageBreakPreview">
      <selection activeCell="G19" sqref="G19"/>
      <pageMargins left="0.9055118110236221" right="0.19685039370078741" top="0.74803149606299213" bottom="0.74803149606299213" header="0.31496062992125984" footer="0.31496062992125984"/>
      <pageSetup paperSize="9" scale="82" orientation="portrait" r:id="rId1"/>
    </customSheetView>
  </customSheetViews>
  <mergeCells count="1">
    <mergeCell ref="A3:N3"/>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election activeCell="L7" sqref="L7"/>
    </sheetView>
  </sheetViews>
  <sheetFormatPr defaultColWidth="1.6640625" defaultRowHeight="12" x14ac:dyDescent="0.2"/>
  <cols>
    <col min="1" max="1" width="14" style="11" customWidth="1"/>
    <col min="2" max="2" width="9.6640625" style="11" customWidth="1"/>
    <col min="3" max="12" width="7.6640625" style="11" customWidth="1"/>
    <col min="13" max="16384" width="1.6640625" style="11"/>
  </cols>
  <sheetData>
    <row r="1" spans="1:12" s="10" customFormat="1" ht="19.2" x14ac:dyDescent="0.2">
      <c r="A1" s="8" t="str">
        <f ca="1">MID(CELL("FILENAME",A1),FIND("]",CELL("FILENAME",A1))+1,99)&amp;"　"&amp;"農業　－　販売目的の作物の類別作付（栽培）面積（農業経営体）"</f>
        <v>31(5)　農業　－　販売目的の作物の類別作付（栽培）面積（農業経営体）</v>
      </c>
      <c r="B1" s="8"/>
      <c r="C1" s="8"/>
      <c r="D1" s="8"/>
      <c r="E1" s="8"/>
      <c r="F1" s="8"/>
      <c r="G1" s="8"/>
      <c r="H1" s="8"/>
      <c r="I1" s="8"/>
      <c r="J1" s="8"/>
      <c r="K1" s="8"/>
      <c r="L1" s="8"/>
    </row>
    <row r="2" spans="1:12" ht="12" customHeight="1" x14ac:dyDescent="0.2">
      <c r="A2" s="12"/>
      <c r="B2" s="12"/>
      <c r="C2" s="12"/>
      <c r="D2" s="12"/>
      <c r="E2" s="12"/>
      <c r="F2" s="12"/>
      <c r="G2" s="12"/>
      <c r="H2" s="12"/>
      <c r="I2" s="12"/>
      <c r="J2" s="12"/>
      <c r="K2" s="12"/>
      <c r="L2" s="12"/>
    </row>
    <row r="3" spans="1:12" s="76" customFormat="1" ht="0.6" customHeight="1" x14ac:dyDescent="0.2">
      <c r="A3" s="91"/>
      <c r="B3" s="91"/>
      <c r="C3" s="91"/>
      <c r="D3" s="91"/>
      <c r="E3" s="91"/>
      <c r="F3" s="91"/>
      <c r="G3" s="91"/>
      <c r="H3" s="91"/>
      <c r="I3" s="91"/>
      <c r="J3" s="91"/>
      <c r="K3" s="91"/>
      <c r="L3" s="91"/>
    </row>
    <row r="4" spans="1:12" ht="0.6" customHeight="1" x14ac:dyDescent="0.2">
      <c r="A4" s="44"/>
      <c r="B4" s="44"/>
      <c r="C4" s="44"/>
      <c r="D4" s="44"/>
      <c r="E4" s="44"/>
      <c r="F4" s="44"/>
      <c r="G4" s="44"/>
      <c r="H4" s="44"/>
      <c r="I4" s="44"/>
      <c r="J4" s="44"/>
      <c r="K4" s="44"/>
      <c r="L4" s="44"/>
    </row>
    <row r="5" spans="1:12" s="76" customFormat="1" ht="24" customHeight="1" x14ac:dyDescent="0.2">
      <c r="A5" s="91" t="s">
        <v>73</v>
      </c>
      <c r="B5" s="91"/>
      <c r="C5" s="91"/>
      <c r="D5" s="91"/>
      <c r="E5" s="91"/>
      <c r="F5" s="91"/>
      <c r="G5" s="91"/>
      <c r="H5" s="91"/>
      <c r="I5" s="91"/>
      <c r="J5" s="91"/>
      <c r="K5" s="91"/>
      <c r="L5" s="91"/>
    </row>
    <row r="6" spans="1:12" x14ac:dyDescent="0.2">
      <c r="A6" s="44"/>
      <c r="B6" s="44"/>
      <c r="C6" s="44"/>
      <c r="D6" s="44"/>
      <c r="E6" s="44"/>
      <c r="F6" s="44"/>
      <c r="G6" s="44"/>
      <c r="H6" s="44"/>
      <c r="I6" s="44"/>
      <c r="J6" s="44"/>
      <c r="K6" s="44"/>
      <c r="L6" s="44"/>
    </row>
    <row r="7" spans="1:12" x14ac:dyDescent="0.2">
      <c r="A7" s="12" t="s">
        <v>23</v>
      </c>
      <c r="B7" s="6"/>
      <c r="L7" s="32" t="s">
        <v>112</v>
      </c>
    </row>
    <row r="8" spans="1:12" ht="56.55" customHeight="1" x14ac:dyDescent="0.2">
      <c r="A8" s="53" t="s">
        <v>0</v>
      </c>
      <c r="B8" s="34" t="s">
        <v>96</v>
      </c>
      <c r="C8" s="82" t="s">
        <v>24</v>
      </c>
      <c r="D8" s="82" t="s">
        <v>25</v>
      </c>
      <c r="E8" s="82" t="s">
        <v>26</v>
      </c>
      <c r="F8" s="82" t="s">
        <v>99</v>
      </c>
      <c r="G8" s="82" t="s">
        <v>100</v>
      </c>
      <c r="H8" s="54" t="s">
        <v>98</v>
      </c>
      <c r="I8" s="82" t="s">
        <v>27</v>
      </c>
      <c r="J8" s="54" t="s">
        <v>28</v>
      </c>
      <c r="K8" s="54" t="s">
        <v>29</v>
      </c>
      <c r="L8" s="34" t="s">
        <v>17</v>
      </c>
    </row>
    <row r="9" spans="1:12" ht="42" customHeight="1" x14ac:dyDescent="0.2">
      <c r="A9" s="20" t="s">
        <v>79</v>
      </c>
      <c r="B9" s="55" t="s">
        <v>5</v>
      </c>
      <c r="C9" s="56" t="s">
        <v>5</v>
      </c>
      <c r="D9" s="56" t="s">
        <v>5</v>
      </c>
      <c r="E9" s="56" t="s">
        <v>5</v>
      </c>
      <c r="F9" s="56" t="s">
        <v>5</v>
      </c>
      <c r="G9" s="56" t="s">
        <v>5</v>
      </c>
      <c r="H9" s="56" t="s">
        <v>5</v>
      </c>
      <c r="I9" s="56" t="s">
        <v>5</v>
      </c>
      <c r="J9" s="56" t="s">
        <v>5</v>
      </c>
      <c r="K9" s="56" t="s">
        <v>5</v>
      </c>
      <c r="L9" s="56" t="s">
        <v>5</v>
      </c>
    </row>
    <row r="10" spans="1:12" ht="42" customHeight="1" x14ac:dyDescent="0.2">
      <c r="A10" s="78" t="s">
        <v>80</v>
      </c>
      <c r="B10" s="55" t="s">
        <v>5</v>
      </c>
      <c r="C10" s="56">
        <v>23</v>
      </c>
      <c r="D10" s="32" t="s">
        <v>22</v>
      </c>
      <c r="E10" s="32" t="s">
        <v>22</v>
      </c>
      <c r="F10" s="32" t="s">
        <v>101</v>
      </c>
      <c r="G10" s="32">
        <v>1</v>
      </c>
      <c r="H10" s="56" t="s">
        <v>30</v>
      </c>
      <c r="I10" s="56" t="s">
        <v>30</v>
      </c>
      <c r="J10" s="56">
        <v>4</v>
      </c>
      <c r="K10" s="56" t="s">
        <v>30</v>
      </c>
      <c r="L10" s="56" t="s">
        <v>30</v>
      </c>
    </row>
    <row r="11" spans="1:12" ht="42" customHeight="1" x14ac:dyDescent="0.2">
      <c r="A11" s="78" t="s">
        <v>81</v>
      </c>
      <c r="B11" s="55" t="s">
        <v>5</v>
      </c>
      <c r="C11" s="56">
        <v>28</v>
      </c>
      <c r="D11" s="32" t="s">
        <v>22</v>
      </c>
      <c r="E11" s="32" t="s">
        <v>22</v>
      </c>
      <c r="F11" s="32" t="s">
        <v>101</v>
      </c>
      <c r="G11" s="32" t="s">
        <v>101</v>
      </c>
      <c r="H11" s="56" t="s">
        <v>22</v>
      </c>
      <c r="I11" s="56">
        <v>4</v>
      </c>
      <c r="J11" s="56">
        <v>7</v>
      </c>
      <c r="K11" s="56" t="s">
        <v>5</v>
      </c>
      <c r="L11" s="56" t="s">
        <v>22</v>
      </c>
    </row>
    <row r="12" spans="1:12" ht="42" customHeight="1" x14ac:dyDescent="0.2">
      <c r="A12" s="78" t="s">
        <v>82</v>
      </c>
      <c r="B12" s="55" t="s">
        <v>5</v>
      </c>
      <c r="C12" s="56">
        <v>22</v>
      </c>
      <c r="D12" s="32" t="s">
        <v>22</v>
      </c>
      <c r="E12" s="32" t="s">
        <v>22</v>
      </c>
      <c r="F12" s="32" t="s">
        <v>101</v>
      </c>
      <c r="G12" s="32" t="s">
        <v>101</v>
      </c>
      <c r="H12" s="56" t="s">
        <v>22</v>
      </c>
      <c r="I12" s="56" t="s">
        <v>31</v>
      </c>
      <c r="J12" s="56">
        <v>6</v>
      </c>
      <c r="K12" s="56" t="s">
        <v>9</v>
      </c>
      <c r="L12" s="56">
        <v>1</v>
      </c>
    </row>
    <row r="13" spans="1:12" ht="42" customHeight="1" x14ac:dyDescent="0.2">
      <c r="A13" s="28" t="s">
        <v>83</v>
      </c>
      <c r="B13" s="57" t="s">
        <v>5</v>
      </c>
      <c r="C13" s="58">
        <v>18</v>
      </c>
      <c r="D13" s="37" t="s">
        <v>22</v>
      </c>
      <c r="E13" s="58" t="s">
        <v>22</v>
      </c>
      <c r="F13" s="58" t="s">
        <v>101</v>
      </c>
      <c r="G13" s="58" t="s">
        <v>101</v>
      </c>
      <c r="H13" s="58" t="s">
        <v>31</v>
      </c>
      <c r="I13" s="58">
        <v>3</v>
      </c>
      <c r="J13" s="58" t="s">
        <v>31</v>
      </c>
      <c r="K13" s="58" t="s">
        <v>5</v>
      </c>
      <c r="L13" s="58">
        <v>0</v>
      </c>
    </row>
    <row r="14" spans="1:12" x14ac:dyDescent="0.2">
      <c r="L14" s="32" t="s">
        <v>113</v>
      </c>
    </row>
  </sheetData>
  <customSheetViews>
    <customSheetView guid="{55967A61-D5E4-44AC-B351-59C9FA8E68E9}" showPageBreaks="1" printArea="1" view="pageBreakPreview">
      <selection activeCell="H10" sqref="H10"/>
      <pageMargins left="0.9055118110236221" right="0.19685039370078741" top="0.74803149606299213" bottom="0.74803149606299213" header="0.31496062992125984" footer="0.31496062992125984"/>
      <pageSetup paperSize="9" scale="90" orientation="portrait" r:id="rId1"/>
    </customSheetView>
  </customSheetViews>
  <mergeCells count="2">
    <mergeCell ref="A5:L5"/>
    <mergeCell ref="A3:L3"/>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100" workbookViewId="0">
      <selection activeCell="F7" sqref="F7"/>
    </sheetView>
  </sheetViews>
  <sheetFormatPr defaultColWidth="1.6640625" defaultRowHeight="12" x14ac:dyDescent="0.2"/>
  <cols>
    <col min="1" max="1" width="19.33203125" style="11" customWidth="1"/>
    <col min="2" max="6" width="16.33203125" style="11" customWidth="1"/>
    <col min="7" max="16384" width="1.6640625" style="11"/>
  </cols>
  <sheetData>
    <row r="1" spans="1:12" s="10" customFormat="1" ht="38.4" customHeight="1" x14ac:dyDescent="0.2">
      <c r="A1" s="121" t="str">
        <f ca="1">MID(CELL("FILENAME",A1),FIND("]",CELL("FILENAME",A1))+1,99)&amp;"　"&amp;"農業　－　販売目的とした施設園芸の作物別作付（栽培）面積（農業経営体）"</f>
        <v>31(6)　農業　－　販売目的とした施設園芸の作物別作付（栽培）面積（農業経営体）</v>
      </c>
      <c r="B1" s="121"/>
      <c r="C1" s="121"/>
      <c r="D1" s="121"/>
      <c r="E1" s="121"/>
      <c r="F1" s="121"/>
    </row>
    <row r="2" spans="1:12" ht="12" customHeight="1" x14ac:dyDescent="0.2">
      <c r="A2" s="12"/>
      <c r="B2" s="12"/>
      <c r="C2" s="12"/>
      <c r="D2" s="12"/>
      <c r="E2" s="12"/>
      <c r="F2" s="12"/>
    </row>
    <row r="3" spans="1:12" s="76" customFormat="1" ht="0.6" customHeight="1" x14ac:dyDescent="0.2">
      <c r="A3" s="91"/>
      <c r="B3" s="91"/>
      <c r="C3" s="91"/>
      <c r="D3" s="91"/>
      <c r="E3" s="91"/>
      <c r="F3" s="91"/>
    </row>
    <row r="4" spans="1:12" ht="0.6" customHeight="1" x14ac:dyDescent="0.2">
      <c r="A4" s="6"/>
      <c r="B4" s="44"/>
      <c r="C4" s="44"/>
      <c r="D4" s="44"/>
      <c r="E4" s="44"/>
      <c r="F4" s="44"/>
    </row>
    <row r="5" spans="1:12" s="76" customFormat="1" ht="1.05" customHeight="1" x14ac:dyDescent="0.2">
      <c r="A5" s="77"/>
      <c r="B5" s="77"/>
      <c r="C5" s="77"/>
      <c r="D5" s="77"/>
      <c r="E5" s="77"/>
      <c r="F5" s="77"/>
    </row>
    <row r="6" spans="1:12" ht="1.05" customHeight="1" x14ac:dyDescent="0.2">
      <c r="B6" s="45"/>
      <c r="C6" s="45"/>
      <c r="D6" s="45"/>
      <c r="E6" s="45"/>
      <c r="F6" s="45"/>
    </row>
    <row r="7" spans="1:12" x14ac:dyDescent="0.15">
      <c r="A7" s="46" t="s">
        <v>32</v>
      </c>
      <c r="F7" s="32" t="s">
        <v>112</v>
      </c>
    </row>
    <row r="8" spans="1:12" ht="36.6" customHeight="1" x14ac:dyDescent="0.2">
      <c r="A8" s="81" t="s">
        <v>12</v>
      </c>
      <c r="B8" s="34" t="s">
        <v>33</v>
      </c>
      <c r="C8" s="82" t="s">
        <v>34</v>
      </c>
      <c r="D8" s="82" t="s">
        <v>35</v>
      </c>
      <c r="E8" s="82" t="s">
        <v>21</v>
      </c>
      <c r="F8" s="39" t="s">
        <v>36</v>
      </c>
    </row>
    <row r="9" spans="1:12" ht="42" customHeight="1" x14ac:dyDescent="0.2">
      <c r="A9" s="20" t="s">
        <v>79</v>
      </c>
      <c r="B9" s="47" t="s">
        <v>5</v>
      </c>
      <c r="C9" s="32" t="s">
        <v>5</v>
      </c>
      <c r="D9" s="32" t="s">
        <v>5</v>
      </c>
      <c r="E9" s="32" t="s">
        <v>5</v>
      </c>
      <c r="F9" s="32" t="s">
        <v>5</v>
      </c>
    </row>
    <row r="10" spans="1:12" ht="42" customHeight="1" x14ac:dyDescent="0.2">
      <c r="A10" s="78" t="s">
        <v>80</v>
      </c>
      <c r="B10" s="48" t="s">
        <v>5</v>
      </c>
      <c r="C10" s="32" t="s">
        <v>30</v>
      </c>
      <c r="D10" s="32" t="s">
        <v>22</v>
      </c>
      <c r="E10" s="32" t="s">
        <v>22</v>
      </c>
      <c r="F10" s="32" t="s">
        <v>22</v>
      </c>
    </row>
    <row r="11" spans="1:12" ht="42" customHeight="1" x14ac:dyDescent="0.2">
      <c r="A11" s="78" t="s">
        <v>81</v>
      </c>
      <c r="B11" s="48" t="s">
        <v>5</v>
      </c>
      <c r="C11" s="32" t="s">
        <v>30</v>
      </c>
      <c r="D11" s="32">
        <v>13</v>
      </c>
      <c r="E11" s="32" t="s">
        <v>22</v>
      </c>
      <c r="F11" s="32" t="s">
        <v>5</v>
      </c>
    </row>
    <row r="12" spans="1:12" ht="42" customHeight="1" x14ac:dyDescent="0.2">
      <c r="A12" s="78" t="s">
        <v>82</v>
      </c>
      <c r="B12" s="48" t="s">
        <v>5</v>
      </c>
      <c r="C12" s="32" t="s">
        <v>31</v>
      </c>
      <c r="D12" s="32" t="s">
        <v>31</v>
      </c>
      <c r="E12" s="32" t="s">
        <v>22</v>
      </c>
      <c r="F12" s="32" t="s">
        <v>9</v>
      </c>
    </row>
    <row r="13" spans="1:12" ht="42" customHeight="1" x14ac:dyDescent="0.2">
      <c r="A13" s="28" t="s">
        <v>83</v>
      </c>
      <c r="B13" s="49" t="s">
        <v>5</v>
      </c>
      <c r="C13" s="37" t="s">
        <v>31</v>
      </c>
      <c r="D13" s="37" t="s">
        <v>31</v>
      </c>
      <c r="E13" s="37" t="s">
        <v>22</v>
      </c>
      <c r="F13" s="37" t="s">
        <v>5</v>
      </c>
      <c r="L13" s="11">
        <v>0</v>
      </c>
    </row>
    <row r="14" spans="1:12" x14ac:dyDescent="0.2">
      <c r="F14" s="32" t="s">
        <v>113</v>
      </c>
    </row>
    <row r="15" spans="1:12" ht="12" customHeight="1" x14ac:dyDescent="0.2"/>
    <row r="16" spans="1:12" ht="12" customHeight="1" x14ac:dyDescent="0.2">
      <c r="A16" s="50"/>
      <c r="B16" s="50"/>
      <c r="C16" s="50"/>
      <c r="D16" s="50"/>
      <c r="E16" s="50"/>
      <c r="F16" s="50"/>
    </row>
    <row r="17" spans="1:6" ht="12" customHeight="1" x14ac:dyDescent="0.2">
      <c r="A17" s="50"/>
      <c r="B17" s="50"/>
      <c r="C17" s="50"/>
      <c r="D17" s="50"/>
      <c r="E17" s="50"/>
      <c r="F17" s="50"/>
    </row>
    <row r="18" spans="1:6" ht="12" customHeight="1" x14ac:dyDescent="0.2">
      <c r="A18" s="50"/>
      <c r="B18" s="50"/>
      <c r="C18" s="50"/>
      <c r="D18" s="50"/>
      <c r="E18" s="50"/>
      <c r="F18" s="50"/>
    </row>
    <row r="19" spans="1:6" ht="12" customHeight="1" x14ac:dyDescent="0.2">
      <c r="A19" s="50"/>
      <c r="B19" s="50"/>
      <c r="C19" s="50"/>
      <c r="D19" s="50"/>
      <c r="E19" s="50"/>
      <c r="F19" s="50"/>
    </row>
    <row r="20" spans="1:6" ht="12" customHeight="1" x14ac:dyDescent="0.2">
      <c r="A20" s="14"/>
    </row>
    <row r="21" spans="1:6" ht="12" customHeight="1" x14ac:dyDescent="0.2">
      <c r="A21" s="51"/>
      <c r="B21" s="51"/>
      <c r="C21" s="51"/>
      <c r="D21" s="51"/>
      <c r="E21" s="51"/>
      <c r="F21" s="51"/>
    </row>
    <row r="22" spans="1:6" ht="12" customHeight="1" x14ac:dyDescent="0.2">
      <c r="A22" s="51"/>
      <c r="B22" s="51"/>
      <c r="C22" s="51"/>
      <c r="D22" s="51"/>
      <c r="E22" s="51"/>
      <c r="F22" s="51"/>
    </row>
    <row r="23" spans="1:6" ht="12" customHeight="1" x14ac:dyDescent="0.2">
      <c r="B23" s="52"/>
      <c r="C23" s="52"/>
      <c r="D23" s="52"/>
      <c r="E23" s="52"/>
      <c r="F23" s="52"/>
    </row>
    <row r="24" spans="1:6" ht="12" customHeight="1" x14ac:dyDescent="0.2">
      <c r="B24" s="52"/>
      <c r="C24" s="52"/>
      <c r="D24" s="52"/>
      <c r="E24" s="52"/>
      <c r="F24" s="52"/>
    </row>
    <row r="25" spans="1:6" ht="12" customHeight="1" x14ac:dyDescent="0.2">
      <c r="B25" s="52"/>
      <c r="C25" s="52"/>
      <c r="D25" s="52"/>
      <c r="E25" s="52"/>
      <c r="F25" s="52"/>
    </row>
    <row r="26" spans="1:6" ht="12" customHeight="1" x14ac:dyDescent="0.2">
      <c r="B26" s="52"/>
      <c r="C26" s="52"/>
      <c r="D26" s="52"/>
      <c r="E26" s="52"/>
      <c r="F26" s="52"/>
    </row>
    <row r="27" spans="1:6" ht="12" customHeight="1" x14ac:dyDescent="0.2">
      <c r="B27" s="52"/>
      <c r="C27" s="52"/>
      <c r="D27" s="52"/>
      <c r="E27" s="52"/>
      <c r="F27" s="52"/>
    </row>
    <row r="28" spans="1:6" ht="12" customHeight="1" x14ac:dyDescent="0.2"/>
    <row r="29" spans="1:6" ht="12" customHeight="1" x14ac:dyDescent="0.2"/>
    <row r="30" spans="1:6" ht="12" customHeight="1" x14ac:dyDescent="0.2"/>
    <row r="31" spans="1:6" ht="12" customHeight="1" x14ac:dyDescent="0.2"/>
    <row r="32" spans="1:6" ht="12" customHeight="1" x14ac:dyDescent="0.2"/>
    <row r="33" ht="12" customHeight="1" x14ac:dyDescent="0.2"/>
  </sheetData>
  <customSheetViews>
    <customSheetView guid="{55967A61-D5E4-44AC-B351-59C9FA8E68E9}" showPageBreaks="1" printArea="1" view="pageBreakPreview">
      <selection activeCell="A15" sqref="A15"/>
      <pageMargins left="0.9055118110236221" right="0.19685039370078741" top="0.74803149606299213" bottom="0.74803149606299213" header="0.31496062992125984" footer="0.31496062992125984"/>
      <pageSetup paperSize="9" scale="90" orientation="portrait" r:id="rId1"/>
    </customSheetView>
  </customSheetViews>
  <mergeCells count="2">
    <mergeCell ref="A1:F1"/>
    <mergeCell ref="A3:F3"/>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zoomScaleSheetLayoutView="100" workbookViewId="0">
      <selection activeCell="E9" sqref="E9"/>
    </sheetView>
  </sheetViews>
  <sheetFormatPr defaultColWidth="1.6640625" defaultRowHeight="12" x14ac:dyDescent="0.2"/>
  <cols>
    <col min="1" max="1" width="25.109375" style="11" customWidth="1"/>
    <col min="2" max="2" width="13.77734375" style="11" customWidth="1"/>
    <col min="3" max="7" width="12.44140625" style="11" customWidth="1"/>
    <col min="8" max="16384" width="1.6640625" style="11"/>
  </cols>
  <sheetData>
    <row r="1" spans="1:12" s="10" customFormat="1" ht="19.2" x14ac:dyDescent="0.2">
      <c r="A1" s="8" t="str">
        <f ca="1">MID(CELL("FILENAME",A1),FIND("]",CELL("FILENAME",A1))+1,99)&amp;"　"&amp;"農業　－　農用機械所有台数"</f>
        <v>31(7)　農業　－　農用機械所有台数</v>
      </c>
      <c r="B1" s="8"/>
      <c r="C1" s="8"/>
      <c r="D1" s="8"/>
      <c r="E1" s="8"/>
      <c r="F1" s="8"/>
      <c r="G1" s="8"/>
    </row>
    <row r="2" spans="1:12" ht="12" customHeight="1" x14ac:dyDescent="0.2">
      <c r="A2" s="12"/>
      <c r="B2" s="12"/>
      <c r="C2" s="12"/>
      <c r="D2" s="12"/>
      <c r="E2" s="12"/>
      <c r="F2" s="12"/>
      <c r="G2" s="12"/>
    </row>
    <row r="3" spans="1:12" s="76" customFormat="1" ht="0.6" customHeight="1" x14ac:dyDescent="0.2">
      <c r="A3" s="91"/>
      <c r="B3" s="91"/>
      <c r="C3" s="91"/>
      <c r="D3" s="91"/>
      <c r="E3" s="91"/>
      <c r="F3" s="91"/>
      <c r="G3" s="91"/>
    </row>
    <row r="4" spans="1:12" ht="0.6" customHeight="1" x14ac:dyDescent="0.2">
      <c r="A4" s="14"/>
    </row>
    <row r="5" spans="1:12" s="76" customFormat="1" ht="1.05" customHeight="1" x14ac:dyDescent="0.2">
      <c r="A5" s="77"/>
      <c r="B5" s="77"/>
      <c r="C5" s="77"/>
      <c r="D5" s="77"/>
      <c r="E5" s="77"/>
      <c r="F5" s="77"/>
      <c r="G5" s="77"/>
    </row>
    <row r="6" spans="1:12" ht="1.05" customHeight="1" x14ac:dyDescent="0.2">
      <c r="A6" s="12"/>
      <c r="B6" s="12"/>
      <c r="C6" s="12"/>
      <c r="D6" s="12"/>
      <c r="E6" s="12"/>
      <c r="F6" s="12"/>
      <c r="G6" s="12"/>
    </row>
    <row r="7" spans="1:12" x14ac:dyDescent="0.2">
      <c r="A7" s="12"/>
      <c r="B7" s="12"/>
      <c r="C7" s="12"/>
      <c r="D7" s="12"/>
      <c r="E7" s="12"/>
      <c r="F7" s="12"/>
      <c r="G7" s="32" t="s">
        <v>112</v>
      </c>
    </row>
    <row r="8" spans="1:12" ht="37.200000000000003" customHeight="1" x14ac:dyDescent="0.2">
      <c r="A8" s="102" t="s">
        <v>75</v>
      </c>
      <c r="B8" s="126"/>
      <c r="C8" s="82" t="s">
        <v>79</v>
      </c>
      <c r="D8" s="82" t="s">
        <v>80</v>
      </c>
      <c r="E8" s="82" t="s">
        <v>81</v>
      </c>
      <c r="F8" s="82" t="s">
        <v>82</v>
      </c>
      <c r="G8" s="39" t="s">
        <v>83</v>
      </c>
    </row>
    <row r="9" spans="1:12" ht="42" customHeight="1" x14ac:dyDescent="0.2">
      <c r="A9" s="123" t="s">
        <v>87</v>
      </c>
      <c r="B9" s="40" t="s">
        <v>1</v>
      </c>
      <c r="C9" s="41">
        <v>131</v>
      </c>
      <c r="D9" s="41">
        <v>79</v>
      </c>
      <c r="E9" s="32">
        <v>55</v>
      </c>
      <c r="F9" s="32">
        <v>55</v>
      </c>
      <c r="G9" s="32" t="s">
        <v>5</v>
      </c>
    </row>
    <row r="10" spans="1:12" ht="42" customHeight="1" x14ac:dyDescent="0.2">
      <c r="A10" s="123"/>
      <c r="B10" s="40" t="s">
        <v>2</v>
      </c>
      <c r="C10" s="41">
        <v>196</v>
      </c>
      <c r="D10" s="41">
        <v>90</v>
      </c>
      <c r="E10" s="32">
        <v>62</v>
      </c>
      <c r="F10" s="32">
        <v>69</v>
      </c>
      <c r="G10" s="32" t="s">
        <v>5</v>
      </c>
    </row>
    <row r="11" spans="1:12" ht="42" customHeight="1" x14ac:dyDescent="0.2">
      <c r="A11" s="124" t="s">
        <v>103</v>
      </c>
      <c r="B11" s="40" t="s">
        <v>3</v>
      </c>
      <c r="C11" s="41">
        <v>47</v>
      </c>
      <c r="D11" s="41">
        <v>40</v>
      </c>
      <c r="E11" s="32" t="s">
        <v>5</v>
      </c>
      <c r="F11" s="32" t="s">
        <v>5</v>
      </c>
      <c r="G11" s="32" t="s">
        <v>5</v>
      </c>
    </row>
    <row r="12" spans="1:12" ht="42" customHeight="1" x14ac:dyDescent="0.2">
      <c r="A12" s="124"/>
      <c r="B12" s="40" t="s">
        <v>4</v>
      </c>
      <c r="C12" s="41">
        <v>53</v>
      </c>
      <c r="D12" s="41">
        <v>50</v>
      </c>
      <c r="E12" s="32" t="s">
        <v>5</v>
      </c>
      <c r="F12" s="32" t="s">
        <v>5</v>
      </c>
      <c r="G12" s="32" t="s">
        <v>5</v>
      </c>
    </row>
    <row r="13" spans="1:12" ht="42" customHeight="1" x14ac:dyDescent="0.2">
      <c r="A13" s="123" t="s">
        <v>6</v>
      </c>
      <c r="B13" s="40" t="s">
        <v>1</v>
      </c>
      <c r="C13" s="41">
        <v>85</v>
      </c>
      <c r="D13" s="41">
        <v>72</v>
      </c>
      <c r="E13" s="32">
        <v>52</v>
      </c>
      <c r="F13" s="32">
        <v>51</v>
      </c>
      <c r="G13" s="32" t="s">
        <v>5</v>
      </c>
    </row>
    <row r="14" spans="1:12" ht="42" customHeight="1" x14ac:dyDescent="0.2">
      <c r="A14" s="123"/>
      <c r="B14" s="40" t="s">
        <v>2</v>
      </c>
      <c r="C14" s="41">
        <v>87</v>
      </c>
      <c r="D14" s="41">
        <v>75</v>
      </c>
      <c r="E14" s="32">
        <v>55</v>
      </c>
      <c r="F14" s="32">
        <v>53</v>
      </c>
      <c r="G14" s="32" t="s">
        <v>5</v>
      </c>
      <c r="L14" s="11">
        <v>0</v>
      </c>
    </row>
    <row r="15" spans="1:12" ht="42" customHeight="1" x14ac:dyDescent="0.2">
      <c r="A15" s="124" t="s">
        <v>7</v>
      </c>
      <c r="B15" s="40" t="s">
        <v>3</v>
      </c>
      <c r="C15" s="41">
        <v>32</v>
      </c>
      <c r="D15" s="41" t="s">
        <v>5</v>
      </c>
      <c r="E15" s="32" t="s">
        <v>5</v>
      </c>
      <c r="F15" s="32" t="s">
        <v>5</v>
      </c>
      <c r="G15" s="32" t="s">
        <v>5</v>
      </c>
    </row>
    <row r="16" spans="1:12" ht="42" customHeight="1" x14ac:dyDescent="0.2">
      <c r="A16" s="124"/>
      <c r="B16" s="40" t="s">
        <v>4</v>
      </c>
      <c r="C16" s="41">
        <v>34</v>
      </c>
      <c r="D16" s="41" t="s">
        <v>5</v>
      </c>
      <c r="E16" s="32" t="s">
        <v>5</v>
      </c>
      <c r="F16" s="32" t="s">
        <v>5</v>
      </c>
      <c r="G16" s="32" t="s">
        <v>5</v>
      </c>
    </row>
    <row r="17" spans="1:7" ht="42" customHeight="1" x14ac:dyDescent="0.2">
      <c r="A17" s="123" t="s">
        <v>104</v>
      </c>
      <c r="B17" s="40" t="s">
        <v>1</v>
      </c>
      <c r="C17" s="41">
        <v>85</v>
      </c>
      <c r="D17" s="41">
        <v>66</v>
      </c>
      <c r="E17" s="41">
        <v>57</v>
      </c>
      <c r="F17" s="41">
        <v>50</v>
      </c>
      <c r="G17" s="41" t="s">
        <v>5</v>
      </c>
    </row>
    <row r="18" spans="1:7" ht="42" customHeight="1" x14ac:dyDescent="0.2">
      <c r="A18" s="123"/>
      <c r="B18" s="40" t="s">
        <v>2</v>
      </c>
      <c r="C18" s="41">
        <v>87</v>
      </c>
      <c r="D18" s="41">
        <v>69</v>
      </c>
      <c r="E18" s="41">
        <v>60</v>
      </c>
      <c r="F18" s="41">
        <v>51</v>
      </c>
      <c r="G18" s="41" t="s">
        <v>5</v>
      </c>
    </row>
    <row r="19" spans="1:7" ht="42" customHeight="1" x14ac:dyDescent="0.2">
      <c r="A19" s="124" t="s">
        <v>8</v>
      </c>
      <c r="B19" s="40" t="s">
        <v>3</v>
      </c>
      <c r="C19" s="41">
        <v>67</v>
      </c>
      <c r="D19" s="41" t="s">
        <v>5</v>
      </c>
      <c r="E19" s="41" t="s">
        <v>5</v>
      </c>
      <c r="F19" s="41" t="s">
        <v>9</v>
      </c>
      <c r="G19" s="41" t="s">
        <v>5</v>
      </c>
    </row>
    <row r="20" spans="1:7" ht="42" customHeight="1" x14ac:dyDescent="0.2">
      <c r="A20" s="125"/>
      <c r="B20" s="42" t="s">
        <v>4</v>
      </c>
      <c r="C20" s="43">
        <v>69</v>
      </c>
      <c r="D20" s="43" t="s">
        <v>5</v>
      </c>
      <c r="E20" s="43" t="s">
        <v>5</v>
      </c>
      <c r="F20" s="43" t="s">
        <v>9</v>
      </c>
      <c r="G20" s="43" t="s">
        <v>5</v>
      </c>
    </row>
    <row r="21" spans="1:7" x14ac:dyDescent="0.2">
      <c r="G21" s="32" t="s">
        <v>113</v>
      </c>
    </row>
    <row r="22" spans="1:7" ht="18.600000000000001" customHeight="1" x14ac:dyDescent="0.15">
      <c r="A22" s="89" t="s">
        <v>78</v>
      </c>
      <c r="B22" s="89"/>
      <c r="C22" s="89"/>
      <c r="D22" s="89"/>
      <c r="E22" s="89"/>
      <c r="F22" s="89"/>
      <c r="G22" s="89"/>
    </row>
    <row r="23" spans="1:7" x14ac:dyDescent="0.2">
      <c r="A23" s="122" t="s">
        <v>105</v>
      </c>
      <c r="B23" s="122"/>
      <c r="C23" s="122"/>
      <c r="D23" s="122"/>
      <c r="E23" s="122"/>
      <c r="F23" s="122"/>
      <c r="G23" s="122"/>
    </row>
  </sheetData>
  <customSheetViews>
    <customSheetView guid="{55967A61-D5E4-44AC-B351-59C9FA8E68E9}" showPageBreaks="1" printArea="1" view="pageBreakPreview" topLeftCell="A7">
      <selection activeCell="G10" sqref="G10"/>
      <colBreaks count="1" manualBreakCount="1">
        <brk id="13" max="1048575" man="1"/>
      </colBreaks>
      <pageMargins left="0.19685039370078741" right="0.78740157480314965" top="0.59055118110236227" bottom="0.59055118110236227" header="0.31496062992125984" footer="0.31496062992125984"/>
      <pageSetup paperSize="9" scale="76" orientation="portrait" r:id="rId1"/>
    </customSheetView>
  </customSheetViews>
  <mergeCells count="10">
    <mergeCell ref="A3:G3"/>
    <mergeCell ref="A22:G22"/>
    <mergeCell ref="A23:G23"/>
    <mergeCell ref="A17:A18"/>
    <mergeCell ref="A19:A20"/>
    <mergeCell ref="A8:B8"/>
    <mergeCell ref="A9:A10"/>
    <mergeCell ref="A11:A12"/>
    <mergeCell ref="A13:A14"/>
    <mergeCell ref="A15:A16"/>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0" workbookViewId="0">
      <selection activeCell="A9" sqref="A9"/>
    </sheetView>
  </sheetViews>
  <sheetFormatPr defaultColWidth="1.6640625" defaultRowHeight="12" x14ac:dyDescent="0.2"/>
  <cols>
    <col min="1" max="1" width="35.21875" style="11" customWidth="1"/>
    <col min="2" max="3" width="32.6640625" style="11" customWidth="1"/>
    <col min="4" max="5" width="1.6640625" style="11"/>
    <col min="6" max="6" width="2.5546875" style="11" bestFit="1" customWidth="1"/>
    <col min="7" max="16384" width="1.6640625" style="11"/>
  </cols>
  <sheetData>
    <row r="1" spans="1:12" s="10" customFormat="1" ht="19.2" x14ac:dyDescent="0.2">
      <c r="A1" s="8" t="str">
        <f ca="1">MID(CELL("FILENAME",A1),FIND("]",CELL("FILENAME",A1))+1,99)&amp;"　"&amp;"農業　－　主要農作物収穫量"</f>
        <v>31(8)　農業　－　主要農作物収穫量</v>
      </c>
      <c r="B1" s="8"/>
      <c r="C1" s="8"/>
    </row>
    <row r="2" spans="1:12" ht="24" customHeight="1" x14ac:dyDescent="0.2">
      <c r="A2" s="12"/>
      <c r="B2" s="12"/>
      <c r="C2" s="12"/>
    </row>
    <row r="3" spans="1:12" s="76" customFormat="1" ht="0.6" customHeight="1" x14ac:dyDescent="0.2">
      <c r="A3" s="12"/>
      <c r="B3" s="77"/>
      <c r="C3" s="77"/>
    </row>
    <row r="4" spans="1:12" ht="0.6" customHeight="1" x14ac:dyDescent="0.2">
      <c r="A4" s="14"/>
    </row>
    <row r="5" spans="1:12" s="76" customFormat="1" ht="1.05" customHeight="1" x14ac:dyDescent="0.2">
      <c r="A5" s="91"/>
      <c r="B5" s="91"/>
      <c r="C5" s="91"/>
    </row>
    <row r="6" spans="1:12" ht="1.05" customHeight="1" x14ac:dyDescent="0.2">
      <c r="A6" s="12"/>
      <c r="B6" s="12"/>
      <c r="C6" s="12"/>
    </row>
    <row r="7" spans="1:12" x14ac:dyDescent="0.2">
      <c r="A7" s="12" t="s">
        <v>10</v>
      </c>
    </row>
    <row r="8" spans="1:12" ht="43.2" customHeight="1" x14ac:dyDescent="0.2">
      <c r="A8" s="33" t="s">
        <v>77</v>
      </c>
      <c r="B8" s="34" t="s">
        <v>11</v>
      </c>
      <c r="C8" s="34" t="s">
        <v>74</v>
      </c>
    </row>
    <row r="9" spans="1:12" ht="42" customHeight="1" x14ac:dyDescent="0.2">
      <c r="A9" s="85" t="s">
        <v>106</v>
      </c>
      <c r="B9" s="35">
        <v>112</v>
      </c>
      <c r="C9" s="32" t="s">
        <v>9</v>
      </c>
    </row>
    <row r="10" spans="1:12" ht="42" customHeight="1" x14ac:dyDescent="0.2">
      <c r="A10" s="86" t="s">
        <v>107</v>
      </c>
      <c r="B10" s="35">
        <v>104</v>
      </c>
      <c r="C10" s="32" t="s">
        <v>9</v>
      </c>
    </row>
    <row r="11" spans="1:12" ht="42" customHeight="1" x14ac:dyDescent="0.2">
      <c r="A11" s="86" t="s">
        <v>108</v>
      </c>
      <c r="B11" s="35">
        <v>88</v>
      </c>
      <c r="C11" s="32" t="s">
        <v>5</v>
      </c>
    </row>
    <row r="12" spans="1:12" ht="42" customHeight="1" x14ac:dyDescent="0.2">
      <c r="A12" s="86" t="s">
        <v>109</v>
      </c>
      <c r="B12" s="35">
        <v>92</v>
      </c>
      <c r="C12" s="32" t="s">
        <v>5</v>
      </c>
    </row>
    <row r="13" spans="1:12" ht="42" customHeight="1" x14ac:dyDescent="0.2">
      <c r="A13" s="87" t="s">
        <v>110</v>
      </c>
      <c r="B13" s="36">
        <v>94</v>
      </c>
      <c r="C13" s="37" t="s">
        <v>92</v>
      </c>
      <c r="L13" s="11">
        <v>0</v>
      </c>
    </row>
    <row r="14" spans="1:12" ht="28.2" customHeight="1" x14ac:dyDescent="0.2">
      <c r="A14" s="127" t="s">
        <v>97</v>
      </c>
      <c r="B14" s="127"/>
      <c r="C14" s="127"/>
    </row>
    <row r="15" spans="1:12" x14ac:dyDescent="0.2">
      <c r="A15" s="38"/>
      <c r="B15" s="38"/>
    </row>
    <row r="16" spans="1:12" x14ac:dyDescent="0.2">
      <c r="A16" s="38"/>
      <c r="B16" s="38"/>
    </row>
    <row r="17" spans="1:2" x14ac:dyDescent="0.2">
      <c r="A17" s="38"/>
      <c r="B17" s="38"/>
    </row>
  </sheetData>
  <customSheetViews>
    <customSheetView guid="{55967A61-D5E4-44AC-B351-59C9FA8E68E9}" showPageBreaks="1" printArea="1" view="pageBreakPreview">
      <selection activeCell="T14" sqref="T14"/>
      <pageMargins left="0.19685039370078741" right="0.78740157480314965" top="0.59055118110236227" bottom="0.59055118110236227" header="0.31496062992125984" footer="0.31496062992125984"/>
      <pageSetup paperSize="9" scale="94" orientation="portrait" r:id="rId1"/>
    </customSheetView>
  </customSheetViews>
  <mergeCells count="2">
    <mergeCell ref="A5:C5"/>
    <mergeCell ref="A14:C14"/>
  </mergeCells>
  <phoneticPr fontId="3"/>
  <pageMargins left="0.25" right="0.25" top="0.75" bottom="0.75" header="0.3" footer="0.3"/>
  <pageSetup paperSize="9" orientation="portrait" r:id="rId2"/>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31(1)</vt:lpstr>
      <vt:lpstr>31(2)</vt:lpstr>
      <vt:lpstr>31(3)</vt:lpstr>
      <vt:lpstr>31(4)</vt:lpstr>
      <vt:lpstr>31(5)</vt:lpstr>
      <vt:lpstr>31(6)</vt:lpstr>
      <vt:lpstr>31(7)</vt:lpstr>
      <vt:lpstr>31(8)</vt:lpstr>
      <vt:lpstr>'31(1)'!Print_Area</vt:lpstr>
      <vt:lpstr>'31(2)'!Print_Area</vt:lpstr>
      <vt:lpstr>'31(3)'!Print_Area</vt:lpstr>
      <vt:lpstr>'31(4)'!Print_Area</vt:lpstr>
      <vt:lpstr>'31(5)'!Print_Area</vt:lpstr>
      <vt:lpstr>'31(6)'!Print_Area</vt:lpstr>
      <vt:lpstr>'31(7)'!Print_Area</vt:lpstr>
      <vt:lpstr>'31(8)'!Print_Area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2024-03-25T04:42:13Z</cp:lastPrinted>
  <dcterms:created xsi:type="dcterms:W3CDTF">2019-11-26T06:49:32Z</dcterms:created>
  <dcterms:modified xsi:type="dcterms:W3CDTF">2024-03-29T00:55:11Z</dcterms:modified>
</cp:coreProperties>
</file>