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12136\Downloads\20240328171553332 - コピー\"/>
    </mc:Choice>
  </mc:AlternateContent>
  <bookViews>
    <workbookView xWindow="8388" yWindow="0" windowWidth="20496" windowHeight="7776" tabRatio="720"/>
  </bookViews>
  <sheets>
    <sheet name="目次" sheetId="6" r:id="rId1"/>
    <sheet name="130(1)" sheetId="1" r:id="rId2"/>
    <sheet name="130(2)" sheetId="2" r:id="rId3"/>
    <sheet name="131" sheetId="3" r:id="rId4"/>
    <sheet name="132" sheetId="4" r:id="rId5"/>
  </sheets>
  <definedNames>
    <definedName name="_xlnm.Print_Area" localSheetId="1">'130(1)'!$A$1:$N$51</definedName>
    <definedName name="_xlnm.Print_Area" localSheetId="2">'130(2)'!$A$1:$N$43</definedName>
    <definedName name="_xlnm.Print_Area" localSheetId="4">'132'!$A$1:$G$15</definedName>
    <definedName name="_xlnm.Print_Area" localSheetId="0">目次!$A$1:$B$7</definedName>
    <definedName name="Z_1D407269_4BDD_410E_87BE_2CB6EB632D4E_.wvu.PrintArea" localSheetId="1" hidden="1">'130(1)'!$A$1:$N$51</definedName>
    <definedName name="Z_1D407269_4BDD_410E_87BE_2CB6EB632D4E_.wvu.PrintArea" localSheetId="2" hidden="1">'130(2)'!$A$1:$N$43</definedName>
    <definedName name="Z_1D407269_4BDD_410E_87BE_2CB6EB632D4E_.wvu.PrintArea" localSheetId="4" hidden="1">'132'!$A$1:$G$15</definedName>
    <definedName name="Z_91034985_8919_4F2B_B4BF_D418824B220D_.wvu.PrintArea" localSheetId="1" hidden="1">'130(1)'!$A$1:$N$51</definedName>
    <definedName name="Z_91034985_8919_4F2B_B4BF_D418824B220D_.wvu.PrintArea" localSheetId="2" hidden="1">'130(2)'!$A$1:$N$43</definedName>
    <definedName name="Z_91034985_8919_4F2B_B4BF_D418824B220D_.wvu.PrintArea" localSheetId="4" hidden="1">'132'!$A$1:$G$15</definedName>
  </definedNames>
  <calcPr calcId="162913"/>
  <customWorkbookViews>
    <customWorkbookView name="財政課　澤田 - 個人用ビュー" guid="{91034985-8919-4F2B-B4BF-D418824B220D}" mergeInterval="0" personalView="1" xWindow="565" yWindow="268" windowWidth="1355" windowHeight="764" tabRatio="720" activeSheetId="2"/>
    <customWorkbookView name="豊中市 - 個人用ビュー" guid="{1D407269-4BDD-410E-87BE-2CB6EB632D4E}" mergeInterval="0" personalView="1" maximized="1" xWindow="-9" yWindow="-9" windowWidth="1938" windowHeight="1048" tabRatio="720"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2" l="1"/>
  <c r="A1" i="1" l="1"/>
  <c r="A1" i="4"/>
  <c r="A1" i="3"/>
  <c r="B7" i="6" l="1"/>
  <c r="B6" i="6"/>
  <c r="B5" i="6"/>
  <c r="B4" i="6"/>
</calcChain>
</file>

<file path=xl/sharedStrings.xml><?xml version="1.0" encoding="utf-8"?>
<sst xmlns="http://schemas.openxmlformats.org/spreadsheetml/2006/main" count="369" uniqueCount="122">
  <si>
    <t>（単位　1,000円）</t>
  </si>
  <si>
    <t xml:space="preserve"> </t>
  </si>
  <si>
    <t>科目</t>
    <phoneticPr fontId="2"/>
  </si>
  <si>
    <t>予算現額</t>
  </si>
  <si>
    <t>決算額</t>
  </si>
  <si>
    <t>決算額</t>
    <phoneticPr fontId="2"/>
  </si>
  <si>
    <t>予算現額</t>
    <phoneticPr fontId="2"/>
  </si>
  <si>
    <t>予算現額</t>
    <rPh sb="2" eb="3">
      <t>ゲン</t>
    </rPh>
    <phoneticPr fontId="2"/>
  </si>
  <si>
    <t>当初予算額</t>
  </si>
  <si>
    <t>総額</t>
  </si>
  <si>
    <t>市税</t>
  </si>
  <si>
    <t>地方譲与税</t>
  </si>
  <si>
    <t>利子割交付金</t>
  </si>
  <si>
    <t>株式等譲渡所得割交付金</t>
    <rPh sb="0" eb="2">
      <t>カブシキ</t>
    </rPh>
    <rPh sb="2" eb="3">
      <t>トウ</t>
    </rPh>
    <rPh sb="3" eb="5">
      <t>ジョウト</t>
    </rPh>
    <rPh sb="5" eb="7">
      <t>ショトク</t>
    </rPh>
    <rPh sb="7" eb="8">
      <t>ワ</t>
    </rPh>
    <rPh sb="8" eb="11">
      <t>コウフキン</t>
    </rPh>
    <phoneticPr fontId="3"/>
  </si>
  <si>
    <t>地方消費税交付金</t>
  </si>
  <si>
    <t>自動車取得税交付金</t>
  </si>
  <si>
    <t>地方特例交付金</t>
  </si>
  <si>
    <t>地方交付税</t>
  </si>
  <si>
    <t>交通安全対策特別交付金</t>
  </si>
  <si>
    <t>分担金及び負担金</t>
  </si>
  <si>
    <t>使用料及び手数料</t>
  </si>
  <si>
    <t>国庫支出金</t>
  </si>
  <si>
    <t>府支出金</t>
  </si>
  <si>
    <t>財産収入</t>
  </si>
  <si>
    <t>寄附金</t>
  </si>
  <si>
    <t>繰入金</t>
  </si>
  <si>
    <t>繰越金</t>
  </si>
  <si>
    <t>諸収入</t>
  </si>
  <si>
    <t>市債</t>
  </si>
  <si>
    <t>国民健康保険事業</t>
  </si>
  <si>
    <t>後期高齢者医療事業</t>
    <rPh sb="0" eb="2">
      <t>コウキ</t>
    </rPh>
    <rPh sb="2" eb="4">
      <t>コウレイ</t>
    </rPh>
    <rPh sb="4" eb="5">
      <t>シャ</t>
    </rPh>
    <rPh sb="5" eb="7">
      <t>イリョウ</t>
    </rPh>
    <rPh sb="7" eb="9">
      <t>ジギョウ</t>
    </rPh>
    <phoneticPr fontId="2"/>
  </si>
  <si>
    <t>介護保険事業</t>
  </si>
  <si>
    <t>自動車駐車場事業</t>
    <rPh sb="0" eb="3">
      <t>ジドウシャ</t>
    </rPh>
    <rPh sb="3" eb="6">
      <t>チュウシャジョウ</t>
    </rPh>
    <rPh sb="6" eb="8">
      <t>ジギョウ</t>
    </rPh>
    <phoneticPr fontId="3"/>
  </si>
  <si>
    <t>公共用地先行取得事業</t>
  </si>
  <si>
    <t>財産区</t>
  </si>
  <si>
    <t>収益的収入</t>
  </si>
  <si>
    <t>資本的収入</t>
  </si>
  <si>
    <t>環境性能割交付金</t>
    <rPh sb="0" eb="4">
      <t>カンキョウセイノウ</t>
    </rPh>
    <rPh sb="4" eb="5">
      <t>ワ</t>
    </rPh>
    <rPh sb="5" eb="8">
      <t>コウフキン</t>
    </rPh>
    <phoneticPr fontId="2"/>
  </si>
  <si>
    <t>法人事業税交付金</t>
    <rPh sb="0" eb="2">
      <t>ホウジン</t>
    </rPh>
    <rPh sb="2" eb="8">
      <t>ジギョウゼイコウフキン</t>
    </rPh>
    <phoneticPr fontId="2"/>
  </si>
  <si>
    <t>-</t>
  </si>
  <si>
    <t>資本的支出</t>
  </si>
  <si>
    <t>収益的支出</t>
  </si>
  <si>
    <t>自動車駐車場事業</t>
  </si>
  <si>
    <t>後期高齢者医療事業</t>
    <rPh sb="0" eb="2">
      <t>コウキ</t>
    </rPh>
    <rPh sb="2" eb="5">
      <t>コウレイシャ</t>
    </rPh>
    <rPh sb="5" eb="7">
      <t>イリョウ</t>
    </rPh>
    <rPh sb="7" eb="9">
      <t>ジギョウ</t>
    </rPh>
    <phoneticPr fontId="2"/>
  </si>
  <si>
    <t>災害復旧費</t>
    <rPh sb="0" eb="2">
      <t>サイガイ</t>
    </rPh>
    <rPh sb="2" eb="4">
      <t>フッキュウ</t>
    </rPh>
    <rPh sb="4" eb="5">
      <t>ヒ</t>
    </rPh>
    <phoneticPr fontId="2"/>
  </si>
  <si>
    <t>予備費</t>
  </si>
  <si>
    <t>諸支出金</t>
  </si>
  <si>
    <t>公債費</t>
  </si>
  <si>
    <t>教育費</t>
  </si>
  <si>
    <t>消防費</t>
  </si>
  <si>
    <t>土木費</t>
  </si>
  <si>
    <t>商工費</t>
  </si>
  <si>
    <t>農林水産業費</t>
  </si>
  <si>
    <t>労働費</t>
  </si>
  <si>
    <t>衛生費</t>
  </si>
  <si>
    <t>民生費</t>
  </si>
  <si>
    <t>総務費</t>
  </si>
  <si>
    <t>議会費</t>
  </si>
  <si>
    <t>都市計画税</t>
  </si>
  <si>
    <t>事業所税</t>
  </si>
  <si>
    <t>入湯税</t>
  </si>
  <si>
    <t>特別土地保有税</t>
  </si>
  <si>
    <t>市たばこ税</t>
  </si>
  <si>
    <t>軽自動車税</t>
  </si>
  <si>
    <t>固定資産税</t>
  </si>
  <si>
    <t>市民税</t>
  </si>
  <si>
    <t>滞納繰越分</t>
  </si>
  <si>
    <t>過年度分</t>
  </si>
  <si>
    <t>現年度分</t>
  </si>
  <si>
    <t>収入済額</t>
    <phoneticPr fontId="2"/>
  </si>
  <si>
    <t>調定額</t>
    <phoneticPr fontId="2"/>
  </si>
  <si>
    <t>税目</t>
    <phoneticPr fontId="2"/>
  </si>
  <si>
    <t>（単位　円）</t>
    <phoneticPr fontId="2"/>
  </si>
  <si>
    <t>人口</t>
  </si>
  <si>
    <t>世帯数</t>
  </si>
  <si>
    <t>備考</t>
  </si>
  <si>
    <t>(単位　円)</t>
  </si>
  <si>
    <t>令和2年度</t>
    <rPh sb="0" eb="2">
      <t>レイワ</t>
    </rPh>
    <phoneticPr fontId="3"/>
  </si>
  <si>
    <t>令和元年度</t>
    <rPh sb="0" eb="2">
      <t>レイワ</t>
    </rPh>
    <rPh sb="2" eb="3">
      <t>モト</t>
    </rPh>
    <phoneticPr fontId="3"/>
  </si>
  <si>
    <t>令和3年度</t>
    <rPh sb="0" eb="2">
      <t>レイワ</t>
    </rPh>
    <phoneticPr fontId="3"/>
  </si>
  <si>
    <t>平成30年度</t>
    <rPh sb="0" eb="2">
      <t>ヘイセイ</t>
    </rPh>
    <rPh sb="4" eb="5">
      <t>ネン</t>
    </rPh>
    <phoneticPr fontId="3"/>
  </si>
  <si>
    <t>令和元年度</t>
    <rPh sb="0" eb="2">
      <t>レイワ</t>
    </rPh>
    <rPh sb="2" eb="3">
      <t>モト</t>
    </rPh>
    <rPh sb="3" eb="4">
      <t>ネン</t>
    </rPh>
    <phoneticPr fontId="3"/>
  </si>
  <si>
    <t>平成30年度</t>
    <rPh sb="0" eb="2">
      <t>ヘイセイ</t>
    </rPh>
    <phoneticPr fontId="3"/>
  </si>
  <si>
    <t>平成30年度</t>
    <rPh sb="4" eb="5">
      <t>ネン</t>
    </rPh>
    <phoneticPr fontId="3"/>
  </si>
  <si>
    <t>令和4年度</t>
    <rPh sb="0" eb="2">
      <t>レイワ</t>
    </rPh>
    <phoneticPr fontId="3"/>
  </si>
  <si>
    <t>科目</t>
  </si>
  <si>
    <t>資　料    財務部  財政課</t>
    <phoneticPr fontId="2"/>
  </si>
  <si>
    <t>資　料    財務部　財政課</t>
    <rPh sb="0" eb="1">
      <t>シ</t>
    </rPh>
    <rPh sb="2" eb="3">
      <t>リョウ</t>
    </rPh>
    <phoneticPr fontId="2"/>
  </si>
  <si>
    <t xml:space="preserve">注1）    軽自動車税現年度分に軽自動車税環境性能割を含む。 </t>
    <phoneticPr fontId="2"/>
  </si>
  <si>
    <t>資　料    財務部　税務管理課</t>
    <phoneticPr fontId="2"/>
  </si>
  <si>
    <t>平成30年度</t>
    <rPh sb="4" eb="6">
      <t>ネンド</t>
    </rPh>
    <phoneticPr fontId="2"/>
  </si>
  <si>
    <t>令和元年度</t>
    <rPh sb="0" eb="1">
      <t>レイ</t>
    </rPh>
    <rPh sb="1" eb="2">
      <t>ワ</t>
    </rPh>
    <rPh sb="2" eb="5">
      <t>ガンネンド</t>
    </rPh>
    <phoneticPr fontId="2"/>
  </si>
  <si>
    <t>令和2年度</t>
    <rPh sb="0" eb="2">
      <t>レイワ</t>
    </rPh>
    <rPh sb="3" eb="5">
      <t>ネンド</t>
    </rPh>
    <phoneticPr fontId="2"/>
  </si>
  <si>
    <t>令和3年度</t>
    <rPh sb="0" eb="2">
      <t>レイワ</t>
    </rPh>
    <rPh sb="3" eb="5">
      <t>ネンド</t>
    </rPh>
    <phoneticPr fontId="2"/>
  </si>
  <si>
    <t>令和4年度</t>
    <rPh sb="0" eb="2">
      <t>レイワ</t>
    </rPh>
    <rPh sb="3" eb="5">
      <t>ネンド</t>
    </rPh>
    <phoneticPr fontId="2"/>
  </si>
  <si>
    <t>令和2年度</t>
    <rPh sb="0" eb="2">
      <t>レイワ</t>
    </rPh>
    <phoneticPr fontId="2"/>
  </si>
  <si>
    <t>令和3年度</t>
    <rPh sb="0" eb="2">
      <t>レイワ</t>
    </rPh>
    <phoneticPr fontId="2"/>
  </si>
  <si>
    <t>令和5年度</t>
    <rPh sb="0" eb="2">
      <t>レイワ</t>
    </rPh>
    <phoneticPr fontId="2"/>
  </si>
  <si>
    <t>令和5年度</t>
    <rPh sb="0" eb="2">
      <t>レイワ</t>
    </rPh>
    <rPh sb="3" eb="5">
      <t>ネンド</t>
    </rPh>
    <phoneticPr fontId="2"/>
  </si>
  <si>
    <t>総額</t>
    <rPh sb="0" eb="2">
      <t>ソウガク</t>
    </rPh>
    <phoneticPr fontId="2"/>
  </si>
  <si>
    <t>市税負担額</t>
    <phoneticPr fontId="2"/>
  </si>
  <si>
    <t>区分</t>
    <rPh sb="0" eb="2">
      <t>クブン</t>
    </rPh>
    <phoneticPr fontId="2"/>
  </si>
  <si>
    <t>一般会計</t>
    <phoneticPr fontId="2"/>
  </si>
  <si>
    <t>特別会計</t>
    <phoneticPr fontId="2"/>
  </si>
  <si>
    <t>病院事業会計</t>
    <phoneticPr fontId="2"/>
  </si>
  <si>
    <t>水道事業会計</t>
    <phoneticPr fontId="2"/>
  </si>
  <si>
    <t>公共下水道事業会計</t>
    <phoneticPr fontId="2"/>
  </si>
  <si>
    <t>普通税</t>
    <phoneticPr fontId="2"/>
  </si>
  <si>
    <t>目的税</t>
    <phoneticPr fontId="2"/>
  </si>
  <si>
    <t>注）　　世帯数・人口は、各年度末現在のものである。</t>
    <rPh sb="0" eb="1">
      <t>チュウ</t>
    </rPh>
    <phoneticPr fontId="2"/>
  </si>
  <si>
    <t>母子父子寡婦福祉資金貸付金</t>
    <rPh sb="0" eb="2">
      <t>ボシ</t>
    </rPh>
    <rPh sb="2" eb="4">
      <t>フシ</t>
    </rPh>
    <rPh sb="4" eb="6">
      <t>カフ</t>
    </rPh>
    <rPh sb="6" eb="8">
      <t>フクシ</t>
    </rPh>
    <rPh sb="8" eb="10">
      <t>シキン</t>
    </rPh>
    <rPh sb="10" eb="12">
      <t>カシツケ</t>
    </rPh>
    <rPh sb="12" eb="13">
      <t>キン</t>
    </rPh>
    <phoneticPr fontId="2"/>
  </si>
  <si>
    <t>配当割交付金</t>
    <rPh sb="0" eb="2">
      <t>ハイトウ</t>
    </rPh>
    <rPh sb="2" eb="3">
      <t>ワリ</t>
    </rPh>
    <rPh sb="3" eb="6">
      <t>コウフキン</t>
    </rPh>
    <phoneticPr fontId="2"/>
  </si>
  <si>
    <t>資　料　　財務部　税務管理課</t>
    <rPh sb="0" eb="1">
      <t>シ</t>
    </rPh>
    <rPh sb="2" eb="3">
      <t>リョウ</t>
    </rPh>
    <rPh sb="5" eb="7">
      <t>ザイム</t>
    </rPh>
    <rPh sb="7" eb="8">
      <t>ブ</t>
    </rPh>
    <rPh sb="9" eb="11">
      <t>ゼイム</t>
    </rPh>
    <rPh sb="11" eb="13">
      <t>カンリ</t>
    </rPh>
    <rPh sb="13" eb="14">
      <t>カ</t>
    </rPh>
    <phoneticPr fontId="2"/>
  </si>
  <si>
    <t>この表は、豊中市決算書から歳出科目別に各年度末予算現額および決算額を掲げたものである。</t>
    <phoneticPr fontId="2"/>
  </si>
  <si>
    <t>この表は、豊中市決算書から歳入科目別に各年度末予算現額および決算額を掲げたものである。</t>
    <phoneticPr fontId="2"/>
  </si>
  <si>
    <t>一人当たり</t>
    <phoneticPr fontId="2"/>
  </si>
  <si>
    <t>一世帯当たり</t>
    <phoneticPr fontId="2"/>
  </si>
  <si>
    <t>←各タイトルをクリックすると各ページへ</t>
    <rPh sb="1" eb="2">
      <t>カク</t>
    </rPh>
    <rPh sb="14" eb="15">
      <t>カク</t>
    </rPh>
    <phoneticPr fontId="2"/>
  </si>
  <si>
    <t>項目　タイトル</t>
    <rPh sb="0" eb="2">
      <t>コウモク</t>
    </rPh>
    <phoneticPr fontId="2"/>
  </si>
  <si>
    <t>目次</t>
    <rPh sb="0" eb="2">
      <t>モクジ</t>
    </rPh>
    <phoneticPr fontId="2"/>
  </si>
  <si>
    <r>
      <t>軽自動車税</t>
    </r>
    <r>
      <rPr>
        <vertAlign val="superscript"/>
        <sz val="10"/>
        <rFont val="HGPｺﾞｼｯｸM"/>
        <family val="3"/>
        <charset val="128"/>
      </rPr>
      <t>1)</t>
    </r>
    <phoneticPr fontId="2"/>
  </si>
  <si>
    <t>第14章　財政</t>
    <rPh sb="0" eb="1">
      <t>ダイ</t>
    </rPh>
    <rPh sb="3" eb="4">
      <t>ショウ</t>
    </rPh>
    <rPh sb="5" eb="7">
      <t>ザイセイ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</si>
</sst>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9"/>
      <name val="ＭＳ Ｐゴシック"/>
      <family val="3"/>
      <charset val="128"/>
    </font>
    <font>
      <sz val="16"/>
      <name val="ＭＳ Ｐゴシック"/>
      <family val="3"/>
      <charset val="128"/>
    </font>
    <font>
      <sz val="20"/>
      <name val="ＭＳ Ｐゴシック"/>
      <family val="3"/>
      <charset val="128"/>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vertAlign val="superscript"/>
      <sz val="10"/>
      <name val="HGPｺﾞｼｯｸM"/>
      <family val="3"/>
      <charset val="128"/>
    </font>
    <font>
      <sz val="10"/>
      <color theme="1"/>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0">
    <border>
      <left/>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right/>
      <top style="hair">
        <color indexed="64"/>
      </top>
      <bottom/>
      <diagonal/>
    </border>
    <border>
      <left/>
      <right/>
      <top/>
      <bottom style="thin">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dotted">
        <color rgb="FF3F3F3F"/>
      </top>
      <bottom style="dotted">
        <color rgb="FF3F3F3F"/>
      </bottom>
      <diagonal/>
    </border>
  </borders>
  <cellStyleXfs count="3">
    <xf numFmtId="0" fontId="0" fillId="0" borderId="0"/>
    <xf numFmtId="38" fontId="1" fillId="0" borderId="0" applyFont="0" applyFill="0" applyBorder="0" applyAlignment="0" applyProtection="0"/>
    <xf numFmtId="0" fontId="8" fillId="2" borderId="29">
      <alignment vertical="center"/>
    </xf>
  </cellStyleXfs>
  <cellXfs count="122">
    <xf numFmtId="0" fontId="0" fillId="0" borderId="0" xfId="0"/>
    <xf numFmtId="0" fontId="0" fillId="2" borderId="0" xfId="0" applyFill="1"/>
    <xf numFmtId="0" fontId="0" fillId="2" borderId="0" xfId="0" applyFill="1" applyAlignment="1">
      <alignment vertical="center"/>
    </xf>
    <xf numFmtId="0" fontId="5" fillId="2" borderId="0" xfId="0" applyFont="1" applyFill="1" applyAlignment="1">
      <alignment vertical="center"/>
    </xf>
    <xf numFmtId="0" fontId="4" fillId="3" borderId="14" xfId="0" applyFont="1" applyFill="1" applyBorder="1" applyAlignment="1">
      <alignment vertical="center"/>
    </xf>
    <xf numFmtId="0" fontId="4" fillId="2" borderId="0" xfId="0" applyFont="1" applyFill="1" applyAlignment="1">
      <alignment vertical="center"/>
    </xf>
    <xf numFmtId="0" fontId="7" fillId="2" borderId="0" xfId="0" applyFont="1" applyFill="1" applyAlignment="1">
      <alignment vertical="center"/>
    </xf>
    <xf numFmtId="0" fontId="9" fillId="2" borderId="0" xfId="0" applyFont="1" applyFill="1" applyAlignment="1">
      <alignment vertical="center"/>
    </xf>
    <xf numFmtId="0" fontId="10" fillId="2" borderId="0" xfId="0" applyFont="1" applyFill="1" applyBorder="1" applyAlignment="1">
      <alignment horizontal="left" vertical="center"/>
    </xf>
    <xf numFmtId="0" fontId="7" fillId="2" borderId="0" xfId="0" applyFont="1" applyFill="1" applyBorder="1" applyAlignment="1">
      <alignment vertical="center"/>
    </xf>
    <xf numFmtId="0" fontId="7" fillId="2" borderId="0" xfId="0" applyFont="1" applyFill="1" applyBorder="1" applyAlignment="1">
      <alignment horizontal="center" vertical="center"/>
    </xf>
    <xf numFmtId="0" fontId="7" fillId="2" borderId="0" xfId="0" applyFont="1" applyFill="1" applyBorder="1" applyAlignment="1">
      <alignment horizontal="left" vertical="center"/>
    </xf>
    <xf numFmtId="0" fontId="7" fillId="2" borderId="14" xfId="0" applyFont="1" applyFill="1" applyBorder="1" applyAlignment="1">
      <alignment vertical="center"/>
    </xf>
    <xf numFmtId="0" fontId="7" fillId="2" borderId="0" xfId="0" applyFont="1" applyFill="1" applyAlignment="1">
      <alignment horizontal="left"/>
    </xf>
    <xf numFmtId="0" fontId="7" fillId="2" borderId="0" xfId="0" applyFont="1" applyFill="1"/>
    <xf numFmtId="38" fontId="7" fillId="2" borderId="8" xfId="1" applyFont="1" applyFill="1" applyBorder="1" applyAlignment="1">
      <alignment horizontal="distributed" vertical="center" justifyLastLine="1"/>
    </xf>
    <xf numFmtId="38" fontId="7" fillId="2" borderId="9" xfId="1" applyFont="1" applyFill="1" applyBorder="1" applyAlignment="1">
      <alignment horizontal="distributed" vertical="center" justifyLastLine="1"/>
    </xf>
    <xf numFmtId="38" fontId="7" fillId="2" borderId="10" xfId="1" applyFont="1" applyFill="1" applyBorder="1" applyAlignment="1">
      <alignment horizontal="distributed" vertical="center" justifyLastLine="1"/>
    </xf>
    <xf numFmtId="0" fontId="7" fillId="2" borderId="0" xfId="0" applyFont="1" applyFill="1" applyBorder="1" applyAlignment="1">
      <alignment horizontal="distributed" vertical="center"/>
    </xf>
    <xf numFmtId="38" fontId="7" fillId="2" borderId="15" xfId="1" applyFont="1" applyFill="1" applyBorder="1" applyAlignment="1">
      <alignment vertical="center"/>
    </xf>
    <xf numFmtId="38" fontId="7" fillId="2" borderId="0" xfId="1" applyFont="1" applyFill="1" applyBorder="1" applyAlignment="1">
      <alignment vertical="center"/>
    </xf>
    <xf numFmtId="38" fontId="7" fillId="2" borderId="0" xfId="1" applyFont="1" applyFill="1" applyBorder="1" applyAlignment="1" applyProtection="1">
      <alignment vertical="center"/>
      <protection locked="0"/>
    </xf>
    <xf numFmtId="38" fontId="7" fillId="2" borderId="0" xfId="1" applyFont="1" applyFill="1" applyBorder="1" applyAlignment="1" applyProtection="1">
      <alignment vertical="center"/>
    </xf>
    <xf numFmtId="38" fontId="7" fillId="2" borderId="0" xfId="1" applyFont="1" applyFill="1" applyBorder="1" applyAlignment="1">
      <alignment horizontal="distributed" vertical="center"/>
    </xf>
    <xf numFmtId="0" fontId="7" fillId="2" borderId="15" xfId="0" applyFont="1" applyFill="1" applyBorder="1" applyAlignment="1">
      <alignment horizontal="left" vertical="center"/>
    </xf>
    <xf numFmtId="38" fontId="7" fillId="2" borderId="26" xfId="1" applyFont="1" applyFill="1" applyBorder="1" applyAlignment="1">
      <alignment horizontal="distributed" vertical="center"/>
    </xf>
    <xf numFmtId="38" fontId="7" fillId="2" borderId="27" xfId="1" applyFont="1" applyFill="1" applyBorder="1" applyAlignment="1">
      <alignment horizontal="distributed" vertical="center"/>
    </xf>
    <xf numFmtId="38" fontId="7" fillId="2" borderId="15" xfId="1" applyFont="1" applyFill="1" applyBorder="1" applyAlignment="1">
      <alignment horizontal="right" vertical="center"/>
    </xf>
    <xf numFmtId="38" fontId="7" fillId="2" borderId="0" xfId="1" applyFont="1" applyFill="1" applyBorder="1" applyAlignment="1">
      <alignment horizontal="right" vertical="center"/>
    </xf>
    <xf numFmtId="0" fontId="7" fillId="2" borderId="25" xfId="0" applyFont="1" applyFill="1" applyBorder="1" applyAlignment="1">
      <alignment horizontal="left" vertical="center"/>
    </xf>
    <xf numFmtId="38" fontId="7" fillId="2" borderId="25" xfId="1" applyFont="1" applyFill="1" applyBorder="1" applyAlignment="1">
      <alignment horizontal="distributed" vertical="center"/>
    </xf>
    <xf numFmtId="0" fontId="7" fillId="2" borderId="12" xfId="0" applyFont="1" applyFill="1" applyBorder="1" applyAlignment="1">
      <alignment horizontal="left" vertical="center"/>
    </xf>
    <xf numFmtId="38" fontId="7" fillId="2" borderId="0" xfId="1" applyFont="1" applyFill="1" applyBorder="1" applyAlignment="1" applyProtection="1">
      <alignment horizontal="right" vertical="center"/>
      <protection locked="0"/>
    </xf>
    <xf numFmtId="38" fontId="7" fillId="2" borderId="0" xfId="1" applyFont="1" applyFill="1" applyBorder="1" applyAlignment="1" applyProtection="1">
      <alignment horizontal="right" vertical="center"/>
    </xf>
    <xf numFmtId="0" fontId="7" fillId="2" borderId="7" xfId="0" applyFont="1" applyFill="1" applyBorder="1" applyAlignment="1">
      <alignment horizontal="left" vertical="center"/>
    </xf>
    <xf numFmtId="0" fontId="7" fillId="2" borderId="15" xfId="0" applyFont="1" applyFill="1" applyBorder="1" applyAlignment="1">
      <alignment vertical="center"/>
    </xf>
    <xf numFmtId="0" fontId="7" fillId="2" borderId="18" xfId="0" applyFont="1" applyFill="1" applyBorder="1" applyAlignment="1">
      <alignment vertical="center"/>
    </xf>
    <xf numFmtId="38" fontId="7" fillId="2" borderId="28" xfId="1" applyFont="1" applyFill="1" applyBorder="1" applyAlignment="1">
      <alignment horizontal="distributed" vertical="center"/>
    </xf>
    <xf numFmtId="38" fontId="7" fillId="2" borderId="18" xfId="1" applyFont="1" applyFill="1" applyBorder="1" applyAlignment="1">
      <alignment vertical="center"/>
    </xf>
    <xf numFmtId="38" fontId="7" fillId="2" borderId="14" xfId="1" applyFont="1" applyFill="1" applyBorder="1" applyAlignment="1">
      <alignment vertical="center"/>
    </xf>
    <xf numFmtId="38" fontId="7" fillId="2" borderId="14" xfId="1" applyFont="1" applyFill="1" applyBorder="1" applyAlignment="1" applyProtection="1">
      <alignment vertical="center"/>
      <protection locked="0"/>
    </xf>
    <xf numFmtId="38" fontId="7" fillId="2" borderId="14" xfId="1" applyFont="1" applyFill="1" applyBorder="1" applyAlignment="1" applyProtection="1">
      <alignment vertical="center"/>
    </xf>
    <xf numFmtId="0" fontId="7" fillId="2" borderId="1" xfId="0" applyFont="1" applyFill="1" applyBorder="1" applyAlignment="1">
      <alignment vertical="top"/>
    </xf>
    <xf numFmtId="0" fontId="7" fillId="2" borderId="0" xfId="0" applyFont="1" applyFill="1" applyBorder="1" applyAlignment="1">
      <alignment horizontal="right" vertical="center"/>
    </xf>
    <xf numFmtId="0" fontId="10" fillId="2" borderId="0" xfId="0" applyFont="1" applyFill="1" applyAlignment="1">
      <alignment horizontal="left" vertical="center"/>
    </xf>
    <xf numFmtId="0" fontId="7" fillId="2" borderId="0" xfId="0" applyFont="1" applyFill="1" applyAlignment="1">
      <alignment horizontal="left" vertical="center"/>
    </xf>
    <xf numFmtId="0" fontId="7" fillId="2" borderId="25" xfId="0" applyFont="1" applyFill="1" applyBorder="1" applyAlignment="1">
      <alignment horizontal="distributed" vertical="center"/>
    </xf>
    <xf numFmtId="0" fontId="7" fillId="2" borderId="8" xfId="0" applyFont="1" applyFill="1" applyBorder="1" applyAlignment="1">
      <alignment horizontal="distributed" vertical="center" wrapText="1"/>
    </xf>
    <xf numFmtId="0" fontId="7" fillId="2" borderId="8" xfId="0" applyFont="1" applyFill="1" applyBorder="1" applyAlignment="1">
      <alignment horizontal="distributed" vertical="center"/>
    </xf>
    <xf numFmtId="3" fontId="7" fillId="2" borderId="0" xfId="0" applyNumberFormat="1" applyFont="1" applyFill="1" applyBorder="1" applyAlignment="1">
      <alignment vertical="center"/>
    </xf>
    <xf numFmtId="3" fontId="7" fillId="2" borderId="0" xfId="0" applyNumberFormat="1" applyFont="1" applyFill="1" applyBorder="1" applyAlignment="1" applyProtection="1">
      <alignment vertical="center"/>
      <protection locked="0"/>
    </xf>
    <xf numFmtId="0" fontId="7" fillId="2" borderId="24" xfId="0" applyFont="1" applyFill="1" applyBorder="1" applyAlignment="1">
      <alignment horizontal="distributed" vertical="center"/>
    </xf>
    <xf numFmtId="3" fontId="7" fillId="2" borderId="14" xfId="0" applyNumberFormat="1" applyFont="1" applyFill="1" applyBorder="1" applyAlignment="1">
      <alignment vertical="center"/>
    </xf>
    <xf numFmtId="3" fontId="7" fillId="2" borderId="14" xfId="0" applyNumberFormat="1" applyFont="1" applyFill="1" applyBorder="1" applyAlignment="1" applyProtection="1">
      <alignment vertical="center"/>
      <protection locked="0"/>
    </xf>
    <xf numFmtId="0" fontId="7" fillId="2" borderId="0" xfId="0" applyFont="1" applyFill="1" applyAlignment="1">
      <alignment horizontal="right"/>
    </xf>
    <xf numFmtId="0" fontId="7" fillId="2" borderId="0" xfId="0" applyFont="1" applyFill="1" applyAlignment="1">
      <alignment horizontal="left" vertical="center" wrapText="1"/>
    </xf>
    <xf numFmtId="0" fontId="7" fillId="2" borderId="0" xfId="0" applyFont="1" applyFill="1" applyBorder="1" applyAlignment="1">
      <alignment horizontal="distributed" vertical="center" justifyLastLine="1"/>
    </xf>
    <xf numFmtId="0" fontId="7" fillId="2" borderId="8" xfId="0" applyFont="1" applyFill="1" applyBorder="1" applyAlignment="1">
      <alignment horizontal="distributed" vertical="center" justifyLastLine="1"/>
    </xf>
    <xf numFmtId="38" fontId="7" fillId="2" borderId="16" xfId="1" applyFont="1" applyFill="1" applyBorder="1" applyAlignment="1">
      <alignment horizontal="right" vertical="center"/>
    </xf>
    <xf numFmtId="38" fontId="7" fillId="2" borderId="13" xfId="1" applyFont="1" applyFill="1" applyBorder="1" applyAlignment="1">
      <alignment horizontal="right" vertical="center"/>
    </xf>
    <xf numFmtId="38" fontId="7" fillId="2" borderId="19" xfId="1" applyFont="1" applyFill="1" applyBorder="1" applyAlignment="1">
      <alignment horizontal="distributed" vertical="center"/>
    </xf>
    <xf numFmtId="38" fontId="7" fillId="2" borderId="6" xfId="1" applyFont="1" applyFill="1" applyBorder="1" applyAlignment="1">
      <alignment horizontal="distributed" vertical="center"/>
    </xf>
    <xf numFmtId="38" fontId="7" fillId="2" borderId="19" xfId="1" applyFont="1" applyFill="1" applyBorder="1" applyAlignment="1">
      <alignment horizontal="right" vertical="center"/>
    </xf>
    <xf numFmtId="38" fontId="7" fillId="2" borderId="6" xfId="1" applyFont="1" applyFill="1" applyBorder="1" applyAlignment="1">
      <alignment horizontal="right" vertical="center"/>
    </xf>
    <xf numFmtId="38" fontId="7" fillId="2" borderId="16" xfId="1" applyFont="1" applyFill="1" applyBorder="1" applyAlignment="1" applyProtection="1">
      <alignment horizontal="right" vertical="center"/>
      <protection locked="0"/>
    </xf>
    <xf numFmtId="38" fontId="7" fillId="2" borderId="13" xfId="1" applyFont="1" applyFill="1" applyBorder="1" applyAlignment="1" applyProtection="1">
      <alignment horizontal="right" vertical="center"/>
      <protection locked="0"/>
    </xf>
    <xf numFmtId="38" fontId="7" fillId="2" borderId="15" xfId="1" applyFont="1" applyFill="1" applyBorder="1" applyAlignment="1" applyProtection="1">
      <alignment horizontal="right" vertical="center"/>
      <protection locked="0"/>
    </xf>
    <xf numFmtId="38" fontId="7" fillId="2" borderId="14" xfId="1" applyFont="1" applyFill="1" applyBorder="1" applyAlignment="1">
      <alignment horizontal="distributed" vertical="center"/>
    </xf>
    <xf numFmtId="38" fontId="7" fillId="2" borderId="18" xfId="1" applyFont="1" applyFill="1" applyBorder="1" applyAlignment="1">
      <alignment horizontal="distributed" vertical="center"/>
    </xf>
    <xf numFmtId="38" fontId="7" fillId="2" borderId="18" xfId="1" applyFont="1" applyFill="1" applyBorder="1" applyAlignment="1" applyProtection="1">
      <alignment horizontal="right" vertical="center"/>
      <protection locked="0"/>
    </xf>
    <xf numFmtId="38" fontId="7" fillId="2" borderId="14" xfId="1" applyFont="1" applyFill="1" applyBorder="1" applyAlignment="1" applyProtection="1">
      <alignment horizontal="right" vertical="center"/>
      <protection locked="0"/>
    </xf>
    <xf numFmtId="0" fontId="12" fillId="2" borderId="0" xfId="0" applyFont="1" applyFill="1" applyBorder="1" applyAlignment="1">
      <alignment horizontal="left" vertical="center"/>
    </xf>
    <xf numFmtId="0" fontId="7" fillId="2" borderId="14" xfId="0" applyFont="1" applyFill="1" applyBorder="1" applyAlignment="1">
      <alignment horizontal="left"/>
    </xf>
    <xf numFmtId="0" fontId="7" fillId="2" borderId="14" xfId="0" applyFont="1" applyFill="1" applyBorder="1"/>
    <xf numFmtId="38" fontId="7" fillId="2" borderId="0" xfId="1" applyFont="1" applyFill="1" applyBorder="1" applyAlignment="1">
      <alignment horizontal="left" vertical="center"/>
    </xf>
    <xf numFmtId="38" fontId="7" fillId="2" borderId="15" xfId="1" applyFont="1" applyFill="1" applyBorder="1" applyAlignment="1">
      <alignment horizontal="left" vertical="center"/>
    </xf>
    <xf numFmtId="38" fontId="7" fillId="2" borderId="12" xfId="1" applyFont="1" applyFill="1" applyBorder="1" applyAlignment="1">
      <alignment horizontal="left" vertical="center"/>
    </xf>
    <xf numFmtId="38" fontId="7" fillId="2" borderId="7" xfId="1" applyFont="1" applyFill="1" applyBorder="1" applyAlignment="1">
      <alignment horizontal="left" vertical="center"/>
    </xf>
    <xf numFmtId="38" fontId="7" fillId="2" borderId="14" xfId="1" applyFont="1" applyFill="1" applyBorder="1" applyAlignment="1">
      <alignment horizontal="left" vertical="center"/>
    </xf>
    <xf numFmtId="38" fontId="7" fillId="2" borderId="18" xfId="1" applyFont="1" applyFill="1" applyBorder="1" applyAlignment="1">
      <alignment horizontal="left" vertical="center"/>
    </xf>
    <xf numFmtId="0" fontId="8" fillId="2" borderId="29" xfId="2">
      <alignment vertical="center"/>
    </xf>
    <xf numFmtId="0" fontId="7" fillId="2" borderId="0" xfId="0" applyFont="1" applyFill="1" applyBorder="1" applyAlignment="1">
      <alignment horizontal="left" vertical="center" wrapText="1"/>
    </xf>
    <xf numFmtId="38" fontId="7" fillId="2" borderId="3" xfId="1" applyFont="1" applyFill="1" applyBorder="1" applyAlignment="1">
      <alignment horizontal="distributed" vertical="center" justifyLastLine="1"/>
    </xf>
    <xf numFmtId="38" fontId="7" fillId="2" borderId="15" xfId="1" applyFont="1" applyFill="1" applyBorder="1" applyAlignment="1">
      <alignment horizontal="distributed" vertical="center"/>
    </xf>
    <xf numFmtId="38" fontId="7" fillId="2" borderId="12" xfId="1" applyFont="1" applyFill="1" applyBorder="1" applyAlignment="1">
      <alignment horizontal="distributed" vertical="center"/>
    </xf>
    <xf numFmtId="38" fontId="7" fillId="2" borderId="19" xfId="1" applyFont="1" applyFill="1" applyBorder="1" applyAlignment="1">
      <alignment horizontal="distributed" vertical="center" justifyLastLine="1"/>
    </xf>
    <xf numFmtId="0" fontId="7" fillId="2" borderId="22" xfId="0" applyFont="1" applyFill="1" applyBorder="1" applyAlignment="1">
      <alignment horizontal="distributed" vertical="center" justifyLastLine="1"/>
    </xf>
    <xf numFmtId="0" fontId="7" fillId="2" borderId="3" xfId="0" applyFont="1" applyFill="1" applyBorder="1" applyAlignment="1">
      <alignment horizontal="distributed" vertical="center" justifyLastLine="1"/>
    </xf>
    <xf numFmtId="0" fontId="6" fillId="2" borderId="0" xfId="0" applyFont="1" applyFill="1" applyAlignment="1">
      <alignment horizontal="center" vertical="center"/>
    </xf>
    <xf numFmtId="38" fontId="7" fillId="2" borderId="16" xfId="1" applyFont="1" applyFill="1" applyBorder="1" applyAlignment="1">
      <alignment horizontal="distributed" vertical="center"/>
    </xf>
    <xf numFmtId="38" fontId="7" fillId="2" borderId="17" xfId="1" applyFont="1" applyFill="1" applyBorder="1" applyAlignment="1">
      <alignment horizontal="distributed" vertical="center"/>
    </xf>
    <xf numFmtId="0" fontId="7" fillId="2" borderId="0" xfId="0" applyFont="1" applyFill="1" applyBorder="1" applyAlignment="1">
      <alignment horizontal="left" vertical="center" wrapText="1"/>
    </xf>
    <xf numFmtId="0" fontId="7" fillId="2" borderId="13" xfId="0" applyFont="1" applyFill="1" applyBorder="1" applyAlignment="1">
      <alignment horizontal="distributed" vertical="center"/>
    </xf>
    <xf numFmtId="0" fontId="7" fillId="2" borderId="11" xfId="0" applyFont="1" applyFill="1" applyBorder="1" applyAlignment="1">
      <alignment horizontal="distributed" vertical="center"/>
    </xf>
    <xf numFmtId="0" fontId="7" fillId="2" borderId="9" xfId="0" applyFont="1" applyFill="1" applyBorder="1" applyAlignment="1">
      <alignment horizontal="distributed" vertical="center"/>
    </xf>
    <xf numFmtId="0" fontId="7" fillId="2" borderId="1" xfId="0" applyFont="1" applyFill="1" applyBorder="1" applyAlignment="1">
      <alignment horizontal="distributed" vertical="center" justifyLastLine="1"/>
    </xf>
    <xf numFmtId="0" fontId="7" fillId="2" borderId="2" xfId="0" applyFont="1" applyFill="1" applyBorder="1" applyAlignment="1">
      <alignment horizontal="distributed" vertical="center" justifyLastLine="1"/>
    </xf>
    <xf numFmtId="0" fontId="7" fillId="2" borderId="6" xfId="0" applyFont="1" applyFill="1" applyBorder="1" applyAlignment="1">
      <alignment horizontal="distributed" vertical="center" justifyLastLine="1"/>
    </xf>
    <xf numFmtId="0" fontId="7" fillId="2" borderId="7" xfId="0" applyFont="1" applyFill="1" applyBorder="1" applyAlignment="1">
      <alignment horizontal="distributed" vertical="center" justifyLastLine="1"/>
    </xf>
    <xf numFmtId="38" fontId="7" fillId="2" borderId="3" xfId="1" applyFont="1" applyFill="1" applyBorder="1" applyAlignment="1">
      <alignment horizontal="distributed" vertical="center" justifyLastLine="1"/>
    </xf>
    <xf numFmtId="0" fontId="7" fillId="2" borderId="5" xfId="0" applyFont="1" applyFill="1" applyBorder="1" applyAlignment="1">
      <alignment horizontal="distributed" vertical="center" justifyLastLine="1"/>
    </xf>
    <xf numFmtId="38" fontId="7" fillId="2" borderId="5" xfId="1" applyFont="1" applyFill="1" applyBorder="1" applyAlignment="1">
      <alignment horizontal="distributed" vertical="center" justifyLastLine="1"/>
    </xf>
    <xf numFmtId="38" fontId="7" fillId="2" borderId="13" xfId="1" applyFont="1" applyFill="1" applyBorder="1" applyAlignment="1">
      <alignment horizontal="distributed" vertical="center"/>
    </xf>
    <xf numFmtId="38" fontId="7" fillId="2" borderId="1" xfId="1" applyFont="1" applyFill="1" applyBorder="1" applyAlignment="1">
      <alignment horizontal="distributed" vertical="center" justifyLastLine="1"/>
    </xf>
    <xf numFmtId="0" fontId="7" fillId="2" borderId="4" xfId="0" applyFont="1" applyFill="1" applyBorder="1" applyAlignment="1">
      <alignment horizontal="distributed" vertical="center" justifyLastLine="1"/>
    </xf>
    <xf numFmtId="38" fontId="7" fillId="2" borderId="11" xfId="1" applyFont="1" applyFill="1" applyBorder="1" applyAlignment="1">
      <alignment horizontal="distributed" vertical="center"/>
    </xf>
    <xf numFmtId="38" fontId="7" fillId="2" borderId="17" xfId="1" applyFont="1" applyFill="1" applyBorder="1" applyAlignment="1">
      <alignment horizontal="distributed" vertical="distributed" textRotation="255" justifyLastLine="1"/>
    </xf>
    <xf numFmtId="38" fontId="7" fillId="2" borderId="12" xfId="1" applyFont="1" applyFill="1" applyBorder="1" applyAlignment="1">
      <alignment horizontal="distributed" vertical="distributed" textRotation="255" justifyLastLine="1"/>
    </xf>
    <xf numFmtId="38" fontId="7" fillId="2" borderId="21" xfId="1" applyFont="1" applyFill="1" applyBorder="1" applyAlignment="1">
      <alignment horizontal="distributed" vertical="distributed" textRotation="255" justifyLastLine="1"/>
    </xf>
    <xf numFmtId="0" fontId="7" fillId="2" borderId="17" xfId="0" applyFont="1" applyFill="1" applyBorder="1" applyAlignment="1">
      <alignment horizontal="distributed" vertical="center"/>
    </xf>
    <xf numFmtId="0" fontId="7" fillId="2" borderId="16" xfId="0" applyFont="1" applyFill="1" applyBorder="1" applyAlignment="1">
      <alignment horizontal="distributed" vertical="center"/>
    </xf>
    <xf numFmtId="38" fontId="7" fillId="2" borderId="15" xfId="1" applyFont="1" applyFill="1" applyBorder="1" applyAlignment="1">
      <alignment horizontal="distributed" vertical="center"/>
    </xf>
    <xf numFmtId="38" fontId="7" fillId="2" borderId="12" xfId="1" applyFont="1" applyFill="1" applyBorder="1" applyAlignment="1">
      <alignment horizontal="distributed" vertical="center"/>
    </xf>
    <xf numFmtId="38" fontId="7" fillId="2" borderId="9" xfId="1" applyFont="1" applyFill="1" applyBorder="1" applyAlignment="1">
      <alignment horizontal="distributed" vertical="center"/>
    </xf>
    <xf numFmtId="38" fontId="7" fillId="2" borderId="7" xfId="1" applyFont="1" applyFill="1" applyBorder="1" applyAlignment="1">
      <alignment horizontal="distributed" vertical="distributed" textRotation="255" justifyLastLine="1"/>
    </xf>
    <xf numFmtId="38" fontId="7" fillId="2" borderId="20" xfId="1" applyFont="1" applyFill="1" applyBorder="1" applyAlignment="1">
      <alignment horizontal="distributed" vertical="center" justifyLastLine="1"/>
    </xf>
    <xf numFmtId="38" fontId="7" fillId="2" borderId="19" xfId="1" applyFont="1" applyFill="1" applyBorder="1" applyAlignment="1">
      <alignment horizontal="distributed" vertical="center" justifyLastLine="1"/>
    </xf>
    <xf numFmtId="0" fontId="7" fillId="2" borderId="22" xfId="0" applyFont="1" applyFill="1" applyBorder="1" applyAlignment="1">
      <alignment horizontal="distributed" vertical="center" justifyLastLine="1"/>
    </xf>
    <xf numFmtId="0" fontId="7" fillId="2" borderId="7" xfId="0" applyFont="1" applyFill="1" applyBorder="1" applyAlignment="1">
      <alignment horizontal="center" vertical="distributed" textRotation="255" wrapText="1" justifyLastLine="1"/>
    </xf>
    <xf numFmtId="0" fontId="7" fillId="2" borderId="9" xfId="0" applyFont="1" applyFill="1" applyBorder="1" applyAlignment="1">
      <alignment horizontal="center" vertical="distributed" textRotation="255" wrapText="1" justifyLastLine="1"/>
    </xf>
    <xf numFmtId="0" fontId="7" fillId="2" borderId="9" xfId="0" applyFont="1" applyFill="1" applyBorder="1" applyAlignment="1">
      <alignment horizontal="distributed" vertical="distributed" textRotation="255" justifyLastLine="1"/>
    </xf>
    <xf numFmtId="0" fontId="7" fillId="2" borderId="23" xfId="0" applyFont="1" applyFill="1" applyBorder="1" applyAlignment="1">
      <alignment horizontal="distributed" vertical="distributed" textRotation="255" justifyLastLine="1"/>
    </xf>
  </cellXfs>
  <cellStyles count="3">
    <cellStyle name="スタイル 1"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abSelected="1" zoomScaleNormal="100" workbookViewId="0">
      <pane ySplit="3" topLeftCell="A4" activePane="bottomLeft" state="frozen"/>
      <selection pane="bottomLeft" sqref="A1:B1"/>
    </sheetView>
  </sheetViews>
  <sheetFormatPr defaultRowHeight="13.2" x14ac:dyDescent="0.2"/>
  <cols>
    <col min="1" max="1" width="4.44140625" style="1" customWidth="1"/>
    <col min="2" max="2" width="86.33203125" style="1" customWidth="1"/>
    <col min="3" max="16384" width="8.88671875" style="1"/>
  </cols>
  <sheetData>
    <row r="1" spans="1:4" ht="23.4" x14ac:dyDescent="0.2">
      <c r="A1" s="88" t="s">
        <v>119</v>
      </c>
      <c r="B1" s="88"/>
    </row>
    <row r="2" spans="1:4" ht="19.2" x14ac:dyDescent="0.2">
      <c r="A2" s="3" t="s">
        <v>121</v>
      </c>
      <c r="B2" s="2"/>
    </row>
    <row r="3" spans="1:4" x14ac:dyDescent="0.2">
      <c r="A3" s="5"/>
      <c r="B3" s="4" t="s">
        <v>118</v>
      </c>
    </row>
    <row r="4" spans="1:4" s="7" customFormat="1" ht="18" customHeight="1" x14ac:dyDescent="0.2">
      <c r="A4" s="6"/>
      <c r="B4" s="80" t="str">
        <f ca="1">'130(1)'!A1</f>
        <v>130(1)　歳入歳出経年比較　－　歳入</v>
      </c>
      <c r="D4" s="7" t="s">
        <v>117</v>
      </c>
    </row>
    <row r="5" spans="1:4" s="7" customFormat="1" ht="18" customHeight="1" x14ac:dyDescent="0.2">
      <c r="A5" s="6"/>
      <c r="B5" s="80" t="str">
        <f ca="1">'130(2)'!A1</f>
        <v>130(2)　歳入歳出経年比較　－　歳出</v>
      </c>
    </row>
    <row r="6" spans="1:4" s="7" customFormat="1" ht="18" customHeight="1" x14ac:dyDescent="0.2">
      <c r="A6" s="6"/>
      <c r="B6" s="80" t="str">
        <f ca="1">'131'!A1</f>
        <v>131　市税収入状況</v>
      </c>
    </row>
    <row r="7" spans="1:4" s="7" customFormat="1" ht="18" customHeight="1" x14ac:dyDescent="0.2">
      <c r="A7" s="6"/>
      <c r="B7" s="80" t="str">
        <f ca="1">'132'!A1</f>
        <v>132　市民の税負担状況</v>
      </c>
    </row>
  </sheetData>
  <mergeCells count="1">
    <mergeCell ref="A1:B1"/>
  </mergeCells>
  <phoneticPr fontId="2"/>
  <hyperlinks>
    <hyperlink ref="B4" location="'130(1)'!A1" display="'130(1)'!A1"/>
    <hyperlink ref="B5" location="'130(2)'!A1" display="'130(2)'!A1"/>
    <hyperlink ref="B6" location="'131'!A1" display="'131'!A1"/>
    <hyperlink ref="B7" location="'132'!A1" display="'132'!A1"/>
  </hyperlinks>
  <pageMargins left="0.7" right="0.7" top="0.75" bottom="0.75" header="0.3" footer="0.3"/>
  <pageSetup paperSize="9" scale="9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zoomScaleNormal="100" zoomScaleSheetLayoutView="100" zoomScalePageLayoutView="70" workbookViewId="0">
      <selection sqref="A1:B1"/>
    </sheetView>
  </sheetViews>
  <sheetFormatPr defaultColWidth="1.6640625" defaultRowHeight="12" x14ac:dyDescent="0.2"/>
  <cols>
    <col min="1" max="2" width="4.88671875" style="9" customWidth="1"/>
    <col min="3" max="3" width="28.77734375" style="9" customWidth="1"/>
    <col min="4" max="14" width="15.44140625" style="9" customWidth="1"/>
    <col min="15" max="16384" width="1.6640625" style="9"/>
  </cols>
  <sheetData>
    <row r="1" spans="1:14" s="8" customFormat="1" ht="19.2" x14ac:dyDescent="0.2">
      <c r="A1" s="8" t="str">
        <f ca="1">MID(CELL("FILENAME",A1),FIND("]",CELL("FILENAME",A1))+1,99)&amp;"　"&amp;"歳入歳出経年比較　－　歳入"</f>
        <v>130(1)　歳入歳出経年比較　－　歳入</v>
      </c>
    </row>
    <row r="2" spans="1:14" x14ac:dyDescent="0.2">
      <c r="C2" s="10"/>
      <c r="D2" s="10"/>
      <c r="E2" s="10"/>
      <c r="F2" s="10"/>
      <c r="G2" s="10"/>
      <c r="H2" s="10"/>
      <c r="I2" s="10"/>
      <c r="J2" s="10"/>
      <c r="K2" s="10"/>
      <c r="L2" s="10"/>
      <c r="M2" s="10"/>
      <c r="N2" s="10"/>
    </row>
    <row r="3" spans="1:14" ht="24" customHeight="1" x14ac:dyDescent="0.2">
      <c r="A3" s="91" t="s">
        <v>114</v>
      </c>
      <c r="B3" s="91"/>
      <c r="C3" s="91"/>
      <c r="D3" s="91"/>
      <c r="E3" s="91"/>
      <c r="F3" s="91"/>
      <c r="G3" s="91"/>
      <c r="H3" s="91"/>
      <c r="I3" s="91"/>
      <c r="J3" s="91"/>
      <c r="K3" s="91"/>
      <c r="L3" s="91"/>
      <c r="M3" s="91"/>
      <c r="N3" s="91"/>
    </row>
    <row r="4" spans="1:14" x14ac:dyDescent="0.2">
      <c r="A4" s="81"/>
      <c r="B4" s="81"/>
      <c r="C4" s="81"/>
      <c r="D4" s="81"/>
      <c r="E4" s="81"/>
      <c r="F4" s="81"/>
      <c r="G4" s="81"/>
      <c r="H4" s="81"/>
      <c r="I4" s="81"/>
      <c r="J4" s="81"/>
      <c r="K4" s="81"/>
      <c r="L4" s="81"/>
      <c r="M4" s="81"/>
      <c r="N4" s="81"/>
    </row>
    <row r="5" spans="1:14" ht="1.2" customHeight="1" x14ac:dyDescent="0.2">
      <c r="A5" s="11"/>
      <c r="B5" s="11"/>
      <c r="C5" s="11"/>
      <c r="D5" s="11"/>
      <c r="E5" s="11"/>
      <c r="F5" s="11"/>
      <c r="G5" s="11"/>
      <c r="H5" s="11"/>
      <c r="I5" s="11"/>
      <c r="J5" s="11"/>
      <c r="K5" s="11"/>
      <c r="L5" s="11"/>
      <c r="M5" s="11"/>
      <c r="N5" s="11"/>
    </row>
    <row r="6" spans="1:14" ht="1.2" customHeight="1" x14ac:dyDescent="0.2">
      <c r="A6" s="10"/>
      <c r="B6" s="10"/>
      <c r="C6" s="10"/>
      <c r="D6" s="10"/>
      <c r="E6" s="10"/>
      <c r="F6" s="10"/>
      <c r="G6" s="10"/>
      <c r="H6" s="10"/>
      <c r="I6" s="10"/>
      <c r="J6" s="10"/>
      <c r="K6" s="10"/>
      <c r="L6" s="10"/>
      <c r="M6" s="10"/>
      <c r="N6" s="10"/>
    </row>
    <row r="7" spans="1:14" x14ac:dyDescent="0.15">
      <c r="A7" s="12" t="s">
        <v>0</v>
      </c>
      <c r="C7" s="13"/>
      <c r="I7" s="14" t="s">
        <v>1</v>
      </c>
    </row>
    <row r="8" spans="1:14" s="11" customFormat="1" ht="19.8" customHeight="1" x14ac:dyDescent="0.2">
      <c r="A8" s="95" t="s">
        <v>85</v>
      </c>
      <c r="B8" s="95"/>
      <c r="C8" s="96"/>
      <c r="D8" s="99" t="s">
        <v>80</v>
      </c>
      <c r="E8" s="100"/>
      <c r="F8" s="99" t="s">
        <v>81</v>
      </c>
      <c r="G8" s="100"/>
      <c r="H8" s="99" t="s">
        <v>95</v>
      </c>
      <c r="I8" s="101"/>
      <c r="J8" s="99" t="s">
        <v>96</v>
      </c>
      <c r="K8" s="100"/>
      <c r="L8" s="99" t="s">
        <v>94</v>
      </c>
      <c r="M8" s="100"/>
      <c r="N8" s="82" t="s">
        <v>97</v>
      </c>
    </row>
    <row r="9" spans="1:14" s="18" customFormat="1" ht="19.8" customHeight="1" x14ac:dyDescent="0.2">
      <c r="A9" s="97"/>
      <c r="B9" s="97"/>
      <c r="C9" s="98"/>
      <c r="D9" s="15" t="s">
        <v>3</v>
      </c>
      <c r="E9" s="16" t="s">
        <v>4</v>
      </c>
      <c r="F9" s="15" t="s">
        <v>3</v>
      </c>
      <c r="G9" s="17" t="s">
        <v>5</v>
      </c>
      <c r="H9" s="17" t="s">
        <v>6</v>
      </c>
      <c r="I9" s="15" t="s">
        <v>5</v>
      </c>
      <c r="J9" s="17" t="s">
        <v>7</v>
      </c>
      <c r="K9" s="15" t="s">
        <v>4</v>
      </c>
      <c r="L9" s="17" t="s">
        <v>7</v>
      </c>
      <c r="M9" s="15" t="s">
        <v>4</v>
      </c>
      <c r="N9" s="17" t="s">
        <v>8</v>
      </c>
    </row>
    <row r="10" spans="1:14" s="11" customFormat="1" ht="19.8" customHeight="1" x14ac:dyDescent="0.2">
      <c r="A10" s="92" t="s">
        <v>9</v>
      </c>
      <c r="B10" s="93"/>
      <c r="C10" s="94"/>
      <c r="D10" s="19">
        <v>292169239</v>
      </c>
      <c r="E10" s="20">
        <v>281412602</v>
      </c>
      <c r="F10" s="20">
        <v>290491914</v>
      </c>
      <c r="G10" s="20">
        <v>286787829</v>
      </c>
      <c r="H10" s="20">
        <v>355367345</v>
      </c>
      <c r="I10" s="20">
        <v>340980008</v>
      </c>
      <c r="J10" s="20">
        <v>328987385</v>
      </c>
      <c r="K10" s="20">
        <v>319723902</v>
      </c>
      <c r="L10" s="21">
        <v>339595867</v>
      </c>
      <c r="M10" s="22">
        <v>324556514</v>
      </c>
      <c r="N10" s="21">
        <v>323970856</v>
      </c>
    </row>
    <row r="11" spans="1:14" s="11" customFormat="1" ht="19.8" customHeight="1" x14ac:dyDescent="0.2">
      <c r="A11" s="23"/>
      <c r="B11" s="89" t="s">
        <v>102</v>
      </c>
      <c r="C11" s="90"/>
      <c r="D11" s="19">
        <v>155178619</v>
      </c>
      <c r="E11" s="20">
        <v>149572429</v>
      </c>
      <c r="F11" s="20">
        <v>151498499</v>
      </c>
      <c r="G11" s="20">
        <v>152008711</v>
      </c>
      <c r="H11" s="20">
        <v>213132335</v>
      </c>
      <c r="I11" s="20">
        <v>204434059</v>
      </c>
      <c r="J11" s="20">
        <v>188958686</v>
      </c>
      <c r="K11" s="20">
        <v>182300215</v>
      </c>
      <c r="L11" s="21">
        <v>195470270</v>
      </c>
      <c r="M11" s="22">
        <v>185277264</v>
      </c>
      <c r="N11" s="21">
        <v>173892983</v>
      </c>
    </row>
    <row r="12" spans="1:14" s="11" customFormat="1" x14ac:dyDescent="0.2">
      <c r="B12" s="24"/>
      <c r="C12" s="25" t="s">
        <v>10</v>
      </c>
      <c r="D12" s="19">
        <v>68418000</v>
      </c>
      <c r="E12" s="20">
        <v>68896184</v>
      </c>
      <c r="F12" s="20">
        <v>69514357</v>
      </c>
      <c r="G12" s="20">
        <v>70805154</v>
      </c>
      <c r="H12" s="20">
        <v>69632792</v>
      </c>
      <c r="I12" s="20">
        <v>70090257</v>
      </c>
      <c r="J12" s="20">
        <v>69362851</v>
      </c>
      <c r="K12" s="20">
        <v>70522289</v>
      </c>
      <c r="L12" s="21">
        <v>71463352</v>
      </c>
      <c r="M12" s="22">
        <v>71685998</v>
      </c>
      <c r="N12" s="21">
        <v>72603834</v>
      </c>
    </row>
    <row r="13" spans="1:14" s="11" customFormat="1" x14ac:dyDescent="0.2">
      <c r="B13" s="24"/>
      <c r="C13" s="26" t="s">
        <v>11</v>
      </c>
      <c r="D13" s="19">
        <v>2320000</v>
      </c>
      <c r="E13" s="20">
        <v>2349429</v>
      </c>
      <c r="F13" s="20">
        <v>2291000</v>
      </c>
      <c r="G13" s="20">
        <v>2260704</v>
      </c>
      <c r="H13" s="20">
        <v>2318936</v>
      </c>
      <c r="I13" s="20">
        <v>910880</v>
      </c>
      <c r="J13" s="20">
        <v>1822936</v>
      </c>
      <c r="K13" s="20">
        <v>2074377</v>
      </c>
      <c r="L13" s="21">
        <v>1821500</v>
      </c>
      <c r="M13" s="22">
        <v>1994043</v>
      </c>
      <c r="N13" s="21">
        <v>2332000</v>
      </c>
    </row>
    <row r="14" spans="1:14" s="11" customFormat="1" x14ac:dyDescent="0.2">
      <c r="B14" s="24"/>
      <c r="C14" s="26" t="s">
        <v>12</v>
      </c>
      <c r="D14" s="19">
        <v>194000</v>
      </c>
      <c r="E14" s="20">
        <v>179065</v>
      </c>
      <c r="F14" s="20">
        <v>216000</v>
      </c>
      <c r="G14" s="20">
        <v>109875</v>
      </c>
      <c r="H14" s="20">
        <v>116000</v>
      </c>
      <c r="I14" s="20">
        <v>107747</v>
      </c>
      <c r="J14" s="20">
        <v>109000</v>
      </c>
      <c r="K14" s="20">
        <v>87934</v>
      </c>
      <c r="L14" s="21">
        <v>87000</v>
      </c>
      <c r="M14" s="22">
        <v>77834</v>
      </c>
      <c r="N14" s="21">
        <v>80000</v>
      </c>
    </row>
    <row r="15" spans="1:14" s="11" customFormat="1" x14ac:dyDescent="0.2">
      <c r="B15" s="24"/>
      <c r="C15" s="26" t="s">
        <v>111</v>
      </c>
      <c r="D15" s="19">
        <v>352000</v>
      </c>
      <c r="E15" s="20">
        <v>426386</v>
      </c>
      <c r="F15" s="20">
        <v>596000</v>
      </c>
      <c r="G15" s="20">
        <v>507610</v>
      </c>
      <c r="H15" s="20">
        <v>498000</v>
      </c>
      <c r="I15" s="20">
        <v>457338</v>
      </c>
      <c r="J15" s="20">
        <v>477000</v>
      </c>
      <c r="K15" s="20">
        <v>696872</v>
      </c>
      <c r="L15" s="21">
        <v>558000</v>
      </c>
      <c r="M15" s="22">
        <v>650415</v>
      </c>
      <c r="N15" s="21">
        <v>660000</v>
      </c>
    </row>
    <row r="16" spans="1:14" s="11" customFormat="1" x14ac:dyDescent="0.2">
      <c r="B16" s="24"/>
      <c r="C16" s="26" t="s">
        <v>13</v>
      </c>
      <c r="D16" s="19">
        <v>652000</v>
      </c>
      <c r="E16" s="20">
        <v>361787</v>
      </c>
      <c r="F16" s="20">
        <v>639000</v>
      </c>
      <c r="G16" s="20">
        <v>292807</v>
      </c>
      <c r="H16" s="20">
        <v>556000</v>
      </c>
      <c r="I16" s="20">
        <v>519546</v>
      </c>
      <c r="J16" s="20">
        <v>556000</v>
      </c>
      <c r="K16" s="20">
        <v>784862</v>
      </c>
      <c r="L16" s="21">
        <v>535000</v>
      </c>
      <c r="M16" s="22">
        <v>465938</v>
      </c>
      <c r="N16" s="21">
        <v>480000</v>
      </c>
    </row>
    <row r="17" spans="2:14" s="11" customFormat="1" x14ac:dyDescent="0.2">
      <c r="B17" s="24"/>
      <c r="C17" s="26" t="s">
        <v>38</v>
      </c>
      <c r="D17" s="27" t="s">
        <v>39</v>
      </c>
      <c r="E17" s="28" t="s">
        <v>39</v>
      </c>
      <c r="F17" s="28" t="s">
        <v>39</v>
      </c>
      <c r="G17" s="28" t="s">
        <v>39</v>
      </c>
      <c r="H17" s="20">
        <v>500000</v>
      </c>
      <c r="I17" s="20">
        <v>322560</v>
      </c>
      <c r="J17" s="20">
        <v>500000</v>
      </c>
      <c r="K17" s="20">
        <v>646649</v>
      </c>
      <c r="L17" s="21">
        <v>597000</v>
      </c>
      <c r="M17" s="22">
        <v>840442</v>
      </c>
      <c r="N17" s="21">
        <v>710000</v>
      </c>
    </row>
    <row r="18" spans="2:14" s="11" customFormat="1" x14ac:dyDescent="0.2">
      <c r="B18" s="24"/>
      <c r="C18" s="26" t="s">
        <v>14</v>
      </c>
      <c r="D18" s="19">
        <v>6829000</v>
      </c>
      <c r="E18" s="20">
        <v>6604525</v>
      </c>
      <c r="F18" s="20">
        <v>6829000</v>
      </c>
      <c r="G18" s="20">
        <v>6299377</v>
      </c>
      <c r="H18" s="20">
        <v>8026300</v>
      </c>
      <c r="I18" s="20">
        <v>7839562</v>
      </c>
      <c r="J18" s="20">
        <v>8095000</v>
      </c>
      <c r="K18" s="20">
        <v>8609467</v>
      </c>
      <c r="L18" s="21">
        <v>8453000</v>
      </c>
      <c r="M18" s="22">
        <v>9094674</v>
      </c>
      <c r="N18" s="21">
        <v>9892000</v>
      </c>
    </row>
    <row r="19" spans="2:14" s="11" customFormat="1" x14ac:dyDescent="0.2">
      <c r="B19" s="24"/>
      <c r="C19" s="26" t="s">
        <v>15</v>
      </c>
      <c r="D19" s="19">
        <v>387000</v>
      </c>
      <c r="E19" s="20">
        <v>322206</v>
      </c>
      <c r="F19" s="20">
        <v>161000</v>
      </c>
      <c r="G19" s="20">
        <v>172093</v>
      </c>
      <c r="H19" s="20">
        <v>1</v>
      </c>
      <c r="I19" s="20">
        <v>14</v>
      </c>
      <c r="J19" s="20">
        <v>1</v>
      </c>
      <c r="K19" s="28" t="s">
        <v>39</v>
      </c>
      <c r="L19" s="21">
        <v>1</v>
      </c>
      <c r="M19" s="22">
        <v>4561</v>
      </c>
      <c r="N19" s="21">
        <v>1</v>
      </c>
    </row>
    <row r="20" spans="2:14" s="11" customFormat="1" x14ac:dyDescent="0.2">
      <c r="B20" s="24"/>
      <c r="C20" s="26" t="s">
        <v>37</v>
      </c>
      <c r="D20" s="27" t="s">
        <v>39</v>
      </c>
      <c r="E20" s="28" t="s">
        <v>39</v>
      </c>
      <c r="F20" s="20">
        <v>73000</v>
      </c>
      <c r="G20" s="20">
        <v>53571</v>
      </c>
      <c r="H20" s="20">
        <v>116000</v>
      </c>
      <c r="I20" s="20">
        <v>105571</v>
      </c>
      <c r="J20" s="20">
        <v>131000</v>
      </c>
      <c r="K20" s="20">
        <v>122670</v>
      </c>
      <c r="L20" s="21">
        <v>153000</v>
      </c>
      <c r="M20" s="22">
        <v>136481</v>
      </c>
      <c r="N20" s="21">
        <v>130000</v>
      </c>
    </row>
    <row r="21" spans="2:14" s="11" customFormat="1" x14ac:dyDescent="0.2">
      <c r="B21" s="24"/>
      <c r="C21" s="26" t="s">
        <v>16</v>
      </c>
      <c r="D21" s="19">
        <v>306000</v>
      </c>
      <c r="E21" s="20">
        <v>308319</v>
      </c>
      <c r="F21" s="20">
        <v>790637</v>
      </c>
      <c r="G21" s="20">
        <v>870486</v>
      </c>
      <c r="H21" s="20">
        <v>400000</v>
      </c>
      <c r="I21" s="20">
        <v>380294</v>
      </c>
      <c r="J21" s="20">
        <v>799740</v>
      </c>
      <c r="K21" s="20">
        <v>782950</v>
      </c>
      <c r="L21" s="21">
        <v>458002</v>
      </c>
      <c r="M21" s="22">
        <v>400345</v>
      </c>
      <c r="N21" s="21">
        <v>366002</v>
      </c>
    </row>
    <row r="22" spans="2:14" s="11" customFormat="1" x14ac:dyDescent="0.2">
      <c r="B22" s="24"/>
      <c r="C22" s="26" t="s">
        <v>17</v>
      </c>
      <c r="D22" s="19">
        <v>5489681</v>
      </c>
      <c r="E22" s="20">
        <v>5624269</v>
      </c>
      <c r="F22" s="20">
        <v>5596000</v>
      </c>
      <c r="G22" s="20">
        <v>6188348</v>
      </c>
      <c r="H22" s="20">
        <v>5513000</v>
      </c>
      <c r="I22" s="20">
        <v>6704288</v>
      </c>
      <c r="J22" s="20">
        <v>9469183</v>
      </c>
      <c r="K22" s="20">
        <v>9528562</v>
      </c>
      <c r="L22" s="21">
        <v>10442915</v>
      </c>
      <c r="M22" s="22">
        <v>10427407</v>
      </c>
      <c r="N22" s="21">
        <v>9275000</v>
      </c>
    </row>
    <row r="23" spans="2:14" s="11" customFormat="1" x14ac:dyDescent="0.2">
      <c r="B23" s="24"/>
      <c r="C23" s="26" t="s">
        <v>18</v>
      </c>
      <c r="D23" s="19">
        <v>45000</v>
      </c>
      <c r="E23" s="20">
        <v>41149</v>
      </c>
      <c r="F23" s="20">
        <v>40000</v>
      </c>
      <c r="G23" s="20">
        <v>40801</v>
      </c>
      <c r="H23" s="20">
        <v>39000</v>
      </c>
      <c r="I23" s="20">
        <v>45872</v>
      </c>
      <c r="J23" s="20">
        <v>45000</v>
      </c>
      <c r="K23" s="20">
        <v>45671</v>
      </c>
      <c r="L23" s="21">
        <v>46000</v>
      </c>
      <c r="M23" s="22">
        <v>42041</v>
      </c>
      <c r="N23" s="21">
        <v>37000</v>
      </c>
    </row>
    <row r="24" spans="2:14" s="11" customFormat="1" x14ac:dyDescent="0.2">
      <c r="B24" s="24"/>
      <c r="C24" s="26" t="s">
        <v>19</v>
      </c>
      <c r="D24" s="19">
        <v>2247165</v>
      </c>
      <c r="E24" s="20">
        <v>2122988</v>
      </c>
      <c r="F24" s="20">
        <v>1666481</v>
      </c>
      <c r="G24" s="20">
        <v>1607769</v>
      </c>
      <c r="H24" s="20">
        <v>1557062</v>
      </c>
      <c r="I24" s="20">
        <v>1312538</v>
      </c>
      <c r="J24" s="20">
        <v>1544629</v>
      </c>
      <c r="K24" s="20">
        <v>1331206</v>
      </c>
      <c r="L24" s="21">
        <v>1482158</v>
      </c>
      <c r="M24" s="22">
        <v>1396384</v>
      </c>
      <c r="N24" s="21">
        <v>1465059</v>
      </c>
    </row>
    <row r="25" spans="2:14" s="11" customFormat="1" x14ac:dyDescent="0.2">
      <c r="B25" s="24"/>
      <c r="C25" s="26" t="s">
        <v>20</v>
      </c>
      <c r="D25" s="19">
        <v>2925342</v>
      </c>
      <c r="E25" s="20">
        <v>2754333</v>
      </c>
      <c r="F25" s="20">
        <v>2593960</v>
      </c>
      <c r="G25" s="20">
        <v>2437809</v>
      </c>
      <c r="H25" s="20">
        <v>2311833</v>
      </c>
      <c r="I25" s="20">
        <v>2075106</v>
      </c>
      <c r="J25" s="20">
        <v>2187839</v>
      </c>
      <c r="K25" s="20">
        <v>2046556</v>
      </c>
      <c r="L25" s="21">
        <v>2162086</v>
      </c>
      <c r="M25" s="22">
        <v>2074535</v>
      </c>
      <c r="N25" s="21">
        <v>2081331</v>
      </c>
    </row>
    <row r="26" spans="2:14" s="11" customFormat="1" x14ac:dyDescent="0.2">
      <c r="B26" s="24"/>
      <c r="C26" s="26" t="s">
        <v>21</v>
      </c>
      <c r="D26" s="19">
        <v>31493184</v>
      </c>
      <c r="E26" s="20">
        <v>30317493</v>
      </c>
      <c r="F26" s="20">
        <v>32848298</v>
      </c>
      <c r="G26" s="20">
        <v>32474124</v>
      </c>
      <c r="H26" s="20">
        <v>83380113</v>
      </c>
      <c r="I26" s="20">
        <v>81128252</v>
      </c>
      <c r="J26" s="20">
        <v>57485687</v>
      </c>
      <c r="K26" s="20">
        <v>52254160</v>
      </c>
      <c r="L26" s="21">
        <v>53670359</v>
      </c>
      <c r="M26" s="22">
        <v>48252130</v>
      </c>
      <c r="N26" s="21">
        <v>38207992</v>
      </c>
    </row>
    <row r="27" spans="2:14" s="11" customFormat="1" x14ac:dyDescent="0.2">
      <c r="B27" s="24"/>
      <c r="C27" s="26" t="s">
        <v>22</v>
      </c>
      <c r="D27" s="19">
        <v>10330655</v>
      </c>
      <c r="E27" s="20">
        <v>9523442</v>
      </c>
      <c r="F27" s="20">
        <v>11731933</v>
      </c>
      <c r="G27" s="20">
        <v>10145757</v>
      </c>
      <c r="H27" s="20">
        <v>12407401</v>
      </c>
      <c r="I27" s="20">
        <v>11330432</v>
      </c>
      <c r="J27" s="20">
        <v>12422631</v>
      </c>
      <c r="K27" s="20">
        <v>11625993</v>
      </c>
      <c r="L27" s="21">
        <v>14062249</v>
      </c>
      <c r="M27" s="22">
        <v>13172317</v>
      </c>
      <c r="N27" s="21">
        <v>14114972</v>
      </c>
    </row>
    <row r="28" spans="2:14" s="11" customFormat="1" x14ac:dyDescent="0.2">
      <c r="B28" s="24"/>
      <c r="C28" s="26" t="s">
        <v>23</v>
      </c>
      <c r="D28" s="19">
        <v>471500</v>
      </c>
      <c r="E28" s="20">
        <v>454691</v>
      </c>
      <c r="F28" s="20">
        <v>1010569</v>
      </c>
      <c r="G28" s="20">
        <v>1290244</v>
      </c>
      <c r="H28" s="20">
        <v>447029</v>
      </c>
      <c r="I28" s="20">
        <v>342818</v>
      </c>
      <c r="J28" s="20">
        <v>424052</v>
      </c>
      <c r="K28" s="20">
        <v>409818</v>
      </c>
      <c r="L28" s="21">
        <v>189155</v>
      </c>
      <c r="M28" s="22">
        <v>214702</v>
      </c>
      <c r="N28" s="21">
        <v>855044</v>
      </c>
    </row>
    <row r="29" spans="2:14" s="11" customFormat="1" x14ac:dyDescent="0.2">
      <c r="B29" s="24"/>
      <c r="C29" s="26" t="s">
        <v>24</v>
      </c>
      <c r="D29" s="19">
        <v>189190</v>
      </c>
      <c r="E29" s="20">
        <v>95179</v>
      </c>
      <c r="F29" s="20">
        <v>383164</v>
      </c>
      <c r="G29" s="20">
        <v>285454</v>
      </c>
      <c r="H29" s="20">
        <v>326653</v>
      </c>
      <c r="I29" s="20">
        <v>201491</v>
      </c>
      <c r="J29" s="20">
        <v>500872</v>
      </c>
      <c r="K29" s="20">
        <v>406925</v>
      </c>
      <c r="L29" s="21">
        <v>542091</v>
      </c>
      <c r="M29" s="22">
        <v>369266</v>
      </c>
      <c r="N29" s="21">
        <v>376418</v>
      </c>
    </row>
    <row r="30" spans="2:14" s="11" customFormat="1" x14ac:dyDescent="0.2">
      <c r="B30" s="24"/>
      <c r="C30" s="26" t="s">
        <v>25</v>
      </c>
      <c r="D30" s="19">
        <v>4485738</v>
      </c>
      <c r="E30" s="20">
        <v>3165397</v>
      </c>
      <c r="F30" s="20">
        <v>1946056</v>
      </c>
      <c r="G30" s="20">
        <v>1080560</v>
      </c>
      <c r="H30" s="20">
        <v>6097393</v>
      </c>
      <c r="I30" s="20">
        <v>3955683</v>
      </c>
      <c r="J30" s="20">
        <v>3308350</v>
      </c>
      <c r="K30" s="20">
        <v>286483</v>
      </c>
      <c r="L30" s="21">
        <v>6945824</v>
      </c>
      <c r="M30" s="22">
        <v>5805983</v>
      </c>
      <c r="N30" s="21">
        <v>5839842</v>
      </c>
    </row>
    <row r="31" spans="2:14" s="11" customFormat="1" x14ac:dyDescent="0.2">
      <c r="B31" s="24"/>
      <c r="C31" s="26" t="s">
        <v>26</v>
      </c>
      <c r="D31" s="19">
        <v>1472424</v>
      </c>
      <c r="E31" s="20">
        <v>1788364</v>
      </c>
      <c r="F31" s="20">
        <v>1</v>
      </c>
      <c r="G31" s="20">
        <v>4302556</v>
      </c>
      <c r="H31" s="20">
        <v>4017458</v>
      </c>
      <c r="I31" s="20">
        <v>5317904</v>
      </c>
      <c r="J31" s="20">
        <v>3015399</v>
      </c>
      <c r="K31" s="20">
        <v>5099877</v>
      </c>
      <c r="L31" s="21">
        <v>5846467</v>
      </c>
      <c r="M31" s="22">
        <v>5846467</v>
      </c>
      <c r="N31" s="21">
        <v>1</v>
      </c>
    </row>
    <row r="32" spans="2:14" s="11" customFormat="1" x14ac:dyDescent="0.2">
      <c r="B32" s="24"/>
      <c r="C32" s="26" t="s">
        <v>27</v>
      </c>
      <c r="D32" s="19">
        <v>2792318</v>
      </c>
      <c r="E32" s="20">
        <v>2774701</v>
      </c>
      <c r="F32" s="20">
        <v>2654843</v>
      </c>
      <c r="G32" s="20">
        <v>2592267</v>
      </c>
      <c r="H32" s="20">
        <v>2625133</v>
      </c>
      <c r="I32" s="20">
        <v>2574417</v>
      </c>
      <c r="J32" s="20">
        <v>2958950</v>
      </c>
      <c r="K32" s="20">
        <v>2970010</v>
      </c>
      <c r="L32" s="21">
        <v>3025035</v>
      </c>
      <c r="M32" s="22">
        <v>3281525</v>
      </c>
      <c r="N32" s="21">
        <v>3258187</v>
      </c>
    </row>
    <row r="33" spans="1:14" s="11" customFormat="1" x14ac:dyDescent="0.2">
      <c r="B33" s="29"/>
      <c r="C33" s="30" t="s">
        <v>28</v>
      </c>
      <c r="D33" s="19">
        <v>13778422</v>
      </c>
      <c r="E33" s="20">
        <v>11462522</v>
      </c>
      <c r="F33" s="20">
        <v>9917200</v>
      </c>
      <c r="G33" s="20">
        <v>8191345</v>
      </c>
      <c r="H33" s="20">
        <v>12246231</v>
      </c>
      <c r="I33" s="20">
        <v>8711489</v>
      </c>
      <c r="J33" s="20">
        <v>13742566</v>
      </c>
      <c r="K33" s="20">
        <v>11966884</v>
      </c>
      <c r="L33" s="21">
        <v>12930076</v>
      </c>
      <c r="M33" s="22">
        <v>9043776</v>
      </c>
      <c r="N33" s="21">
        <v>11128300</v>
      </c>
    </row>
    <row r="34" spans="1:14" s="11" customFormat="1" ht="20.399999999999999" customHeight="1" x14ac:dyDescent="0.2">
      <c r="A34" s="84"/>
      <c r="B34" s="102" t="s">
        <v>103</v>
      </c>
      <c r="C34" s="90"/>
      <c r="D34" s="19">
        <v>85695504</v>
      </c>
      <c r="E34" s="20">
        <v>84666810</v>
      </c>
      <c r="F34" s="20">
        <v>86637643</v>
      </c>
      <c r="G34" s="20">
        <v>85726800</v>
      </c>
      <c r="H34" s="20">
        <v>87966928</v>
      </c>
      <c r="I34" s="20">
        <v>85364965</v>
      </c>
      <c r="J34" s="20">
        <v>87251491</v>
      </c>
      <c r="K34" s="20">
        <v>86511504</v>
      </c>
      <c r="L34" s="21">
        <v>89732629</v>
      </c>
      <c r="M34" s="22">
        <v>88969259</v>
      </c>
      <c r="N34" s="21">
        <v>92950456</v>
      </c>
    </row>
    <row r="35" spans="1:14" s="11" customFormat="1" x14ac:dyDescent="0.2">
      <c r="A35" s="31"/>
      <c r="C35" s="25" t="s">
        <v>29</v>
      </c>
      <c r="D35" s="19">
        <v>41196873</v>
      </c>
      <c r="E35" s="20">
        <v>41598596</v>
      </c>
      <c r="F35" s="20">
        <v>40391229</v>
      </c>
      <c r="G35" s="20">
        <v>41151063</v>
      </c>
      <c r="H35" s="20">
        <v>40048613</v>
      </c>
      <c r="I35" s="20">
        <v>40043662</v>
      </c>
      <c r="J35" s="20">
        <v>40441110</v>
      </c>
      <c r="K35" s="20">
        <v>40920410</v>
      </c>
      <c r="L35" s="21">
        <v>40087209</v>
      </c>
      <c r="M35" s="22">
        <v>40701952</v>
      </c>
      <c r="N35" s="21">
        <v>41124127</v>
      </c>
    </row>
    <row r="36" spans="1:14" s="11" customFormat="1" x14ac:dyDescent="0.2">
      <c r="A36" s="31"/>
      <c r="C36" s="26" t="s">
        <v>30</v>
      </c>
      <c r="D36" s="19">
        <v>6245264</v>
      </c>
      <c r="E36" s="20">
        <v>6134473</v>
      </c>
      <c r="F36" s="20">
        <v>6609064</v>
      </c>
      <c r="G36" s="20">
        <v>6359142</v>
      </c>
      <c r="H36" s="20">
        <v>6880635</v>
      </c>
      <c r="I36" s="20">
        <v>6863185</v>
      </c>
      <c r="J36" s="20">
        <v>7115286</v>
      </c>
      <c r="K36" s="20">
        <v>6923945</v>
      </c>
      <c r="L36" s="21">
        <v>7336878</v>
      </c>
      <c r="M36" s="22">
        <v>7460120</v>
      </c>
      <c r="N36" s="21">
        <v>7660009</v>
      </c>
    </row>
    <row r="37" spans="1:14" s="11" customFormat="1" x14ac:dyDescent="0.2">
      <c r="A37" s="31"/>
      <c r="C37" s="26" t="s">
        <v>31</v>
      </c>
      <c r="D37" s="19">
        <v>34825400</v>
      </c>
      <c r="E37" s="20">
        <v>34114179</v>
      </c>
      <c r="F37" s="20">
        <v>36554967</v>
      </c>
      <c r="G37" s="20">
        <v>35753030</v>
      </c>
      <c r="H37" s="20">
        <v>39117996</v>
      </c>
      <c r="I37" s="20">
        <v>37034541</v>
      </c>
      <c r="J37" s="20">
        <v>39003819</v>
      </c>
      <c r="K37" s="20">
        <v>38332966</v>
      </c>
      <c r="L37" s="21">
        <v>40628684</v>
      </c>
      <c r="M37" s="22">
        <v>39533577</v>
      </c>
      <c r="N37" s="21">
        <v>42025292</v>
      </c>
    </row>
    <row r="38" spans="1:14" s="11" customFormat="1" x14ac:dyDescent="0.2">
      <c r="A38" s="31"/>
      <c r="C38" s="26" t="s">
        <v>110</v>
      </c>
      <c r="D38" s="19">
        <v>152431</v>
      </c>
      <c r="E38" s="20">
        <v>162814</v>
      </c>
      <c r="F38" s="20">
        <v>36720</v>
      </c>
      <c r="G38" s="20">
        <v>58629</v>
      </c>
      <c r="H38" s="20">
        <v>34636</v>
      </c>
      <c r="I38" s="20">
        <v>66541</v>
      </c>
      <c r="J38" s="20">
        <v>35236</v>
      </c>
      <c r="K38" s="20">
        <v>93913</v>
      </c>
      <c r="L38" s="21">
        <v>45536</v>
      </c>
      <c r="M38" s="22">
        <v>118030</v>
      </c>
      <c r="N38" s="21">
        <v>82916</v>
      </c>
    </row>
    <row r="39" spans="1:14" s="11" customFormat="1" x14ac:dyDescent="0.2">
      <c r="A39" s="31"/>
      <c r="C39" s="26" t="s">
        <v>32</v>
      </c>
      <c r="D39" s="27" t="s">
        <v>39</v>
      </c>
      <c r="E39" s="28" t="s">
        <v>39</v>
      </c>
      <c r="F39" s="28" t="s">
        <v>39</v>
      </c>
      <c r="G39" s="28" t="s">
        <v>39</v>
      </c>
      <c r="H39" s="28" t="s">
        <v>39</v>
      </c>
      <c r="I39" s="28" t="s">
        <v>39</v>
      </c>
      <c r="J39" s="28" t="s">
        <v>39</v>
      </c>
      <c r="K39" s="28" t="s">
        <v>39</v>
      </c>
      <c r="L39" s="32" t="s">
        <v>39</v>
      </c>
      <c r="M39" s="33" t="s">
        <v>39</v>
      </c>
      <c r="N39" s="32" t="s">
        <v>39</v>
      </c>
    </row>
    <row r="40" spans="1:14" s="11" customFormat="1" x14ac:dyDescent="0.2">
      <c r="A40" s="31"/>
      <c r="C40" s="26" t="s">
        <v>33</v>
      </c>
      <c r="D40" s="19">
        <v>3116392</v>
      </c>
      <c r="E40" s="20">
        <v>2569262</v>
      </c>
      <c r="F40" s="20">
        <v>2704415</v>
      </c>
      <c r="G40" s="20">
        <v>2253121</v>
      </c>
      <c r="H40" s="20">
        <v>1729075</v>
      </c>
      <c r="I40" s="20">
        <v>1299167</v>
      </c>
      <c r="J40" s="20">
        <v>510170</v>
      </c>
      <c r="K40" s="20">
        <v>185608</v>
      </c>
      <c r="L40" s="21">
        <v>1097018</v>
      </c>
      <c r="M40" s="22">
        <v>725693</v>
      </c>
      <c r="N40" s="21">
        <v>1892540</v>
      </c>
    </row>
    <row r="41" spans="1:14" s="11" customFormat="1" x14ac:dyDescent="0.2">
      <c r="A41" s="31"/>
      <c r="B41" s="34"/>
      <c r="C41" s="30" t="s">
        <v>34</v>
      </c>
      <c r="D41" s="19">
        <v>159144</v>
      </c>
      <c r="E41" s="20">
        <v>87485</v>
      </c>
      <c r="F41" s="20">
        <v>341248</v>
      </c>
      <c r="G41" s="20">
        <v>151815</v>
      </c>
      <c r="H41" s="20">
        <v>155973</v>
      </c>
      <c r="I41" s="20">
        <v>57869</v>
      </c>
      <c r="J41" s="20">
        <v>145870</v>
      </c>
      <c r="K41" s="20">
        <v>54662</v>
      </c>
      <c r="L41" s="21">
        <v>537304</v>
      </c>
      <c r="M41" s="22">
        <v>429887</v>
      </c>
      <c r="N41" s="21">
        <v>165572</v>
      </c>
    </row>
    <row r="42" spans="1:14" s="11" customFormat="1" ht="19.95" customHeight="1" x14ac:dyDescent="0.2">
      <c r="A42" s="23"/>
      <c r="B42" s="89" t="s">
        <v>104</v>
      </c>
      <c r="C42" s="90"/>
      <c r="D42" s="19">
        <v>22783666</v>
      </c>
      <c r="E42" s="20">
        <v>21312464</v>
      </c>
      <c r="F42" s="20">
        <v>23327566</v>
      </c>
      <c r="G42" s="20">
        <v>21222677</v>
      </c>
      <c r="H42" s="20">
        <v>23671654</v>
      </c>
      <c r="I42" s="20">
        <v>22299784</v>
      </c>
      <c r="J42" s="20">
        <v>23438786</v>
      </c>
      <c r="K42" s="20">
        <v>23265142</v>
      </c>
      <c r="L42" s="21">
        <v>23979983</v>
      </c>
      <c r="M42" s="22">
        <v>23286881</v>
      </c>
      <c r="N42" s="21">
        <v>26077317</v>
      </c>
    </row>
    <row r="43" spans="1:14" s="11" customFormat="1" x14ac:dyDescent="0.2">
      <c r="B43" s="24"/>
      <c r="C43" s="25" t="s">
        <v>35</v>
      </c>
      <c r="D43" s="19">
        <v>20177256</v>
      </c>
      <c r="E43" s="20">
        <v>19011154</v>
      </c>
      <c r="F43" s="20">
        <v>21135725</v>
      </c>
      <c r="G43" s="20">
        <v>19443196</v>
      </c>
      <c r="H43" s="20">
        <v>21769408</v>
      </c>
      <c r="I43" s="20">
        <v>20493001</v>
      </c>
      <c r="J43" s="20">
        <v>21799153</v>
      </c>
      <c r="K43" s="20">
        <v>21700652</v>
      </c>
      <c r="L43" s="21">
        <v>22220955</v>
      </c>
      <c r="M43" s="22">
        <v>22074951</v>
      </c>
      <c r="N43" s="21">
        <v>23148690</v>
      </c>
    </row>
    <row r="44" spans="1:14" s="11" customFormat="1" x14ac:dyDescent="0.2">
      <c r="A44" s="31"/>
      <c r="B44" s="34"/>
      <c r="C44" s="30" t="s">
        <v>36</v>
      </c>
      <c r="D44" s="19">
        <v>2606410</v>
      </c>
      <c r="E44" s="20">
        <v>2301310</v>
      </c>
      <c r="F44" s="20">
        <v>2191841</v>
      </c>
      <c r="G44" s="20">
        <v>1779481</v>
      </c>
      <c r="H44" s="20">
        <v>1902246</v>
      </c>
      <c r="I44" s="20">
        <v>1806783</v>
      </c>
      <c r="J44" s="20">
        <v>1639633</v>
      </c>
      <c r="K44" s="20">
        <v>1564490</v>
      </c>
      <c r="L44" s="21">
        <v>1759028</v>
      </c>
      <c r="M44" s="22">
        <v>1211930</v>
      </c>
      <c r="N44" s="21">
        <v>2928627</v>
      </c>
    </row>
    <row r="45" spans="1:14" s="11" customFormat="1" ht="19.95" customHeight="1" x14ac:dyDescent="0.2">
      <c r="A45" s="23"/>
      <c r="B45" s="89" t="s">
        <v>105</v>
      </c>
      <c r="C45" s="90"/>
      <c r="D45" s="19">
        <v>10466738</v>
      </c>
      <c r="E45" s="20">
        <v>10213267</v>
      </c>
      <c r="F45" s="20">
        <v>10602701</v>
      </c>
      <c r="G45" s="20">
        <v>10429981</v>
      </c>
      <c r="H45" s="20">
        <v>10440724</v>
      </c>
      <c r="I45" s="20">
        <v>10402453</v>
      </c>
      <c r="J45" s="20">
        <v>10274389</v>
      </c>
      <c r="K45" s="20">
        <v>10135926</v>
      </c>
      <c r="L45" s="21">
        <v>10375382</v>
      </c>
      <c r="M45" s="22">
        <v>10301835</v>
      </c>
      <c r="N45" s="21">
        <v>11445046</v>
      </c>
    </row>
    <row r="46" spans="1:14" s="11" customFormat="1" x14ac:dyDescent="0.2">
      <c r="B46" s="24"/>
      <c r="C46" s="25" t="s">
        <v>35</v>
      </c>
      <c r="D46" s="19">
        <v>8216307</v>
      </c>
      <c r="E46" s="20">
        <v>8338767</v>
      </c>
      <c r="F46" s="20">
        <v>8325140</v>
      </c>
      <c r="G46" s="20">
        <v>8448472</v>
      </c>
      <c r="H46" s="20">
        <v>8210869</v>
      </c>
      <c r="I46" s="20">
        <v>8318467</v>
      </c>
      <c r="J46" s="20">
        <v>8202008</v>
      </c>
      <c r="K46" s="20">
        <v>8264059</v>
      </c>
      <c r="L46" s="21">
        <v>8308316</v>
      </c>
      <c r="M46" s="22">
        <v>8228908</v>
      </c>
      <c r="N46" s="21">
        <v>8353088</v>
      </c>
    </row>
    <row r="47" spans="1:14" s="11" customFormat="1" x14ac:dyDescent="0.2">
      <c r="A47" s="31"/>
      <c r="B47" s="34"/>
      <c r="C47" s="30" t="s">
        <v>36</v>
      </c>
      <c r="D47" s="19">
        <v>2250431</v>
      </c>
      <c r="E47" s="20">
        <v>1874500</v>
      </c>
      <c r="F47" s="20">
        <v>2277561</v>
      </c>
      <c r="G47" s="20">
        <v>1981509</v>
      </c>
      <c r="H47" s="20">
        <v>2229855</v>
      </c>
      <c r="I47" s="20">
        <v>2083986</v>
      </c>
      <c r="J47" s="20">
        <v>2072381</v>
      </c>
      <c r="K47" s="20">
        <v>1871867</v>
      </c>
      <c r="L47" s="21">
        <v>2067066</v>
      </c>
      <c r="M47" s="22">
        <v>2072927</v>
      </c>
      <c r="N47" s="21">
        <v>3091958</v>
      </c>
    </row>
    <row r="48" spans="1:14" s="11" customFormat="1" ht="19.95" customHeight="1" x14ac:dyDescent="0.2">
      <c r="A48" s="23"/>
      <c r="B48" s="89" t="s">
        <v>106</v>
      </c>
      <c r="C48" s="90"/>
      <c r="D48" s="19">
        <v>18044712</v>
      </c>
      <c r="E48" s="20">
        <v>15647632</v>
      </c>
      <c r="F48" s="20">
        <v>18425505</v>
      </c>
      <c r="G48" s="20">
        <v>17399660</v>
      </c>
      <c r="H48" s="20">
        <v>20155704</v>
      </c>
      <c r="I48" s="20">
        <v>18478747</v>
      </c>
      <c r="J48" s="20">
        <v>19064033</v>
      </c>
      <c r="K48" s="20">
        <v>17511115</v>
      </c>
      <c r="L48" s="21">
        <v>20037603</v>
      </c>
      <c r="M48" s="22">
        <v>16721275</v>
      </c>
      <c r="N48" s="21">
        <v>19605054</v>
      </c>
    </row>
    <row r="49" spans="1:14" x14ac:dyDescent="0.2">
      <c r="B49" s="35"/>
      <c r="C49" s="25" t="s">
        <v>35</v>
      </c>
      <c r="D49" s="19">
        <v>14770290</v>
      </c>
      <c r="E49" s="20">
        <v>13586843</v>
      </c>
      <c r="F49" s="20">
        <v>15145269</v>
      </c>
      <c r="G49" s="20">
        <v>13998399</v>
      </c>
      <c r="H49" s="20">
        <v>17278325</v>
      </c>
      <c r="I49" s="20">
        <v>15920858</v>
      </c>
      <c r="J49" s="20">
        <v>14957971</v>
      </c>
      <c r="K49" s="20">
        <v>14270881</v>
      </c>
      <c r="L49" s="21">
        <v>15846968</v>
      </c>
      <c r="M49" s="22">
        <v>13876629</v>
      </c>
      <c r="N49" s="21">
        <v>16223228</v>
      </c>
    </row>
    <row r="50" spans="1:14" x14ac:dyDescent="0.2">
      <c r="A50" s="12"/>
      <c r="B50" s="36"/>
      <c r="C50" s="37" t="s">
        <v>36</v>
      </c>
      <c r="D50" s="38">
        <v>3274422</v>
      </c>
      <c r="E50" s="39">
        <v>2060789</v>
      </c>
      <c r="F50" s="39">
        <v>3280236</v>
      </c>
      <c r="G50" s="39">
        <v>3401261</v>
      </c>
      <c r="H50" s="39">
        <v>2877379</v>
      </c>
      <c r="I50" s="39">
        <v>2557889</v>
      </c>
      <c r="J50" s="39">
        <v>4106062</v>
      </c>
      <c r="K50" s="39">
        <v>3240234</v>
      </c>
      <c r="L50" s="40">
        <v>4190635</v>
      </c>
      <c r="M50" s="41">
        <v>2844646</v>
      </c>
      <c r="N50" s="40">
        <v>3381826</v>
      </c>
    </row>
    <row r="51" spans="1:14" x14ac:dyDescent="0.15">
      <c r="C51" s="42"/>
      <c r="D51" s="11"/>
      <c r="E51" s="11"/>
      <c r="F51" s="11"/>
      <c r="G51" s="11"/>
      <c r="H51" s="11"/>
      <c r="I51" s="13" t="s">
        <v>1</v>
      </c>
      <c r="J51" s="11"/>
      <c r="K51" s="11"/>
      <c r="L51" s="11"/>
      <c r="M51" s="11"/>
      <c r="N51" s="43" t="s">
        <v>86</v>
      </c>
    </row>
  </sheetData>
  <customSheetViews>
    <customSheetView guid="{91034985-8919-4F2B-B4BF-D418824B220D}" showPageBreaks="1" printArea="1" view="pageBreakPreview" topLeftCell="D1">
      <selection activeCell="L11" sqref="L11"/>
      <pageMargins left="0" right="0" top="0.59055118110236227" bottom="0.59055118110236227" header="0.51181102362204722" footer="0.51181102362204722"/>
      <printOptions horizontalCentered="1"/>
      <pageSetup paperSize="8" scale="99" fitToHeight="0" orientation="landscape" r:id="rId1"/>
      <headerFooter alignWithMargins="0"/>
    </customSheetView>
    <customSheetView guid="{1D407269-4BDD-410E-87BE-2CB6EB632D4E}" showPageBreaks="1" printArea="1" view="pageLayout">
      <selection activeCell="A16" sqref="A16"/>
      <pageMargins left="0" right="0" top="0.59055118110236227" bottom="0.59055118110236227" header="0.51181102362204722" footer="0.51181102362204722"/>
      <printOptions horizontalCentered="1"/>
      <pageSetup paperSize="8" scale="99" fitToHeight="0" orientation="landscape" r:id="rId2"/>
      <headerFooter alignWithMargins="0"/>
    </customSheetView>
  </customSheetViews>
  <mergeCells count="13">
    <mergeCell ref="B45:C45"/>
    <mergeCell ref="B48:C48"/>
    <mergeCell ref="A3:N3"/>
    <mergeCell ref="A10:C10"/>
    <mergeCell ref="A8:C9"/>
    <mergeCell ref="D8:E8"/>
    <mergeCell ref="F8:G8"/>
    <mergeCell ref="J8:K8"/>
    <mergeCell ref="H8:I8"/>
    <mergeCell ref="L8:M8"/>
    <mergeCell ref="B11:C11"/>
    <mergeCell ref="B34:C34"/>
    <mergeCell ref="B42:C42"/>
  </mergeCells>
  <phoneticPr fontId="2"/>
  <pageMargins left="0.25" right="0.25" top="0.75" bottom="0.75" header="0.3" footer="0.3"/>
  <pageSetup paperSize="8" fitToHeight="0" orientation="landscape" r:id="rId3"/>
  <headerFooter>
    <oddFooter>&amp;L&amp;"HGPｺﾞｼｯｸM,ﾒﾃﾞｨｳﾑ"&amp;A&amp;R&amp;"HGPｺﾞｼｯｸM,ﾒﾃﾞｨｳﾑ"&amp;A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P43"/>
  <sheetViews>
    <sheetView zoomScaleNormal="100" zoomScaleSheetLayoutView="100" zoomScalePageLayoutView="70" workbookViewId="0">
      <selection activeCell="J10" sqref="J10"/>
    </sheetView>
  </sheetViews>
  <sheetFormatPr defaultColWidth="1.6640625" defaultRowHeight="12" x14ac:dyDescent="0.2"/>
  <cols>
    <col min="1" max="2" width="5.6640625" style="9" customWidth="1"/>
    <col min="3" max="3" width="28.5546875" style="9" customWidth="1"/>
    <col min="4" max="14" width="15.33203125" style="9" customWidth="1"/>
    <col min="15" max="16" width="1.6640625" style="9" customWidth="1"/>
    <col min="17" max="16384" width="1.6640625" style="9"/>
  </cols>
  <sheetData>
    <row r="1" spans="1:2174" s="8" customFormat="1" ht="19.2" customHeight="1" x14ac:dyDescent="0.2">
      <c r="A1" s="8" t="str">
        <f ca="1">MID(CELL("FILENAME",A1),FIND("]",CELL("FILENAME",A1))+1,99)&amp;"　"&amp;"歳入歳出経年比較　－　歳出"</f>
        <v>130(2)　歳入歳出経年比較　－　歳出</v>
      </c>
    </row>
    <row r="2" spans="1:2174" s="11" customFormat="1" ht="13.2" customHeight="1" x14ac:dyDescent="0.2"/>
    <row r="3" spans="1:2174" s="11" customFormat="1" ht="24" customHeight="1" x14ac:dyDescent="0.2">
      <c r="A3" s="91" t="s">
        <v>113</v>
      </c>
      <c r="B3" s="91"/>
      <c r="C3" s="91"/>
      <c r="D3" s="91"/>
      <c r="E3" s="91"/>
      <c r="F3" s="91"/>
      <c r="G3" s="91"/>
      <c r="H3" s="91"/>
      <c r="I3" s="91"/>
      <c r="J3" s="91"/>
      <c r="K3" s="91"/>
      <c r="L3" s="91"/>
      <c r="M3" s="91"/>
      <c r="N3" s="91"/>
    </row>
    <row r="4" spans="1:2174" ht="13.2" customHeight="1" x14ac:dyDescent="0.2">
      <c r="A4" s="10"/>
      <c r="B4" s="10"/>
      <c r="C4" s="10"/>
      <c r="D4" s="10"/>
      <c r="E4" s="10"/>
      <c r="F4" s="10"/>
      <c r="G4" s="10"/>
      <c r="H4" s="10"/>
      <c r="I4" s="10"/>
      <c r="J4" s="10"/>
      <c r="K4" s="10"/>
      <c r="L4" s="10"/>
      <c r="M4" s="10"/>
      <c r="N4" s="10"/>
    </row>
    <row r="5" spans="1:2174" s="11" customFormat="1" ht="1.2" customHeight="1" x14ac:dyDescent="0.2">
      <c r="A5" s="6"/>
      <c r="B5" s="6"/>
      <c r="C5" s="6"/>
      <c r="D5" s="6"/>
      <c r="E5" s="6"/>
      <c r="F5" s="6"/>
      <c r="G5" s="6"/>
      <c r="H5" s="6"/>
      <c r="I5" s="6"/>
      <c r="J5" s="6"/>
      <c r="K5" s="6"/>
      <c r="L5" s="6"/>
      <c r="M5" s="6"/>
      <c r="N5" s="6"/>
    </row>
    <row r="6" spans="1:2174" s="11" customFormat="1" ht="1.2" customHeight="1" x14ac:dyDescent="0.2">
      <c r="A6" s="6"/>
      <c r="B6" s="6"/>
      <c r="C6" s="6"/>
      <c r="D6" s="6"/>
      <c r="E6" s="6"/>
      <c r="F6" s="6"/>
      <c r="G6" s="6"/>
      <c r="H6" s="6"/>
      <c r="I6" s="6"/>
      <c r="J6" s="6"/>
      <c r="K6" s="6"/>
      <c r="L6" s="6"/>
      <c r="M6" s="6"/>
      <c r="N6" s="6"/>
    </row>
    <row r="7" spans="1:2174" s="12" customFormat="1" x14ac:dyDescent="0.15">
      <c r="A7" s="72" t="s">
        <v>0</v>
      </c>
      <c r="B7" s="72"/>
      <c r="H7" s="73" t="s">
        <v>1</v>
      </c>
      <c r="I7" s="73" t="s">
        <v>1</v>
      </c>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c r="IZ7" s="9"/>
      <c r="JA7" s="9"/>
      <c r="JB7" s="9"/>
      <c r="JC7" s="9"/>
      <c r="JD7" s="9"/>
      <c r="JE7" s="9"/>
      <c r="JF7" s="9"/>
      <c r="JG7" s="9"/>
      <c r="JH7" s="9"/>
      <c r="JI7" s="9"/>
      <c r="JJ7" s="9"/>
      <c r="JK7" s="9"/>
      <c r="JL7" s="9"/>
      <c r="JM7" s="9"/>
      <c r="JN7" s="9"/>
      <c r="JO7" s="9"/>
      <c r="JP7" s="9"/>
      <c r="JQ7" s="9"/>
      <c r="JR7" s="9"/>
      <c r="JS7" s="9"/>
      <c r="JT7" s="9"/>
      <c r="JU7" s="9"/>
      <c r="JV7" s="9"/>
      <c r="JW7" s="9"/>
      <c r="JX7" s="9"/>
      <c r="JY7" s="9"/>
      <c r="JZ7" s="9"/>
      <c r="KA7" s="9"/>
      <c r="KB7" s="9"/>
      <c r="KC7" s="9"/>
      <c r="KD7" s="9"/>
      <c r="KE7" s="9"/>
      <c r="KF7" s="9"/>
      <c r="KG7" s="9"/>
      <c r="KH7" s="9"/>
      <c r="KI7" s="9"/>
      <c r="KJ7" s="9"/>
      <c r="KK7" s="9"/>
      <c r="KL7" s="9"/>
      <c r="KM7" s="9"/>
      <c r="KN7" s="9"/>
      <c r="KO7" s="9"/>
      <c r="KP7" s="9"/>
      <c r="KQ7" s="9"/>
      <c r="KR7" s="9"/>
      <c r="KS7" s="9"/>
      <c r="KT7" s="9"/>
      <c r="KU7" s="9"/>
      <c r="KV7" s="9"/>
      <c r="KW7" s="9"/>
      <c r="KX7" s="9"/>
      <c r="KY7" s="9"/>
      <c r="KZ7" s="9"/>
      <c r="LA7" s="9"/>
      <c r="LB7" s="9"/>
      <c r="LC7" s="9"/>
      <c r="LD7" s="9"/>
      <c r="LE7" s="9"/>
      <c r="LF7" s="9"/>
      <c r="LG7" s="9"/>
      <c r="LH7" s="9"/>
      <c r="LI7" s="9"/>
      <c r="LJ7" s="9"/>
      <c r="LK7" s="9"/>
      <c r="LL7" s="9"/>
      <c r="LM7" s="9"/>
      <c r="LN7" s="9"/>
      <c r="LO7" s="9"/>
      <c r="LP7" s="9"/>
      <c r="LQ7" s="9"/>
      <c r="LR7" s="9"/>
      <c r="LS7" s="9"/>
      <c r="LT7" s="9"/>
      <c r="LU7" s="9"/>
      <c r="LV7" s="9"/>
      <c r="LW7" s="9"/>
      <c r="LX7" s="9"/>
      <c r="LY7" s="9"/>
      <c r="LZ7" s="9"/>
      <c r="MA7" s="9"/>
      <c r="MB7" s="9"/>
      <c r="MC7" s="9"/>
      <c r="MD7" s="9"/>
      <c r="ME7" s="9"/>
      <c r="MF7" s="9"/>
      <c r="MG7" s="9"/>
      <c r="MH7" s="9"/>
      <c r="MI7" s="9"/>
      <c r="MJ7" s="9"/>
      <c r="MK7" s="9"/>
      <c r="ML7" s="9"/>
      <c r="MM7" s="9"/>
      <c r="MN7" s="9"/>
      <c r="MO7" s="9"/>
      <c r="MP7" s="9"/>
      <c r="MQ7" s="9"/>
      <c r="MR7" s="9"/>
      <c r="MS7" s="9"/>
      <c r="MT7" s="9"/>
      <c r="MU7" s="9"/>
      <c r="MV7" s="9"/>
      <c r="MW7" s="9"/>
      <c r="MX7" s="9"/>
      <c r="MY7" s="9"/>
      <c r="MZ7" s="9"/>
      <c r="NA7" s="9"/>
      <c r="NB7" s="9"/>
      <c r="NC7" s="9"/>
      <c r="ND7" s="9"/>
      <c r="NE7" s="9"/>
      <c r="NF7" s="9"/>
      <c r="NG7" s="9"/>
      <c r="NH7" s="9"/>
      <c r="NI7" s="9"/>
      <c r="NJ7" s="9"/>
      <c r="NK7" s="9"/>
      <c r="NL7" s="9"/>
      <c r="NM7" s="9"/>
      <c r="NN7" s="9"/>
      <c r="NO7" s="9"/>
      <c r="NP7" s="9"/>
      <c r="NQ7" s="9"/>
      <c r="NR7" s="9"/>
      <c r="NS7" s="9"/>
      <c r="NT7" s="9"/>
      <c r="NU7" s="9"/>
      <c r="NV7" s="9"/>
      <c r="NW7" s="9"/>
      <c r="NX7" s="9"/>
      <c r="NY7" s="9"/>
      <c r="NZ7" s="9"/>
      <c r="OA7" s="9"/>
      <c r="OB7" s="9"/>
      <c r="OC7" s="9"/>
      <c r="OD7" s="9"/>
      <c r="OE7" s="9"/>
      <c r="OF7" s="9"/>
      <c r="OG7" s="9"/>
      <c r="OH7" s="9"/>
      <c r="OI7" s="9"/>
      <c r="OJ7" s="9"/>
      <c r="OK7" s="9"/>
      <c r="OL7" s="9"/>
      <c r="OM7" s="9"/>
      <c r="ON7" s="9"/>
      <c r="OO7" s="9"/>
      <c r="OP7" s="9"/>
      <c r="OQ7" s="9"/>
      <c r="OR7" s="9"/>
      <c r="OS7" s="9"/>
      <c r="OT7" s="9"/>
      <c r="OU7" s="9"/>
      <c r="OV7" s="9"/>
      <c r="OW7" s="9"/>
      <c r="OX7" s="9"/>
      <c r="OY7" s="9"/>
      <c r="OZ7" s="9"/>
      <c r="PA7" s="9"/>
      <c r="PB7" s="9"/>
      <c r="PC7" s="9"/>
      <c r="PD7" s="9"/>
      <c r="PE7" s="9"/>
      <c r="PF7" s="9"/>
      <c r="PG7" s="9"/>
      <c r="PH7" s="9"/>
      <c r="PI7" s="9"/>
      <c r="PJ7" s="9"/>
      <c r="PK7" s="9"/>
      <c r="PL7" s="9"/>
      <c r="PM7" s="9"/>
      <c r="PN7" s="9"/>
      <c r="PO7" s="9"/>
      <c r="PP7" s="9"/>
      <c r="PQ7" s="9"/>
      <c r="PR7" s="9"/>
      <c r="PS7" s="9"/>
      <c r="PT7" s="9"/>
      <c r="PU7" s="9"/>
      <c r="PV7" s="9"/>
      <c r="PW7" s="9"/>
      <c r="PX7" s="9"/>
      <c r="PY7" s="9"/>
      <c r="PZ7" s="9"/>
      <c r="QA7" s="9"/>
      <c r="QB7" s="9"/>
      <c r="QC7" s="9"/>
      <c r="QD7" s="9"/>
      <c r="QE7" s="9"/>
      <c r="QF7" s="9"/>
      <c r="QG7" s="9"/>
      <c r="QH7" s="9"/>
      <c r="QI7" s="9"/>
      <c r="QJ7" s="9"/>
      <c r="QK7" s="9"/>
      <c r="QL7" s="9"/>
      <c r="QM7" s="9"/>
      <c r="QN7" s="9"/>
      <c r="QO7" s="9"/>
      <c r="QP7" s="9"/>
      <c r="QQ7" s="9"/>
      <c r="QR7" s="9"/>
      <c r="QS7" s="9"/>
      <c r="QT7" s="9"/>
      <c r="QU7" s="9"/>
      <c r="QV7" s="9"/>
      <c r="QW7" s="9"/>
      <c r="QX7" s="9"/>
      <c r="QY7" s="9"/>
      <c r="QZ7" s="9"/>
      <c r="RA7" s="9"/>
      <c r="RB7" s="9"/>
      <c r="RC7" s="9"/>
      <c r="RD7" s="9"/>
      <c r="RE7" s="9"/>
      <c r="RF7" s="9"/>
      <c r="RG7" s="9"/>
      <c r="RH7" s="9"/>
      <c r="RI7" s="9"/>
      <c r="RJ7" s="9"/>
      <c r="RK7" s="9"/>
      <c r="RL7" s="9"/>
      <c r="RM7" s="9"/>
      <c r="RN7" s="9"/>
      <c r="RO7" s="9"/>
      <c r="RP7" s="9"/>
      <c r="RQ7" s="9"/>
      <c r="RR7" s="9"/>
      <c r="RS7" s="9"/>
      <c r="RT7" s="9"/>
      <c r="RU7" s="9"/>
      <c r="RV7" s="9"/>
      <c r="RW7" s="9"/>
      <c r="RX7" s="9"/>
      <c r="RY7" s="9"/>
      <c r="RZ7" s="9"/>
      <c r="SA7" s="9"/>
      <c r="SB7" s="9"/>
      <c r="SC7" s="9"/>
      <c r="SD7" s="9"/>
      <c r="SE7" s="9"/>
      <c r="SF7" s="9"/>
      <c r="SG7" s="9"/>
      <c r="SH7" s="9"/>
      <c r="SI7" s="9"/>
      <c r="SJ7" s="9"/>
      <c r="SK7" s="9"/>
      <c r="SL7" s="9"/>
      <c r="SM7" s="9"/>
      <c r="SN7" s="9"/>
      <c r="SO7" s="9"/>
      <c r="SP7" s="9"/>
      <c r="SQ7" s="9"/>
      <c r="SR7" s="9"/>
      <c r="SS7" s="9"/>
      <c r="ST7" s="9"/>
      <c r="SU7" s="9"/>
      <c r="SV7" s="9"/>
      <c r="SW7" s="9"/>
      <c r="SX7" s="9"/>
      <c r="SY7" s="9"/>
      <c r="SZ7" s="9"/>
      <c r="TA7" s="9"/>
      <c r="TB7" s="9"/>
      <c r="TC7" s="9"/>
      <c r="TD7" s="9"/>
      <c r="TE7" s="9"/>
      <c r="TF7" s="9"/>
      <c r="TG7" s="9"/>
      <c r="TH7" s="9"/>
      <c r="TI7" s="9"/>
      <c r="TJ7" s="9"/>
      <c r="TK7" s="9"/>
      <c r="TL7" s="9"/>
      <c r="TM7" s="9"/>
      <c r="TN7" s="9"/>
      <c r="TO7" s="9"/>
      <c r="TP7" s="9"/>
      <c r="TQ7" s="9"/>
      <c r="TR7" s="9"/>
      <c r="TS7" s="9"/>
      <c r="TT7" s="9"/>
      <c r="TU7" s="9"/>
      <c r="TV7" s="9"/>
      <c r="TW7" s="9"/>
      <c r="TX7" s="9"/>
      <c r="TY7" s="9"/>
      <c r="TZ7" s="9"/>
      <c r="UA7" s="9"/>
      <c r="UB7" s="9"/>
      <c r="UC7" s="9"/>
      <c r="UD7" s="9"/>
      <c r="UE7" s="9"/>
      <c r="UF7" s="9"/>
      <c r="UG7" s="9"/>
      <c r="UH7" s="9"/>
      <c r="UI7" s="9"/>
      <c r="UJ7" s="9"/>
      <c r="UK7" s="9"/>
      <c r="UL7" s="9"/>
      <c r="UM7" s="9"/>
      <c r="UN7" s="9"/>
      <c r="UO7" s="9"/>
      <c r="UP7" s="9"/>
      <c r="UQ7" s="9"/>
      <c r="UR7" s="9"/>
      <c r="US7" s="9"/>
      <c r="UT7" s="9"/>
      <c r="UU7" s="9"/>
      <c r="UV7" s="9"/>
      <c r="UW7" s="9"/>
      <c r="UX7" s="9"/>
      <c r="UY7" s="9"/>
      <c r="UZ7" s="9"/>
      <c r="VA7" s="9"/>
      <c r="VB7" s="9"/>
      <c r="VC7" s="9"/>
      <c r="VD7" s="9"/>
      <c r="VE7" s="9"/>
      <c r="VF7" s="9"/>
      <c r="VG7" s="9"/>
      <c r="VH7" s="9"/>
      <c r="VI7" s="9"/>
      <c r="VJ7" s="9"/>
      <c r="VK7" s="9"/>
      <c r="VL7" s="9"/>
      <c r="VM7" s="9"/>
      <c r="VN7" s="9"/>
      <c r="VO7" s="9"/>
      <c r="VP7" s="9"/>
      <c r="VQ7" s="9"/>
      <c r="VR7" s="9"/>
      <c r="VS7" s="9"/>
      <c r="VT7" s="9"/>
      <c r="VU7" s="9"/>
      <c r="VV7" s="9"/>
      <c r="VW7" s="9"/>
      <c r="VX7" s="9"/>
      <c r="VY7" s="9"/>
      <c r="VZ7" s="9"/>
      <c r="WA7" s="9"/>
      <c r="WB7" s="9"/>
      <c r="WC7" s="9"/>
      <c r="WD7" s="9"/>
      <c r="WE7" s="9"/>
      <c r="WF7" s="9"/>
      <c r="WG7" s="9"/>
      <c r="WH7" s="9"/>
      <c r="WI7" s="9"/>
      <c r="WJ7" s="9"/>
      <c r="WK7" s="9"/>
      <c r="WL7" s="9"/>
      <c r="WM7" s="9"/>
      <c r="WN7" s="9"/>
      <c r="WO7" s="9"/>
      <c r="WP7" s="9"/>
      <c r="WQ7" s="9"/>
      <c r="WR7" s="9"/>
      <c r="WS7" s="9"/>
      <c r="WT7" s="9"/>
      <c r="WU7" s="9"/>
      <c r="WV7" s="9"/>
      <c r="WW7" s="9"/>
      <c r="WX7" s="9"/>
      <c r="WY7" s="9"/>
      <c r="WZ7" s="9"/>
      <c r="XA7" s="9"/>
      <c r="XB7" s="9"/>
      <c r="XC7" s="9"/>
      <c r="XD7" s="9"/>
      <c r="XE7" s="9"/>
      <c r="XF7" s="9"/>
      <c r="XG7" s="9"/>
      <c r="XH7" s="9"/>
      <c r="XI7" s="9"/>
      <c r="XJ7" s="9"/>
      <c r="XK7" s="9"/>
      <c r="XL7" s="9"/>
      <c r="XM7" s="9"/>
      <c r="XN7" s="9"/>
      <c r="XO7" s="9"/>
      <c r="XP7" s="9"/>
      <c r="XQ7" s="9"/>
      <c r="XR7" s="9"/>
      <c r="XS7" s="9"/>
      <c r="XT7" s="9"/>
      <c r="XU7" s="9"/>
      <c r="XV7" s="9"/>
      <c r="XW7" s="9"/>
      <c r="XX7" s="9"/>
      <c r="XY7" s="9"/>
      <c r="XZ7" s="9"/>
      <c r="YA7" s="9"/>
      <c r="YB7" s="9"/>
      <c r="YC7" s="9"/>
      <c r="YD7" s="9"/>
      <c r="YE7" s="9"/>
      <c r="YF7" s="9"/>
      <c r="YG7" s="9"/>
      <c r="YH7" s="9"/>
      <c r="YI7" s="9"/>
      <c r="YJ7" s="9"/>
      <c r="YK7" s="9"/>
      <c r="YL7" s="9"/>
      <c r="YM7" s="9"/>
      <c r="YN7" s="9"/>
      <c r="YO7" s="9"/>
      <c r="YP7" s="9"/>
      <c r="YQ7" s="9"/>
      <c r="YR7" s="9"/>
      <c r="YS7" s="9"/>
      <c r="YT7" s="9"/>
      <c r="YU7" s="9"/>
      <c r="YV7" s="9"/>
      <c r="YW7" s="9"/>
      <c r="YX7" s="9"/>
      <c r="YY7" s="9"/>
      <c r="YZ7" s="9"/>
      <c r="ZA7" s="9"/>
      <c r="ZB7" s="9"/>
      <c r="ZC7" s="9"/>
      <c r="ZD7" s="9"/>
      <c r="ZE7" s="9"/>
      <c r="ZF7" s="9"/>
      <c r="ZG7" s="9"/>
      <c r="ZH7" s="9"/>
      <c r="ZI7" s="9"/>
      <c r="ZJ7" s="9"/>
      <c r="ZK7" s="9"/>
      <c r="ZL7" s="9"/>
      <c r="ZM7" s="9"/>
      <c r="ZN7" s="9"/>
      <c r="ZO7" s="9"/>
      <c r="ZP7" s="9"/>
      <c r="ZQ7" s="9"/>
      <c r="ZR7" s="9"/>
      <c r="ZS7" s="9"/>
      <c r="ZT7" s="9"/>
      <c r="ZU7" s="9"/>
      <c r="ZV7" s="9"/>
      <c r="ZW7" s="9"/>
      <c r="ZX7" s="9"/>
      <c r="ZY7" s="9"/>
      <c r="ZZ7" s="9"/>
      <c r="AAA7" s="9"/>
      <c r="AAB7" s="9"/>
      <c r="AAC7" s="9"/>
      <c r="AAD7" s="9"/>
      <c r="AAE7" s="9"/>
      <c r="AAF7" s="9"/>
      <c r="AAG7" s="9"/>
      <c r="AAH7" s="9"/>
      <c r="AAI7" s="9"/>
      <c r="AAJ7" s="9"/>
      <c r="AAK7" s="9"/>
      <c r="AAL7" s="9"/>
      <c r="AAM7" s="9"/>
      <c r="AAN7" s="9"/>
      <c r="AAO7" s="9"/>
      <c r="AAP7" s="9"/>
      <c r="AAQ7" s="9"/>
      <c r="AAR7" s="9"/>
      <c r="AAS7" s="9"/>
      <c r="AAT7" s="9"/>
      <c r="AAU7" s="9"/>
      <c r="AAV7" s="9"/>
      <c r="AAW7" s="9"/>
      <c r="AAX7" s="9"/>
      <c r="AAY7" s="9"/>
      <c r="AAZ7" s="9"/>
      <c r="ABA7" s="9"/>
      <c r="ABB7" s="9"/>
      <c r="ABC7" s="9"/>
      <c r="ABD7" s="9"/>
      <c r="ABE7" s="9"/>
      <c r="ABF7" s="9"/>
      <c r="ABG7" s="9"/>
      <c r="ABH7" s="9"/>
      <c r="ABI7" s="9"/>
      <c r="ABJ7" s="9"/>
      <c r="ABK7" s="9"/>
      <c r="ABL7" s="9"/>
      <c r="ABM7" s="9"/>
      <c r="ABN7" s="9"/>
      <c r="ABO7" s="9"/>
      <c r="ABP7" s="9"/>
      <c r="ABQ7" s="9"/>
      <c r="ABR7" s="9"/>
      <c r="ABS7" s="9"/>
      <c r="ABT7" s="9"/>
      <c r="ABU7" s="9"/>
      <c r="ABV7" s="9"/>
      <c r="ABW7" s="9"/>
      <c r="ABX7" s="9"/>
      <c r="ABY7" s="9"/>
      <c r="ABZ7" s="9"/>
      <c r="ACA7" s="9"/>
      <c r="ACB7" s="9"/>
      <c r="ACC7" s="9"/>
      <c r="ACD7" s="9"/>
      <c r="ACE7" s="9"/>
      <c r="ACF7" s="9"/>
      <c r="ACG7" s="9"/>
      <c r="ACH7" s="9"/>
      <c r="ACI7" s="9"/>
      <c r="ACJ7" s="9"/>
      <c r="ACK7" s="9"/>
      <c r="ACL7" s="9"/>
      <c r="ACM7" s="9"/>
      <c r="ACN7" s="9"/>
      <c r="ACO7" s="9"/>
      <c r="ACP7" s="9"/>
      <c r="ACQ7" s="9"/>
      <c r="ACR7" s="9"/>
      <c r="ACS7" s="9"/>
      <c r="ACT7" s="9"/>
      <c r="ACU7" s="9"/>
      <c r="ACV7" s="9"/>
      <c r="ACW7" s="9"/>
      <c r="ACX7" s="9"/>
      <c r="ACY7" s="9"/>
      <c r="ACZ7" s="9"/>
      <c r="ADA7" s="9"/>
      <c r="ADB7" s="9"/>
      <c r="ADC7" s="9"/>
      <c r="ADD7" s="9"/>
      <c r="ADE7" s="9"/>
      <c r="ADF7" s="9"/>
      <c r="ADG7" s="9"/>
      <c r="ADH7" s="9"/>
      <c r="ADI7" s="9"/>
      <c r="ADJ7" s="9"/>
      <c r="ADK7" s="9"/>
      <c r="ADL7" s="9"/>
      <c r="ADM7" s="9"/>
      <c r="ADN7" s="9"/>
      <c r="ADO7" s="9"/>
      <c r="ADP7" s="9"/>
      <c r="ADQ7" s="9"/>
      <c r="ADR7" s="9"/>
      <c r="ADS7" s="9"/>
      <c r="ADT7" s="9"/>
      <c r="ADU7" s="9"/>
      <c r="ADV7" s="9"/>
      <c r="ADW7" s="9"/>
      <c r="ADX7" s="9"/>
      <c r="ADY7" s="9"/>
      <c r="ADZ7" s="9"/>
      <c r="AEA7" s="9"/>
      <c r="AEB7" s="9"/>
      <c r="AEC7" s="9"/>
      <c r="AED7" s="9"/>
      <c r="AEE7" s="9"/>
      <c r="AEF7" s="9"/>
      <c r="AEG7" s="9"/>
      <c r="AEH7" s="9"/>
      <c r="AEI7" s="9"/>
      <c r="AEJ7" s="9"/>
      <c r="AEK7" s="9"/>
      <c r="AEL7" s="9"/>
      <c r="AEM7" s="9"/>
      <c r="AEN7" s="9"/>
      <c r="AEO7" s="9"/>
      <c r="AEP7" s="9"/>
      <c r="AEQ7" s="9"/>
      <c r="AER7" s="9"/>
      <c r="AES7" s="9"/>
      <c r="AET7" s="9"/>
      <c r="AEU7" s="9"/>
      <c r="AEV7" s="9"/>
      <c r="AEW7" s="9"/>
      <c r="AEX7" s="9"/>
      <c r="AEY7" s="9"/>
      <c r="AEZ7" s="9"/>
      <c r="AFA7" s="9"/>
      <c r="AFB7" s="9"/>
      <c r="AFC7" s="9"/>
      <c r="AFD7" s="9"/>
      <c r="AFE7" s="9"/>
      <c r="AFF7" s="9"/>
      <c r="AFG7" s="9"/>
      <c r="AFH7" s="9"/>
      <c r="AFI7" s="9"/>
      <c r="AFJ7" s="9"/>
      <c r="AFK7" s="9"/>
      <c r="AFL7" s="9"/>
      <c r="AFM7" s="9"/>
      <c r="AFN7" s="9"/>
      <c r="AFO7" s="9"/>
      <c r="AFP7" s="9"/>
      <c r="AFQ7" s="9"/>
      <c r="AFR7" s="9"/>
      <c r="AFS7" s="9"/>
      <c r="AFT7" s="9"/>
      <c r="AFU7" s="9"/>
      <c r="AFV7" s="9"/>
      <c r="AFW7" s="9"/>
      <c r="AFX7" s="9"/>
      <c r="AFY7" s="9"/>
      <c r="AFZ7" s="9"/>
      <c r="AGA7" s="9"/>
      <c r="AGB7" s="9"/>
      <c r="AGC7" s="9"/>
      <c r="AGD7" s="9"/>
      <c r="AGE7" s="9"/>
      <c r="AGF7" s="9"/>
      <c r="AGG7" s="9"/>
      <c r="AGH7" s="9"/>
      <c r="AGI7" s="9"/>
      <c r="AGJ7" s="9"/>
      <c r="AGK7" s="9"/>
      <c r="AGL7" s="9"/>
      <c r="AGM7" s="9"/>
      <c r="AGN7" s="9"/>
      <c r="AGO7" s="9"/>
      <c r="AGP7" s="9"/>
      <c r="AGQ7" s="9"/>
      <c r="AGR7" s="9"/>
      <c r="AGS7" s="9"/>
      <c r="AGT7" s="9"/>
      <c r="AGU7" s="9"/>
      <c r="AGV7" s="9"/>
      <c r="AGW7" s="9"/>
      <c r="AGX7" s="9"/>
      <c r="AGY7" s="9"/>
      <c r="AGZ7" s="9"/>
      <c r="AHA7" s="9"/>
      <c r="AHB7" s="9"/>
      <c r="AHC7" s="9"/>
      <c r="AHD7" s="9"/>
      <c r="AHE7" s="9"/>
      <c r="AHF7" s="9"/>
      <c r="AHG7" s="9"/>
      <c r="AHH7" s="9"/>
      <c r="AHI7" s="9"/>
      <c r="AHJ7" s="9"/>
      <c r="AHK7" s="9"/>
      <c r="AHL7" s="9"/>
      <c r="AHM7" s="9"/>
      <c r="AHN7" s="9"/>
      <c r="AHO7" s="9"/>
      <c r="AHP7" s="9"/>
      <c r="AHQ7" s="9"/>
      <c r="AHR7" s="9"/>
      <c r="AHS7" s="9"/>
      <c r="AHT7" s="9"/>
      <c r="AHU7" s="9"/>
      <c r="AHV7" s="9"/>
      <c r="AHW7" s="9"/>
      <c r="AHX7" s="9"/>
      <c r="AHY7" s="9"/>
      <c r="AHZ7" s="9"/>
      <c r="AIA7" s="9"/>
      <c r="AIB7" s="9"/>
      <c r="AIC7" s="9"/>
      <c r="AID7" s="9"/>
      <c r="AIE7" s="9"/>
      <c r="AIF7" s="9"/>
      <c r="AIG7" s="9"/>
      <c r="AIH7" s="9"/>
      <c r="AII7" s="9"/>
      <c r="AIJ7" s="9"/>
      <c r="AIK7" s="9"/>
      <c r="AIL7" s="9"/>
      <c r="AIM7" s="9"/>
      <c r="AIN7" s="9"/>
      <c r="AIO7" s="9"/>
      <c r="AIP7" s="9"/>
      <c r="AIQ7" s="9"/>
      <c r="AIR7" s="9"/>
      <c r="AIS7" s="9"/>
      <c r="AIT7" s="9"/>
      <c r="AIU7" s="9"/>
      <c r="AIV7" s="9"/>
      <c r="AIW7" s="9"/>
      <c r="AIX7" s="9"/>
      <c r="AIY7" s="9"/>
      <c r="AIZ7" s="9"/>
      <c r="AJA7" s="9"/>
      <c r="AJB7" s="9"/>
      <c r="AJC7" s="9"/>
      <c r="AJD7" s="9"/>
      <c r="AJE7" s="9"/>
      <c r="AJF7" s="9"/>
      <c r="AJG7" s="9"/>
      <c r="AJH7" s="9"/>
      <c r="AJI7" s="9"/>
      <c r="AJJ7" s="9"/>
      <c r="AJK7" s="9"/>
      <c r="AJL7" s="9"/>
      <c r="AJM7" s="9"/>
      <c r="AJN7" s="9"/>
      <c r="AJO7" s="9"/>
      <c r="AJP7" s="9"/>
      <c r="AJQ7" s="9"/>
      <c r="AJR7" s="9"/>
      <c r="AJS7" s="9"/>
      <c r="AJT7" s="9"/>
      <c r="AJU7" s="9"/>
      <c r="AJV7" s="9"/>
      <c r="AJW7" s="9"/>
      <c r="AJX7" s="9"/>
      <c r="AJY7" s="9"/>
      <c r="AJZ7" s="9"/>
      <c r="AKA7" s="9"/>
      <c r="AKB7" s="9"/>
      <c r="AKC7" s="9"/>
      <c r="AKD7" s="9"/>
      <c r="AKE7" s="9"/>
      <c r="AKF7" s="9"/>
      <c r="AKG7" s="9"/>
      <c r="AKH7" s="9"/>
      <c r="AKI7" s="9"/>
      <c r="AKJ7" s="9"/>
      <c r="AKK7" s="9"/>
      <c r="AKL7" s="9"/>
      <c r="AKM7" s="9"/>
      <c r="AKN7" s="9"/>
      <c r="AKO7" s="9"/>
      <c r="AKP7" s="9"/>
      <c r="AKQ7" s="9"/>
      <c r="AKR7" s="9"/>
      <c r="AKS7" s="9"/>
      <c r="AKT7" s="9"/>
      <c r="AKU7" s="9"/>
      <c r="AKV7" s="9"/>
      <c r="AKW7" s="9"/>
      <c r="AKX7" s="9"/>
      <c r="AKY7" s="9"/>
      <c r="AKZ7" s="9"/>
      <c r="ALA7" s="9"/>
      <c r="ALB7" s="9"/>
      <c r="ALC7" s="9"/>
      <c r="ALD7" s="9"/>
      <c r="ALE7" s="9"/>
      <c r="ALF7" s="9"/>
      <c r="ALG7" s="9"/>
      <c r="ALH7" s="9"/>
      <c r="ALI7" s="9"/>
      <c r="ALJ7" s="9"/>
      <c r="ALK7" s="9"/>
      <c r="ALL7" s="9"/>
      <c r="ALM7" s="9"/>
      <c r="ALN7" s="9"/>
      <c r="ALO7" s="9"/>
      <c r="ALP7" s="9"/>
      <c r="ALQ7" s="9"/>
      <c r="ALR7" s="9"/>
      <c r="ALS7" s="9"/>
      <c r="ALT7" s="9"/>
      <c r="ALU7" s="9"/>
      <c r="ALV7" s="9"/>
      <c r="ALW7" s="9"/>
      <c r="ALX7" s="9"/>
      <c r="ALY7" s="9"/>
      <c r="ALZ7" s="9"/>
      <c r="AMA7" s="9"/>
      <c r="AMB7" s="9"/>
      <c r="AMC7" s="9"/>
      <c r="AMD7" s="9"/>
      <c r="AME7" s="9"/>
      <c r="AMF7" s="9"/>
      <c r="AMG7" s="9"/>
      <c r="AMH7" s="9"/>
      <c r="AMI7" s="9"/>
      <c r="AMJ7" s="9"/>
      <c r="AMK7" s="9"/>
      <c r="AML7" s="9"/>
      <c r="AMM7" s="9"/>
      <c r="AMN7" s="9"/>
      <c r="AMO7" s="9"/>
      <c r="AMP7" s="9"/>
      <c r="AMQ7" s="9"/>
      <c r="AMR7" s="9"/>
      <c r="AMS7" s="9"/>
      <c r="AMT7" s="9"/>
      <c r="AMU7" s="9"/>
      <c r="AMV7" s="9"/>
      <c r="AMW7" s="9"/>
      <c r="AMX7" s="9"/>
      <c r="AMY7" s="9"/>
      <c r="AMZ7" s="9"/>
      <c r="ANA7" s="9"/>
      <c r="ANB7" s="9"/>
      <c r="ANC7" s="9"/>
      <c r="AND7" s="9"/>
      <c r="ANE7" s="9"/>
      <c r="ANF7" s="9"/>
      <c r="ANG7" s="9"/>
      <c r="ANH7" s="9"/>
      <c r="ANI7" s="9"/>
      <c r="ANJ7" s="9"/>
      <c r="ANK7" s="9"/>
      <c r="ANL7" s="9"/>
      <c r="ANM7" s="9"/>
      <c r="ANN7" s="9"/>
      <c r="ANO7" s="9"/>
      <c r="ANP7" s="9"/>
      <c r="ANQ7" s="9"/>
      <c r="ANR7" s="9"/>
      <c r="ANS7" s="9"/>
      <c r="ANT7" s="9"/>
      <c r="ANU7" s="9"/>
      <c r="ANV7" s="9"/>
      <c r="ANW7" s="9"/>
      <c r="ANX7" s="9"/>
      <c r="ANY7" s="9"/>
      <c r="ANZ7" s="9"/>
      <c r="AOA7" s="9"/>
      <c r="AOB7" s="9"/>
      <c r="AOC7" s="9"/>
      <c r="AOD7" s="9"/>
      <c r="AOE7" s="9"/>
      <c r="AOF7" s="9"/>
      <c r="AOG7" s="9"/>
      <c r="AOH7" s="9"/>
      <c r="AOI7" s="9"/>
      <c r="AOJ7" s="9"/>
      <c r="AOK7" s="9"/>
      <c r="AOL7" s="9"/>
      <c r="AOM7" s="9"/>
      <c r="AON7" s="9"/>
      <c r="AOO7" s="9"/>
      <c r="AOP7" s="9"/>
      <c r="AOQ7" s="9"/>
      <c r="AOR7" s="9"/>
      <c r="AOS7" s="9"/>
      <c r="AOT7" s="9"/>
      <c r="AOU7" s="9"/>
      <c r="AOV7" s="9"/>
      <c r="AOW7" s="9"/>
      <c r="AOX7" s="9"/>
      <c r="AOY7" s="9"/>
      <c r="AOZ7" s="9"/>
      <c r="APA7" s="9"/>
      <c r="APB7" s="9"/>
      <c r="APC7" s="9"/>
      <c r="APD7" s="9"/>
      <c r="APE7" s="9"/>
      <c r="APF7" s="9"/>
      <c r="APG7" s="9"/>
      <c r="APH7" s="9"/>
      <c r="API7" s="9"/>
      <c r="APJ7" s="9"/>
      <c r="APK7" s="9"/>
      <c r="APL7" s="9"/>
      <c r="APM7" s="9"/>
      <c r="APN7" s="9"/>
      <c r="APO7" s="9"/>
      <c r="APP7" s="9"/>
      <c r="APQ7" s="9"/>
      <c r="APR7" s="9"/>
      <c r="APS7" s="9"/>
      <c r="APT7" s="9"/>
      <c r="APU7" s="9"/>
      <c r="APV7" s="9"/>
      <c r="APW7" s="9"/>
      <c r="APX7" s="9"/>
      <c r="APY7" s="9"/>
      <c r="APZ7" s="9"/>
      <c r="AQA7" s="9"/>
      <c r="AQB7" s="9"/>
      <c r="AQC7" s="9"/>
      <c r="AQD7" s="9"/>
      <c r="AQE7" s="9"/>
      <c r="AQF7" s="9"/>
      <c r="AQG7" s="9"/>
      <c r="AQH7" s="9"/>
      <c r="AQI7" s="9"/>
      <c r="AQJ7" s="9"/>
      <c r="AQK7" s="9"/>
      <c r="AQL7" s="9"/>
      <c r="AQM7" s="9"/>
      <c r="AQN7" s="9"/>
      <c r="AQO7" s="9"/>
      <c r="AQP7" s="9"/>
      <c r="AQQ7" s="9"/>
      <c r="AQR7" s="9"/>
      <c r="AQS7" s="9"/>
      <c r="AQT7" s="9"/>
      <c r="AQU7" s="9"/>
      <c r="AQV7" s="9"/>
      <c r="AQW7" s="9"/>
      <c r="AQX7" s="9"/>
      <c r="AQY7" s="9"/>
      <c r="AQZ7" s="9"/>
      <c r="ARA7" s="9"/>
      <c r="ARB7" s="9"/>
      <c r="ARC7" s="9"/>
      <c r="ARD7" s="9"/>
      <c r="ARE7" s="9"/>
      <c r="ARF7" s="9"/>
      <c r="ARG7" s="9"/>
      <c r="ARH7" s="9"/>
      <c r="ARI7" s="9"/>
      <c r="ARJ7" s="9"/>
      <c r="ARK7" s="9"/>
      <c r="ARL7" s="9"/>
      <c r="ARM7" s="9"/>
      <c r="ARN7" s="9"/>
      <c r="ARO7" s="9"/>
      <c r="ARP7" s="9"/>
      <c r="ARQ7" s="9"/>
      <c r="ARR7" s="9"/>
      <c r="ARS7" s="9"/>
      <c r="ART7" s="9"/>
      <c r="ARU7" s="9"/>
      <c r="ARV7" s="9"/>
      <c r="ARW7" s="9"/>
      <c r="ARX7" s="9"/>
      <c r="ARY7" s="9"/>
      <c r="ARZ7" s="9"/>
      <c r="ASA7" s="9"/>
      <c r="ASB7" s="9"/>
      <c r="ASC7" s="9"/>
      <c r="ASD7" s="9"/>
      <c r="ASE7" s="9"/>
      <c r="ASF7" s="9"/>
      <c r="ASG7" s="9"/>
      <c r="ASH7" s="9"/>
      <c r="ASI7" s="9"/>
      <c r="ASJ7" s="9"/>
      <c r="ASK7" s="9"/>
      <c r="ASL7" s="9"/>
      <c r="ASM7" s="9"/>
      <c r="ASN7" s="9"/>
      <c r="ASO7" s="9"/>
      <c r="ASP7" s="9"/>
      <c r="ASQ7" s="9"/>
      <c r="ASR7" s="9"/>
      <c r="ASS7" s="9"/>
      <c r="AST7" s="9"/>
      <c r="ASU7" s="9"/>
      <c r="ASV7" s="9"/>
      <c r="ASW7" s="9"/>
      <c r="ASX7" s="9"/>
      <c r="ASY7" s="9"/>
      <c r="ASZ7" s="9"/>
      <c r="ATA7" s="9"/>
      <c r="ATB7" s="9"/>
      <c r="ATC7" s="9"/>
      <c r="ATD7" s="9"/>
      <c r="ATE7" s="9"/>
      <c r="ATF7" s="9"/>
      <c r="ATG7" s="9"/>
      <c r="ATH7" s="9"/>
      <c r="ATI7" s="9"/>
      <c r="ATJ7" s="9"/>
      <c r="ATK7" s="9"/>
      <c r="ATL7" s="9"/>
      <c r="ATM7" s="9"/>
      <c r="ATN7" s="9"/>
      <c r="ATO7" s="9"/>
      <c r="ATP7" s="9"/>
      <c r="ATQ7" s="9"/>
      <c r="ATR7" s="9"/>
      <c r="ATS7" s="9"/>
      <c r="ATT7" s="9"/>
      <c r="ATU7" s="9"/>
      <c r="ATV7" s="9"/>
      <c r="ATW7" s="9"/>
      <c r="ATX7" s="9"/>
      <c r="ATY7" s="9"/>
      <c r="ATZ7" s="9"/>
      <c r="AUA7" s="9"/>
      <c r="AUB7" s="9"/>
      <c r="AUC7" s="9"/>
      <c r="AUD7" s="9"/>
      <c r="AUE7" s="9"/>
      <c r="AUF7" s="9"/>
      <c r="AUG7" s="9"/>
      <c r="AUH7" s="9"/>
      <c r="AUI7" s="9"/>
      <c r="AUJ7" s="9"/>
      <c r="AUK7" s="9"/>
      <c r="AUL7" s="9"/>
      <c r="AUM7" s="9"/>
      <c r="AUN7" s="9"/>
      <c r="AUO7" s="9"/>
      <c r="AUP7" s="9"/>
      <c r="AUQ7" s="9"/>
      <c r="AUR7" s="9"/>
      <c r="AUS7" s="9"/>
      <c r="AUT7" s="9"/>
      <c r="AUU7" s="9"/>
      <c r="AUV7" s="9"/>
      <c r="AUW7" s="9"/>
      <c r="AUX7" s="9"/>
      <c r="AUY7" s="9"/>
      <c r="AUZ7" s="9"/>
      <c r="AVA7" s="9"/>
      <c r="AVB7" s="9"/>
      <c r="AVC7" s="9"/>
      <c r="AVD7" s="9"/>
      <c r="AVE7" s="9"/>
      <c r="AVF7" s="9"/>
      <c r="AVG7" s="9"/>
      <c r="AVH7" s="9"/>
      <c r="AVI7" s="9"/>
      <c r="AVJ7" s="9"/>
      <c r="AVK7" s="9"/>
      <c r="AVL7" s="9"/>
      <c r="AVM7" s="9"/>
      <c r="AVN7" s="9"/>
      <c r="AVO7" s="9"/>
      <c r="AVP7" s="9"/>
      <c r="AVQ7" s="9"/>
      <c r="AVR7" s="9"/>
      <c r="AVS7" s="9"/>
      <c r="AVT7" s="9"/>
      <c r="AVU7" s="9"/>
      <c r="AVV7" s="9"/>
      <c r="AVW7" s="9"/>
      <c r="AVX7" s="9"/>
      <c r="AVY7" s="9"/>
      <c r="AVZ7" s="9"/>
      <c r="AWA7" s="9"/>
      <c r="AWB7" s="9"/>
      <c r="AWC7" s="9"/>
      <c r="AWD7" s="9"/>
      <c r="AWE7" s="9"/>
      <c r="AWF7" s="9"/>
      <c r="AWG7" s="9"/>
      <c r="AWH7" s="9"/>
      <c r="AWI7" s="9"/>
      <c r="AWJ7" s="9"/>
      <c r="AWK7" s="9"/>
      <c r="AWL7" s="9"/>
      <c r="AWM7" s="9"/>
      <c r="AWN7" s="9"/>
      <c r="AWO7" s="9"/>
      <c r="AWP7" s="9"/>
      <c r="AWQ7" s="9"/>
      <c r="AWR7" s="9"/>
      <c r="AWS7" s="9"/>
      <c r="AWT7" s="9"/>
      <c r="AWU7" s="9"/>
      <c r="AWV7" s="9"/>
      <c r="AWW7" s="9"/>
      <c r="AWX7" s="9"/>
      <c r="AWY7" s="9"/>
      <c r="AWZ7" s="9"/>
      <c r="AXA7" s="9"/>
      <c r="AXB7" s="9"/>
      <c r="AXC7" s="9"/>
      <c r="AXD7" s="9"/>
      <c r="AXE7" s="9"/>
      <c r="AXF7" s="9"/>
      <c r="AXG7" s="9"/>
      <c r="AXH7" s="9"/>
      <c r="AXI7" s="9"/>
      <c r="AXJ7" s="9"/>
      <c r="AXK7" s="9"/>
      <c r="AXL7" s="9"/>
      <c r="AXM7" s="9"/>
      <c r="AXN7" s="9"/>
      <c r="AXO7" s="9"/>
      <c r="AXP7" s="9"/>
      <c r="AXQ7" s="9"/>
      <c r="AXR7" s="9"/>
      <c r="AXS7" s="9"/>
      <c r="AXT7" s="9"/>
      <c r="AXU7" s="9"/>
      <c r="AXV7" s="9"/>
      <c r="AXW7" s="9"/>
      <c r="AXX7" s="9"/>
      <c r="AXY7" s="9"/>
      <c r="AXZ7" s="9"/>
      <c r="AYA7" s="9"/>
      <c r="AYB7" s="9"/>
      <c r="AYC7" s="9"/>
      <c r="AYD7" s="9"/>
      <c r="AYE7" s="9"/>
      <c r="AYF7" s="9"/>
      <c r="AYG7" s="9"/>
      <c r="AYH7" s="9"/>
      <c r="AYI7" s="9"/>
      <c r="AYJ7" s="9"/>
      <c r="AYK7" s="9"/>
      <c r="AYL7" s="9"/>
      <c r="AYM7" s="9"/>
      <c r="AYN7" s="9"/>
      <c r="AYO7" s="9"/>
      <c r="AYP7" s="9"/>
      <c r="AYQ7" s="9"/>
      <c r="AYR7" s="9"/>
      <c r="AYS7" s="9"/>
      <c r="AYT7" s="9"/>
      <c r="AYU7" s="9"/>
      <c r="AYV7" s="9"/>
      <c r="AYW7" s="9"/>
      <c r="AYX7" s="9"/>
      <c r="AYY7" s="9"/>
      <c r="AYZ7" s="9"/>
      <c r="AZA7" s="9"/>
      <c r="AZB7" s="9"/>
      <c r="AZC7" s="9"/>
      <c r="AZD7" s="9"/>
      <c r="AZE7" s="9"/>
      <c r="AZF7" s="9"/>
      <c r="AZG7" s="9"/>
      <c r="AZH7" s="9"/>
      <c r="AZI7" s="9"/>
      <c r="AZJ7" s="9"/>
      <c r="AZK7" s="9"/>
      <c r="AZL7" s="9"/>
      <c r="AZM7" s="9"/>
      <c r="AZN7" s="9"/>
      <c r="AZO7" s="9"/>
      <c r="AZP7" s="9"/>
      <c r="AZQ7" s="9"/>
      <c r="AZR7" s="9"/>
      <c r="AZS7" s="9"/>
      <c r="AZT7" s="9"/>
      <c r="AZU7" s="9"/>
      <c r="AZV7" s="9"/>
      <c r="AZW7" s="9"/>
      <c r="AZX7" s="9"/>
      <c r="AZY7" s="9"/>
      <c r="AZZ7" s="9"/>
      <c r="BAA7" s="9"/>
      <c r="BAB7" s="9"/>
      <c r="BAC7" s="9"/>
      <c r="BAD7" s="9"/>
      <c r="BAE7" s="9"/>
      <c r="BAF7" s="9"/>
      <c r="BAG7" s="9"/>
      <c r="BAH7" s="9"/>
      <c r="BAI7" s="9"/>
      <c r="BAJ7" s="9"/>
      <c r="BAK7" s="9"/>
      <c r="BAL7" s="9"/>
      <c r="BAM7" s="9"/>
      <c r="BAN7" s="9"/>
      <c r="BAO7" s="9"/>
      <c r="BAP7" s="9"/>
      <c r="BAQ7" s="9"/>
      <c r="BAR7" s="9"/>
      <c r="BAS7" s="9"/>
      <c r="BAT7" s="9"/>
      <c r="BAU7" s="9"/>
      <c r="BAV7" s="9"/>
      <c r="BAW7" s="9"/>
      <c r="BAX7" s="9"/>
      <c r="BAY7" s="9"/>
      <c r="BAZ7" s="9"/>
      <c r="BBA7" s="9"/>
      <c r="BBB7" s="9"/>
      <c r="BBC7" s="9"/>
      <c r="BBD7" s="9"/>
      <c r="BBE7" s="9"/>
      <c r="BBF7" s="9"/>
      <c r="BBG7" s="9"/>
      <c r="BBH7" s="9"/>
      <c r="BBI7" s="9"/>
      <c r="BBJ7" s="9"/>
      <c r="BBK7" s="9"/>
      <c r="BBL7" s="9"/>
      <c r="BBM7" s="9"/>
      <c r="BBN7" s="9"/>
      <c r="BBO7" s="9"/>
      <c r="BBP7" s="9"/>
      <c r="BBQ7" s="9"/>
      <c r="BBR7" s="9"/>
      <c r="BBS7" s="9"/>
      <c r="BBT7" s="9"/>
      <c r="BBU7" s="9"/>
      <c r="BBV7" s="9"/>
      <c r="BBW7" s="9"/>
      <c r="BBX7" s="9"/>
      <c r="BBY7" s="9"/>
      <c r="BBZ7" s="9"/>
      <c r="BCA7" s="9"/>
      <c r="BCB7" s="9"/>
      <c r="BCC7" s="9"/>
      <c r="BCD7" s="9"/>
      <c r="BCE7" s="9"/>
      <c r="BCF7" s="9"/>
      <c r="BCG7" s="9"/>
      <c r="BCH7" s="9"/>
      <c r="BCI7" s="9"/>
      <c r="BCJ7" s="9"/>
      <c r="BCK7" s="9"/>
      <c r="BCL7" s="9"/>
      <c r="BCM7" s="9"/>
      <c r="BCN7" s="9"/>
      <c r="BCO7" s="9"/>
      <c r="BCP7" s="9"/>
      <c r="BCQ7" s="9"/>
      <c r="BCR7" s="9"/>
      <c r="BCS7" s="9"/>
      <c r="BCT7" s="9"/>
      <c r="BCU7" s="9"/>
      <c r="BCV7" s="9"/>
      <c r="BCW7" s="9"/>
      <c r="BCX7" s="9"/>
      <c r="BCY7" s="9"/>
      <c r="BCZ7" s="9"/>
      <c r="BDA7" s="9"/>
      <c r="BDB7" s="9"/>
      <c r="BDC7" s="9"/>
      <c r="BDD7" s="9"/>
      <c r="BDE7" s="9"/>
      <c r="BDF7" s="9"/>
      <c r="BDG7" s="9"/>
      <c r="BDH7" s="9"/>
      <c r="BDI7" s="9"/>
      <c r="BDJ7" s="9"/>
      <c r="BDK7" s="9"/>
      <c r="BDL7" s="9"/>
      <c r="BDM7" s="9"/>
      <c r="BDN7" s="9"/>
      <c r="BDO7" s="9"/>
      <c r="BDP7" s="9"/>
      <c r="BDQ7" s="9"/>
      <c r="BDR7" s="9"/>
      <c r="BDS7" s="9"/>
      <c r="BDT7" s="9"/>
      <c r="BDU7" s="9"/>
      <c r="BDV7" s="9"/>
      <c r="BDW7" s="9"/>
      <c r="BDX7" s="9"/>
      <c r="BDY7" s="9"/>
      <c r="BDZ7" s="9"/>
      <c r="BEA7" s="9"/>
      <c r="BEB7" s="9"/>
      <c r="BEC7" s="9"/>
      <c r="BED7" s="9"/>
      <c r="BEE7" s="9"/>
      <c r="BEF7" s="9"/>
      <c r="BEG7" s="9"/>
      <c r="BEH7" s="9"/>
      <c r="BEI7" s="9"/>
      <c r="BEJ7" s="9"/>
      <c r="BEK7" s="9"/>
      <c r="BEL7" s="9"/>
      <c r="BEM7" s="9"/>
      <c r="BEN7" s="9"/>
      <c r="BEO7" s="9"/>
      <c r="BEP7" s="9"/>
      <c r="BEQ7" s="9"/>
      <c r="BER7" s="9"/>
      <c r="BES7" s="9"/>
      <c r="BET7" s="9"/>
      <c r="BEU7" s="9"/>
      <c r="BEV7" s="9"/>
      <c r="BEW7" s="9"/>
      <c r="BEX7" s="9"/>
      <c r="BEY7" s="9"/>
      <c r="BEZ7" s="9"/>
      <c r="BFA7" s="9"/>
      <c r="BFB7" s="9"/>
      <c r="BFC7" s="9"/>
      <c r="BFD7" s="9"/>
      <c r="BFE7" s="9"/>
      <c r="BFF7" s="9"/>
      <c r="BFG7" s="9"/>
      <c r="BFH7" s="9"/>
      <c r="BFI7" s="9"/>
      <c r="BFJ7" s="9"/>
      <c r="BFK7" s="9"/>
      <c r="BFL7" s="9"/>
      <c r="BFM7" s="9"/>
      <c r="BFN7" s="9"/>
      <c r="BFO7" s="9"/>
      <c r="BFP7" s="9"/>
      <c r="BFQ7" s="9"/>
      <c r="BFR7" s="9"/>
      <c r="BFS7" s="9"/>
      <c r="BFT7" s="9"/>
      <c r="BFU7" s="9"/>
      <c r="BFV7" s="9"/>
      <c r="BFW7" s="9"/>
      <c r="BFX7" s="9"/>
      <c r="BFY7" s="9"/>
      <c r="BFZ7" s="9"/>
      <c r="BGA7" s="9"/>
      <c r="BGB7" s="9"/>
      <c r="BGC7" s="9"/>
      <c r="BGD7" s="9"/>
      <c r="BGE7" s="9"/>
      <c r="BGF7" s="9"/>
      <c r="BGG7" s="9"/>
      <c r="BGH7" s="9"/>
      <c r="BGI7" s="9"/>
      <c r="BGJ7" s="9"/>
      <c r="BGK7" s="9"/>
      <c r="BGL7" s="9"/>
      <c r="BGM7" s="9"/>
      <c r="BGN7" s="9"/>
      <c r="BGO7" s="9"/>
      <c r="BGP7" s="9"/>
      <c r="BGQ7" s="9"/>
      <c r="BGR7" s="9"/>
      <c r="BGS7" s="9"/>
      <c r="BGT7" s="9"/>
      <c r="BGU7" s="9"/>
      <c r="BGV7" s="9"/>
      <c r="BGW7" s="9"/>
      <c r="BGX7" s="9"/>
      <c r="BGY7" s="9"/>
      <c r="BGZ7" s="9"/>
      <c r="BHA7" s="9"/>
      <c r="BHB7" s="9"/>
      <c r="BHC7" s="9"/>
      <c r="BHD7" s="9"/>
      <c r="BHE7" s="9"/>
      <c r="BHF7" s="9"/>
      <c r="BHG7" s="9"/>
      <c r="BHH7" s="9"/>
      <c r="BHI7" s="9"/>
      <c r="BHJ7" s="9"/>
      <c r="BHK7" s="9"/>
      <c r="BHL7" s="9"/>
      <c r="BHM7" s="9"/>
      <c r="BHN7" s="9"/>
      <c r="BHO7" s="9"/>
      <c r="BHP7" s="9"/>
      <c r="BHQ7" s="9"/>
      <c r="BHR7" s="9"/>
      <c r="BHS7" s="9"/>
      <c r="BHT7" s="9"/>
      <c r="BHU7" s="9"/>
      <c r="BHV7" s="9"/>
      <c r="BHW7" s="9"/>
      <c r="BHX7" s="9"/>
      <c r="BHY7" s="9"/>
      <c r="BHZ7" s="9"/>
      <c r="BIA7" s="9"/>
      <c r="BIB7" s="9"/>
      <c r="BIC7" s="9"/>
      <c r="BID7" s="9"/>
      <c r="BIE7" s="9"/>
      <c r="BIF7" s="9"/>
      <c r="BIG7" s="9"/>
      <c r="BIH7" s="9"/>
      <c r="BII7" s="9"/>
      <c r="BIJ7" s="9"/>
      <c r="BIK7" s="9"/>
      <c r="BIL7" s="9"/>
      <c r="BIM7" s="9"/>
      <c r="BIN7" s="9"/>
      <c r="BIO7" s="9"/>
      <c r="BIP7" s="9"/>
      <c r="BIQ7" s="9"/>
      <c r="BIR7" s="9"/>
      <c r="BIS7" s="9"/>
      <c r="BIT7" s="9"/>
      <c r="BIU7" s="9"/>
      <c r="BIV7" s="9"/>
      <c r="BIW7" s="9"/>
      <c r="BIX7" s="9"/>
      <c r="BIY7" s="9"/>
      <c r="BIZ7" s="9"/>
      <c r="BJA7" s="9"/>
      <c r="BJB7" s="9"/>
      <c r="BJC7" s="9"/>
      <c r="BJD7" s="9"/>
      <c r="BJE7" s="9"/>
      <c r="BJF7" s="9"/>
      <c r="BJG7" s="9"/>
      <c r="BJH7" s="9"/>
      <c r="BJI7" s="9"/>
      <c r="BJJ7" s="9"/>
      <c r="BJK7" s="9"/>
      <c r="BJL7" s="9"/>
      <c r="BJM7" s="9"/>
      <c r="BJN7" s="9"/>
      <c r="BJO7" s="9"/>
      <c r="BJP7" s="9"/>
      <c r="BJQ7" s="9"/>
      <c r="BJR7" s="9"/>
      <c r="BJS7" s="9"/>
      <c r="BJT7" s="9"/>
      <c r="BJU7" s="9"/>
      <c r="BJV7" s="9"/>
      <c r="BJW7" s="9"/>
      <c r="BJX7" s="9"/>
      <c r="BJY7" s="9"/>
      <c r="BJZ7" s="9"/>
      <c r="BKA7" s="9"/>
      <c r="BKB7" s="9"/>
      <c r="BKC7" s="9"/>
      <c r="BKD7" s="9"/>
      <c r="BKE7" s="9"/>
      <c r="BKF7" s="9"/>
      <c r="BKG7" s="9"/>
      <c r="BKH7" s="9"/>
      <c r="BKI7" s="9"/>
      <c r="BKJ7" s="9"/>
      <c r="BKK7" s="9"/>
      <c r="BKL7" s="9"/>
      <c r="BKM7" s="9"/>
      <c r="BKN7" s="9"/>
      <c r="BKO7" s="9"/>
      <c r="BKP7" s="9"/>
      <c r="BKQ7" s="9"/>
      <c r="BKR7" s="9"/>
      <c r="BKS7" s="9"/>
      <c r="BKT7" s="9"/>
      <c r="BKU7" s="9"/>
      <c r="BKV7" s="9"/>
      <c r="BKW7" s="9"/>
      <c r="BKX7" s="9"/>
      <c r="BKY7" s="9"/>
      <c r="BKZ7" s="9"/>
      <c r="BLA7" s="9"/>
      <c r="BLB7" s="9"/>
      <c r="BLC7" s="9"/>
      <c r="BLD7" s="9"/>
      <c r="BLE7" s="9"/>
      <c r="BLF7" s="9"/>
      <c r="BLG7" s="9"/>
      <c r="BLH7" s="9"/>
      <c r="BLI7" s="9"/>
      <c r="BLJ7" s="9"/>
      <c r="BLK7" s="9"/>
      <c r="BLL7" s="9"/>
      <c r="BLM7" s="9"/>
      <c r="BLN7" s="9"/>
      <c r="BLO7" s="9"/>
      <c r="BLP7" s="9"/>
      <c r="BLQ7" s="9"/>
      <c r="BLR7" s="9"/>
      <c r="BLS7" s="9"/>
      <c r="BLT7" s="9"/>
      <c r="BLU7" s="9"/>
      <c r="BLV7" s="9"/>
      <c r="BLW7" s="9"/>
      <c r="BLX7" s="9"/>
      <c r="BLY7" s="9"/>
      <c r="BLZ7" s="9"/>
      <c r="BMA7" s="9"/>
      <c r="BMB7" s="9"/>
      <c r="BMC7" s="9"/>
      <c r="BMD7" s="9"/>
      <c r="BME7" s="9"/>
      <c r="BMF7" s="9"/>
      <c r="BMG7" s="9"/>
      <c r="BMH7" s="9"/>
      <c r="BMI7" s="9"/>
      <c r="BMJ7" s="9"/>
      <c r="BMK7" s="9"/>
      <c r="BML7" s="9"/>
      <c r="BMM7" s="9"/>
      <c r="BMN7" s="9"/>
      <c r="BMO7" s="9"/>
      <c r="BMP7" s="9"/>
      <c r="BMQ7" s="9"/>
      <c r="BMR7" s="9"/>
      <c r="BMS7" s="9"/>
      <c r="BMT7" s="9"/>
      <c r="BMU7" s="9"/>
      <c r="BMV7" s="9"/>
      <c r="BMW7" s="9"/>
      <c r="BMX7" s="9"/>
      <c r="BMY7" s="9"/>
      <c r="BMZ7" s="9"/>
      <c r="BNA7" s="9"/>
      <c r="BNB7" s="9"/>
      <c r="BNC7" s="9"/>
      <c r="BND7" s="9"/>
      <c r="BNE7" s="9"/>
      <c r="BNF7" s="9"/>
      <c r="BNG7" s="9"/>
      <c r="BNH7" s="9"/>
      <c r="BNI7" s="9"/>
      <c r="BNJ7" s="9"/>
      <c r="BNK7" s="9"/>
      <c r="BNL7" s="9"/>
      <c r="BNM7" s="9"/>
      <c r="BNN7" s="9"/>
      <c r="BNO7" s="9"/>
      <c r="BNP7" s="9"/>
      <c r="BNQ7" s="9"/>
      <c r="BNR7" s="9"/>
      <c r="BNS7" s="9"/>
      <c r="BNT7" s="9"/>
      <c r="BNU7" s="9"/>
      <c r="BNV7" s="9"/>
      <c r="BNW7" s="9"/>
      <c r="BNX7" s="9"/>
      <c r="BNY7" s="9"/>
      <c r="BNZ7" s="9"/>
      <c r="BOA7" s="9"/>
      <c r="BOB7" s="9"/>
      <c r="BOC7" s="9"/>
      <c r="BOD7" s="9"/>
      <c r="BOE7" s="9"/>
      <c r="BOF7" s="9"/>
      <c r="BOG7" s="9"/>
      <c r="BOH7" s="9"/>
      <c r="BOI7" s="9"/>
      <c r="BOJ7" s="9"/>
      <c r="BOK7" s="9"/>
      <c r="BOL7" s="9"/>
      <c r="BOM7" s="9"/>
      <c r="BON7" s="9"/>
      <c r="BOO7" s="9"/>
      <c r="BOP7" s="9"/>
      <c r="BOQ7" s="9"/>
      <c r="BOR7" s="9"/>
      <c r="BOS7" s="9"/>
      <c r="BOT7" s="9"/>
      <c r="BOU7" s="9"/>
      <c r="BOV7" s="9"/>
      <c r="BOW7" s="9"/>
      <c r="BOX7" s="9"/>
      <c r="BOY7" s="9"/>
      <c r="BOZ7" s="9"/>
      <c r="BPA7" s="9"/>
      <c r="BPB7" s="9"/>
      <c r="BPC7" s="9"/>
      <c r="BPD7" s="9"/>
      <c r="BPE7" s="9"/>
      <c r="BPF7" s="9"/>
      <c r="BPG7" s="9"/>
      <c r="BPH7" s="9"/>
      <c r="BPI7" s="9"/>
      <c r="BPJ7" s="9"/>
      <c r="BPK7" s="9"/>
      <c r="BPL7" s="9"/>
      <c r="BPM7" s="9"/>
      <c r="BPN7" s="9"/>
      <c r="BPO7" s="9"/>
      <c r="BPP7" s="9"/>
      <c r="BPQ7" s="9"/>
      <c r="BPR7" s="9"/>
      <c r="BPS7" s="9"/>
      <c r="BPT7" s="9"/>
      <c r="BPU7" s="9"/>
      <c r="BPV7" s="9"/>
      <c r="BPW7" s="9"/>
      <c r="BPX7" s="9"/>
      <c r="BPY7" s="9"/>
      <c r="BPZ7" s="9"/>
      <c r="BQA7" s="9"/>
      <c r="BQB7" s="9"/>
      <c r="BQC7" s="9"/>
      <c r="BQD7" s="9"/>
      <c r="BQE7" s="9"/>
      <c r="BQF7" s="9"/>
      <c r="BQG7" s="9"/>
      <c r="BQH7" s="9"/>
      <c r="BQI7" s="9"/>
      <c r="BQJ7" s="9"/>
      <c r="BQK7" s="9"/>
      <c r="BQL7" s="9"/>
      <c r="BQM7" s="9"/>
      <c r="BQN7" s="9"/>
      <c r="BQO7" s="9"/>
      <c r="BQP7" s="9"/>
      <c r="BQQ7" s="9"/>
      <c r="BQR7" s="9"/>
      <c r="BQS7" s="9"/>
      <c r="BQT7" s="9"/>
      <c r="BQU7" s="9"/>
      <c r="BQV7" s="9"/>
      <c r="BQW7" s="9"/>
      <c r="BQX7" s="9"/>
      <c r="BQY7" s="9"/>
      <c r="BQZ7" s="9"/>
      <c r="BRA7" s="9"/>
      <c r="BRB7" s="9"/>
      <c r="BRC7" s="9"/>
      <c r="BRD7" s="9"/>
      <c r="BRE7" s="9"/>
      <c r="BRF7" s="9"/>
      <c r="BRG7" s="9"/>
      <c r="BRH7" s="9"/>
      <c r="BRI7" s="9"/>
      <c r="BRJ7" s="9"/>
      <c r="BRK7" s="9"/>
      <c r="BRL7" s="9"/>
      <c r="BRM7" s="9"/>
      <c r="BRN7" s="9"/>
      <c r="BRO7" s="9"/>
      <c r="BRP7" s="9"/>
      <c r="BRQ7" s="9"/>
      <c r="BRR7" s="9"/>
      <c r="BRS7" s="9"/>
      <c r="BRT7" s="9"/>
      <c r="BRU7" s="9"/>
      <c r="BRV7" s="9"/>
      <c r="BRW7" s="9"/>
      <c r="BRX7" s="9"/>
      <c r="BRY7" s="9"/>
      <c r="BRZ7" s="9"/>
      <c r="BSA7" s="9"/>
      <c r="BSB7" s="9"/>
      <c r="BSC7" s="9"/>
      <c r="BSD7" s="9"/>
      <c r="BSE7" s="9"/>
      <c r="BSF7" s="9"/>
      <c r="BSG7" s="9"/>
      <c r="BSH7" s="9"/>
      <c r="BSI7" s="9"/>
      <c r="BSJ7" s="9"/>
      <c r="BSK7" s="9"/>
      <c r="BSL7" s="9"/>
      <c r="BSM7" s="9"/>
      <c r="BSN7" s="9"/>
      <c r="BSO7" s="9"/>
      <c r="BSP7" s="9"/>
      <c r="BSQ7" s="9"/>
      <c r="BSR7" s="9"/>
      <c r="BSS7" s="9"/>
      <c r="BST7" s="9"/>
      <c r="BSU7" s="9"/>
      <c r="BSV7" s="9"/>
      <c r="BSW7" s="9"/>
      <c r="BSX7" s="9"/>
      <c r="BSY7" s="9"/>
      <c r="BSZ7" s="9"/>
      <c r="BTA7" s="9"/>
      <c r="BTB7" s="9"/>
      <c r="BTC7" s="9"/>
      <c r="BTD7" s="9"/>
      <c r="BTE7" s="9"/>
      <c r="BTF7" s="9"/>
      <c r="BTG7" s="9"/>
      <c r="BTH7" s="9"/>
      <c r="BTI7" s="9"/>
      <c r="BTJ7" s="9"/>
      <c r="BTK7" s="9"/>
      <c r="BTL7" s="9"/>
      <c r="BTM7" s="9"/>
      <c r="BTN7" s="9"/>
      <c r="BTO7" s="9"/>
      <c r="BTP7" s="9"/>
      <c r="BTQ7" s="9"/>
      <c r="BTR7" s="9"/>
      <c r="BTS7" s="9"/>
      <c r="BTT7" s="9"/>
      <c r="BTU7" s="9"/>
      <c r="BTV7" s="9"/>
      <c r="BTW7" s="9"/>
      <c r="BTX7" s="9"/>
      <c r="BTY7" s="9"/>
      <c r="BTZ7" s="9"/>
      <c r="BUA7" s="9"/>
      <c r="BUB7" s="9"/>
      <c r="BUC7" s="9"/>
      <c r="BUD7" s="9"/>
      <c r="BUE7" s="9"/>
      <c r="BUF7" s="9"/>
      <c r="BUG7" s="9"/>
      <c r="BUH7" s="9"/>
      <c r="BUI7" s="9"/>
      <c r="BUJ7" s="9"/>
      <c r="BUK7" s="9"/>
      <c r="BUL7" s="9"/>
      <c r="BUM7" s="9"/>
      <c r="BUN7" s="9"/>
      <c r="BUO7" s="9"/>
      <c r="BUP7" s="9"/>
      <c r="BUQ7" s="9"/>
      <c r="BUR7" s="9"/>
      <c r="BUS7" s="9"/>
      <c r="BUT7" s="9"/>
      <c r="BUU7" s="9"/>
      <c r="BUV7" s="9"/>
      <c r="BUW7" s="9"/>
      <c r="BUX7" s="9"/>
      <c r="BUY7" s="9"/>
      <c r="BUZ7" s="9"/>
      <c r="BVA7" s="9"/>
      <c r="BVB7" s="9"/>
      <c r="BVC7" s="9"/>
      <c r="BVD7" s="9"/>
      <c r="BVE7" s="9"/>
      <c r="BVF7" s="9"/>
      <c r="BVG7" s="9"/>
      <c r="BVH7" s="9"/>
      <c r="BVI7" s="9"/>
      <c r="BVJ7" s="9"/>
      <c r="BVK7" s="9"/>
      <c r="BVL7" s="9"/>
      <c r="BVM7" s="9"/>
      <c r="BVN7" s="9"/>
      <c r="BVO7" s="9"/>
      <c r="BVP7" s="9"/>
      <c r="BVQ7" s="9"/>
      <c r="BVR7" s="9"/>
      <c r="BVS7" s="9"/>
      <c r="BVT7" s="9"/>
      <c r="BVU7" s="9"/>
      <c r="BVV7" s="9"/>
      <c r="BVW7" s="9"/>
      <c r="BVX7" s="9"/>
      <c r="BVY7" s="9"/>
      <c r="BVZ7" s="9"/>
      <c r="BWA7" s="9"/>
      <c r="BWB7" s="9"/>
      <c r="BWC7" s="9"/>
      <c r="BWD7" s="9"/>
      <c r="BWE7" s="9"/>
      <c r="BWF7" s="9"/>
      <c r="BWG7" s="9"/>
      <c r="BWH7" s="9"/>
      <c r="BWI7" s="9"/>
      <c r="BWJ7" s="9"/>
      <c r="BWK7" s="9"/>
      <c r="BWL7" s="9"/>
      <c r="BWM7" s="9"/>
      <c r="BWN7" s="9"/>
      <c r="BWO7" s="9"/>
      <c r="BWP7" s="9"/>
      <c r="BWQ7" s="9"/>
      <c r="BWR7" s="9"/>
      <c r="BWS7" s="9"/>
      <c r="BWT7" s="9"/>
      <c r="BWU7" s="9"/>
      <c r="BWV7" s="9"/>
      <c r="BWW7" s="9"/>
      <c r="BWX7" s="9"/>
      <c r="BWY7" s="9"/>
      <c r="BWZ7" s="9"/>
      <c r="BXA7" s="9"/>
      <c r="BXB7" s="9"/>
      <c r="BXC7" s="9"/>
      <c r="BXD7" s="9"/>
      <c r="BXE7" s="9"/>
      <c r="BXF7" s="9"/>
      <c r="BXG7" s="9"/>
      <c r="BXH7" s="9"/>
      <c r="BXI7" s="9"/>
      <c r="BXJ7" s="9"/>
      <c r="BXK7" s="9"/>
      <c r="BXL7" s="9"/>
      <c r="BXM7" s="9"/>
      <c r="BXN7" s="9"/>
      <c r="BXO7" s="9"/>
      <c r="BXP7" s="9"/>
      <c r="BXQ7" s="9"/>
      <c r="BXR7" s="9"/>
      <c r="BXS7" s="9"/>
      <c r="BXT7" s="9"/>
      <c r="BXU7" s="9"/>
      <c r="BXV7" s="9"/>
      <c r="BXW7" s="9"/>
      <c r="BXX7" s="9"/>
      <c r="BXY7" s="9"/>
      <c r="BXZ7" s="9"/>
      <c r="BYA7" s="9"/>
      <c r="BYB7" s="9"/>
      <c r="BYC7" s="9"/>
      <c r="BYD7" s="9"/>
      <c r="BYE7" s="9"/>
      <c r="BYF7" s="9"/>
      <c r="BYG7" s="9"/>
      <c r="BYH7" s="9"/>
      <c r="BYI7" s="9"/>
      <c r="BYJ7" s="9"/>
      <c r="BYK7" s="9"/>
      <c r="BYL7" s="9"/>
      <c r="BYM7" s="9"/>
      <c r="BYN7" s="9"/>
      <c r="BYO7" s="9"/>
      <c r="BYP7" s="9"/>
      <c r="BYQ7" s="9"/>
      <c r="BYR7" s="9"/>
      <c r="BYS7" s="9"/>
      <c r="BYT7" s="9"/>
      <c r="BYU7" s="9"/>
      <c r="BYV7" s="9"/>
      <c r="BYW7" s="9"/>
      <c r="BYX7" s="9"/>
      <c r="BYY7" s="9"/>
      <c r="BYZ7" s="9"/>
      <c r="BZA7" s="9"/>
      <c r="BZB7" s="9"/>
      <c r="BZC7" s="9"/>
      <c r="BZD7" s="9"/>
      <c r="BZE7" s="9"/>
      <c r="BZF7" s="9"/>
      <c r="BZG7" s="9"/>
      <c r="BZH7" s="9"/>
      <c r="BZI7" s="9"/>
      <c r="BZJ7" s="9"/>
      <c r="BZK7" s="9"/>
      <c r="BZL7" s="9"/>
      <c r="BZM7" s="9"/>
      <c r="BZN7" s="9"/>
      <c r="BZO7" s="9"/>
      <c r="BZP7" s="9"/>
      <c r="BZQ7" s="9"/>
      <c r="BZR7" s="9"/>
      <c r="BZS7" s="9"/>
      <c r="BZT7" s="9"/>
      <c r="BZU7" s="9"/>
      <c r="BZV7" s="9"/>
      <c r="BZW7" s="9"/>
      <c r="BZX7" s="9"/>
      <c r="BZY7" s="9"/>
      <c r="BZZ7" s="9"/>
      <c r="CAA7" s="9"/>
      <c r="CAB7" s="9"/>
      <c r="CAC7" s="9"/>
      <c r="CAD7" s="9"/>
      <c r="CAE7" s="9"/>
      <c r="CAF7" s="9"/>
      <c r="CAG7" s="9"/>
      <c r="CAH7" s="9"/>
      <c r="CAI7" s="9"/>
      <c r="CAJ7" s="9"/>
      <c r="CAK7" s="9"/>
      <c r="CAL7" s="9"/>
      <c r="CAM7" s="9"/>
      <c r="CAN7" s="9"/>
      <c r="CAO7" s="9"/>
      <c r="CAP7" s="9"/>
      <c r="CAQ7" s="9"/>
      <c r="CAR7" s="9"/>
      <c r="CAS7" s="9"/>
      <c r="CAT7" s="9"/>
      <c r="CAU7" s="9"/>
      <c r="CAV7" s="9"/>
      <c r="CAW7" s="9"/>
      <c r="CAX7" s="9"/>
      <c r="CAY7" s="9"/>
      <c r="CAZ7" s="9"/>
      <c r="CBA7" s="9"/>
      <c r="CBB7" s="9"/>
      <c r="CBC7" s="9"/>
      <c r="CBD7" s="9"/>
      <c r="CBE7" s="9"/>
      <c r="CBF7" s="9"/>
      <c r="CBG7" s="9"/>
      <c r="CBH7" s="9"/>
      <c r="CBI7" s="9"/>
      <c r="CBJ7" s="9"/>
      <c r="CBK7" s="9"/>
      <c r="CBL7" s="9"/>
      <c r="CBM7" s="9"/>
      <c r="CBN7" s="9"/>
      <c r="CBO7" s="9"/>
      <c r="CBP7" s="9"/>
      <c r="CBQ7" s="9"/>
      <c r="CBR7" s="9"/>
      <c r="CBS7" s="9"/>
      <c r="CBT7" s="9"/>
      <c r="CBU7" s="9"/>
      <c r="CBV7" s="9"/>
      <c r="CBW7" s="9"/>
      <c r="CBX7" s="9"/>
      <c r="CBY7" s="9"/>
      <c r="CBZ7" s="9"/>
      <c r="CCA7" s="9"/>
      <c r="CCB7" s="9"/>
      <c r="CCC7" s="9"/>
      <c r="CCD7" s="9"/>
      <c r="CCE7" s="9"/>
      <c r="CCF7" s="9"/>
      <c r="CCG7" s="9"/>
      <c r="CCH7" s="9"/>
      <c r="CCI7" s="9"/>
      <c r="CCJ7" s="9"/>
      <c r="CCK7" s="9"/>
      <c r="CCL7" s="9"/>
      <c r="CCM7" s="9"/>
      <c r="CCN7" s="9"/>
      <c r="CCO7" s="9"/>
      <c r="CCP7" s="9"/>
      <c r="CCQ7" s="9"/>
      <c r="CCR7" s="9"/>
      <c r="CCS7" s="9"/>
      <c r="CCT7" s="9"/>
      <c r="CCU7" s="9"/>
      <c r="CCV7" s="9"/>
      <c r="CCW7" s="9"/>
      <c r="CCX7" s="9"/>
      <c r="CCY7" s="9"/>
      <c r="CCZ7" s="9"/>
      <c r="CDA7" s="9"/>
      <c r="CDB7" s="9"/>
      <c r="CDC7" s="9"/>
      <c r="CDD7" s="9"/>
      <c r="CDE7" s="9"/>
      <c r="CDF7" s="9"/>
      <c r="CDG7" s="9"/>
      <c r="CDH7" s="9"/>
      <c r="CDI7" s="9"/>
      <c r="CDJ7" s="9"/>
      <c r="CDK7" s="9"/>
      <c r="CDL7" s="9"/>
      <c r="CDM7" s="9"/>
      <c r="CDN7" s="9"/>
      <c r="CDO7" s="9"/>
      <c r="CDP7" s="9"/>
      <c r="CDQ7" s="9"/>
      <c r="CDR7" s="9"/>
      <c r="CDS7" s="9"/>
      <c r="CDT7" s="9"/>
      <c r="CDU7" s="9"/>
      <c r="CDV7" s="9"/>
      <c r="CDW7" s="9"/>
      <c r="CDX7" s="9"/>
      <c r="CDY7" s="9"/>
      <c r="CDZ7" s="9"/>
      <c r="CEA7" s="9"/>
      <c r="CEB7" s="9"/>
      <c r="CEC7" s="9"/>
      <c r="CED7" s="9"/>
      <c r="CEE7" s="9"/>
      <c r="CEF7" s="9"/>
      <c r="CEG7" s="9"/>
      <c r="CEH7" s="9"/>
      <c r="CEI7" s="9"/>
      <c r="CEJ7" s="9"/>
      <c r="CEK7" s="9"/>
      <c r="CEL7" s="9"/>
      <c r="CEM7" s="9"/>
      <c r="CEN7" s="9"/>
      <c r="CEO7" s="9"/>
      <c r="CEP7" s="9"/>
    </row>
    <row r="8" spans="1:2174" s="56" customFormat="1" ht="19.95" customHeight="1" x14ac:dyDescent="0.2">
      <c r="A8" s="103" t="s">
        <v>2</v>
      </c>
      <c r="B8" s="103"/>
      <c r="C8" s="96"/>
      <c r="D8" s="99" t="s">
        <v>82</v>
      </c>
      <c r="E8" s="100"/>
      <c r="F8" s="99" t="s">
        <v>81</v>
      </c>
      <c r="G8" s="104"/>
      <c r="H8" s="99" t="s">
        <v>92</v>
      </c>
      <c r="I8" s="100"/>
      <c r="J8" s="99" t="s">
        <v>79</v>
      </c>
      <c r="K8" s="100"/>
      <c r="L8" s="99" t="s">
        <v>94</v>
      </c>
      <c r="M8" s="100"/>
      <c r="N8" s="82" t="s">
        <v>98</v>
      </c>
    </row>
    <row r="9" spans="1:2174" s="56" customFormat="1" ht="19.95" customHeight="1" x14ac:dyDescent="0.2">
      <c r="A9" s="97"/>
      <c r="B9" s="97"/>
      <c r="C9" s="98"/>
      <c r="D9" s="17" t="s">
        <v>3</v>
      </c>
      <c r="E9" s="17" t="s">
        <v>4</v>
      </c>
      <c r="F9" s="17" t="s">
        <v>3</v>
      </c>
      <c r="G9" s="17" t="s">
        <v>4</v>
      </c>
      <c r="H9" s="85" t="s">
        <v>3</v>
      </c>
      <c r="I9" s="15" t="s">
        <v>4</v>
      </c>
      <c r="J9" s="17" t="s">
        <v>3</v>
      </c>
      <c r="K9" s="17" t="s">
        <v>4</v>
      </c>
      <c r="L9" s="17" t="s">
        <v>7</v>
      </c>
      <c r="M9" s="17" t="s">
        <v>4</v>
      </c>
      <c r="N9" s="17" t="s">
        <v>8</v>
      </c>
    </row>
    <row r="10" spans="1:2174" s="11" customFormat="1" ht="19.95" customHeight="1" x14ac:dyDescent="0.2">
      <c r="A10" s="102" t="s">
        <v>9</v>
      </c>
      <c r="B10" s="105"/>
      <c r="C10" s="94"/>
      <c r="D10" s="19">
        <v>296851924</v>
      </c>
      <c r="E10" s="20">
        <v>279142802</v>
      </c>
      <c r="F10" s="20">
        <v>295442379</v>
      </c>
      <c r="G10" s="20">
        <v>283448522</v>
      </c>
      <c r="H10" s="20">
        <v>360012583</v>
      </c>
      <c r="I10" s="20">
        <v>335877930</v>
      </c>
      <c r="J10" s="20">
        <v>334593219</v>
      </c>
      <c r="K10" s="20">
        <v>314541315</v>
      </c>
      <c r="L10" s="21">
        <v>345995706</v>
      </c>
      <c r="M10" s="22">
        <v>320119359</v>
      </c>
      <c r="N10" s="21">
        <v>329966982</v>
      </c>
    </row>
    <row r="11" spans="1:2174" s="11" customFormat="1" ht="19.95" customHeight="1" x14ac:dyDescent="0.2">
      <c r="A11" s="23"/>
      <c r="B11" s="89" t="s">
        <v>102</v>
      </c>
      <c r="C11" s="90"/>
      <c r="D11" s="19">
        <v>155178619</v>
      </c>
      <c r="E11" s="20">
        <v>145269873</v>
      </c>
      <c r="F11" s="20">
        <v>151498499</v>
      </c>
      <c r="G11" s="20">
        <v>146690809</v>
      </c>
      <c r="H11" s="20">
        <v>213132335</v>
      </c>
      <c r="I11" s="20">
        <v>199334182</v>
      </c>
      <c r="J11" s="20">
        <v>188958686</v>
      </c>
      <c r="K11" s="20">
        <v>176453748</v>
      </c>
      <c r="L11" s="21">
        <v>195470270</v>
      </c>
      <c r="M11" s="22">
        <v>178675371</v>
      </c>
      <c r="N11" s="21">
        <v>173892983</v>
      </c>
    </row>
    <row r="12" spans="1:2174" s="11" customFormat="1" ht="15" customHeight="1" x14ac:dyDescent="0.2">
      <c r="A12" s="74" t="s">
        <v>1</v>
      </c>
      <c r="B12" s="75"/>
      <c r="C12" s="25" t="s">
        <v>57</v>
      </c>
      <c r="D12" s="19">
        <v>706461</v>
      </c>
      <c r="E12" s="20">
        <v>663831</v>
      </c>
      <c r="F12" s="20">
        <v>682843</v>
      </c>
      <c r="G12" s="20">
        <v>650110</v>
      </c>
      <c r="H12" s="20">
        <v>660474</v>
      </c>
      <c r="I12" s="20">
        <v>636987</v>
      </c>
      <c r="J12" s="20">
        <v>648590</v>
      </c>
      <c r="K12" s="20">
        <v>615460</v>
      </c>
      <c r="L12" s="21">
        <v>668985</v>
      </c>
      <c r="M12" s="22">
        <v>646607</v>
      </c>
      <c r="N12" s="21">
        <v>669199</v>
      </c>
    </row>
    <row r="13" spans="1:2174" s="11" customFormat="1" ht="15" customHeight="1" x14ac:dyDescent="0.2">
      <c r="A13" s="74" t="s">
        <v>1</v>
      </c>
      <c r="B13" s="75"/>
      <c r="C13" s="26" t="s">
        <v>56</v>
      </c>
      <c r="D13" s="19">
        <v>14868702</v>
      </c>
      <c r="E13" s="20">
        <v>13951249</v>
      </c>
      <c r="F13" s="20">
        <v>16607326</v>
      </c>
      <c r="G13" s="20">
        <v>16916716</v>
      </c>
      <c r="H13" s="20">
        <v>60296321</v>
      </c>
      <c r="I13" s="20">
        <v>57584789</v>
      </c>
      <c r="J13" s="20">
        <v>18488838</v>
      </c>
      <c r="K13" s="20">
        <v>17470689</v>
      </c>
      <c r="L13" s="21">
        <v>20407027</v>
      </c>
      <c r="M13" s="22">
        <v>19169750</v>
      </c>
      <c r="N13" s="21">
        <v>16244075</v>
      </c>
    </row>
    <row r="14" spans="1:2174" s="11" customFormat="1" ht="15" customHeight="1" x14ac:dyDescent="0.2">
      <c r="A14" s="74" t="s">
        <v>1</v>
      </c>
      <c r="B14" s="75"/>
      <c r="C14" s="26" t="s">
        <v>55</v>
      </c>
      <c r="D14" s="19">
        <v>80229986</v>
      </c>
      <c r="E14" s="20">
        <v>76004526</v>
      </c>
      <c r="F14" s="20">
        <v>81459759</v>
      </c>
      <c r="G14" s="20">
        <v>77626397</v>
      </c>
      <c r="H14" s="20">
        <v>86757103</v>
      </c>
      <c r="I14" s="20">
        <v>80913635</v>
      </c>
      <c r="J14" s="20">
        <v>99576130</v>
      </c>
      <c r="K14" s="20">
        <v>92485259</v>
      </c>
      <c r="L14" s="21">
        <v>97919483</v>
      </c>
      <c r="M14" s="22">
        <v>91256831</v>
      </c>
      <c r="N14" s="21">
        <v>93026818</v>
      </c>
    </row>
    <row r="15" spans="1:2174" s="11" customFormat="1" ht="15" customHeight="1" x14ac:dyDescent="0.2">
      <c r="A15" s="74" t="s">
        <v>1</v>
      </c>
      <c r="B15" s="75"/>
      <c r="C15" s="26" t="s">
        <v>54</v>
      </c>
      <c r="D15" s="19">
        <v>11478635</v>
      </c>
      <c r="E15" s="20">
        <v>10895057</v>
      </c>
      <c r="F15" s="20">
        <v>11993323</v>
      </c>
      <c r="G15" s="20">
        <v>11418199</v>
      </c>
      <c r="H15" s="20">
        <v>13391186</v>
      </c>
      <c r="I15" s="20">
        <v>12288528</v>
      </c>
      <c r="J15" s="20">
        <v>18266794</v>
      </c>
      <c r="K15" s="20">
        <v>16512600</v>
      </c>
      <c r="L15" s="21">
        <v>20372972</v>
      </c>
      <c r="M15" s="22">
        <v>15589119</v>
      </c>
      <c r="N15" s="21">
        <v>15685493</v>
      </c>
    </row>
    <row r="16" spans="1:2174" s="11" customFormat="1" ht="15" customHeight="1" x14ac:dyDescent="0.2">
      <c r="A16" s="74" t="s">
        <v>1</v>
      </c>
      <c r="B16" s="75"/>
      <c r="C16" s="26" t="s">
        <v>53</v>
      </c>
      <c r="D16" s="19">
        <v>432588</v>
      </c>
      <c r="E16" s="20">
        <v>377319</v>
      </c>
      <c r="F16" s="20">
        <v>357692</v>
      </c>
      <c r="G16" s="20">
        <v>318460</v>
      </c>
      <c r="H16" s="20">
        <v>446957</v>
      </c>
      <c r="I16" s="20">
        <v>406655</v>
      </c>
      <c r="J16" s="20">
        <v>682437</v>
      </c>
      <c r="K16" s="20">
        <v>508667</v>
      </c>
      <c r="L16" s="21">
        <v>575496</v>
      </c>
      <c r="M16" s="22">
        <v>526560</v>
      </c>
      <c r="N16" s="21">
        <v>303813</v>
      </c>
    </row>
    <row r="17" spans="1:14" s="11" customFormat="1" ht="15" customHeight="1" x14ac:dyDescent="0.2">
      <c r="A17" s="74" t="s">
        <v>1</v>
      </c>
      <c r="B17" s="75"/>
      <c r="C17" s="26" t="s">
        <v>52</v>
      </c>
      <c r="D17" s="19">
        <v>44783</v>
      </c>
      <c r="E17" s="20">
        <v>42906</v>
      </c>
      <c r="F17" s="20">
        <v>48907</v>
      </c>
      <c r="G17" s="20">
        <v>46514</v>
      </c>
      <c r="H17" s="20">
        <v>45380</v>
      </c>
      <c r="I17" s="20">
        <v>40649</v>
      </c>
      <c r="J17" s="20">
        <v>49212</v>
      </c>
      <c r="K17" s="20">
        <v>43482</v>
      </c>
      <c r="L17" s="21">
        <v>53203</v>
      </c>
      <c r="M17" s="22">
        <v>45571</v>
      </c>
      <c r="N17" s="21">
        <v>52619</v>
      </c>
    </row>
    <row r="18" spans="1:14" s="11" customFormat="1" ht="15" customHeight="1" x14ac:dyDescent="0.2">
      <c r="A18" s="74" t="s">
        <v>1</v>
      </c>
      <c r="B18" s="75"/>
      <c r="C18" s="26" t="s">
        <v>51</v>
      </c>
      <c r="D18" s="19">
        <v>256342</v>
      </c>
      <c r="E18" s="20">
        <v>194102</v>
      </c>
      <c r="F18" s="20">
        <v>257016</v>
      </c>
      <c r="G18" s="20">
        <v>169504</v>
      </c>
      <c r="H18" s="20">
        <v>3044523</v>
      </c>
      <c r="I18" s="20">
        <v>2539108</v>
      </c>
      <c r="J18" s="20">
        <v>2522646</v>
      </c>
      <c r="K18" s="20">
        <v>2261123</v>
      </c>
      <c r="L18" s="21">
        <v>1933639</v>
      </c>
      <c r="M18" s="22">
        <v>1772336</v>
      </c>
      <c r="N18" s="21">
        <v>704029</v>
      </c>
    </row>
    <row r="19" spans="1:14" s="11" customFormat="1" ht="15" customHeight="1" x14ac:dyDescent="0.2">
      <c r="A19" s="74" t="s">
        <v>1</v>
      </c>
      <c r="B19" s="75"/>
      <c r="C19" s="26" t="s">
        <v>50</v>
      </c>
      <c r="D19" s="19">
        <v>12869304</v>
      </c>
      <c r="E19" s="20">
        <v>11969249</v>
      </c>
      <c r="F19" s="20">
        <v>11566983</v>
      </c>
      <c r="G19" s="20">
        <v>10869006</v>
      </c>
      <c r="H19" s="20">
        <v>11643415</v>
      </c>
      <c r="I19" s="20">
        <v>10363870</v>
      </c>
      <c r="J19" s="20">
        <v>11150912</v>
      </c>
      <c r="K19" s="20">
        <v>10573101</v>
      </c>
      <c r="L19" s="21">
        <v>11092046</v>
      </c>
      <c r="M19" s="22">
        <v>10052319</v>
      </c>
      <c r="N19" s="21">
        <v>12283772</v>
      </c>
    </row>
    <row r="20" spans="1:14" s="11" customFormat="1" ht="15" customHeight="1" x14ac:dyDescent="0.2">
      <c r="A20" s="74" t="s">
        <v>1</v>
      </c>
      <c r="B20" s="75"/>
      <c r="C20" s="26" t="s">
        <v>49</v>
      </c>
      <c r="D20" s="19">
        <v>4610512</v>
      </c>
      <c r="E20" s="20">
        <v>4473131</v>
      </c>
      <c r="F20" s="20">
        <v>4642780</v>
      </c>
      <c r="G20" s="20">
        <v>4519888</v>
      </c>
      <c r="H20" s="20">
        <v>5017541</v>
      </c>
      <c r="I20" s="20">
        <v>4800103</v>
      </c>
      <c r="J20" s="20">
        <v>5002318</v>
      </c>
      <c r="K20" s="20">
        <v>4860953</v>
      </c>
      <c r="L20" s="21">
        <v>5060090</v>
      </c>
      <c r="M20" s="22">
        <v>4854764</v>
      </c>
      <c r="N20" s="21">
        <v>5015061</v>
      </c>
    </row>
    <row r="21" spans="1:14" s="11" customFormat="1" ht="15" customHeight="1" x14ac:dyDescent="0.2">
      <c r="A21" s="74" t="s">
        <v>1</v>
      </c>
      <c r="B21" s="75"/>
      <c r="C21" s="26" t="s">
        <v>48</v>
      </c>
      <c r="D21" s="19">
        <v>13801510</v>
      </c>
      <c r="E21" s="20">
        <v>11433681</v>
      </c>
      <c r="F21" s="20">
        <v>13968653</v>
      </c>
      <c r="G21" s="20">
        <v>13504234</v>
      </c>
      <c r="H21" s="20">
        <v>16411995</v>
      </c>
      <c r="I21" s="20">
        <v>14463550</v>
      </c>
      <c r="J21" s="20">
        <v>15692985</v>
      </c>
      <c r="K21" s="20">
        <v>14471160</v>
      </c>
      <c r="L21" s="21">
        <v>22876066</v>
      </c>
      <c r="M21" s="22">
        <v>20520037</v>
      </c>
      <c r="N21" s="21">
        <v>20210926</v>
      </c>
    </row>
    <row r="22" spans="1:14" s="11" customFormat="1" ht="15" customHeight="1" x14ac:dyDescent="0.2">
      <c r="A22" s="74" t="s">
        <v>1</v>
      </c>
      <c r="B22" s="75"/>
      <c r="C22" s="26" t="s">
        <v>47</v>
      </c>
      <c r="D22" s="19">
        <v>10270584</v>
      </c>
      <c r="E22" s="20">
        <v>10175565</v>
      </c>
      <c r="F22" s="20">
        <v>9642048</v>
      </c>
      <c r="G22" s="20">
        <v>9337311</v>
      </c>
      <c r="H22" s="20">
        <v>9280300</v>
      </c>
      <c r="I22" s="20">
        <v>9196754</v>
      </c>
      <c r="J22" s="20">
        <v>9633364</v>
      </c>
      <c r="K22" s="20">
        <v>9459700</v>
      </c>
      <c r="L22" s="21">
        <v>9353241</v>
      </c>
      <c r="M22" s="22">
        <v>9120792</v>
      </c>
      <c r="N22" s="21">
        <v>9025918</v>
      </c>
    </row>
    <row r="23" spans="1:14" s="11" customFormat="1" ht="15" customHeight="1" x14ac:dyDescent="0.2">
      <c r="A23" s="74" t="s">
        <v>1</v>
      </c>
      <c r="B23" s="75"/>
      <c r="C23" s="26" t="s">
        <v>46</v>
      </c>
      <c r="D23" s="19">
        <v>2935170</v>
      </c>
      <c r="E23" s="20">
        <v>2930538</v>
      </c>
      <c r="F23" s="20">
        <v>189369</v>
      </c>
      <c r="G23" s="20">
        <v>1247076</v>
      </c>
      <c r="H23" s="20">
        <v>6117601</v>
      </c>
      <c r="I23" s="20">
        <v>6099554</v>
      </c>
      <c r="J23" s="20">
        <v>7194460</v>
      </c>
      <c r="K23" s="20">
        <v>7191554</v>
      </c>
      <c r="L23" s="21">
        <v>5122143</v>
      </c>
      <c r="M23" s="22">
        <v>5120684</v>
      </c>
      <c r="N23" s="21">
        <v>621260</v>
      </c>
    </row>
    <row r="24" spans="1:14" s="11" customFormat="1" ht="15" customHeight="1" x14ac:dyDescent="0.2">
      <c r="A24" s="74" t="s">
        <v>1</v>
      </c>
      <c r="B24" s="75"/>
      <c r="C24" s="26" t="s">
        <v>45</v>
      </c>
      <c r="D24" s="19">
        <v>36109</v>
      </c>
      <c r="E24" s="28" t="s">
        <v>39</v>
      </c>
      <c r="F24" s="20">
        <v>50000</v>
      </c>
      <c r="G24" s="28" t="s">
        <v>39</v>
      </c>
      <c r="H24" s="20">
        <v>19539</v>
      </c>
      <c r="I24" s="28" t="s">
        <v>39</v>
      </c>
      <c r="J24" s="20">
        <v>50000</v>
      </c>
      <c r="K24" s="28" t="s">
        <v>39</v>
      </c>
      <c r="L24" s="21">
        <v>35879</v>
      </c>
      <c r="M24" s="33" t="s">
        <v>39</v>
      </c>
      <c r="N24" s="32">
        <v>50000</v>
      </c>
    </row>
    <row r="25" spans="1:14" s="11" customFormat="1" ht="15" customHeight="1" x14ac:dyDescent="0.2">
      <c r="A25" s="76"/>
      <c r="B25" s="77"/>
      <c r="C25" s="30" t="s">
        <v>44</v>
      </c>
      <c r="D25" s="19">
        <v>2637933</v>
      </c>
      <c r="E25" s="20">
        <v>2158719</v>
      </c>
      <c r="F25" s="20">
        <v>31800</v>
      </c>
      <c r="G25" s="20">
        <v>67394</v>
      </c>
      <c r="H25" s="28" t="s">
        <v>39</v>
      </c>
      <c r="I25" s="28" t="s">
        <v>39</v>
      </c>
      <c r="J25" s="28" t="s">
        <v>39</v>
      </c>
      <c r="K25" s="28" t="s">
        <v>39</v>
      </c>
      <c r="L25" s="32" t="s">
        <v>39</v>
      </c>
      <c r="M25" s="33" t="s">
        <v>39</v>
      </c>
      <c r="N25" s="32" t="s">
        <v>39</v>
      </c>
    </row>
    <row r="26" spans="1:14" s="11" customFormat="1" ht="19.95" customHeight="1" x14ac:dyDescent="0.2">
      <c r="A26" s="23"/>
      <c r="B26" s="89" t="s">
        <v>103</v>
      </c>
      <c r="C26" s="90"/>
      <c r="D26" s="19">
        <v>85695504</v>
      </c>
      <c r="E26" s="20">
        <v>82214334</v>
      </c>
      <c r="F26" s="20">
        <v>86637643</v>
      </c>
      <c r="G26" s="20">
        <v>83471384</v>
      </c>
      <c r="H26" s="20">
        <v>87966928</v>
      </c>
      <c r="I26" s="20">
        <v>82610684</v>
      </c>
      <c r="J26" s="20">
        <v>87251491</v>
      </c>
      <c r="K26" s="20">
        <v>84114229</v>
      </c>
      <c r="L26" s="21">
        <v>89732629</v>
      </c>
      <c r="M26" s="22">
        <v>86777535</v>
      </c>
      <c r="N26" s="21">
        <v>92950456</v>
      </c>
    </row>
    <row r="27" spans="1:14" s="11" customFormat="1" ht="15" customHeight="1" x14ac:dyDescent="0.2">
      <c r="A27" s="74"/>
      <c r="B27" s="75"/>
      <c r="C27" s="25" t="s">
        <v>29</v>
      </c>
      <c r="D27" s="19">
        <v>41196873</v>
      </c>
      <c r="E27" s="20">
        <v>40289226</v>
      </c>
      <c r="F27" s="20">
        <v>40391229</v>
      </c>
      <c r="G27" s="20">
        <v>39709230</v>
      </c>
      <c r="H27" s="20">
        <v>40048613</v>
      </c>
      <c r="I27" s="20">
        <v>38535481</v>
      </c>
      <c r="J27" s="20">
        <v>40441110</v>
      </c>
      <c r="K27" s="20">
        <v>39739099</v>
      </c>
      <c r="L27" s="21">
        <v>40087209</v>
      </c>
      <c r="M27" s="22">
        <v>39780208</v>
      </c>
      <c r="N27" s="21">
        <v>41124127</v>
      </c>
    </row>
    <row r="28" spans="1:14" s="11" customFormat="1" ht="15" customHeight="1" x14ac:dyDescent="0.2">
      <c r="A28" s="74" t="s">
        <v>1</v>
      </c>
      <c r="B28" s="75"/>
      <c r="C28" s="26" t="s">
        <v>43</v>
      </c>
      <c r="D28" s="19">
        <v>6245264</v>
      </c>
      <c r="E28" s="20">
        <v>5894090</v>
      </c>
      <c r="F28" s="20">
        <v>6609064</v>
      </c>
      <c r="G28" s="20">
        <v>6134764</v>
      </c>
      <c r="H28" s="20">
        <v>6880635</v>
      </c>
      <c r="I28" s="20">
        <v>6619690</v>
      </c>
      <c r="J28" s="20">
        <v>7115286</v>
      </c>
      <c r="K28" s="20">
        <v>6677228</v>
      </c>
      <c r="L28" s="21">
        <v>7336878</v>
      </c>
      <c r="M28" s="22">
        <v>7184445</v>
      </c>
      <c r="N28" s="21">
        <v>7660009</v>
      </c>
    </row>
    <row r="29" spans="1:14" s="11" customFormat="1" ht="15" customHeight="1" x14ac:dyDescent="0.2">
      <c r="A29" s="74" t="s">
        <v>1</v>
      </c>
      <c r="B29" s="75"/>
      <c r="C29" s="26" t="s">
        <v>31</v>
      </c>
      <c r="D29" s="19">
        <v>34825400</v>
      </c>
      <c r="E29" s="20">
        <v>33231655</v>
      </c>
      <c r="F29" s="20">
        <v>36554967</v>
      </c>
      <c r="G29" s="20">
        <v>35192784</v>
      </c>
      <c r="H29" s="20">
        <v>39117996</v>
      </c>
      <c r="I29" s="20">
        <v>36085131</v>
      </c>
      <c r="J29" s="20">
        <v>39003819</v>
      </c>
      <c r="K29" s="20">
        <v>37446160</v>
      </c>
      <c r="L29" s="21">
        <v>40628684</v>
      </c>
      <c r="M29" s="22">
        <v>38635892</v>
      </c>
      <c r="N29" s="21">
        <v>42025292</v>
      </c>
    </row>
    <row r="30" spans="1:14" s="11" customFormat="1" ht="15" customHeight="1" x14ac:dyDescent="0.2">
      <c r="A30" s="74"/>
      <c r="B30" s="75"/>
      <c r="C30" s="26" t="s">
        <v>110</v>
      </c>
      <c r="D30" s="19">
        <v>152431</v>
      </c>
      <c r="E30" s="20">
        <v>142617</v>
      </c>
      <c r="F30" s="20">
        <v>36720</v>
      </c>
      <c r="G30" s="20">
        <v>29670</v>
      </c>
      <c r="H30" s="20">
        <v>34636</v>
      </c>
      <c r="I30" s="20">
        <v>13346</v>
      </c>
      <c r="J30" s="20">
        <v>35236</v>
      </c>
      <c r="K30" s="20">
        <v>11472</v>
      </c>
      <c r="L30" s="32">
        <v>45536</v>
      </c>
      <c r="M30" s="22">
        <v>21410</v>
      </c>
      <c r="N30" s="21">
        <v>82916</v>
      </c>
    </row>
    <row r="31" spans="1:14" s="11" customFormat="1" ht="15" customHeight="1" x14ac:dyDescent="0.2">
      <c r="B31" s="24"/>
      <c r="C31" s="26" t="s">
        <v>42</v>
      </c>
      <c r="D31" s="27" t="s">
        <v>39</v>
      </c>
      <c r="E31" s="28" t="s">
        <v>39</v>
      </c>
      <c r="F31" s="28" t="s">
        <v>39</v>
      </c>
      <c r="G31" s="28" t="s">
        <v>39</v>
      </c>
      <c r="H31" s="28" t="s">
        <v>39</v>
      </c>
      <c r="I31" s="28" t="s">
        <v>39</v>
      </c>
      <c r="J31" s="28" t="s">
        <v>39</v>
      </c>
      <c r="K31" s="28" t="s">
        <v>39</v>
      </c>
      <c r="L31" s="32" t="s">
        <v>39</v>
      </c>
      <c r="M31" s="33" t="s">
        <v>39</v>
      </c>
      <c r="N31" s="32" t="s">
        <v>39</v>
      </c>
    </row>
    <row r="32" spans="1:14" s="11" customFormat="1" ht="15" customHeight="1" x14ac:dyDescent="0.2">
      <c r="A32" s="74" t="s">
        <v>1</v>
      </c>
      <c r="B32" s="75"/>
      <c r="C32" s="26" t="s">
        <v>33</v>
      </c>
      <c r="D32" s="19">
        <v>3116392</v>
      </c>
      <c r="E32" s="20">
        <v>2569262</v>
      </c>
      <c r="F32" s="20">
        <v>2704415</v>
      </c>
      <c r="G32" s="20">
        <v>2253121</v>
      </c>
      <c r="H32" s="20">
        <v>1729075</v>
      </c>
      <c r="I32" s="20">
        <v>1299167</v>
      </c>
      <c r="J32" s="20">
        <v>510170</v>
      </c>
      <c r="K32" s="20">
        <v>185608</v>
      </c>
      <c r="L32" s="21">
        <v>1097018</v>
      </c>
      <c r="M32" s="22">
        <v>725693</v>
      </c>
      <c r="N32" s="21">
        <v>1892540</v>
      </c>
    </row>
    <row r="33" spans="1:14" s="11" customFormat="1" ht="15" customHeight="1" x14ac:dyDescent="0.2">
      <c r="A33" s="76" t="s">
        <v>1</v>
      </c>
      <c r="B33" s="77"/>
      <c r="C33" s="30" t="s">
        <v>34</v>
      </c>
      <c r="D33" s="19">
        <v>159144</v>
      </c>
      <c r="E33" s="20">
        <v>87485</v>
      </c>
      <c r="F33" s="20">
        <v>341248</v>
      </c>
      <c r="G33" s="20">
        <v>151815</v>
      </c>
      <c r="H33" s="20">
        <v>155973</v>
      </c>
      <c r="I33" s="20">
        <v>57869</v>
      </c>
      <c r="J33" s="20">
        <v>145870</v>
      </c>
      <c r="K33" s="20">
        <v>54662</v>
      </c>
      <c r="L33" s="21">
        <v>537304</v>
      </c>
      <c r="M33" s="22">
        <v>429887</v>
      </c>
      <c r="N33" s="21">
        <v>165572</v>
      </c>
    </row>
    <row r="34" spans="1:14" s="11" customFormat="1" ht="19.95" customHeight="1" x14ac:dyDescent="0.2">
      <c r="A34" s="23"/>
      <c r="B34" s="89" t="s">
        <v>104</v>
      </c>
      <c r="C34" s="90"/>
      <c r="D34" s="19">
        <v>23688424</v>
      </c>
      <c r="E34" s="20">
        <v>22687134</v>
      </c>
      <c r="F34" s="20">
        <v>24334260</v>
      </c>
      <c r="G34" s="20">
        <v>22805410</v>
      </c>
      <c r="H34" s="20">
        <v>24293300</v>
      </c>
      <c r="I34" s="20">
        <v>22246463</v>
      </c>
      <c r="J34" s="20">
        <v>24229302</v>
      </c>
      <c r="K34" s="20">
        <v>22891795</v>
      </c>
      <c r="L34" s="21">
        <v>25357180</v>
      </c>
      <c r="M34" s="22">
        <v>23795338</v>
      </c>
      <c r="N34" s="21">
        <v>26685163</v>
      </c>
    </row>
    <row r="35" spans="1:14" s="11" customFormat="1" ht="15" customHeight="1" x14ac:dyDescent="0.2">
      <c r="A35" s="74" t="s">
        <v>1</v>
      </c>
      <c r="B35" s="75"/>
      <c r="C35" s="25" t="s">
        <v>41</v>
      </c>
      <c r="D35" s="19">
        <v>20186236</v>
      </c>
      <c r="E35" s="20">
        <v>19487713</v>
      </c>
      <c r="F35" s="20">
        <v>21222129</v>
      </c>
      <c r="G35" s="20">
        <v>20192680</v>
      </c>
      <c r="H35" s="20">
        <v>21543675</v>
      </c>
      <c r="I35" s="20">
        <v>19650542</v>
      </c>
      <c r="J35" s="20">
        <v>21700835</v>
      </c>
      <c r="K35" s="20">
        <v>20546609</v>
      </c>
      <c r="L35" s="21">
        <v>22779409</v>
      </c>
      <c r="M35" s="22">
        <v>21815408</v>
      </c>
      <c r="N35" s="21">
        <v>22959200</v>
      </c>
    </row>
    <row r="36" spans="1:14" s="11" customFormat="1" ht="15" customHeight="1" x14ac:dyDescent="0.2">
      <c r="A36" s="76" t="s">
        <v>1</v>
      </c>
      <c r="B36" s="77"/>
      <c r="C36" s="30" t="s">
        <v>40</v>
      </c>
      <c r="D36" s="19">
        <v>3502188</v>
      </c>
      <c r="E36" s="20">
        <v>3199421</v>
      </c>
      <c r="F36" s="20">
        <v>3112131</v>
      </c>
      <c r="G36" s="20">
        <v>2612730</v>
      </c>
      <c r="H36" s="20">
        <v>2749625</v>
      </c>
      <c r="I36" s="20">
        <v>2595921</v>
      </c>
      <c r="J36" s="20">
        <v>2528467</v>
      </c>
      <c r="K36" s="20">
        <v>2345186</v>
      </c>
      <c r="L36" s="21">
        <v>2577771</v>
      </c>
      <c r="M36" s="22">
        <v>1979930</v>
      </c>
      <c r="N36" s="21">
        <v>3725963</v>
      </c>
    </row>
    <row r="37" spans="1:14" s="11" customFormat="1" ht="19.95" customHeight="1" x14ac:dyDescent="0.2">
      <c r="A37" s="23"/>
      <c r="B37" s="89" t="s">
        <v>105</v>
      </c>
      <c r="C37" s="90"/>
      <c r="D37" s="19">
        <v>11876513</v>
      </c>
      <c r="E37" s="20">
        <v>11496634</v>
      </c>
      <c r="F37" s="20">
        <v>12167045</v>
      </c>
      <c r="G37" s="20">
        <v>11407048</v>
      </c>
      <c r="H37" s="20">
        <v>12093809</v>
      </c>
      <c r="I37" s="20">
        <v>11573582</v>
      </c>
      <c r="J37" s="20">
        <v>12408099</v>
      </c>
      <c r="K37" s="20">
        <v>11641939</v>
      </c>
      <c r="L37" s="21">
        <v>12424497</v>
      </c>
      <c r="M37" s="22">
        <v>11977128</v>
      </c>
      <c r="N37" s="21">
        <v>13563322</v>
      </c>
    </row>
    <row r="38" spans="1:14" s="11" customFormat="1" ht="15" customHeight="1" x14ac:dyDescent="0.2">
      <c r="A38" s="74" t="s">
        <v>1</v>
      </c>
      <c r="B38" s="75"/>
      <c r="C38" s="25" t="s">
        <v>41</v>
      </c>
      <c r="D38" s="19">
        <v>7681748</v>
      </c>
      <c r="E38" s="20">
        <v>7506251</v>
      </c>
      <c r="F38" s="20">
        <v>7949795</v>
      </c>
      <c r="G38" s="20">
        <v>7493308</v>
      </c>
      <c r="H38" s="20">
        <v>7771766</v>
      </c>
      <c r="I38" s="20">
        <v>7353508</v>
      </c>
      <c r="J38" s="20">
        <v>8002530</v>
      </c>
      <c r="K38" s="20">
        <v>7590776</v>
      </c>
      <c r="L38" s="21">
        <v>7976715</v>
      </c>
      <c r="M38" s="22">
        <v>7543288</v>
      </c>
      <c r="N38" s="21">
        <v>7982312</v>
      </c>
    </row>
    <row r="39" spans="1:14" s="11" customFormat="1" ht="15" customHeight="1" x14ac:dyDescent="0.2">
      <c r="A39" s="76" t="s">
        <v>1</v>
      </c>
      <c r="B39" s="77"/>
      <c r="C39" s="30" t="s">
        <v>40</v>
      </c>
      <c r="D39" s="19">
        <v>4194765</v>
      </c>
      <c r="E39" s="20">
        <v>3990383</v>
      </c>
      <c r="F39" s="20">
        <v>4217250</v>
      </c>
      <c r="G39" s="20">
        <v>3913740</v>
      </c>
      <c r="H39" s="20">
        <v>4322043</v>
      </c>
      <c r="I39" s="20">
        <v>4220074</v>
      </c>
      <c r="J39" s="20">
        <v>4405569</v>
      </c>
      <c r="K39" s="20">
        <v>4051163</v>
      </c>
      <c r="L39" s="21">
        <v>4447782</v>
      </c>
      <c r="M39" s="22">
        <v>4433840</v>
      </c>
      <c r="N39" s="21">
        <v>5581010</v>
      </c>
    </row>
    <row r="40" spans="1:14" s="11" customFormat="1" ht="19.95" customHeight="1" x14ac:dyDescent="0.2">
      <c r="A40" s="23"/>
      <c r="B40" s="89" t="s">
        <v>106</v>
      </c>
      <c r="C40" s="90"/>
      <c r="D40" s="19">
        <v>20412864</v>
      </c>
      <c r="E40" s="20">
        <v>17474827</v>
      </c>
      <c r="F40" s="20">
        <v>20804932</v>
      </c>
      <c r="G40" s="20">
        <v>19073871</v>
      </c>
      <c r="H40" s="20">
        <v>22526211</v>
      </c>
      <c r="I40" s="20">
        <v>20113019</v>
      </c>
      <c r="J40" s="20">
        <v>21745641</v>
      </c>
      <c r="K40" s="20">
        <v>19439604</v>
      </c>
      <c r="L40" s="21">
        <v>23011130</v>
      </c>
      <c r="M40" s="22">
        <v>18893987</v>
      </c>
      <c r="N40" s="21">
        <v>22875058</v>
      </c>
    </row>
    <row r="41" spans="1:14" ht="15" customHeight="1" x14ac:dyDescent="0.2">
      <c r="A41" s="74" t="s">
        <v>1</v>
      </c>
      <c r="B41" s="75"/>
      <c r="C41" s="25" t="s">
        <v>41</v>
      </c>
      <c r="D41" s="19">
        <v>14280374</v>
      </c>
      <c r="E41" s="20">
        <v>12642661</v>
      </c>
      <c r="F41" s="20">
        <v>14647139</v>
      </c>
      <c r="G41" s="20">
        <v>12908697</v>
      </c>
      <c r="H41" s="20">
        <v>16953554</v>
      </c>
      <c r="I41" s="20">
        <v>15057626</v>
      </c>
      <c r="J41" s="20">
        <v>14536897</v>
      </c>
      <c r="K41" s="20">
        <v>13490581</v>
      </c>
      <c r="L41" s="21">
        <v>15709916</v>
      </c>
      <c r="M41" s="22">
        <v>13258202</v>
      </c>
      <c r="N41" s="21">
        <v>16421269</v>
      </c>
    </row>
    <row r="42" spans="1:14" ht="15" customHeight="1" x14ac:dyDescent="0.2">
      <c r="A42" s="78" t="s">
        <v>1</v>
      </c>
      <c r="B42" s="79"/>
      <c r="C42" s="37" t="s">
        <v>40</v>
      </c>
      <c r="D42" s="38">
        <v>6132490</v>
      </c>
      <c r="E42" s="39">
        <v>4832166</v>
      </c>
      <c r="F42" s="39">
        <v>6157793</v>
      </c>
      <c r="G42" s="39">
        <v>6165174</v>
      </c>
      <c r="H42" s="39">
        <v>5572657</v>
      </c>
      <c r="I42" s="39">
        <v>5055393</v>
      </c>
      <c r="J42" s="39">
        <v>7208744</v>
      </c>
      <c r="K42" s="39">
        <v>5949023</v>
      </c>
      <c r="L42" s="40">
        <v>7301214</v>
      </c>
      <c r="M42" s="41">
        <v>5635785</v>
      </c>
      <c r="N42" s="40">
        <v>6453789</v>
      </c>
    </row>
    <row r="43" spans="1:14" x14ac:dyDescent="0.15">
      <c r="D43" s="11"/>
      <c r="E43" s="11"/>
      <c r="F43" s="11"/>
      <c r="G43" s="11"/>
      <c r="H43" s="11"/>
      <c r="I43" s="13" t="s">
        <v>1</v>
      </c>
      <c r="J43" s="11"/>
      <c r="K43" s="11"/>
      <c r="L43" s="11"/>
      <c r="M43" s="11"/>
      <c r="N43" s="43" t="s">
        <v>87</v>
      </c>
    </row>
  </sheetData>
  <customSheetViews>
    <customSheetView guid="{91034985-8919-4F2B-B4BF-D418824B220D}" showPageBreaks="1" printArea="1" view="pageBreakPreview">
      <selection activeCell="L13" sqref="L13"/>
      <pageMargins left="0" right="0" top="0.59055118110236227" bottom="0.59055118110236227" header="0.51181102362204722" footer="0.51181102362204722"/>
      <printOptions horizontalCentered="1"/>
      <pageSetup paperSize="9" scale="56" fitToHeight="0" orientation="portrait" r:id="rId1"/>
      <headerFooter alignWithMargins="0"/>
    </customSheetView>
    <customSheetView guid="{1D407269-4BDD-410E-87BE-2CB6EB632D4E}" showPageBreaks="1" printArea="1" view="pageLayout">
      <selection activeCell="A16" sqref="A16"/>
      <pageMargins left="0" right="0" top="0.59055118110236227" bottom="0.59055118110236227" header="0.51181102362204722" footer="0.51181102362204722"/>
      <printOptions horizontalCentered="1"/>
      <pageSetup paperSize="9" scale="56" fitToHeight="0" orientation="portrait" r:id="rId2"/>
      <headerFooter alignWithMargins="0"/>
    </customSheetView>
  </customSheetViews>
  <mergeCells count="13">
    <mergeCell ref="A3:N3"/>
    <mergeCell ref="B40:C40"/>
    <mergeCell ref="H8:I8"/>
    <mergeCell ref="J8:K8"/>
    <mergeCell ref="L8:M8"/>
    <mergeCell ref="A8:C9"/>
    <mergeCell ref="D8:E8"/>
    <mergeCell ref="F8:G8"/>
    <mergeCell ref="A10:C10"/>
    <mergeCell ref="B11:C11"/>
    <mergeCell ref="B26:C26"/>
    <mergeCell ref="B34:C34"/>
    <mergeCell ref="B37:C37"/>
  </mergeCells>
  <phoneticPr fontId="2"/>
  <pageMargins left="0.25" right="0.25" top="0.75" bottom="0.75" header="0.3" footer="0.3"/>
  <pageSetup paperSize="8" fitToHeight="0" orientation="landscape" r:id="rId3"/>
  <headerFooter>
    <oddFooter>&amp;L&amp;"HGPｺﾞｼｯｸM,ﾒﾃﾞｨｳﾑ"&amp;A&amp;R&amp;"HGPｺﾞｼｯｸM,ﾒﾃﾞｨｳﾑ"&amp;A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Zeros="0" zoomScaleNormal="100" zoomScaleSheetLayoutView="100" zoomScalePageLayoutView="85" workbookViewId="0">
      <selection sqref="A1:B1"/>
    </sheetView>
  </sheetViews>
  <sheetFormatPr defaultColWidth="1.6640625" defaultRowHeight="12" x14ac:dyDescent="0.2"/>
  <cols>
    <col min="1" max="1" width="2.77734375" style="9" customWidth="1"/>
    <col min="2" max="3" width="2.44140625" style="9" customWidth="1"/>
    <col min="4" max="4" width="15.33203125" style="9" bestFit="1" customWidth="1"/>
    <col min="5" max="5" width="15.6640625" style="9" customWidth="1"/>
    <col min="6" max="9" width="15.5546875" style="9" customWidth="1"/>
    <col min="10" max="16384" width="1.6640625" style="9"/>
  </cols>
  <sheetData>
    <row r="1" spans="1:9" s="8" customFormat="1" ht="19.2" x14ac:dyDescent="0.2">
      <c r="A1" s="44" t="str">
        <f ca="1">MID(CELL("FILENAME",A1),FIND("]",CELL("FILENAME",A1))+1,99)&amp;"　"&amp;"市税収入状況"</f>
        <v>131　市税収入状況</v>
      </c>
      <c r="B1" s="44"/>
      <c r="C1" s="44"/>
      <c r="D1" s="44"/>
      <c r="E1" s="44"/>
      <c r="F1" s="44"/>
      <c r="G1" s="44"/>
      <c r="H1" s="44"/>
      <c r="I1" s="44"/>
    </row>
    <row r="3" spans="1:9" ht="1.2" customHeight="1" x14ac:dyDescent="0.2"/>
    <row r="4" spans="1:9" ht="1.2" customHeight="1" x14ac:dyDescent="0.2">
      <c r="A4" s="55"/>
      <c r="B4" s="55"/>
      <c r="C4" s="55"/>
      <c r="D4" s="55"/>
      <c r="E4" s="55"/>
      <c r="F4" s="55"/>
      <c r="G4" s="55"/>
      <c r="H4" s="55"/>
      <c r="I4" s="55"/>
    </row>
    <row r="5" spans="1:9" ht="1.2" customHeight="1" x14ac:dyDescent="0.2">
      <c r="A5" s="55"/>
      <c r="B5" s="55"/>
      <c r="C5" s="55"/>
      <c r="D5" s="55"/>
      <c r="E5" s="55"/>
      <c r="F5" s="55"/>
      <c r="G5" s="55"/>
      <c r="H5" s="55"/>
      <c r="I5" s="55"/>
    </row>
    <row r="6" spans="1:9" ht="1.2" customHeight="1" x14ac:dyDescent="0.2">
      <c r="A6" s="10"/>
      <c r="B6" s="10"/>
      <c r="C6" s="10"/>
      <c r="D6" s="10"/>
      <c r="E6" s="10"/>
      <c r="F6" s="10"/>
      <c r="G6" s="10"/>
      <c r="H6" s="10"/>
      <c r="I6" s="10"/>
    </row>
    <row r="7" spans="1:9" x14ac:dyDescent="0.2">
      <c r="A7" s="45" t="s">
        <v>72</v>
      </c>
    </row>
    <row r="8" spans="1:9" s="56" customFormat="1" x14ac:dyDescent="0.2">
      <c r="A8" s="103" t="s">
        <v>71</v>
      </c>
      <c r="B8" s="95"/>
      <c r="C8" s="95"/>
      <c r="D8" s="96"/>
      <c r="E8" s="115" t="s">
        <v>70</v>
      </c>
      <c r="F8" s="99" t="s">
        <v>69</v>
      </c>
      <c r="G8" s="104"/>
      <c r="H8" s="104"/>
      <c r="I8" s="104"/>
    </row>
    <row r="9" spans="1:9" s="56" customFormat="1" x14ac:dyDescent="0.2">
      <c r="A9" s="97"/>
      <c r="B9" s="97"/>
      <c r="C9" s="97"/>
      <c r="D9" s="98"/>
      <c r="E9" s="116"/>
      <c r="F9" s="57" t="s">
        <v>9</v>
      </c>
      <c r="G9" s="15" t="s">
        <v>68</v>
      </c>
      <c r="H9" s="15" t="s">
        <v>67</v>
      </c>
      <c r="I9" s="17" t="s">
        <v>66</v>
      </c>
    </row>
    <row r="10" spans="1:9" s="11" customFormat="1" x14ac:dyDescent="0.2">
      <c r="A10" s="106" t="s">
        <v>83</v>
      </c>
      <c r="B10" s="92" t="s">
        <v>99</v>
      </c>
      <c r="C10" s="92"/>
      <c r="D10" s="109"/>
      <c r="E10" s="58">
        <v>71008932196</v>
      </c>
      <c r="F10" s="59">
        <v>68896184172</v>
      </c>
      <c r="G10" s="59">
        <v>68035728383</v>
      </c>
      <c r="H10" s="59">
        <v>213529970</v>
      </c>
      <c r="I10" s="59">
        <v>646925819</v>
      </c>
    </row>
    <row r="11" spans="1:9" s="11" customFormat="1" x14ac:dyDescent="0.2">
      <c r="A11" s="107"/>
      <c r="B11" s="23"/>
      <c r="C11" s="89" t="s">
        <v>107</v>
      </c>
      <c r="D11" s="90"/>
      <c r="E11" s="27">
        <v>64018552618</v>
      </c>
      <c r="F11" s="28">
        <v>62078110808</v>
      </c>
      <c r="G11" s="28">
        <v>61290465954</v>
      </c>
      <c r="H11" s="28">
        <v>202608519</v>
      </c>
      <c r="I11" s="28">
        <v>585036335</v>
      </c>
    </row>
    <row r="12" spans="1:9" s="11" customFormat="1" x14ac:dyDescent="0.2">
      <c r="A12" s="107"/>
      <c r="B12" s="23" t="s">
        <v>1</v>
      </c>
      <c r="C12" s="83"/>
      <c r="D12" s="25" t="s">
        <v>65</v>
      </c>
      <c r="E12" s="27">
        <v>35915087393</v>
      </c>
      <c r="F12" s="28">
        <v>34693908756</v>
      </c>
      <c r="G12" s="28">
        <v>34177661415</v>
      </c>
      <c r="H12" s="28">
        <v>179618875</v>
      </c>
      <c r="I12" s="28">
        <v>336628466</v>
      </c>
    </row>
    <row r="13" spans="1:9" s="11" customFormat="1" x14ac:dyDescent="0.2">
      <c r="A13" s="107"/>
      <c r="B13" s="23" t="s">
        <v>1</v>
      </c>
      <c r="C13" s="83"/>
      <c r="D13" s="26" t="s">
        <v>64</v>
      </c>
      <c r="E13" s="27">
        <v>25432194609</v>
      </c>
      <c r="F13" s="28">
        <v>24754624062</v>
      </c>
      <c r="G13" s="28">
        <v>24490241373</v>
      </c>
      <c r="H13" s="28">
        <v>22690849</v>
      </c>
      <c r="I13" s="28">
        <v>241691840</v>
      </c>
    </row>
    <row r="14" spans="1:9" s="11" customFormat="1" x14ac:dyDescent="0.2">
      <c r="A14" s="107"/>
      <c r="B14" s="23" t="s">
        <v>1</v>
      </c>
      <c r="C14" s="83"/>
      <c r="D14" s="26" t="s">
        <v>63</v>
      </c>
      <c r="E14" s="27">
        <v>348049618</v>
      </c>
      <c r="F14" s="28">
        <v>306360249</v>
      </c>
      <c r="G14" s="28">
        <v>299431520</v>
      </c>
      <c r="H14" s="28">
        <v>212700</v>
      </c>
      <c r="I14" s="28">
        <v>6716029</v>
      </c>
    </row>
    <row r="15" spans="1:9" s="11" customFormat="1" x14ac:dyDescent="0.2">
      <c r="A15" s="107"/>
      <c r="B15" s="23" t="s">
        <v>1</v>
      </c>
      <c r="C15" s="83"/>
      <c r="D15" s="26" t="s">
        <v>62</v>
      </c>
      <c r="E15" s="27">
        <v>2323220998</v>
      </c>
      <c r="F15" s="28">
        <v>2323217741</v>
      </c>
      <c r="G15" s="28">
        <v>2323131646</v>
      </c>
      <c r="H15" s="28">
        <v>86095</v>
      </c>
      <c r="I15" s="28" t="s">
        <v>39</v>
      </c>
    </row>
    <row r="16" spans="1:9" s="11" customFormat="1" x14ac:dyDescent="0.2">
      <c r="A16" s="107"/>
      <c r="B16" s="83" t="s">
        <v>1</v>
      </c>
      <c r="C16" s="30"/>
      <c r="D16" s="30" t="s">
        <v>61</v>
      </c>
      <c r="E16" s="27" t="s">
        <v>39</v>
      </c>
      <c r="F16" s="28" t="s">
        <v>39</v>
      </c>
      <c r="G16" s="28" t="s">
        <v>39</v>
      </c>
      <c r="H16" s="28" t="s">
        <v>39</v>
      </c>
      <c r="I16" s="28" t="s">
        <v>39</v>
      </c>
    </row>
    <row r="17" spans="1:9" s="11" customFormat="1" x14ac:dyDescent="0.2">
      <c r="A17" s="107"/>
      <c r="B17" s="23"/>
      <c r="C17" s="89" t="s">
        <v>108</v>
      </c>
      <c r="D17" s="90"/>
      <c r="E17" s="27">
        <v>6990379578</v>
      </c>
      <c r="F17" s="28">
        <v>6818073364</v>
      </c>
      <c r="G17" s="28">
        <v>6745262429</v>
      </c>
      <c r="H17" s="28">
        <v>10921451</v>
      </c>
      <c r="I17" s="28">
        <v>61889484</v>
      </c>
    </row>
    <row r="18" spans="1:9" s="11" customFormat="1" x14ac:dyDescent="0.2">
      <c r="A18" s="107"/>
      <c r="B18" s="23" t="s">
        <v>1</v>
      </c>
      <c r="C18" s="83"/>
      <c r="D18" s="25" t="s">
        <v>60</v>
      </c>
      <c r="E18" s="27" t="s">
        <v>39</v>
      </c>
      <c r="F18" s="28" t="s">
        <v>39</v>
      </c>
      <c r="G18" s="28" t="s">
        <v>39</v>
      </c>
      <c r="H18" s="28" t="s">
        <v>39</v>
      </c>
      <c r="I18" s="28" t="s">
        <v>39</v>
      </c>
    </row>
    <row r="19" spans="1:9" s="11" customFormat="1" x14ac:dyDescent="0.2">
      <c r="A19" s="107"/>
      <c r="B19" s="23" t="s">
        <v>1</v>
      </c>
      <c r="C19" s="83"/>
      <c r="D19" s="26" t="s">
        <v>59</v>
      </c>
      <c r="E19" s="27">
        <v>1014046300</v>
      </c>
      <c r="F19" s="28">
        <v>1011789204</v>
      </c>
      <c r="G19" s="28">
        <v>999610004</v>
      </c>
      <c r="H19" s="28">
        <v>10481900</v>
      </c>
      <c r="I19" s="28">
        <v>1697300</v>
      </c>
    </row>
    <row r="20" spans="1:9" s="11" customFormat="1" x14ac:dyDescent="0.2">
      <c r="A20" s="114"/>
      <c r="B20" s="23" t="s">
        <v>1</v>
      </c>
      <c r="C20" s="60"/>
      <c r="D20" s="30" t="s">
        <v>58</v>
      </c>
      <c r="E20" s="27">
        <v>5976333278</v>
      </c>
      <c r="F20" s="28">
        <v>5806284160</v>
      </c>
      <c r="G20" s="28">
        <v>5745652425</v>
      </c>
      <c r="H20" s="28">
        <v>439551</v>
      </c>
      <c r="I20" s="28">
        <v>60192184</v>
      </c>
    </row>
    <row r="21" spans="1:9" s="11" customFormat="1" x14ac:dyDescent="0.2">
      <c r="A21" s="106" t="s">
        <v>78</v>
      </c>
      <c r="B21" s="92" t="s">
        <v>99</v>
      </c>
      <c r="C21" s="92"/>
      <c r="D21" s="109"/>
      <c r="E21" s="58">
        <v>72716520570</v>
      </c>
      <c r="F21" s="59">
        <v>70805153699</v>
      </c>
      <c r="G21" s="59">
        <v>70040783771</v>
      </c>
      <c r="H21" s="59">
        <v>234437147</v>
      </c>
      <c r="I21" s="59">
        <v>529932781</v>
      </c>
    </row>
    <row r="22" spans="1:9" s="11" customFormat="1" x14ac:dyDescent="0.2">
      <c r="A22" s="107"/>
      <c r="B22" s="23"/>
      <c r="C22" s="89" t="s">
        <v>107</v>
      </c>
      <c r="D22" s="90"/>
      <c r="E22" s="27">
        <v>65641960236</v>
      </c>
      <c r="F22" s="28">
        <v>63891251545</v>
      </c>
      <c r="G22" s="28">
        <v>63184753093</v>
      </c>
      <c r="H22" s="28">
        <v>220872032</v>
      </c>
      <c r="I22" s="28">
        <v>485626420</v>
      </c>
    </row>
    <row r="23" spans="1:9" s="11" customFormat="1" x14ac:dyDescent="0.2">
      <c r="A23" s="107"/>
      <c r="B23" s="23" t="s">
        <v>1</v>
      </c>
      <c r="C23" s="83"/>
      <c r="D23" s="25" t="s">
        <v>65</v>
      </c>
      <c r="E23" s="27">
        <v>37609897807</v>
      </c>
      <c r="F23" s="28">
        <v>36533574308</v>
      </c>
      <c r="G23" s="28">
        <v>36033565194</v>
      </c>
      <c r="H23" s="28">
        <v>203254947</v>
      </c>
      <c r="I23" s="28">
        <v>296754167</v>
      </c>
    </row>
    <row r="24" spans="1:9" s="11" customFormat="1" x14ac:dyDescent="0.2">
      <c r="A24" s="107"/>
      <c r="B24" s="23" t="s">
        <v>1</v>
      </c>
      <c r="C24" s="83"/>
      <c r="D24" s="26" t="s">
        <v>64</v>
      </c>
      <c r="E24" s="27">
        <v>25622444713</v>
      </c>
      <c r="F24" s="28">
        <v>24985173719</v>
      </c>
      <c r="G24" s="28">
        <v>24785609347</v>
      </c>
      <c r="H24" s="28">
        <v>17341585</v>
      </c>
      <c r="I24" s="28">
        <v>182222787</v>
      </c>
    </row>
    <row r="25" spans="1:9" s="11" customFormat="1" ht="13.2" x14ac:dyDescent="0.2">
      <c r="A25" s="107"/>
      <c r="B25" s="23" t="s">
        <v>1</v>
      </c>
      <c r="C25" s="83"/>
      <c r="D25" s="26" t="s">
        <v>120</v>
      </c>
      <c r="E25" s="27">
        <v>356130375</v>
      </c>
      <c r="F25" s="28">
        <v>319023007</v>
      </c>
      <c r="G25" s="28">
        <v>312101300</v>
      </c>
      <c r="H25" s="28">
        <v>275500</v>
      </c>
      <c r="I25" s="28">
        <v>6646207</v>
      </c>
    </row>
    <row r="26" spans="1:9" s="11" customFormat="1" x14ac:dyDescent="0.2">
      <c r="A26" s="107"/>
      <c r="B26" s="23" t="s">
        <v>1</v>
      </c>
      <c r="C26" s="83"/>
      <c r="D26" s="26" t="s">
        <v>62</v>
      </c>
      <c r="E26" s="27">
        <v>2053487341</v>
      </c>
      <c r="F26" s="28">
        <v>2053480511</v>
      </c>
      <c r="G26" s="28">
        <v>2053477252</v>
      </c>
      <c r="H26" s="28" t="s">
        <v>39</v>
      </c>
      <c r="I26" s="28">
        <v>3259</v>
      </c>
    </row>
    <row r="27" spans="1:9" s="11" customFormat="1" x14ac:dyDescent="0.2">
      <c r="A27" s="107"/>
      <c r="B27" s="23" t="s">
        <v>1</v>
      </c>
      <c r="C27" s="60"/>
      <c r="D27" s="30" t="s">
        <v>61</v>
      </c>
      <c r="E27" s="27" t="s">
        <v>39</v>
      </c>
      <c r="F27" s="28" t="s">
        <v>39</v>
      </c>
      <c r="G27" s="28" t="s">
        <v>39</v>
      </c>
      <c r="H27" s="28" t="s">
        <v>39</v>
      </c>
      <c r="I27" s="28" t="s">
        <v>39</v>
      </c>
    </row>
    <row r="28" spans="1:9" s="11" customFormat="1" x14ac:dyDescent="0.2">
      <c r="A28" s="107"/>
      <c r="B28" s="23"/>
      <c r="C28" s="111" t="s">
        <v>108</v>
      </c>
      <c r="D28" s="112"/>
      <c r="E28" s="27">
        <v>7074560334</v>
      </c>
      <c r="F28" s="28">
        <v>6913902154</v>
      </c>
      <c r="G28" s="28">
        <v>6856030678</v>
      </c>
      <c r="H28" s="28">
        <v>13565115</v>
      </c>
      <c r="I28" s="28">
        <v>44306361</v>
      </c>
    </row>
    <row r="29" spans="1:9" s="11" customFormat="1" x14ac:dyDescent="0.2">
      <c r="A29" s="107"/>
      <c r="B29" s="23" t="s">
        <v>1</v>
      </c>
      <c r="C29" s="83"/>
      <c r="D29" s="25" t="s">
        <v>60</v>
      </c>
      <c r="E29" s="27" t="s">
        <v>39</v>
      </c>
      <c r="F29" s="28" t="s">
        <v>39</v>
      </c>
      <c r="G29" s="28" t="s">
        <v>39</v>
      </c>
      <c r="H29" s="28" t="s">
        <v>39</v>
      </c>
      <c r="I29" s="28" t="s">
        <v>39</v>
      </c>
    </row>
    <row r="30" spans="1:9" s="11" customFormat="1" x14ac:dyDescent="0.2">
      <c r="A30" s="107"/>
      <c r="B30" s="23" t="s">
        <v>1</v>
      </c>
      <c r="C30" s="83"/>
      <c r="D30" s="26" t="s">
        <v>59</v>
      </c>
      <c r="E30" s="27">
        <v>1063471000</v>
      </c>
      <c r="F30" s="28">
        <v>1061108004</v>
      </c>
      <c r="G30" s="28">
        <v>1047809304</v>
      </c>
      <c r="H30" s="28">
        <v>12815800</v>
      </c>
      <c r="I30" s="28">
        <v>482900</v>
      </c>
    </row>
    <row r="31" spans="1:9" s="11" customFormat="1" x14ac:dyDescent="0.2">
      <c r="A31" s="114"/>
      <c r="B31" s="23" t="s">
        <v>1</v>
      </c>
      <c r="C31" s="60"/>
      <c r="D31" s="30" t="s">
        <v>58</v>
      </c>
      <c r="E31" s="27">
        <v>6011089334</v>
      </c>
      <c r="F31" s="28">
        <v>5852794150</v>
      </c>
      <c r="G31" s="28">
        <v>5808221374</v>
      </c>
      <c r="H31" s="28">
        <v>749315</v>
      </c>
      <c r="I31" s="28">
        <v>43823461</v>
      </c>
    </row>
    <row r="32" spans="1:9" s="11" customFormat="1" x14ac:dyDescent="0.2">
      <c r="A32" s="106" t="s">
        <v>77</v>
      </c>
      <c r="B32" s="92" t="s">
        <v>99</v>
      </c>
      <c r="C32" s="92"/>
      <c r="D32" s="109"/>
      <c r="E32" s="58">
        <v>72315887549</v>
      </c>
      <c r="F32" s="59">
        <v>70090256664</v>
      </c>
      <c r="G32" s="59">
        <v>69336294733</v>
      </c>
      <c r="H32" s="59">
        <v>264834349</v>
      </c>
      <c r="I32" s="59">
        <v>489127582</v>
      </c>
    </row>
    <row r="33" spans="1:9" s="11" customFormat="1" x14ac:dyDescent="0.2">
      <c r="A33" s="107"/>
      <c r="B33" s="23"/>
      <c r="C33" s="89" t="s">
        <v>107</v>
      </c>
      <c r="D33" s="90"/>
      <c r="E33" s="27">
        <v>65199821895</v>
      </c>
      <c r="F33" s="28">
        <v>63212781494</v>
      </c>
      <c r="G33" s="28">
        <v>62517406133</v>
      </c>
      <c r="H33" s="28">
        <v>247905995</v>
      </c>
      <c r="I33" s="28">
        <v>447469366</v>
      </c>
    </row>
    <row r="34" spans="1:9" s="11" customFormat="1" x14ac:dyDescent="0.2">
      <c r="A34" s="107"/>
      <c r="B34" s="23" t="s">
        <v>1</v>
      </c>
      <c r="C34" s="83"/>
      <c r="D34" s="25" t="s">
        <v>65</v>
      </c>
      <c r="E34" s="27">
        <v>36537555529</v>
      </c>
      <c r="F34" s="28">
        <v>35485506528</v>
      </c>
      <c r="G34" s="28">
        <v>35006197444</v>
      </c>
      <c r="H34" s="28">
        <v>211198295</v>
      </c>
      <c r="I34" s="28">
        <v>268110789</v>
      </c>
    </row>
    <row r="35" spans="1:9" s="11" customFormat="1" x14ac:dyDescent="0.2">
      <c r="A35" s="107"/>
      <c r="B35" s="23" t="s">
        <v>1</v>
      </c>
      <c r="C35" s="83"/>
      <c r="D35" s="26" t="s">
        <v>64</v>
      </c>
      <c r="E35" s="27">
        <v>26073385636</v>
      </c>
      <c r="F35" s="28">
        <v>25169044279</v>
      </c>
      <c r="G35" s="28">
        <v>24959506756</v>
      </c>
      <c r="H35" s="28">
        <v>35623006</v>
      </c>
      <c r="I35" s="28">
        <v>173914517</v>
      </c>
    </row>
    <row r="36" spans="1:9" s="11" customFormat="1" ht="13.2" x14ac:dyDescent="0.2">
      <c r="A36" s="107"/>
      <c r="B36" s="23" t="s">
        <v>1</v>
      </c>
      <c r="C36" s="83"/>
      <c r="D36" s="26" t="s">
        <v>120</v>
      </c>
      <c r="E36" s="27">
        <v>369700868</v>
      </c>
      <c r="F36" s="28">
        <v>339171760</v>
      </c>
      <c r="G36" s="28">
        <v>333092800</v>
      </c>
      <c r="H36" s="28">
        <v>634900</v>
      </c>
      <c r="I36" s="28">
        <v>5444060</v>
      </c>
    </row>
    <row r="37" spans="1:9" s="11" customFormat="1" x14ac:dyDescent="0.2">
      <c r="A37" s="107"/>
      <c r="B37" s="23" t="s">
        <v>1</v>
      </c>
      <c r="C37" s="83"/>
      <c r="D37" s="26" t="s">
        <v>62</v>
      </c>
      <c r="E37" s="27">
        <v>2219179862</v>
      </c>
      <c r="F37" s="28">
        <v>2219058927</v>
      </c>
      <c r="G37" s="28">
        <v>2218609133</v>
      </c>
      <c r="H37" s="28">
        <v>449794</v>
      </c>
      <c r="I37" s="28" t="s">
        <v>39</v>
      </c>
    </row>
    <row r="38" spans="1:9" s="11" customFormat="1" x14ac:dyDescent="0.2">
      <c r="A38" s="107"/>
      <c r="B38" s="23" t="s">
        <v>1</v>
      </c>
      <c r="C38" s="60"/>
      <c r="D38" s="30" t="s">
        <v>61</v>
      </c>
      <c r="E38" s="27" t="s">
        <v>39</v>
      </c>
      <c r="F38" s="28" t="s">
        <v>39</v>
      </c>
      <c r="G38" s="28" t="s">
        <v>39</v>
      </c>
      <c r="H38" s="28" t="s">
        <v>39</v>
      </c>
      <c r="I38" s="28" t="s">
        <v>39</v>
      </c>
    </row>
    <row r="39" spans="1:9" s="11" customFormat="1" x14ac:dyDescent="0.2">
      <c r="A39" s="107"/>
      <c r="B39" s="23"/>
      <c r="C39" s="111" t="s">
        <v>108</v>
      </c>
      <c r="D39" s="112"/>
      <c r="E39" s="27">
        <v>7116065654</v>
      </c>
      <c r="F39" s="28">
        <v>6877475170</v>
      </c>
      <c r="G39" s="28">
        <v>6818888600</v>
      </c>
      <c r="H39" s="28">
        <v>16928354</v>
      </c>
      <c r="I39" s="28">
        <v>41658216</v>
      </c>
    </row>
    <row r="40" spans="1:9" s="11" customFormat="1" x14ac:dyDescent="0.2">
      <c r="A40" s="107"/>
      <c r="B40" s="23" t="s">
        <v>1</v>
      </c>
      <c r="C40" s="83"/>
      <c r="D40" s="25" t="s">
        <v>60</v>
      </c>
      <c r="E40" s="27" t="s">
        <v>39</v>
      </c>
      <c r="F40" s="28" t="s">
        <v>39</v>
      </c>
      <c r="G40" s="28" t="s">
        <v>39</v>
      </c>
      <c r="H40" s="28" t="s">
        <v>39</v>
      </c>
      <c r="I40" s="28" t="s">
        <v>39</v>
      </c>
    </row>
    <row r="41" spans="1:9" s="11" customFormat="1" x14ac:dyDescent="0.2">
      <c r="A41" s="107"/>
      <c r="B41" s="23" t="s">
        <v>1</v>
      </c>
      <c r="C41" s="83"/>
      <c r="D41" s="26" t="s">
        <v>59</v>
      </c>
      <c r="E41" s="27">
        <v>1017846000</v>
      </c>
      <c r="F41" s="28">
        <v>999311675</v>
      </c>
      <c r="G41" s="28">
        <v>985751575</v>
      </c>
      <c r="H41" s="28">
        <v>12971200</v>
      </c>
      <c r="I41" s="28">
        <v>588900</v>
      </c>
    </row>
    <row r="42" spans="1:9" s="11" customFormat="1" x14ac:dyDescent="0.2">
      <c r="A42" s="114"/>
      <c r="B42" s="61" t="s">
        <v>1</v>
      </c>
      <c r="C42" s="60"/>
      <c r="D42" s="30" t="s">
        <v>58</v>
      </c>
      <c r="E42" s="62">
        <v>6098219654</v>
      </c>
      <c r="F42" s="63">
        <v>5878163495</v>
      </c>
      <c r="G42" s="63">
        <v>5833137025</v>
      </c>
      <c r="H42" s="63">
        <v>3957154</v>
      </c>
      <c r="I42" s="63">
        <v>41069316</v>
      </c>
    </row>
    <row r="43" spans="1:9" s="11" customFormat="1" x14ac:dyDescent="0.2">
      <c r="A43" s="106" t="s">
        <v>79</v>
      </c>
      <c r="B43" s="92" t="s">
        <v>99</v>
      </c>
      <c r="C43" s="92"/>
      <c r="D43" s="109"/>
      <c r="E43" s="27">
        <v>72039082589</v>
      </c>
      <c r="F43" s="28">
        <v>70522289206</v>
      </c>
      <c r="G43" s="28">
        <v>69318305657</v>
      </c>
      <c r="H43" s="28">
        <v>185403763</v>
      </c>
      <c r="I43" s="28">
        <v>1018579786</v>
      </c>
    </row>
    <row r="44" spans="1:9" x14ac:dyDescent="0.2">
      <c r="A44" s="107"/>
      <c r="B44" s="23"/>
      <c r="C44" s="89" t="s">
        <v>107</v>
      </c>
      <c r="D44" s="90"/>
      <c r="E44" s="27">
        <v>64922207621</v>
      </c>
      <c r="F44" s="28">
        <v>63529989723</v>
      </c>
      <c r="G44" s="28">
        <v>62471725564</v>
      </c>
      <c r="H44" s="28">
        <v>180871073</v>
      </c>
      <c r="I44" s="28">
        <v>877393086</v>
      </c>
    </row>
    <row r="45" spans="1:9" x14ac:dyDescent="0.2">
      <c r="A45" s="107"/>
      <c r="B45" s="23" t="s">
        <v>1</v>
      </c>
      <c r="C45" s="83"/>
      <c r="D45" s="25" t="s">
        <v>65</v>
      </c>
      <c r="E45" s="27">
        <v>35946351130</v>
      </c>
      <c r="F45" s="28">
        <v>35089448813</v>
      </c>
      <c r="G45" s="28">
        <v>34587855402</v>
      </c>
      <c r="H45" s="28">
        <v>148240903</v>
      </c>
      <c r="I45" s="28">
        <v>353352508</v>
      </c>
    </row>
    <row r="46" spans="1:9" x14ac:dyDescent="0.2">
      <c r="A46" s="107"/>
      <c r="B46" s="23" t="s">
        <v>1</v>
      </c>
      <c r="C46" s="83"/>
      <c r="D46" s="26" t="s">
        <v>64</v>
      </c>
      <c r="E46" s="27">
        <v>25981233515</v>
      </c>
      <c r="F46" s="28">
        <v>25477724212</v>
      </c>
      <c r="G46" s="28">
        <v>24926798740</v>
      </c>
      <c r="H46" s="28">
        <v>31892670</v>
      </c>
      <c r="I46" s="28">
        <v>519032802</v>
      </c>
    </row>
    <row r="47" spans="1:9" ht="13.2" x14ac:dyDescent="0.2">
      <c r="A47" s="107"/>
      <c r="B47" s="23" t="s">
        <v>1</v>
      </c>
      <c r="C47" s="83"/>
      <c r="D47" s="26" t="s">
        <v>120</v>
      </c>
      <c r="E47" s="27">
        <v>375402508</v>
      </c>
      <c r="F47" s="28">
        <v>343766146</v>
      </c>
      <c r="G47" s="28">
        <v>338027700</v>
      </c>
      <c r="H47" s="28">
        <v>737500</v>
      </c>
      <c r="I47" s="28">
        <v>5000946</v>
      </c>
    </row>
    <row r="48" spans="1:9" x14ac:dyDescent="0.2">
      <c r="A48" s="107"/>
      <c r="B48" s="23" t="s">
        <v>1</v>
      </c>
      <c r="C48" s="83"/>
      <c r="D48" s="26" t="s">
        <v>62</v>
      </c>
      <c r="E48" s="27">
        <v>2619220468</v>
      </c>
      <c r="F48" s="28">
        <v>2619050552</v>
      </c>
      <c r="G48" s="28">
        <v>2619043722</v>
      </c>
      <c r="H48" s="28" t="s">
        <v>39</v>
      </c>
      <c r="I48" s="28">
        <v>6830</v>
      </c>
    </row>
    <row r="49" spans="1:9" x14ac:dyDescent="0.2">
      <c r="A49" s="107"/>
      <c r="B49" s="23" t="s">
        <v>1</v>
      </c>
      <c r="C49" s="83"/>
      <c r="D49" s="26" t="s">
        <v>61</v>
      </c>
      <c r="E49" s="27" t="s">
        <v>39</v>
      </c>
      <c r="F49" s="28" t="s">
        <v>39</v>
      </c>
      <c r="G49" s="28" t="s">
        <v>39</v>
      </c>
      <c r="H49" s="28" t="s">
        <v>39</v>
      </c>
      <c r="I49" s="28" t="s">
        <v>39</v>
      </c>
    </row>
    <row r="50" spans="1:9" x14ac:dyDescent="0.2">
      <c r="A50" s="107"/>
      <c r="B50" s="23"/>
      <c r="C50" s="89" t="s">
        <v>108</v>
      </c>
      <c r="D50" s="113"/>
      <c r="E50" s="27">
        <v>7116874968</v>
      </c>
      <c r="F50" s="28">
        <v>6992299483</v>
      </c>
      <c r="G50" s="28">
        <v>6846580093</v>
      </c>
      <c r="H50" s="28">
        <v>4532690</v>
      </c>
      <c r="I50" s="28">
        <v>141186700</v>
      </c>
    </row>
    <row r="51" spans="1:9" x14ac:dyDescent="0.2">
      <c r="A51" s="107"/>
      <c r="B51" s="23" t="s">
        <v>1</v>
      </c>
      <c r="C51" s="26"/>
      <c r="D51" s="26" t="s">
        <v>60</v>
      </c>
      <c r="E51" s="27" t="s">
        <v>39</v>
      </c>
      <c r="F51" s="28" t="s">
        <v>39</v>
      </c>
      <c r="G51" s="28" t="s">
        <v>39</v>
      </c>
      <c r="H51" s="28" t="s">
        <v>39</v>
      </c>
      <c r="I51" s="28" t="s">
        <v>39</v>
      </c>
    </row>
    <row r="52" spans="1:9" x14ac:dyDescent="0.2">
      <c r="A52" s="107"/>
      <c r="B52" s="23" t="s">
        <v>1</v>
      </c>
      <c r="C52" s="83"/>
      <c r="D52" s="26" t="s">
        <v>59</v>
      </c>
      <c r="E52" s="27">
        <v>1038995425</v>
      </c>
      <c r="F52" s="28">
        <v>1038618225</v>
      </c>
      <c r="G52" s="28">
        <v>1018209100</v>
      </c>
      <c r="H52" s="28">
        <v>1874600</v>
      </c>
      <c r="I52" s="28">
        <v>18534525</v>
      </c>
    </row>
    <row r="53" spans="1:9" x14ac:dyDescent="0.2">
      <c r="A53" s="114"/>
      <c r="B53" s="23" t="s">
        <v>1</v>
      </c>
      <c r="C53" s="60"/>
      <c r="D53" s="30" t="s">
        <v>58</v>
      </c>
      <c r="E53" s="27">
        <v>6077879543</v>
      </c>
      <c r="F53" s="28">
        <v>5953681258</v>
      </c>
      <c r="G53" s="28">
        <v>5828370993</v>
      </c>
      <c r="H53" s="28">
        <v>2658090</v>
      </c>
      <c r="I53" s="28">
        <v>122652175</v>
      </c>
    </row>
    <row r="54" spans="1:9" x14ac:dyDescent="0.2">
      <c r="A54" s="106" t="s">
        <v>84</v>
      </c>
      <c r="B54" s="110" t="s">
        <v>99</v>
      </c>
      <c r="C54" s="92"/>
      <c r="D54" s="109"/>
      <c r="E54" s="64">
        <v>73111348403</v>
      </c>
      <c r="F54" s="65">
        <v>71685998086</v>
      </c>
      <c r="G54" s="65">
        <v>70934220549</v>
      </c>
      <c r="H54" s="65">
        <v>290391275</v>
      </c>
      <c r="I54" s="65">
        <v>461386262</v>
      </c>
    </row>
    <row r="55" spans="1:9" x14ac:dyDescent="0.2">
      <c r="A55" s="107"/>
      <c r="B55" s="83"/>
      <c r="C55" s="89" t="s">
        <v>107</v>
      </c>
      <c r="D55" s="90"/>
      <c r="E55" s="66">
        <v>65924759768</v>
      </c>
      <c r="F55" s="32">
        <v>64609008791</v>
      </c>
      <c r="G55" s="32">
        <v>63900177586</v>
      </c>
      <c r="H55" s="32">
        <v>288765959</v>
      </c>
      <c r="I55" s="32">
        <v>420065246</v>
      </c>
    </row>
    <row r="56" spans="1:9" x14ac:dyDescent="0.2">
      <c r="A56" s="107"/>
      <c r="B56" s="23" t="s">
        <v>1</v>
      </c>
      <c r="C56" s="83"/>
      <c r="D56" s="25" t="s">
        <v>65</v>
      </c>
      <c r="E56" s="66">
        <v>36086305590</v>
      </c>
      <c r="F56" s="32">
        <v>35246991083</v>
      </c>
      <c r="G56" s="32">
        <v>34731881586</v>
      </c>
      <c r="H56" s="32">
        <v>272781957</v>
      </c>
      <c r="I56" s="32">
        <v>242327540</v>
      </c>
    </row>
    <row r="57" spans="1:9" x14ac:dyDescent="0.2">
      <c r="A57" s="107"/>
      <c r="B57" s="23" t="s">
        <v>1</v>
      </c>
      <c r="C57" s="83"/>
      <c r="D57" s="26" t="s">
        <v>64</v>
      </c>
      <c r="E57" s="66">
        <v>26406554863</v>
      </c>
      <c r="F57" s="32">
        <v>25961935962</v>
      </c>
      <c r="G57" s="32">
        <v>25773890202</v>
      </c>
      <c r="H57" s="32">
        <v>15453884</v>
      </c>
      <c r="I57" s="32">
        <v>172591876</v>
      </c>
    </row>
    <row r="58" spans="1:9" ht="13.2" x14ac:dyDescent="0.2">
      <c r="A58" s="107"/>
      <c r="B58" s="23" t="s">
        <v>1</v>
      </c>
      <c r="C58" s="83"/>
      <c r="D58" s="26" t="s">
        <v>120</v>
      </c>
      <c r="E58" s="66">
        <v>394167554</v>
      </c>
      <c r="F58" s="32">
        <v>362472171</v>
      </c>
      <c r="G58" s="32">
        <v>356869771</v>
      </c>
      <c r="H58" s="32">
        <v>504300</v>
      </c>
      <c r="I58" s="32">
        <v>5098100</v>
      </c>
    </row>
    <row r="59" spans="1:9" x14ac:dyDescent="0.2">
      <c r="A59" s="107"/>
      <c r="B59" s="23" t="s">
        <v>1</v>
      </c>
      <c r="C59" s="83"/>
      <c r="D59" s="26" t="s">
        <v>62</v>
      </c>
      <c r="E59" s="66">
        <v>3037731761</v>
      </c>
      <c r="F59" s="32">
        <v>3037609575</v>
      </c>
      <c r="G59" s="32">
        <v>3037536027</v>
      </c>
      <c r="H59" s="32">
        <v>25818</v>
      </c>
      <c r="I59" s="32">
        <v>47730</v>
      </c>
    </row>
    <row r="60" spans="1:9" x14ac:dyDescent="0.2">
      <c r="A60" s="107"/>
      <c r="B60" s="23" t="s">
        <v>1</v>
      </c>
      <c r="C60" s="83"/>
      <c r="D60" s="30" t="s">
        <v>61</v>
      </c>
      <c r="E60" s="66" t="s">
        <v>39</v>
      </c>
      <c r="F60" s="32" t="s">
        <v>39</v>
      </c>
      <c r="G60" s="32" t="s">
        <v>39</v>
      </c>
      <c r="H60" s="32" t="s">
        <v>39</v>
      </c>
      <c r="I60" s="32" t="s">
        <v>39</v>
      </c>
    </row>
    <row r="61" spans="1:9" x14ac:dyDescent="0.2">
      <c r="A61" s="107"/>
      <c r="B61" s="83"/>
      <c r="C61" s="89" t="s">
        <v>108</v>
      </c>
      <c r="D61" s="113"/>
      <c r="E61" s="66">
        <v>7186588635</v>
      </c>
      <c r="F61" s="32">
        <v>7076989295</v>
      </c>
      <c r="G61" s="32">
        <v>7034042963</v>
      </c>
      <c r="H61" s="32">
        <v>1625316</v>
      </c>
      <c r="I61" s="32">
        <v>41321016</v>
      </c>
    </row>
    <row r="62" spans="1:9" x14ac:dyDescent="0.2">
      <c r="A62" s="107"/>
      <c r="B62" s="23" t="s">
        <v>1</v>
      </c>
      <c r="C62" s="83"/>
      <c r="D62" s="25" t="s">
        <v>60</v>
      </c>
      <c r="E62" s="66" t="s">
        <v>39</v>
      </c>
      <c r="F62" s="32" t="s">
        <v>39</v>
      </c>
      <c r="G62" s="32" t="s">
        <v>39</v>
      </c>
      <c r="H62" s="32" t="s">
        <v>39</v>
      </c>
      <c r="I62" s="32" t="s">
        <v>39</v>
      </c>
    </row>
    <row r="63" spans="1:9" x14ac:dyDescent="0.2">
      <c r="A63" s="107"/>
      <c r="B63" s="23" t="s">
        <v>1</v>
      </c>
      <c r="C63" s="83"/>
      <c r="D63" s="26" t="s">
        <v>59</v>
      </c>
      <c r="E63" s="66">
        <v>1015768000</v>
      </c>
      <c r="F63" s="32">
        <v>1015390900</v>
      </c>
      <c r="G63" s="32">
        <v>1014205000</v>
      </c>
      <c r="H63" s="32">
        <v>808700</v>
      </c>
      <c r="I63" s="32">
        <v>377200</v>
      </c>
    </row>
    <row r="64" spans="1:9" x14ac:dyDescent="0.2">
      <c r="A64" s="108"/>
      <c r="B64" s="67" t="s">
        <v>1</v>
      </c>
      <c r="C64" s="68"/>
      <c r="D64" s="37" t="s">
        <v>58</v>
      </c>
      <c r="E64" s="69">
        <v>6170820635</v>
      </c>
      <c r="F64" s="70">
        <v>6061598395</v>
      </c>
      <c r="G64" s="70">
        <v>6019837963</v>
      </c>
      <c r="H64" s="70">
        <v>816616</v>
      </c>
      <c r="I64" s="70">
        <v>40943816</v>
      </c>
    </row>
    <row r="65" spans="1:9" x14ac:dyDescent="0.2">
      <c r="B65" s="71"/>
      <c r="C65" s="71"/>
      <c r="D65" s="10"/>
      <c r="E65" s="11"/>
      <c r="F65" s="11"/>
      <c r="G65" s="11"/>
      <c r="H65" s="11"/>
      <c r="I65" s="43" t="s">
        <v>89</v>
      </c>
    </row>
    <row r="66" spans="1:9" x14ac:dyDescent="0.2">
      <c r="A66" s="11" t="s">
        <v>88</v>
      </c>
      <c r="E66" s="11"/>
      <c r="F66" s="11"/>
      <c r="G66" s="11"/>
      <c r="H66" s="11"/>
      <c r="I66" s="11"/>
    </row>
  </sheetData>
  <customSheetViews>
    <customSheetView guid="{91034985-8919-4F2B-B4BF-D418824B220D}" showPageBreaks="1" zeroValues="0" view="pageBreakPreview" topLeftCell="A43">
      <selection activeCell="E56" sqref="E56"/>
      <pageMargins left="0" right="0" top="0.59055118110236227" bottom="0.59055118110236227" header="0.51181102362204722" footer="0.51181102362204722"/>
      <printOptions horizontalCentered="1"/>
      <pageSetup paperSize="9" scale="94" fitToHeight="0" orientation="portrait" r:id="rId1"/>
      <headerFooter alignWithMargins="0"/>
    </customSheetView>
    <customSheetView guid="{1D407269-4BDD-410E-87BE-2CB6EB632D4E}" showPageBreaks="1" zeroValues="0" view="pageLayout" topLeftCell="A43">
      <selection activeCell="A16" sqref="A16"/>
      <pageMargins left="0" right="0" top="0.59055118110236227" bottom="0.59055118110236227" header="0.51181102362204722" footer="0.51181102362204722"/>
      <printOptions horizontalCentered="1"/>
      <pageSetup paperSize="9" scale="94" fitToHeight="0" orientation="portrait" r:id="rId2"/>
      <headerFooter alignWithMargins="0"/>
    </customSheetView>
  </customSheetViews>
  <mergeCells count="23">
    <mergeCell ref="C11:D11"/>
    <mergeCell ref="C17:D17"/>
    <mergeCell ref="A43:A53"/>
    <mergeCell ref="E8:E9"/>
    <mergeCell ref="F8:I8"/>
    <mergeCell ref="A8:D9"/>
    <mergeCell ref="A10:A20"/>
    <mergeCell ref="B10:D10"/>
    <mergeCell ref="A54:A64"/>
    <mergeCell ref="B21:D21"/>
    <mergeCell ref="B32:D32"/>
    <mergeCell ref="B43:D43"/>
    <mergeCell ref="B54:D54"/>
    <mergeCell ref="C22:D22"/>
    <mergeCell ref="C28:D28"/>
    <mergeCell ref="C33:D33"/>
    <mergeCell ref="C39:D39"/>
    <mergeCell ref="C44:D44"/>
    <mergeCell ref="C50:D50"/>
    <mergeCell ref="C55:D55"/>
    <mergeCell ref="C61:D61"/>
    <mergeCell ref="A21:A31"/>
    <mergeCell ref="A32:A42"/>
  </mergeCells>
  <phoneticPr fontId="2"/>
  <pageMargins left="0.25" right="0.25" top="0.75" bottom="0.75" header="0.3" footer="0.3"/>
  <pageSetup paperSize="9" fitToHeight="0" orientation="portrait" r:id="rId3"/>
  <headerFooter>
    <oddFooter>&amp;L&amp;"HGPｺﾞｼｯｸM,ﾒﾃﾞｨｳﾑ"&amp;A&amp;R&amp;"HGPｺﾞｼｯｸM,ﾒﾃﾞｨｳﾑ"&amp;A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zoomScaleSheetLayoutView="100" zoomScalePageLayoutView="85" workbookViewId="0">
      <selection sqref="A1:B1"/>
    </sheetView>
  </sheetViews>
  <sheetFormatPr defaultColWidth="8.88671875" defaultRowHeight="12" x14ac:dyDescent="0.15"/>
  <cols>
    <col min="1" max="1" width="5.44140625" style="14" customWidth="1"/>
    <col min="2" max="2" width="15.109375" style="14" customWidth="1"/>
    <col min="3" max="7" width="16.109375" style="14" customWidth="1"/>
    <col min="8" max="16384" width="8.88671875" style="14"/>
  </cols>
  <sheetData>
    <row r="1" spans="1:7" s="8" customFormat="1" ht="19.2" x14ac:dyDescent="0.2">
      <c r="A1" s="44" t="str">
        <f ca="1">MID(CELL("FILENAME",A1),FIND("]",CELL("FILENAME",A1))+1,99)&amp;"　"&amp;"市民の税負担状況"</f>
        <v>132　市民の税負担状況</v>
      </c>
      <c r="B1" s="44"/>
      <c r="C1" s="44"/>
      <c r="D1" s="44"/>
      <c r="E1" s="44"/>
      <c r="F1" s="44"/>
    </row>
    <row r="2" spans="1:7" s="11" customFormat="1" x14ac:dyDescent="0.2"/>
    <row r="3" spans="1:7" s="11" customFormat="1" ht="1.2" customHeight="1" x14ac:dyDescent="0.2"/>
    <row r="4" spans="1:7" s="11" customFormat="1" ht="1.2" customHeight="1" x14ac:dyDescent="0.2">
      <c r="A4" s="45"/>
      <c r="B4" s="45"/>
      <c r="C4" s="45"/>
      <c r="D4" s="45"/>
      <c r="E4" s="45"/>
      <c r="F4" s="45"/>
      <c r="G4" s="45"/>
    </row>
    <row r="5" spans="1:7" s="11" customFormat="1" ht="1.2" customHeight="1" x14ac:dyDescent="0.2">
      <c r="A5" s="45"/>
      <c r="B5" s="45"/>
      <c r="C5" s="45"/>
      <c r="D5" s="45"/>
      <c r="E5" s="45"/>
      <c r="F5" s="45"/>
      <c r="G5" s="45"/>
    </row>
    <row r="6" spans="1:7" s="11" customFormat="1" ht="1.2" customHeight="1" x14ac:dyDescent="0.2">
      <c r="A6" s="45"/>
      <c r="B6" s="45"/>
      <c r="C6" s="45"/>
      <c r="D6" s="45"/>
      <c r="E6" s="45"/>
      <c r="F6" s="45"/>
    </row>
    <row r="7" spans="1:7" s="11" customFormat="1" x14ac:dyDescent="0.2">
      <c r="A7" s="45" t="s">
        <v>76</v>
      </c>
      <c r="G7" s="43"/>
    </row>
    <row r="8" spans="1:7" ht="28.2" customHeight="1" x14ac:dyDescent="0.15">
      <c r="A8" s="100" t="s">
        <v>101</v>
      </c>
      <c r="B8" s="117"/>
      <c r="C8" s="86" t="s">
        <v>90</v>
      </c>
      <c r="D8" s="86" t="s">
        <v>91</v>
      </c>
      <c r="E8" s="86" t="s">
        <v>92</v>
      </c>
      <c r="F8" s="86" t="s">
        <v>93</v>
      </c>
      <c r="G8" s="87" t="s">
        <v>94</v>
      </c>
    </row>
    <row r="9" spans="1:7" ht="42" customHeight="1" x14ac:dyDescent="0.15">
      <c r="A9" s="118" t="s">
        <v>100</v>
      </c>
      <c r="B9" s="46" t="s">
        <v>9</v>
      </c>
      <c r="C9" s="20">
        <v>68896184172</v>
      </c>
      <c r="D9" s="20">
        <v>70805153699</v>
      </c>
      <c r="E9" s="20">
        <v>70090256664</v>
      </c>
      <c r="F9" s="20">
        <v>70522289206</v>
      </c>
      <c r="G9" s="21">
        <v>71685998086</v>
      </c>
    </row>
    <row r="10" spans="1:7" ht="42" customHeight="1" x14ac:dyDescent="0.15">
      <c r="A10" s="119"/>
      <c r="B10" s="47" t="s">
        <v>116</v>
      </c>
      <c r="C10" s="20">
        <v>395950.53029275528</v>
      </c>
      <c r="D10" s="20">
        <v>402206.02866929484</v>
      </c>
      <c r="E10" s="20">
        <v>394745.69810428144</v>
      </c>
      <c r="F10" s="20">
        <v>396003.53317797679</v>
      </c>
      <c r="G10" s="21">
        <v>400069.19192561833</v>
      </c>
    </row>
    <row r="11" spans="1:7" ht="42" customHeight="1" x14ac:dyDescent="0.15">
      <c r="A11" s="119"/>
      <c r="B11" s="47" t="s">
        <v>115</v>
      </c>
      <c r="C11" s="20">
        <v>172934.79362641004</v>
      </c>
      <c r="D11" s="20">
        <v>176735.40965434269</v>
      </c>
      <c r="E11" s="20">
        <v>174861.05635749461</v>
      </c>
      <c r="F11" s="20">
        <v>176321.15111572263</v>
      </c>
      <c r="G11" s="21">
        <v>179651.09825601647</v>
      </c>
    </row>
    <row r="12" spans="1:7" ht="42" customHeight="1" x14ac:dyDescent="0.15">
      <c r="A12" s="120" t="s">
        <v>75</v>
      </c>
      <c r="B12" s="48" t="s">
        <v>74</v>
      </c>
      <c r="C12" s="49">
        <v>174002</v>
      </c>
      <c r="D12" s="49">
        <v>176042</v>
      </c>
      <c r="E12" s="49">
        <v>177558</v>
      </c>
      <c r="F12" s="49">
        <v>178085</v>
      </c>
      <c r="G12" s="50">
        <v>179184</v>
      </c>
    </row>
    <row r="13" spans="1:7" ht="42" customHeight="1" x14ac:dyDescent="0.15">
      <c r="A13" s="121"/>
      <c r="B13" s="51" t="s">
        <v>73</v>
      </c>
      <c r="C13" s="52">
        <v>398394</v>
      </c>
      <c r="D13" s="52">
        <v>400628</v>
      </c>
      <c r="E13" s="52">
        <v>400834</v>
      </c>
      <c r="F13" s="52">
        <v>399965</v>
      </c>
      <c r="G13" s="53">
        <v>399029</v>
      </c>
    </row>
    <row r="14" spans="1:7" x14ac:dyDescent="0.15">
      <c r="G14" s="54" t="s">
        <v>112</v>
      </c>
    </row>
    <row r="15" spans="1:7" x14ac:dyDescent="0.15">
      <c r="A15" s="6" t="s">
        <v>109</v>
      </c>
    </row>
  </sheetData>
  <customSheetViews>
    <customSheetView guid="{91034985-8919-4F2B-B4BF-D418824B220D}" showPageBreaks="1" printArea="1" view="pageBreakPreview">
      <selection activeCell="A16" sqref="A16"/>
      <pageMargins left="0" right="0" top="0.59055118110236227" bottom="0.59055118110236227" header="0.51181102362204722" footer="0.51181102362204722"/>
      <printOptions horizontalCentered="1"/>
      <pageSetup paperSize="9" orientation="portrait" verticalDpi="0" r:id="rId1"/>
      <headerFooter alignWithMargins="0"/>
    </customSheetView>
    <customSheetView guid="{1D407269-4BDD-410E-87BE-2CB6EB632D4E}" showPageBreaks="1" printArea="1" view="pageLayout">
      <selection activeCell="A16" sqref="A16"/>
      <pageMargins left="0" right="0" top="0.59055118110236227" bottom="0.59055118110236227" header="0.51181102362204722" footer="0.51181102362204722"/>
      <printOptions horizontalCentered="1"/>
      <pageSetup paperSize="9" orientation="portrait" verticalDpi="0" r:id="rId2"/>
      <headerFooter alignWithMargins="0"/>
    </customSheetView>
  </customSheetViews>
  <mergeCells count="3">
    <mergeCell ref="A8:B8"/>
    <mergeCell ref="A9:A11"/>
    <mergeCell ref="A12:A13"/>
  </mergeCells>
  <phoneticPr fontId="2"/>
  <pageMargins left="0.25" right="0.25" top="0.75" bottom="0.75" header="0.3" footer="0.3"/>
  <pageSetup paperSize="9" orientation="portrait" r:id="rId3"/>
  <headerFooter>
    <oddFooter>&amp;L&amp;"HGPｺﾞｼｯｸM,ﾒﾃﾞｨｳﾑ"&amp;A&amp;R&amp;"HGPｺﾞｼｯｸM,ﾒﾃﾞｨｳﾑ"&amp;A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目次</vt:lpstr>
      <vt:lpstr>130(1)</vt:lpstr>
      <vt:lpstr>130(2)</vt:lpstr>
      <vt:lpstr>131</vt:lpstr>
      <vt:lpstr>132</vt:lpstr>
      <vt:lpstr>'130(1)'!Print_Area</vt:lpstr>
      <vt:lpstr>'130(2)'!Print_Area</vt:lpstr>
      <vt:lpstr>'132'!Print_Area</vt:lpstr>
      <vt:lpstr>目次!Print_Area</vt:lpstr>
    </vt:vector>
  </TitlesOfParts>
  <Company>豊中市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2024-03-26T06:35:42Z</cp:lastPrinted>
  <dcterms:created xsi:type="dcterms:W3CDTF">2017-04-12T02:26:47Z</dcterms:created>
  <dcterms:modified xsi:type="dcterms:W3CDTF">2024-03-29T00:55:32Z</dcterms:modified>
</cp:coreProperties>
</file>