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x\【内部】05_課共有フォルダ（B1100）\03統計係\40統計書作成事務\11_統計書\04_入力用原稿他（第52回～）\第63回豊中市統計書　令和6年版\01_★入力データ\99_各照会後～統計係更新\"/>
    </mc:Choice>
  </mc:AlternateContent>
  <xr:revisionPtr revIDLastSave="0" documentId="13_ncr:1_{304018DD-72EA-406C-803D-F4641E9EB1A7}" xr6:coauthVersionLast="47" xr6:coauthVersionMax="47" xr10:uidLastSave="{00000000-0000-0000-0000-000000000000}"/>
  <bookViews>
    <workbookView xWindow="7065" yWindow="-16320" windowWidth="29040" windowHeight="15720" tabRatio="1000" activeTab="1" xr2:uid="{00000000-000D-0000-FFFF-FFFF00000000}"/>
  </bookViews>
  <sheets>
    <sheet name="目次" sheetId="1" r:id="rId1"/>
    <sheet name="1" sheetId="2" r:id="rId2"/>
    <sheet name="2" sheetId="3" r:id="rId3"/>
    <sheet name="3" sheetId="4" r:id="rId4"/>
    <sheet name="4" sheetId="5" r:id="rId5"/>
    <sheet name="5(1)" sheetId="6" r:id="rId6"/>
    <sheet name="5(2)" sheetId="7" r:id="rId7"/>
    <sheet name="5(3)" sheetId="8" r:id="rId8"/>
  </sheets>
  <definedNames>
    <definedName name="_xlnm._FilterDatabase" localSheetId="5" hidden="1">'5(1)'!$A$9:$P$9</definedName>
    <definedName name="_xlnm.Print_Area" localSheetId="1">'1'!$A$1:$D$14</definedName>
    <definedName name="_xlnm.Print_Area" localSheetId="2">'2'!$A$1:$D$13</definedName>
    <definedName name="_xlnm.Print_Area" localSheetId="3">'3'!$A$1:$C$10</definedName>
    <definedName name="_xlnm.Print_Area" localSheetId="4">'4'!$A$1:$H$27</definedName>
    <definedName name="_xlnm.Print_Area" localSheetId="5">'5(1)'!$A$1:$P$27</definedName>
    <definedName name="_xlnm.Print_Area" localSheetId="6">'5(2)'!$A$1:$N$45</definedName>
    <definedName name="_xlnm.Print_Area" localSheetId="7">'5(3)'!$A$1:$N$45</definedName>
    <definedName name="_xlnm.Print_Area" localSheetId="0">目次!$A$1:$B$10</definedName>
    <definedName name="Z_6F451039_129C_457D_9B3A_9BE2794C18CC_.wvu.FilterData" localSheetId="5" hidden="1">'5(1)'!$A$9:$P$9</definedName>
    <definedName name="Z_6F451039_129C_457D_9B3A_9BE2794C18CC_.wvu.PrintArea" localSheetId="1" hidden="1">'1'!$A$1:$D$14</definedName>
    <definedName name="Z_6F451039_129C_457D_9B3A_9BE2794C18CC_.wvu.PrintArea" localSheetId="2" hidden="1">'2'!$A$1:$D$13</definedName>
    <definedName name="Z_6F451039_129C_457D_9B3A_9BE2794C18CC_.wvu.PrintArea" localSheetId="3" hidden="1">'3'!$A$1:$C$10</definedName>
    <definedName name="Z_6F451039_129C_457D_9B3A_9BE2794C18CC_.wvu.PrintArea" localSheetId="4" hidden="1">'4'!$A$1:$H$27</definedName>
    <definedName name="Z_6F451039_129C_457D_9B3A_9BE2794C18CC_.wvu.PrintArea" localSheetId="5" hidden="1">'5(1)'!$A$1:$P$27</definedName>
    <definedName name="Z_6F451039_129C_457D_9B3A_9BE2794C18CC_.wvu.PrintArea" localSheetId="6" hidden="1">'5(2)'!$A$1:$N$45</definedName>
    <definedName name="Z_6F451039_129C_457D_9B3A_9BE2794C18CC_.wvu.PrintArea" localSheetId="7" hidden="1">'5(3)'!$A$1:$N$45</definedName>
    <definedName name="Z_6F451039_129C_457D_9B3A_9BE2794C18CC_.wvu.PrintArea" localSheetId="0" hidden="1">目次!$A$1:$B$10</definedName>
    <definedName name="Z_8BE514E4_06EA_4AF4_8F8C_7310E4173AE4_.wvu.FilterData" localSheetId="5" hidden="1">'5(1)'!$A$9:$P$9</definedName>
    <definedName name="Z_8BE514E4_06EA_4AF4_8F8C_7310E4173AE4_.wvu.PrintArea" localSheetId="1" hidden="1">'1'!$A$1:$D$14</definedName>
    <definedName name="Z_8BE514E4_06EA_4AF4_8F8C_7310E4173AE4_.wvu.PrintArea" localSheetId="2" hidden="1">'2'!$A$1:$D$13</definedName>
    <definedName name="Z_8BE514E4_06EA_4AF4_8F8C_7310E4173AE4_.wvu.PrintArea" localSheetId="3" hidden="1">'3'!$A$1:$C$10</definedName>
    <definedName name="Z_8BE514E4_06EA_4AF4_8F8C_7310E4173AE4_.wvu.PrintArea" localSheetId="4" hidden="1">'4'!$A$1:$H$27</definedName>
    <definedName name="Z_8BE514E4_06EA_4AF4_8F8C_7310E4173AE4_.wvu.PrintArea" localSheetId="5" hidden="1">'5(1)'!$A$1:$P$27</definedName>
    <definedName name="Z_8BE514E4_06EA_4AF4_8F8C_7310E4173AE4_.wvu.PrintArea" localSheetId="6" hidden="1">'5(2)'!$A$1:$N$45</definedName>
    <definedName name="Z_8BE514E4_06EA_4AF4_8F8C_7310E4173AE4_.wvu.PrintArea" localSheetId="7" hidden="1">'5(3)'!$A$1:$N$45</definedName>
    <definedName name="Z_8BE514E4_06EA_4AF4_8F8C_7310E4173AE4_.wvu.PrintArea" localSheetId="0" hidden="1">目次!$A$1:$B$10</definedName>
    <definedName name="Z_9563AB81_A981_40A4_BD1D_E0D6F10A3817_.wvu.FilterData" localSheetId="5" hidden="1">'5(1)'!$A$9:$P$9</definedName>
    <definedName name="Z_9563AB81_A981_40A4_BD1D_E0D6F10A3817_.wvu.PrintArea" localSheetId="1" hidden="1">'1'!$A$1:$D$14</definedName>
    <definedName name="Z_9563AB81_A981_40A4_BD1D_E0D6F10A3817_.wvu.PrintArea" localSheetId="2" hidden="1">'2'!$A$1:$D$13</definedName>
    <definedName name="Z_9563AB81_A981_40A4_BD1D_E0D6F10A3817_.wvu.PrintArea" localSheetId="3" hidden="1">'3'!$A$1:$C$10</definedName>
    <definedName name="Z_9563AB81_A981_40A4_BD1D_E0D6F10A3817_.wvu.PrintArea" localSheetId="4" hidden="1">'4'!$A$1:$H$27</definedName>
    <definedName name="Z_9563AB81_A981_40A4_BD1D_E0D6F10A3817_.wvu.PrintArea" localSheetId="5" hidden="1">'5(1)'!$A$1:$P$27</definedName>
    <definedName name="Z_9563AB81_A981_40A4_BD1D_E0D6F10A3817_.wvu.PrintArea" localSheetId="6" hidden="1">'5(2)'!$A$5:$N$45</definedName>
    <definedName name="Z_9563AB81_A981_40A4_BD1D_E0D6F10A3817_.wvu.PrintArea" localSheetId="7" hidden="1">'5(3)'!$A$5:$N$45</definedName>
    <definedName name="Z_BA6A94BB_77AC_4198_B2FB_E3261A105768_.wvu.FilterData" localSheetId="5" hidden="1">'5(1)'!$A$9:$P$9</definedName>
    <definedName name="Z_BA6A94BB_77AC_4198_B2FB_E3261A105768_.wvu.PrintArea" localSheetId="1" hidden="1">'1'!$A$1:$D$14</definedName>
    <definedName name="Z_BA6A94BB_77AC_4198_B2FB_E3261A105768_.wvu.PrintArea" localSheetId="2" hidden="1">'2'!$A$1:$D$13</definedName>
    <definedName name="Z_BA6A94BB_77AC_4198_B2FB_E3261A105768_.wvu.PrintArea" localSheetId="3" hidden="1">'3'!$A$1:$C$10</definedName>
    <definedName name="Z_BA6A94BB_77AC_4198_B2FB_E3261A105768_.wvu.PrintArea" localSheetId="4" hidden="1">'4'!$A$1:$H$27</definedName>
    <definedName name="Z_BA6A94BB_77AC_4198_B2FB_E3261A105768_.wvu.PrintArea" localSheetId="5" hidden="1">'5(1)'!$A$1:$P$27</definedName>
    <definedName name="Z_BA6A94BB_77AC_4198_B2FB_E3261A105768_.wvu.PrintArea" localSheetId="6" hidden="1">'5(2)'!$A$1:$N$45</definedName>
    <definedName name="Z_BA6A94BB_77AC_4198_B2FB_E3261A105768_.wvu.PrintArea" localSheetId="7" hidden="1">'5(3)'!$A$1:$N$45</definedName>
    <definedName name="Z_BA6A94BB_77AC_4198_B2FB_E3261A105768_.wvu.PrintArea" localSheetId="0" hidden="1">目次!$A$1:$B$10</definedName>
    <definedName name="Z_CC0C37F5_A260_488C_8F31_A931812485D8_.wvu.FilterData" localSheetId="5" hidden="1">'5(1)'!$A$9:$P$9</definedName>
    <definedName name="Z_CC0C37F5_A260_488C_8F31_A931812485D8_.wvu.PrintArea" localSheetId="1" hidden="1">'1'!$A$1:$D$14</definedName>
    <definedName name="Z_CC0C37F5_A260_488C_8F31_A931812485D8_.wvu.PrintArea" localSheetId="2" hidden="1">'2'!$A$1:$D$13</definedName>
    <definedName name="Z_CC0C37F5_A260_488C_8F31_A931812485D8_.wvu.PrintArea" localSheetId="3" hidden="1">'3'!$A$1:$C$10</definedName>
    <definedName name="Z_CC0C37F5_A260_488C_8F31_A931812485D8_.wvu.PrintArea" localSheetId="4" hidden="1">'4'!$A$1:$H$27</definedName>
    <definedName name="Z_CC0C37F5_A260_488C_8F31_A931812485D8_.wvu.PrintArea" localSheetId="5" hidden="1">'5(1)'!$A$1:$P$27</definedName>
    <definedName name="Z_CC0C37F5_A260_488C_8F31_A931812485D8_.wvu.PrintArea" localSheetId="6" hidden="1">'5(2)'!$A$1:$N$45</definedName>
    <definedName name="Z_CC0C37F5_A260_488C_8F31_A931812485D8_.wvu.PrintArea" localSheetId="7" hidden="1">'5(3)'!$A$1:$N$45</definedName>
    <definedName name="Z_CC0C37F5_A260_488C_8F31_A931812485D8_.wvu.PrintArea" localSheetId="0" hidden="1">目次!$A$1:$B$10</definedName>
  </definedNames>
  <calcPr calcId="191029"/>
  <customWorkbookViews>
    <customWorkbookView name="清水 真理子 - 個人用ビュー" guid="{BA6A94BB-77AC-4198-B2FB-E3261A105768}" mergeInterval="0" personalView="1" maximized="1" xWindow="-13" yWindow="-13" windowWidth="2906" windowHeight="1850" tabRatio="1000" activeSheetId="6"/>
    <customWorkbookView name="石元 達也 - 個人用ビュー" guid="{CC0C37F5-A260-488C-8F31-A931812485D8}" mergeInterval="0" personalView="1" maximized="1" xWindow="-11" yWindow="-11" windowWidth="2518" windowHeight="1614" activeSheetId="5"/>
    <customWorkbookView name="豊中市 - 個人用ビュー" guid="{9563AB81-A981-40A4-BD1D-E0D6F10A3817}" mergeInterval="0" personalView="1" maximized="1" xWindow="-9" yWindow="-9" windowWidth="1938" windowHeight="1048" activeSheetId="7"/>
    <customWorkbookView name="中村 祥子 - 個人用ビュー" guid="{8BE514E4-06EA-4AF4-8F8C-7310E4173AE4}" mergeInterval="0" personalView="1" maximized="1" xWindow="-13" yWindow="-13" windowWidth="2906" windowHeight="1850" activeSheetId="6"/>
    <customWorkbookView name="岡村 幸代 - 個人用ビュー" guid="{6F451039-129C-457D-9B3A-9BE2794C18CC}" mergeInterval="0" personalView="1" maximized="1" xWindow="-13" yWindow="-13" windowWidth="2906" windowHeight="185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5" l="1"/>
  <c r="B7" i="1" s="1"/>
  <c r="A1" i="7" l="1"/>
  <c r="B9" i="1" s="1"/>
  <c r="A1" i="8"/>
  <c r="B10" i="1" s="1"/>
  <c r="A1" i="6"/>
  <c r="B8" i="1" s="1"/>
  <c r="A1" i="4"/>
  <c r="B6" i="1" s="1"/>
  <c r="A1" i="3"/>
  <c r="B5" i="1" s="1"/>
  <c r="A1" i="2"/>
  <c r="B4" i="1" s="1"/>
</calcChain>
</file>

<file path=xl/sharedStrings.xml><?xml version="1.0" encoding="utf-8"?>
<sst xmlns="http://schemas.openxmlformats.org/spreadsheetml/2006/main" count="251" uniqueCount="169">
  <si>
    <t>編入面積</t>
    <rPh sb="0" eb="2">
      <t>ヘンニュウ</t>
    </rPh>
    <rPh sb="2" eb="3">
      <t>メン</t>
    </rPh>
    <rPh sb="3" eb="4">
      <t>セキ</t>
    </rPh>
    <phoneticPr fontId="4"/>
  </si>
  <si>
    <t>総面積</t>
    <rPh sb="0" eb="3">
      <t>ソウメンセキ</t>
    </rPh>
    <phoneticPr fontId="4"/>
  </si>
  <si>
    <t>豊　中　町</t>
    <rPh sb="0" eb="3">
      <t>トヨナカ</t>
    </rPh>
    <rPh sb="4" eb="5">
      <t>マチ</t>
    </rPh>
    <phoneticPr fontId="4"/>
  </si>
  <si>
    <t>麻田村、熊野田村、桜井谷村</t>
    <rPh sb="0" eb="2">
      <t>アサダ</t>
    </rPh>
    <rPh sb="2" eb="3">
      <t>ムラ</t>
    </rPh>
    <rPh sb="4" eb="6">
      <t>クマ</t>
    </rPh>
    <rPh sb="6" eb="7">
      <t>タ</t>
    </rPh>
    <rPh sb="7" eb="8">
      <t>ムラ</t>
    </rPh>
    <rPh sb="9" eb="11">
      <t>サクライ</t>
    </rPh>
    <rPh sb="11" eb="12">
      <t>ダニ</t>
    </rPh>
    <rPh sb="12" eb="13">
      <t>ムラ</t>
    </rPh>
    <phoneticPr fontId="4"/>
  </si>
  <si>
    <t>中豊島村、南豊島村、小曽根村</t>
    <rPh sb="0" eb="1">
      <t>ナカ</t>
    </rPh>
    <rPh sb="1" eb="3">
      <t>テシマ</t>
    </rPh>
    <rPh sb="3" eb="4">
      <t>ムラ</t>
    </rPh>
    <rPh sb="5" eb="6">
      <t>ミナミ</t>
    </rPh>
    <rPh sb="6" eb="8">
      <t>テシマ</t>
    </rPh>
    <rPh sb="8" eb="9">
      <t>ムラ</t>
    </rPh>
    <rPh sb="10" eb="13">
      <t>オ</t>
    </rPh>
    <rPh sb="13" eb="14">
      <t>ムラ</t>
    </rPh>
    <phoneticPr fontId="4"/>
  </si>
  <si>
    <t>新田村大字上新田</t>
    <rPh sb="0" eb="2">
      <t>シンデン</t>
    </rPh>
    <rPh sb="2" eb="3">
      <t>ムラ</t>
    </rPh>
    <rPh sb="3" eb="4">
      <t>オオ</t>
    </rPh>
    <rPh sb="4" eb="5">
      <t>アザ</t>
    </rPh>
    <rPh sb="5" eb="8">
      <t>カミ</t>
    </rPh>
    <phoneticPr fontId="4"/>
  </si>
  <si>
    <t>庄　内　町</t>
    <rPh sb="0" eb="5">
      <t>ショウナイマチ</t>
    </rPh>
    <phoneticPr fontId="4"/>
  </si>
  <si>
    <t>方位</t>
    <rPh sb="0" eb="2">
      <t>ホウイ</t>
    </rPh>
    <phoneticPr fontId="4"/>
  </si>
  <si>
    <t>経緯度</t>
    <rPh sb="0" eb="1">
      <t>ケイ</t>
    </rPh>
    <rPh sb="1" eb="3">
      <t>イド</t>
    </rPh>
    <phoneticPr fontId="4"/>
  </si>
  <si>
    <t>所在地</t>
    <rPh sb="0" eb="3">
      <t>ショザイチ</t>
    </rPh>
    <phoneticPr fontId="4"/>
  </si>
  <si>
    <t>東経</t>
    <rPh sb="0" eb="2">
      <t>トウケイ</t>
    </rPh>
    <phoneticPr fontId="4"/>
  </si>
  <si>
    <t>北緯</t>
    <rPh sb="0" eb="2">
      <t>ホクイ</t>
    </rPh>
    <phoneticPr fontId="4"/>
  </si>
  <si>
    <t>新千里東町3丁目千里中央公園</t>
    <rPh sb="0" eb="5">
      <t>シン</t>
    </rPh>
    <rPh sb="5" eb="8">
      <t>３チョウメ</t>
    </rPh>
    <rPh sb="8" eb="10">
      <t>センリ</t>
    </rPh>
    <rPh sb="10" eb="14">
      <t>チュウオウコウエン</t>
    </rPh>
    <phoneticPr fontId="4"/>
  </si>
  <si>
    <t>大島町3丁目</t>
    <rPh sb="0" eb="3">
      <t>オオシマチョウ</t>
    </rPh>
    <rPh sb="3" eb="6">
      <t>３チョウメ</t>
    </rPh>
    <phoneticPr fontId="4"/>
  </si>
  <si>
    <t>新千里北町2丁目</t>
    <rPh sb="0" eb="5">
      <t>シン</t>
    </rPh>
    <rPh sb="5" eb="8">
      <t>２チョウメ</t>
    </rPh>
    <phoneticPr fontId="4"/>
  </si>
  <si>
    <t>宅地</t>
  </si>
  <si>
    <t>田</t>
  </si>
  <si>
    <t>畑</t>
  </si>
  <si>
    <t>山林</t>
  </si>
  <si>
    <t>原野</t>
  </si>
  <si>
    <t>池・沼</t>
  </si>
  <si>
    <t>雑種地</t>
  </si>
  <si>
    <t>うち
鉄軌道用地</t>
    <rPh sb="3" eb="4">
      <t>テツ</t>
    </rPh>
    <rPh sb="4" eb="6">
      <t>キドウ</t>
    </rPh>
    <rPh sb="6" eb="8">
      <t>ヨウチ</t>
    </rPh>
    <phoneticPr fontId="4"/>
  </si>
  <si>
    <t>編入町村名　</t>
    <rPh sb="2" eb="3">
      <t>チョウ</t>
    </rPh>
    <rPh sb="3" eb="4">
      <t>ソン</t>
    </rPh>
    <rPh sb="4" eb="5">
      <t>メイ</t>
    </rPh>
    <phoneticPr fontId="4"/>
  </si>
  <si>
    <t>(単位　ｋ㎡）</t>
    <phoneticPr fontId="3"/>
  </si>
  <si>
    <t>所在地</t>
    <phoneticPr fontId="4"/>
  </si>
  <si>
    <t>（単位  ℃）</t>
    <phoneticPr fontId="4"/>
  </si>
  <si>
    <t>(単位　mm)</t>
    <phoneticPr fontId="4"/>
  </si>
  <si>
    <t>風向</t>
    <phoneticPr fontId="3"/>
  </si>
  <si>
    <t>北北西</t>
    <rPh sb="0" eb="3">
      <t>ホクホクセイ</t>
    </rPh>
    <phoneticPr fontId="4"/>
  </si>
  <si>
    <t>東北東</t>
    <rPh sb="0" eb="3">
      <t>トウホクトウ</t>
    </rPh>
    <phoneticPr fontId="4"/>
  </si>
  <si>
    <t>最大</t>
    <phoneticPr fontId="4"/>
  </si>
  <si>
    <t>風向</t>
  </si>
  <si>
    <t>北北西</t>
  </si>
  <si>
    <t>南西</t>
  </si>
  <si>
    <t>螢池西町3丁目大阪国際空港</t>
    <rPh sb="0" eb="4">
      <t>ホタニシ</t>
    </rPh>
    <rPh sb="4" eb="7">
      <t>３チョウメ</t>
    </rPh>
    <rPh sb="7" eb="9">
      <t>オオサカ</t>
    </rPh>
    <rPh sb="9" eb="11">
      <t>コクサイ</t>
    </rPh>
    <rPh sb="11" eb="13">
      <t>クウコウ</t>
    </rPh>
    <phoneticPr fontId="4"/>
  </si>
  <si>
    <t>編入年月日</t>
    <phoneticPr fontId="4"/>
  </si>
  <si>
    <t>資　料    総務部　行政総務課</t>
    <phoneticPr fontId="4"/>
  </si>
  <si>
    <t>資　料    国土交通省　国土地理院</t>
    <phoneticPr fontId="4"/>
  </si>
  <si>
    <t>資　料    財務部　固定資産税課</t>
    <phoneticPr fontId="4"/>
  </si>
  <si>
    <t>資　料    国土交通省気象庁</t>
    <phoneticPr fontId="4"/>
  </si>
  <si>
    <t>資　料　　国土交通省気象庁</t>
    <phoneticPr fontId="4"/>
  </si>
  <si>
    <t xml:space="preserve"> 2月</t>
    <phoneticPr fontId="4"/>
  </si>
  <si>
    <t>3月</t>
    <phoneticPr fontId="4"/>
  </si>
  <si>
    <t>4月</t>
    <phoneticPr fontId="4"/>
  </si>
  <si>
    <t>5月</t>
    <phoneticPr fontId="4"/>
  </si>
  <si>
    <t>6月</t>
    <phoneticPr fontId="4"/>
  </si>
  <si>
    <t xml:space="preserve"> 7月</t>
    <phoneticPr fontId="4"/>
  </si>
  <si>
    <t xml:space="preserve"> 8月</t>
    <phoneticPr fontId="4"/>
  </si>
  <si>
    <t xml:space="preserve"> 9月</t>
    <phoneticPr fontId="4"/>
  </si>
  <si>
    <t>10月</t>
    <phoneticPr fontId="4"/>
  </si>
  <si>
    <t>11月</t>
    <phoneticPr fontId="4"/>
  </si>
  <si>
    <t>12月</t>
    <phoneticPr fontId="4"/>
  </si>
  <si>
    <t>令和2年度</t>
    <rPh sb="0" eb="1">
      <t>レイ</t>
    </rPh>
    <rPh sb="1" eb="2">
      <t>ワ</t>
    </rPh>
    <rPh sb="3" eb="5">
      <t>ネンド</t>
    </rPh>
    <phoneticPr fontId="4"/>
  </si>
  <si>
    <t>令和3年度</t>
    <rPh sb="0" eb="1">
      <t>レイ</t>
    </rPh>
    <rPh sb="1" eb="2">
      <t>ワ</t>
    </rPh>
    <rPh sb="3" eb="5">
      <t>ネンド</t>
    </rPh>
    <phoneticPr fontId="4"/>
  </si>
  <si>
    <t>令和4年度</t>
    <rPh sb="0" eb="1">
      <t>レイ</t>
    </rPh>
    <rPh sb="1" eb="2">
      <t>ワ</t>
    </rPh>
    <rPh sb="3" eb="5">
      <t>ネンド</t>
    </rPh>
    <phoneticPr fontId="4"/>
  </si>
  <si>
    <t>令和5年度</t>
    <rPh sb="0" eb="1">
      <t>レイ</t>
    </rPh>
    <rPh sb="1" eb="2">
      <t>ワ</t>
    </rPh>
    <rPh sb="3" eb="5">
      <t>ネンド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</si>
  <si>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</si>
  <si>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</si>
  <si>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</si>
  <si>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令和5年</t>
    <rPh sb="0" eb="2">
      <t>レイワ</t>
    </rPh>
    <rPh sb="3" eb="4">
      <t>ネン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</si>
  <si>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</si>
  <si>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</si>
  <si>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</si>
  <si>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</si>
  <si>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</si>
  <si>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</si>
  <si>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</si>
  <si>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</si>
  <si>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</si>
  <si>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</si>
  <si>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</si>
  <si>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</si>
  <si>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1日</t>
    <phoneticPr fontId="4"/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</si>
  <si>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</si>
  <si>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</si>
  <si>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</si>
  <si>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</si>
  <si>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</si>
  <si>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</si>
  <si>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</si>
  <si>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</si>
  <si>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</si>
  <si>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</si>
  <si>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</si>
  <si>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</si>
  <si>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</si>
  <si>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</si>
  <si>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</si>
  <si>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</si>
  <si>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</si>
  <si>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</si>
  <si>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</si>
  <si>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</si>
  <si>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</si>
  <si>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</si>
  <si>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</si>
  <si>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</si>
  <si>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</si>
  <si>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</si>
  <si>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</si>
  <si>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</si>
  <si>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</si>
  <si>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</si>
  <si>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令和2年</t>
    <rPh sb="3" eb="4">
      <t>ネン</t>
    </rPh>
    <phoneticPr fontId="4"/>
  </si>
  <si>
    <t>令和3年</t>
    <rPh sb="3" eb="4">
      <t>ネン</t>
    </rPh>
    <phoneticPr fontId="4"/>
  </si>
  <si>
    <t>令和4年</t>
    <rPh sb="3" eb="4">
      <t>ネン</t>
    </rPh>
    <phoneticPr fontId="4"/>
  </si>
  <si>
    <t>令和5年</t>
    <rPh sb="3" eb="4">
      <t>ネン</t>
    </rPh>
    <phoneticPr fontId="4"/>
  </si>
  <si>
    <t>1月</t>
    <phoneticPr fontId="4"/>
  </si>
  <si>
    <t>区分</t>
    <rPh sb="0" eb="2">
      <t>クブン</t>
    </rPh>
    <phoneticPr fontId="4"/>
  </si>
  <si>
    <t>雑種地</t>
    <phoneticPr fontId="4"/>
  </si>
  <si>
    <t>池・沼</t>
    <phoneticPr fontId="4"/>
  </si>
  <si>
    <t>原野</t>
    <phoneticPr fontId="4"/>
  </si>
  <si>
    <t>山林</t>
    <phoneticPr fontId="4"/>
  </si>
  <si>
    <t>畑</t>
    <phoneticPr fontId="4"/>
  </si>
  <si>
    <t>田</t>
    <phoneticPr fontId="4"/>
  </si>
  <si>
    <t>宅地</t>
    <phoneticPr fontId="4"/>
  </si>
  <si>
    <t>豊中市中桜塚3丁目1番1号</t>
    <rPh sb="0" eb="2">
      <t>トヨナカ</t>
    </rPh>
    <rPh sb="2" eb="3">
      <t>シ</t>
    </rPh>
    <rPh sb="3" eb="6">
      <t>ナカサクラヅカ</t>
    </rPh>
    <rPh sb="7" eb="9">
      <t>チョウメ</t>
    </rPh>
    <rPh sb="10" eb="11">
      <t>バン</t>
    </rPh>
    <rPh sb="12" eb="13">
      <t>ゴウ</t>
    </rPh>
    <phoneticPr fontId="4"/>
  </si>
  <si>
    <t>資　料   国土交通省　国土地理院</t>
    <phoneticPr fontId="4"/>
  </si>
  <si>
    <t>各年度1月1日現在</t>
    <rPh sb="0" eb="1">
      <t>カク</t>
    </rPh>
    <rPh sb="1" eb="2">
      <t>ネン</t>
    </rPh>
    <rPh sb="2" eb="3">
      <t>ド</t>
    </rPh>
    <rPh sb="4" eb="5">
      <t>ガツ</t>
    </rPh>
    <rPh sb="6" eb="7">
      <t>ニチ</t>
    </rPh>
    <rPh sb="7" eb="9">
      <t>ゲンザイ</t>
    </rPh>
    <phoneticPr fontId="4"/>
  </si>
  <si>
    <t>135度30分31秒</t>
    <rPh sb="3" eb="4">
      <t>ド</t>
    </rPh>
    <rPh sb="6" eb="7">
      <t>フン</t>
    </rPh>
    <rPh sb="9" eb="10">
      <t>ビョウ</t>
    </rPh>
    <phoneticPr fontId="4"/>
  </si>
  <si>
    <t>135度26分28秒</t>
    <rPh sb="3" eb="4">
      <t>ド</t>
    </rPh>
    <rPh sb="6" eb="7">
      <t>フン</t>
    </rPh>
    <rPh sb="9" eb="10">
      <t>ビョウ</t>
    </rPh>
    <phoneticPr fontId="4"/>
  </si>
  <si>
    <t>135度29分50秒</t>
    <rPh sb="3" eb="4">
      <t>ド</t>
    </rPh>
    <rPh sb="6" eb="7">
      <t>フン</t>
    </rPh>
    <rPh sb="9" eb="10">
      <t>ビョウ</t>
    </rPh>
    <phoneticPr fontId="4"/>
  </si>
  <si>
    <t>東端</t>
    <rPh sb="0" eb="2">
      <t>トウタン</t>
    </rPh>
    <phoneticPr fontId="4"/>
  </si>
  <si>
    <t>西端</t>
    <rPh sb="0" eb="2">
      <t>セイタン</t>
    </rPh>
    <phoneticPr fontId="4"/>
  </si>
  <si>
    <t>南端</t>
    <rPh sb="0" eb="1">
      <t>ナン</t>
    </rPh>
    <rPh sb="1" eb="2">
      <t>タン</t>
    </rPh>
    <phoneticPr fontId="4"/>
  </si>
  <si>
    <t>北端</t>
    <rPh sb="0" eb="2">
      <t>ホクタン</t>
    </rPh>
    <phoneticPr fontId="4"/>
  </si>
  <si>
    <t>34度48分38秒</t>
    <rPh sb="2" eb="3">
      <t>ド</t>
    </rPh>
    <rPh sb="5" eb="6">
      <t>フン</t>
    </rPh>
    <rPh sb="8" eb="9">
      <t>ビョウ</t>
    </rPh>
    <phoneticPr fontId="4"/>
  </si>
  <si>
    <t>34度47分32秒</t>
    <rPh sb="2" eb="3">
      <t>ド</t>
    </rPh>
    <rPh sb="5" eb="6">
      <t>フン</t>
    </rPh>
    <rPh sb="8" eb="9">
      <t>ビョウ</t>
    </rPh>
    <phoneticPr fontId="4"/>
  </si>
  <si>
    <t>34度43分51秒</t>
    <rPh sb="2" eb="3">
      <t>ド</t>
    </rPh>
    <rPh sb="5" eb="6">
      <t>フン</t>
    </rPh>
    <rPh sb="8" eb="9">
      <t>ビョウ</t>
    </rPh>
    <phoneticPr fontId="4"/>
  </si>
  <si>
    <t>34度49分30秒</t>
    <rPh sb="2" eb="3">
      <t>ド</t>
    </rPh>
    <rPh sb="5" eb="6">
      <t>フン</t>
    </rPh>
    <rPh sb="8" eb="9">
      <t>ビョウ</t>
    </rPh>
    <phoneticPr fontId="4"/>
  </si>
  <si>
    <t>135度28分11秒</t>
    <rPh sb="3" eb="4">
      <t>ド</t>
    </rPh>
    <rPh sb="6" eb="7">
      <t>フン</t>
    </rPh>
    <rPh sb="9" eb="10">
      <t>ビョウ</t>
    </rPh>
    <phoneticPr fontId="4"/>
  </si>
  <si>
    <t>34度46分53秒</t>
    <rPh sb="0" eb="2">
      <t>３４ド</t>
    </rPh>
    <rPh sb="2" eb="3">
      <t>ド</t>
    </rPh>
    <rPh sb="5" eb="6">
      <t>フン</t>
    </rPh>
    <rPh sb="8" eb="9">
      <t>ビョウ</t>
    </rPh>
    <phoneticPr fontId="4"/>
  </si>
  <si>
    <t>目次</t>
    <rPh sb="0" eb="2">
      <t>モクジ</t>
    </rPh>
    <phoneticPr fontId="4"/>
  </si>
  <si>
    <t>項目　タイトル</t>
    <rPh sb="0" eb="2">
      <t>コウモク</t>
    </rPh>
    <phoneticPr fontId="4"/>
  </si>
  <si>
    <t>←各タイトルをクリックすると各ページへ</t>
    <rPh sb="1" eb="2">
      <t>カク</t>
    </rPh>
    <rPh sb="14" eb="15">
      <t>カク</t>
    </rPh>
    <phoneticPr fontId="4"/>
  </si>
  <si>
    <t>北東</t>
  </si>
  <si>
    <t>東北東</t>
  </si>
  <si>
    <t>昭和2年4月1日
(町制施行）</t>
    <rPh sb="0" eb="2">
      <t>ショウワ</t>
    </rPh>
    <rPh sb="3" eb="4">
      <t>ネン</t>
    </rPh>
    <rPh sb="5" eb="6">
      <t>ガツ</t>
    </rPh>
    <rPh sb="7" eb="8">
      <t>ニチ</t>
    </rPh>
    <rPh sb="10" eb="12">
      <t>チョウセイ</t>
    </rPh>
    <rPh sb="12" eb="14">
      <t>セコウ</t>
    </rPh>
    <phoneticPr fontId="4"/>
  </si>
  <si>
    <t>昭和11年10月15日
(市制施行）</t>
    <rPh sb="0" eb="2">
      <t>ショウワ</t>
    </rPh>
    <rPh sb="4" eb="5">
      <t>ネン</t>
    </rPh>
    <rPh sb="7" eb="8">
      <t>ガツ</t>
    </rPh>
    <rPh sb="10" eb="11">
      <t>ニチ</t>
    </rPh>
    <rPh sb="13" eb="14">
      <t>シ</t>
    </rPh>
    <rPh sb="14" eb="15">
      <t>チョウセイ</t>
    </rPh>
    <rPh sb="15" eb="17">
      <t>セコウ</t>
    </rPh>
    <phoneticPr fontId="4"/>
  </si>
  <si>
    <t>135度28分04秒</t>
    <rPh sb="3" eb="4">
      <t>ド</t>
    </rPh>
    <rPh sb="6" eb="7">
      <t>フン</t>
    </rPh>
    <rPh sb="9" eb="10">
      <t>ビョウ</t>
    </rPh>
    <phoneticPr fontId="4"/>
  </si>
  <si>
    <t>地積(a)</t>
    <rPh sb="0" eb="2">
      <t>チセキ</t>
    </rPh>
    <phoneticPr fontId="4"/>
  </si>
  <si>
    <t>決定価格(100万円)</t>
    <rPh sb="0" eb="2">
      <t>ケッテイ</t>
    </rPh>
    <rPh sb="2" eb="4">
      <t>カカク</t>
    </rPh>
    <rPh sb="8" eb="10">
      <t>マンエン</t>
    </rPh>
    <phoneticPr fontId="4"/>
  </si>
  <si>
    <t>第1章　土地および気象</t>
    <rPh sb="0" eb="1">
      <t>ダイ</t>
    </rPh>
    <rPh sb="2" eb="3">
      <t>ショウ</t>
    </rPh>
    <rPh sb="4" eb="6">
      <t>トチ</t>
    </rPh>
    <rPh sb="9" eb="11">
      <t>キショウ</t>
    </rPh>
    <phoneticPr fontId="4"/>
  </si>
  <si>
    <t>令和6年度</t>
    <rPh sb="0" eb="2">
      <t>レイワ</t>
    </rPh>
    <rPh sb="3" eb="5">
      <t>ネンド</t>
    </rPh>
    <phoneticPr fontId="4"/>
  </si>
  <si>
    <t>令和6年</t>
    <rPh sb="0" eb="2">
      <t>レイワ</t>
    </rPh>
    <rPh sb="3" eb="4">
      <t>ネン</t>
    </rPh>
    <phoneticPr fontId="4"/>
  </si>
  <si>
    <t>令和6年</t>
    <rPh sb="3" eb="4">
      <t>ネン</t>
    </rPh>
    <phoneticPr fontId="4"/>
  </si>
  <si>
    <t>-</t>
    <phoneticPr fontId="4"/>
  </si>
  <si>
    <t>北西</t>
  </si>
  <si>
    <t>北</t>
  </si>
  <si>
    <t>西南西</t>
  </si>
  <si>
    <t>西</t>
  </si>
  <si>
    <t>降水量</t>
    <rPh sb="0" eb="3">
      <t>コウスイリョウ</t>
    </rPh>
    <phoneticPr fontId="4"/>
  </si>
  <si>
    <t>合計
(mm)</t>
    <rPh sb="0" eb="2">
      <t>ゴウケイ</t>
    </rPh>
    <phoneticPr fontId="4"/>
  </si>
  <si>
    <t>日平均
（℃）</t>
    <rPh sb="0" eb="1">
      <t>ニチ</t>
    </rPh>
    <phoneticPr fontId="4"/>
  </si>
  <si>
    <t>最高
（℃）</t>
    <phoneticPr fontId="4"/>
  </si>
  <si>
    <t>最低
（℃）</t>
    <phoneticPr fontId="4"/>
  </si>
  <si>
    <t>気温</t>
    <rPh sb="0" eb="1">
      <t>キ</t>
    </rPh>
    <phoneticPr fontId="4"/>
  </si>
  <si>
    <t>風向・風速</t>
    <rPh sb="0" eb="2">
      <t>フウコウ</t>
    </rPh>
    <rPh sb="3" eb="5">
      <t>フウソク</t>
    </rPh>
    <phoneticPr fontId="4"/>
  </si>
  <si>
    <t>最大風速</t>
    <rPh sb="2" eb="4">
      <t>フウソク</t>
    </rPh>
    <phoneticPr fontId="4"/>
  </si>
  <si>
    <t>最大瞬間風速</t>
    <rPh sb="4" eb="6">
      <t>フウソク</t>
    </rPh>
    <phoneticPr fontId="4"/>
  </si>
  <si>
    <t>風速
(m/s)</t>
    <phoneticPr fontId="4"/>
  </si>
  <si>
    <t>日
(mm)</t>
    <rPh sb="0" eb="1">
      <t>ヒ</t>
    </rPh>
    <phoneticPr fontId="4"/>
  </si>
  <si>
    <t>1時間
(mm)</t>
    <rPh sb="1" eb="3">
      <t>ジカン</t>
    </rPh>
    <phoneticPr fontId="4"/>
  </si>
  <si>
    <t>平均</t>
    <rPh sb="0" eb="2">
      <t>ヘイキン</t>
    </rPh>
    <phoneticPr fontId="4"/>
  </si>
  <si>
    <t>日最高
（℃）</t>
    <rPh sb="0" eb="1">
      <t>ニチ</t>
    </rPh>
    <rPh sb="1" eb="3">
      <t>サイコウ</t>
    </rPh>
    <phoneticPr fontId="4"/>
  </si>
  <si>
    <t>日最低
（℃）</t>
    <rPh sb="0" eb="1">
      <t>ニチ</t>
    </rPh>
    <rPh sb="1" eb="3">
      <t>サイテイ</t>
    </rPh>
    <phoneticPr fontId="4"/>
  </si>
  <si>
    <t>平均
風速
(m/s)</t>
    <rPh sb="0" eb="2">
      <t>ヘイキン</t>
    </rPh>
    <rPh sb="3" eb="5">
      <t>フウソク</t>
    </rPh>
    <phoneticPr fontId="4"/>
  </si>
  <si>
    <t>10分間
(mm)</t>
    <rPh sb="2" eb="3">
      <t>フン</t>
    </rPh>
    <rPh sb="3" eb="4">
      <t>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</si>
</sst>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.0;[Red]#,##0.0"/>
    <numFmt numFmtId="177" formatCode="#,##0.0"/>
    <numFmt numFmtId="178" formatCode="0.0;[Red]0.0"/>
    <numFmt numFmtId="179" formatCode="#,##0.0;[Red]\-#,##0.0"/>
    <numFmt numFmtId="180" formatCode="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9"/>
      <name val="HGPｺﾞｼｯｸM"/>
      <family val="3"/>
      <charset val="128"/>
    </font>
    <font>
      <sz val="2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tted">
        <color rgb="FF3F3F3F"/>
      </top>
      <bottom style="dotted">
        <color rgb="FF3F3F3F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6" fontId="1" fillId="0" borderId="0" applyFont="0" applyFill="0" applyBorder="0" applyAlignment="0" applyProtection="0">
      <alignment vertical="center"/>
    </xf>
    <xf numFmtId="0" fontId="6" fillId="2" borderId="28">
      <alignment vertical="center"/>
    </xf>
  </cellStyleXfs>
  <cellXfs count="159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/>
    <xf numFmtId="0" fontId="7" fillId="2" borderId="0" xfId="0" applyFont="1" applyFill="1"/>
    <xf numFmtId="0" fontId="8" fillId="2" borderId="0" xfId="2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center" vertical="center"/>
    </xf>
    <xf numFmtId="0" fontId="5" fillId="2" borderId="4" xfId="2" applyFont="1" applyFill="1" applyBorder="1" applyAlignment="1">
      <alignment horizontal="distributed" vertical="center" justifyLastLine="1"/>
    </xf>
    <xf numFmtId="0" fontId="5" fillId="2" borderId="15" xfId="2" applyFont="1" applyFill="1" applyBorder="1" applyAlignment="1">
      <alignment horizontal="distributed" vertical="center" justifyLastLine="1"/>
    </xf>
    <xf numFmtId="0" fontId="5" fillId="2" borderId="3" xfId="2" applyFont="1" applyFill="1" applyBorder="1" applyAlignment="1">
      <alignment horizontal="distributed" vertical="center" justifyLastLine="1"/>
    </xf>
    <xf numFmtId="0" fontId="5" fillId="2" borderId="0" xfId="2" applyFont="1" applyFill="1" applyAlignment="1">
      <alignment horizontal="distributed" vertical="center" wrapText="1" justifyLastLine="1"/>
    </xf>
    <xf numFmtId="0" fontId="5" fillId="2" borderId="0" xfId="2" applyFont="1" applyFill="1" applyAlignment="1">
      <alignment horizontal="left" vertical="center" justifyLastLine="1"/>
    </xf>
    <xf numFmtId="0" fontId="5" fillId="2" borderId="0" xfId="3" applyNumberFormat="1" applyFont="1" applyFill="1" applyBorder="1" applyAlignment="1">
      <alignment horizontal="right" vertical="center" justifyLastLine="1"/>
    </xf>
    <xf numFmtId="58" fontId="5" fillId="2" borderId="0" xfId="2" applyNumberFormat="1" applyFont="1" applyFill="1" applyAlignment="1">
      <alignment horizontal="distributed" vertical="center" justifyLastLine="1"/>
    </xf>
    <xf numFmtId="58" fontId="5" fillId="2" borderId="1" xfId="2" applyNumberFormat="1" applyFont="1" applyFill="1" applyBorder="1" applyAlignment="1">
      <alignment horizontal="distributed" vertical="center" justifyLastLine="1"/>
    </xf>
    <xf numFmtId="0" fontId="5" fillId="2" borderId="1" xfId="2" applyFont="1" applyFill="1" applyBorder="1" applyAlignment="1">
      <alignment horizontal="left" vertical="center" justifyLastLine="1"/>
    </xf>
    <xf numFmtId="0" fontId="5" fillId="2" borderId="1" xfId="3" applyNumberFormat="1" applyFont="1" applyFill="1" applyBorder="1" applyAlignment="1">
      <alignment horizontal="right" vertical="center" justifyLastLine="1"/>
    </xf>
    <xf numFmtId="2" fontId="5" fillId="2" borderId="1" xfId="3" applyNumberFormat="1" applyFont="1" applyFill="1" applyBorder="1" applyAlignment="1">
      <alignment horizontal="right" vertical="center" justifyLastLine="1"/>
    </xf>
    <xf numFmtId="0" fontId="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178" fontId="5" fillId="2" borderId="8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Alignment="1">
      <alignment horizontal="right" vertical="center"/>
    </xf>
    <xf numFmtId="176" fontId="5" fillId="2" borderId="0" xfId="0" applyNumberFormat="1" applyFont="1" applyFill="1" applyAlignment="1" applyProtection="1">
      <alignment horizontal="right" vertical="center"/>
      <protection locked="0"/>
    </xf>
    <xf numFmtId="0" fontId="5" fillId="2" borderId="7" xfId="0" applyFont="1" applyFill="1" applyBorder="1" applyAlignment="1">
      <alignment vertical="center"/>
    </xf>
    <xf numFmtId="178" fontId="5" fillId="2" borderId="8" xfId="0" applyNumberFormat="1" applyFont="1" applyFill="1" applyBorder="1" applyAlignment="1" applyProtection="1">
      <alignment horizontal="right" vertical="center"/>
      <protection locked="0"/>
    </xf>
    <xf numFmtId="178" fontId="5" fillId="2" borderId="0" xfId="0" applyNumberFormat="1" applyFont="1" applyFill="1" applyAlignment="1" applyProtection="1">
      <alignment horizontal="right" vertical="center"/>
      <protection locked="0"/>
    </xf>
    <xf numFmtId="0" fontId="5" fillId="2" borderId="8" xfId="0" applyFont="1" applyFill="1" applyBorder="1" applyAlignment="1" applyProtection="1">
      <alignment horizontal="right" vertical="center"/>
      <protection locked="0"/>
    </xf>
    <xf numFmtId="177" fontId="5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22" xfId="0" applyFont="1" applyFill="1" applyBorder="1" applyAlignment="1">
      <alignment vertical="center"/>
    </xf>
    <xf numFmtId="0" fontId="5" fillId="2" borderId="23" xfId="0" applyFont="1" applyFill="1" applyBorder="1" applyAlignment="1">
      <alignment horizontal="center" vertical="center"/>
    </xf>
    <xf numFmtId="178" fontId="5" fillId="2" borderId="16" xfId="0" applyNumberFormat="1" applyFont="1" applyFill="1" applyBorder="1" applyAlignment="1" applyProtection="1">
      <alignment horizontal="right" vertical="center"/>
      <protection locked="0"/>
    </xf>
    <xf numFmtId="178" fontId="5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vertical="top"/>
    </xf>
    <xf numFmtId="0" fontId="5" fillId="2" borderId="5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left" vertical="top"/>
    </xf>
    <xf numFmtId="176" fontId="5" fillId="2" borderId="8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horizontal="right" vertical="center"/>
    </xf>
    <xf numFmtId="176" fontId="5" fillId="2" borderId="8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 applyProtection="1">
      <alignment horizontal="right" vertical="center" shrinkToFit="1"/>
      <protection locked="0"/>
    </xf>
    <xf numFmtId="176" fontId="5" fillId="2" borderId="8" xfId="0" applyNumberFormat="1" applyFont="1" applyFill="1" applyBorder="1" applyAlignment="1" applyProtection="1">
      <alignment horizontal="right" vertical="center"/>
      <protection locked="0"/>
    </xf>
    <xf numFmtId="176" fontId="5" fillId="2" borderId="0" xfId="0" quotePrefix="1" applyNumberFormat="1" applyFont="1" applyFill="1" applyAlignment="1" applyProtection="1">
      <alignment horizontal="right" vertical="center"/>
      <protection locked="0"/>
    </xf>
    <xf numFmtId="176" fontId="5" fillId="2" borderId="16" xfId="0" applyNumberFormat="1" applyFont="1" applyFill="1" applyBorder="1" applyAlignment="1" applyProtection="1">
      <alignment horizontal="right" vertical="center"/>
      <protection locked="0"/>
    </xf>
    <xf numFmtId="176" fontId="5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>
      <alignment horizontal="distributed" vertical="center" justifyLastLine="1"/>
    </xf>
    <xf numFmtId="0" fontId="5" fillId="2" borderId="13" xfId="0" applyFont="1" applyFill="1" applyBorder="1" applyAlignment="1">
      <alignment horizontal="distributed" vertical="center" justifyLastLine="1" shrinkToFit="1"/>
    </xf>
    <xf numFmtId="177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distributed"/>
    </xf>
    <xf numFmtId="176" fontId="5" fillId="2" borderId="6" xfId="0" applyNumberFormat="1" applyFont="1" applyFill="1" applyBorder="1" applyAlignment="1" applyProtection="1">
      <alignment horizontal="right" vertical="center"/>
      <protection locked="0"/>
    </xf>
    <xf numFmtId="177" fontId="5" fillId="2" borderId="6" xfId="0" applyNumberFormat="1" applyFont="1" applyFill="1" applyBorder="1" applyAlignment="1" applyProtection="1">
      <alignment horizontal="right" vertical="center"/>
      <protection locked="0"/>
    </xf>
    <xf numFmtId="0" fontId="5" fillId="2" borderId="6" xfId="0" applyFont="1" applyFill="1" applyBorder="1" applyAlignment="1" applyProtection="1">
      <alignment horizontal="right" vertical="center"/>
      <protection locked="0"/>
    </xf>
    <xf numFmtId="0" fontId="5" fillId="2" borderId="20" xfId="0" applyFont="1" applyFill="1" applyBorder="1" applyAlignment="1">
      <alignment horizontal="center" vertical="center"/>
    </xf>
    <xf numFmtId="177" fontId="5" fillId="2" borderId="0" xfId="0" applyNumberFormat="1" applyFont="1" applyFill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right" vertical="center"/>
      <protection locked="0"/>
    </xf>
    <xf numFmtId="0" fontId="5" fillId="2" borderId="24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 applyProtection="1">
      <alignment horizontal="right" vertical="center" shrinkToFit="1"/>
      <protection locked="0"/>
    </xf>
    <xf numFmtId="177" fontId="5" fillId="2" borderId="1" xfId="0" applyNumberFormat="1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 applyAlignment="1">
      <alignment horizontal="right" vertical="center"/>
    </xf>
    <xf numFmtId="0" fontId="5" fillId="2" borderId="0" xfId="2" applyFont="1" applyFill="1" applyAlignment="1">
      <alignment vertical="center"/>
    </xf>
    <xf numFmtId="38" fontId="5" fillId="2" borderId="8" xfId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38" fontId="5" fillId="2" borderId="17" xfId="1" applyFont="1" applyFill="1" applyBorder="1" applyAlignment="1">
      <alignment horizontal="right" vertical="center"/>
    </xf>
    <xf numFmtId="38" fontId="5" fillId="2" borderId="8" xfId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38" fontId="5" fillId="2" borderId="1" xfId="1" applyFont="1" applyFill="1" applyBorder="1" applyAlignment="1" applyProtection="1">
      <alignment horizontal="right" vertical="center"/>
      <protection locked="0"/>
    </xf>
    <xf numFmtId="0" fontId="5" fillId="2" borderId="0" xfId="2" applyFont="1" applyFill="1" applyAlignment="1">
      <alignment horizontal="right" vertical="center"/>
    </xf>
    <xf numFmtId="38" fontId="5" fillId="2" borderId="17" xfId="1" applyFont="1" applyFill="1" applyBorder="1" applyAlignment="1">
      <alignment vertical="center"/>
    </xf>
    <xf numFmtId="0" fontId="5" fillId="2" borderId="18" xfId="0" applyFont="1" applyFill="1" applyBorder="1" applyAlignment="1">
      <alignment horizontal="distributed" vertical="center" justifyLastLine="1"/>
    </xf>
    <xf numFmtId="0" fontId="5" fillId="2" borderId="13" xfId="0" applyFont="1" applyFill="1" applyBorder="1" applyAlignment="1">
      <alignment horizontal="distributed" vertical="center" justifyLastLine="1"/>
    </xf>
    <xf numFmtId="0" fontId="5" fillId="2" borderId="25" xfId="0" applyFont="1" applyFill="1" applyBorder="1" applyAlignment="1">
      <alignment horizontal="distributed" vertical="center" justifyLastLine="1"/>
    </xf>
    <xf numFmtId="49" fontId="5" fillId="2" borderId="26" xfId="0" applyNumberFormat="1" applyFont="1" applyFill="1" applyBorder="1" applyAlignment="1">
      <alignment horizontal="distributed" vertical="center" justifyLastLine="1"/>
    </xf>
    <xf numFmtId="49" fontId="5" fillId="2" borderId="27" xfId="0" applyNumberFormat="1" applyFont="1" applyFill="1" applyBorder="1" applyAlignment="1">
      <alignment horizontal="distributed" vertical="center" justifyLastLine="1"/>
    </xf>
    <xf numFmtId="0" fontId="5" fillId="2" borderId="17" xfId="0" applyFont="1" applyFill="1" applyBorder="1" applyAlignment="1">
      <alignment horizontal="distributed" vertical="center" justifyLastLine="1"/>
    </xf>
    <xf numFmtId="0" fontId="5" fillId="2" borderId="17" xfId="0" applyFont="1" applyFill="1" applyBorder="1" applyAlignment="1">
      <alignment horizontal="left" vertical="center" justifyLastLine="1"/>
    </xf>
    <xf numFmtId="0" fontId="5" fillId="2" borderId="0" xfId="0" applyFont="1" applyFill="1" applyAlignment="1">
      <alignment horizontal="left" vertical="center" justifyLastLine="1"/>
    </xf>
    <xf numFmtId="0" fontId="5" fillId="2" borderId="1" xfId="0" applyFont="1" applyFill="1" applyBorder="1" applyAlignment="1">
      <alignment horizontal="distributed" vertical="center" justifyLastLine="1"/>
    </xf>
    <xf numFmtId="0" fontId="5" fillId="2" borderId="1" xfId="0" applyFont="1" applyFill="1" applyBorder="1" applyAlignment="1">
      <alignment horizontal="left" vertical="center" justifyLastLine="1"/>
    </xf>
    <xf numFmtId="38" fontId="5" fillId="2" borderId="0" xfId="1" applyFont="1" applyFill="1" applyBorder="1" applyAlignment="1" applyProtection="1">
      <alignment vertical="center"/>
      <protection locked="0"/>
    </xf>
    <xf numFmtId="38" fontId="5" fillId="2" borderId="0" xfId="1" applyFont="1" applyFill="1" applyBorder="1" applyAlignment="1" applyProtection="1">
      <alignment horizontal="right" vertical="center"/>
      <protection locked="0"/>
    </xf>
    <xf numFmtId="38" fontId="5" fillId="2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0" fontId="5" fillId="2" borderId="1" xfId="2" applyFont="1" applyFill="1" applyBorder="1" applyAlignment="1">
      <alignment vertical="center"/>
    </xf>
    <xf numFmtId="38" fontId="5" fillId="2" borderId="17" xfId="1" applyFont="1" applyFill="1" applyBorder="1" applyAlignment="1" applyProtection="1">
      <alignment vertical="center"/>
      <protection locked="0"/>
    </xf>
    <xf numFmtId="38" fontId="5" fillId="2" borderId="19" xfId="1" applyFont="1" applyFill="1" applyBorder="1" applyAlignment="1">
      <alignment vertical="center"/>
    </xf>
    <xf numFmtId="38" fontId="5" fillId="2" borderId="16" xfId="1" applyFont="1" applyFill="1" applyBorder="1" applyAlignment="1">
      <alignment horizontal="right" vertical="center"/>
    </xf>
    <xf numFmtId="0" fontId="5" fillId="2" borderId="8" xfId="2" applyFont="1" applyFill="1" applyBorder="1" applyAlignment="1">
      <alignment horizontal="distributed" vertical="center"/>
    </xf>
    <xf numFmtId="0" fontId="5" fillId="2" borderId="16" xfId="2" applyFont="1" applyFill="1" applyBorder="1" applyAlignment="1">
      <alignment horizontal="distributed" vertical="center"/>
    </xf>
    <xf numFmtId="38" fontId="5" fillId="2" borderId="26" xfId="1" applyFont="1" applyFill="1" applyBorder="1" applyAlignment="1">
      <alignment horizontal="distributed" vertical="center" wrapText="1"/>
    </xf>
    <xf numFmtId="38" fontId="5" fillId="2" borderId="18" xfId="1" applyFont="1" applyFill="1" applyBorder="1" applyAlignment="1">
      <alignment horizontal="distributed" vertical="center" wrapText="1"/>
    </xf>
    <xf numFmtId="38" fontId="5" fillId="2" borderId="19" xfId="1" applyFont="1" applyFill="1" applyBorder="1" applyAlignment="1">
      <alignment horizontal="right" vertical="center"/>
    </xf>
    <xf numFmtId="38" fontId="5" fillId="2" borderId="17" xfId="1" applyFont="1" applyFill="1" applyBorder="1" applyAlignment="1" applyProtection="1">
      <alignment horizontal="right" vertical="center"/>
      <protection locked="0"/>
    </xf>
    <xf numFmtId="0" fontId="5" fillId="2" borderId="18" xfId="0" applyFont="1" applyFill="1" applyBorder="1" applyAlignment="1">
      <alignment horizontal="distributed" vertical="center" justifyLastLine="1" shrinkToFit="1"/>
    </xf>
    <xf numFmtId="0" fontId="6" fillId="2" borderId="28" xfId="4">
      <alignment vertical="center"/>
    </xf>
    <xf numFmtId="176" fontId="5" fillId="2" borderId="11" xfId="0" applyNumberFormat="1" applyFont="1" applyFill="1" applyBorder="1" applyAlignment="1" applyProtection="1">
      <alignment horizontal="right" vertical="center"/>
      <protection locked="0"/>
    </xf>
    <xf numFmtId="176" fontId="5" fillId="2" borderId="0" xfId="0" applyNumberFormat="1" applyFont="1" applyFill="1" applyAlignment="1">
      <alignment horizontal="right" vertical="center" shrinkToFit="1"/>
    </xf>
    <xf numFmtId="180" fontId="5" fillId="2" borderId="0" xfId="0" applyNumberFormat="1" applyFont="1" applyFill="1" applyAlignment="1" applyProtection="1">
      <alignment horizontal="right" vertical="center"/>
      <protection locked="0"/>
    </xf>
    <xf numFmtId="180" fontId="5" fillId="2" borderId="1" xfId="0" applyNumberFormat="1" applyFont="1" applyFill="1" applyBorder="1" applyAlignment="1" applyProtection="1">
      <alignment horizontal="right" vertical="center"/>
      <protection locked="0"/>
    </xf>
    <xf numFmtId="180" fontId="5" fillId="2" borderId="8" xfId="0" applyNumberFormat="1" applyFont="1" applyFill="1" applyBorder="1" applyAlignment="1" applyProtection="1">
      <alignment horizontal="right" vertical="center"/>
      <protection locked="0"/>
    </xf>
    <xf numFmtId="0" fontId="5" fillId="2" borderId="18" xfId="0" applyFont="1" applyFill="1" applyBorder="1" applyAlignment="1">
      <alignment horizontal="distributed" vertical="center" wrapText="1" justifyLastLine="1" shrinkToFit="1"/>
    </xf>
    <xf numFmtId="176" fontId="5" fillId="2" borderId="11" xfId="0" applyNumberFormat="1" applyFont="1" applyFill="1" applyBorder="1" applyAlignment="1" applyProtection="1">
      <alignment horizontal="right" vertical="center" shrinkToFit="1"/>
      <protection locked="0"/>
    </xf>
    <xf numFmtId="176" fontId="5" fillId="2" borderId="6" xfId="0" applyNumberFormat="1" applyFont="1" applyFill="1" applyBorder="1" applyAlignment="1" applyProtection="1">
      <alignment horizontal="right" vertical="center" shrinkToFit="1"/>
      <protection locked="0"/>
    </xf>
    <xf numFmtId="180" fontId="5" fillId="2" borderId="6" xfId="0" applyNumberFormat="1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49" fontId="5" fillId="2" borderId="3" xfId="0" applyNumberFormat="1" applyFont="1" applyFill="1" applyBorder="1" applyAlignment="1">
      <alignment horizontal="distributed" vertical="center" justifyLastLine="1"/>
    </xf>
    <xf numFmtId="49" fontId="5" fillId="2" borderId="2" xfId="0" applyNumberFormat="1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11" xfId="0" applyFont="1" applyFill="1" applyBorder="1" applyAlignment="1">
      <alignment horizontal="distributed" vertical="center" justifyLastLine="1"/>
    </xf>
    <xf numFmtId="49" fontId="5" fillId="2" borderId="10" xfId="0" applyNumberFormat="1" applyFont="1" applyFill="1" applyBorder="1" applyAlignment="1">
      <alignment horizontal="distributed" vertical="center" justifyLastLine="1"/>
    </xf>
    <xf numFmtId="49" fontId="5" fillId="2" borderId="12" xfId="0" applyNumberFormat="1" applyFont="1" applyFill="1" applyBorder="1" applyAlignment="1">
      <alignment horizontal="distributed" vertical="center" justifyLastLine="1"/>
    </xf>
    <xf numFmtId="49" fontId="5" fillId="2" borderId="15" xfId="0" applyNumberFormat="1" applyFont="1" applyFill="1" applyBorder="1" applyAlignment="1">
      <alignment horizontal="distributed" vertical="center" justifyLastLine="1"/>
    </xf>
    <xf numFmtId="49" fontId="5" fillId="2" borderId="4" xfId="0" applyNumberFormat="1" applyFont="1" applyFill="1" applyBorder="1" applyAlignment="1">
      <alignment horizontal="distributed" vertical="center" justifyLastLine="1"/>
    </xf>
    <xf numFmtId="49" fontId="5" fillId="2" borderId="14" xfId="0" applyNumberFormat="1" applyFont="1" applyFill="1" applyBorder="1" applyAlignment="1">
      <alignment horizontal="distributed" vertical="center" justifyLastLine="1"/>
    </xf>
    <xf numFmtId="38" fontId="5" fillId="2" borderId="8" xfId="1" applyFont="1" applyFill="1" applyBorder="1" applyAlignment="1">
      <alignment horizontal="distributed" vertical="center"/>
    </xf>
    <xf numFmtId="38" fontId="5" fillId="2" borderId="7" xfId="1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left" vertical="center"/>
    </xf>
    <xf numFmtId="38" fontId="5" fillId="2" borderId="19" xfId="1" applyFont="1" applyFill="1" applyBorder="1" applyAlignment="1">
      <alignment horizontal="distributed" vertical="center"/>
    </xf>
    <xf numFmtId="38" fontId="5" fillId="2" borderId="21" xfId="1" applyFont="1" applyFill="1" applyBorder="1" applyAlignment="1">
      <alignment horizontal="distributed" vertical="center"/>
    </xf>
    <xf numFmtId="38" fontId="5" fillId="2" borderId="5" xfId="1" applyFont="1" applyFill="1" applyBorder="1" applyAlignment="1">
      <alignment horizontal="distributed" vertical="center" justifyLastLine="1"/>
    </xf>
    <xf numFmtId="0" fontId="5" fillId="2" borderId="17" xfId="0" applyFont="1" applyFill="1" applyBorder="1" applyAlignment="1">
      <alignment horizontal="distributed" vertical="center"/>
    </xf>
    <xf numFmtId="0" fontId="5" fillId="2" borderId="17" xfId="2" applyFont="1" applyFill="1" applyBorder="1" applyAlignment="1">
      <alignment horizontal="distributed" vertical="center"/>
    </xf>
    <xf numFmtId="0" fontId="5" fillId="2" borderId="7" xfId="2" applyFont="1" applyFill="1" applyBorder="1" applyAlignment="1">
      <alignment horizontal="distributed" vertical="center"/>
    </xf>
    <xf numFmtId="0" fontId="5" fillId="2" borderId="15" xfId="0" applyFont="1" applyFill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distributed" vertical="center" justifyLastLine="1"/>
    </xf>
    <xf numFmtId="38" fontId="5" fillId="2" borderId="5" xfId="1" applyFont="1" applyFill="1" applyBorder="1" applyAlignment="1">
      <alignment horizontal="distributed" vertical="center" wrapText="1" justifyLastLine="1"/>
    </xf>
    <xf numFmtId="38" fontId="5" fillId="2" borderId="10" xfId="1" applyFont="1" applyFill="1" applyBorder="1" applyAlignment="1">
      <alignment horizontal="distributed" vertical="center" wrapText="1" justifyLastLine="1"/>
    </xf>
    <xf numFmtId="38" fontId="5" fillId="2" borderId="0" xfId="1" applyFont="1" applyFill="1" applyBorder="1" applyAlignment="1">
      <alignment horizontal="distributed" vertical="center" wrapText="1" justifyLastLine="1"/>
    </xf>
    <xf numFmtId="38" fontId="5" fillId="2" borderId="7" xfId="1" applyFont="1" applyFill="1" applyBorder="1" applyAlignment="1">
      <alignment horizontal="distributed" vertical="center" wrapText="1" justifyLastLine="1"/>
    </xf>
    <xf numFmtId="38" fontId="5" fillId="2" borderId="6" xfId="1" applyFont="1" applyFill="1" applyBorder="1" applyAlignment="1">
      <alignment horizontal="distributed" vertical="center" wrapText="1" justifyLastLine="1"/>
    </xf>
    <xf numFmtId="38" fontId="5" fillId="2" borderId="12" xfId="1" applyFont="1" applyFill="1" applyBorder="1" applyAlignment="1">
      <alignment horizontal="distributed" vertical="center" wrapText="1" justifyLastLine="1"/>
    </xf>
    <xf numFmtId="0" fontId="5" fillId="2" borderId="13" xfId="0" applyFont="1" applyFill="1" applyBorder="1" applyAlignment="1">
      <alignment horizontal="distributed" vertical="center" justifyLastLine="1" shrinkToFit="1"/>
    </xf>
    <xf numFmtId="0" fontId="5" fillId="2" borderId="30" xfId="0" applyFont="1" applyFill="1" applyBorder="1" applyAlignment="1">
      <alignment horizontal="distributed" vertical="center" justifyLastLine="1" shrinkToFit="1"/>
    </xf>
    <xf numFmtId="0" fontId="5" fillId="2" borderId="14" xfId="0" applyFont="1" applyFill="1" applyBorder="1" applyAlignment="1">
      <alignment horizontal="distributed" vertical="center" justifyLastLine="1" shrinkToFit="1"/>
    </xf>
    <xf numFmtId="0" fontId="5" fillId="2" borderId="20" xfId="0" applyFont="1" applyFill="1" applyBorder="1" applyAlignment="1">
      <alignment horizontal="distributed" vertical="center" wrapText="1" justifyLastLine="1" shrinkToFit="1"/>
    </xf>
    <xf numFmtId="0" fontId="5" fillId="2" borderId="29" xfId="0" applyFont="1" applyFill="1" applyBorder="1" applyAlignment="1">
      <alignment horizontal="distributed" vertical="center" justifyLastLine="1" shrinkToFit="1"/>
    </xf>
    <xf numFmtId="0" fontId="5" fillId="2" borderId="18" xfId="0" applyFont="1" applyFill="1" applyBorder="1" applyAlignment="1">
      <alignment horizontal="distributed" vertical="center" justifyLastLine="1" shrinkToFit="1"/>
    </xf>
    <xf numFmtId="0" fontId="5" fillId="2" borderId="29" xfId="0" applyFont="1" applyFill="1" applyBorder="1" applyAlignment="1">
      <alignment horizontal="distributed" vertical="center" wrapText="1" justifyLastLine="1" shrinkToFit="1"/>
    </xf>
    <xf numFmtId="0" fontId="5" fillId="2" borderId="19" xfId="0" applyFont="1" applyFill="1" applyBorder="1" applyAlignment="1">
      <alignment horizontal="distributed" vertical="center" wrapText="1" justifyLastLine="1" shrinkToFit="1"/>
    </xf>
    <xf numFmtId="0" fontId="5" fillId="2" borderId="17" xfId="0" applyFont="1" applyFill="1" applyBorder="1" applyAlignment="1">
      <alignment horizontal="distributed" vertical="center" wrapText="1" justifyLastLine="1" shrinkToFit="1"/>
    </xf>
    <xf numFmtId="0" fontId="5" fillId="2" borderId="21" xfId="0" applyFont="1" applyFill="1" applyBorder="1" applyAlignment="1">
      <alignment horizontal="distributed" vertical="center" wrapText="1" justifyLastLine="1" shrinkToFit="1"/>
    </xf>
    <xf numFmtId="0" fontId="5" fillId="2" borderId="0" xfId="2" applyFont="1" applyFill="1" applyAlignment="1">
      <alignment horizontal="distributed" vertical="center"/>
    </xf>
    <xf numFmtId="0" fontId="5" fillId="2" borderId="15" xfId="0" applyFont="1" applyFill="1" applyBorder="1" applyAlignment="1">
      <alignment horizontal="distributed" vertical="center" justifyLastLine="1" shrinkToFit="1"/>
    </xf>
    <xf numFmtId="0" fontId="5" fillId="2" borderId="21" xfId="2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5" fillId="2" borderId="7" xfId="0" applyFont="1" applyFill="1" applyBorder="1" applyAlignment="1">
      <alignment horizontal="distributed" vertical="center"/>
    </xf>
    <xf numFmtId="0" fontId="5" fillId="2" borderId="12" xfId="0" applyFont="1" applyFill="1" applyBorder="1" applyAlignment="1">
      <alignment horizontal="distributed" vertical="center"/>
    </xf>
    <xf numFmtId="179" fontId="5" fillId="2" borderId="2" xfId="1" applyNumberFormat="1" applyFont="1" applyFill="1" applyBorder="1" applyAlignment="1">
      <alignment horizontal="distributed" vertical="center" wrapText="1" justifyLastLine="1"/>
    </xf>
    <xf numFmtId="179" fontId="5" fillId="2" borderId="4" xfId="1" applyNumberFormat="1" applyFont="1" applyFill="1" applyBorder="1" applyAlignment="1">
      <alignment horizontal="distributed" vertical="center" wrapText="1" justifyLastLine="1"/>
    </xf>
    <xf numFmtId="0" fontId="5" fillId="2" borderId="21" xfId="0" applyFont="1" applyFill="1" applyBorder="1" applyAlignment="1">
      <alignment horizontal="distributed" vertical="center"/>
    </xf>
  </cellXfs>
  <cellStyles count="5">
    <cellStyle name="スタイル 1" xfId="4" xr:uid="{00000000-0005-0000-0000-000000000000}"/>
    <cellStyle name="桁区切り" xfId="1" builtinId="6"/>
    <cellStyle name="通貨" xfId="3" builtinId="7"/>
    <cellStyle name="標準" xfId="0" builtinId="0"/>
    <cellStyle name="標準_P001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zoomScaleNormal="100" workbookViewId="0">
      <selection sqref="A1:B1"/>
    </sheetView>
  </sheetViews>
  <sheetFormatPr defaultColWidth="8.9296875" defaultRowHeight="12.75" x14ac:dyDescent="0.25"/>
  <cols>
    <col min="1" max="1" width="4.46484375" style="1" customWidth="1"/>
    <col min="2" max="2" width="86.33203125" style="1" customWidth="1"/>
    <col min="3" max="16384" width="8.9296875" style="1"/>
  </cols>
  <sheetData>
    <row r="1" spans="1:4" ht="22.9" x14ac:dyDescent="0.25">
      <c r="A1" s="113" t="s">
        <v>133</v>
      </c>
      <c r="B1" s="113"/>
    </row>
    <row r="2" spans="1:4" ht="18.75" x14ac:dyDescent="0.25">
      <c r="A2" s="7" t="s">
        <v>143</v>
      </c>
      <c r="B2" s="3"/>
    </row>
    <row r="3" spans="1:4" x14ac:dyDescent="0.25">
      <c r="A3" s="111"/>
      <c r="B3" s="112" t="s">
        <v>134</v>
      </c>
    </row>
    <row r="4" spans="1:4" s="3" customFormat="1" ht="18" customHeight="1" x14ac:dyDescent="0.25">
      <c r="A4" s="2"/>
      <c r="B4" s="101" t="str">
        <f ca="1">'1'!A1</f>
        <v>1　市域の変遷</v>
      </c>
      <c r="D4" s="3" t="s">
        <v>135</v>
      </c>
    </row>
    <row r="5" spans="1:4" s="3" customFormat="1" ht="18" customHeight="1" x14ac:dyDescent="0.25">
      <c r="A5" s="2"/>
      <c r="B5" s="101" t="str">
        <f ca="1">'2'!A1</f>
        <v>2　市の位置</v>
      </c>
    </row>
    <row r="6" spans="1:4" s="3" customFormat="1" ht="18" customHeight="1" x14ac:dyDescent="0.25">
      <c r="A6" s="2"/>
      <c r="B6" s="101" t="str">
        <f ca="1">'3'!A1</f>
        <v>3　市役所の位置</v>
      </c>
    </row>
    <row r="7" spans="1:4" s="3" customFormat="1" ht="18" customHeight="1" x14ac:dyDescent="0.25">
      <c r="A7" s="2"/>
      <c r="B7" s="101" t="str">
        <f ca="1">'4'!A1</f>
        <v>4　固定資産税評価対象地</v>
      </c>
    </row>
    <row r="8" spans="1:4" s="3" customFormat="1" ht="18" customHeight="1" x14ac:dyDescent="0.25">
      <c r="A8" s="2"/>
      <c r="B8" s="101" t="str">
        <f ca="1">'5(1)'!A1</f>
        <v>5(1)　気象　－　概況</v>
      </c>
    </row>
    <row r="9" spans="1:4" s="3" customFormat="1" ht="18" customHeight="1" x14ac:dyDescent="0.25">
      <c r="A9" s="2"/>
      <c r="B9" s="101" t="str">
        <f ca="1">'5(2)'!A1</f>
        <v>5(2)　気象　－　降水量</v>
      </c>
    </row>
    <row r="10" spans="1:4" s="5" customFormat="1" ht="18" customHeight="1" x14ac:dyDescent="0.25">
      <c r="A10" s="4"/>
      <c r="B10" s="101" t="str">
        <f ca="1">'5(3)'!A1</f>
        <v>5(3)　気象　－　平均気温</v>
      </c>
    </row>
  </sheetData>
  <customSheetViews>
    <customSheetView guid="{BA6A94BB-77AC-4198-B2FB-E3261A105768}" showPageBreaks="1" printArea="1">
      <selection sqref="A1:B1"/>
      <pageMargins left="0.2" right="0.2" top="0.75" bottom="0.75" header="0.3" footer="0.3"/>
      <pageSetup paperSize="9" orientation="portrait" verticalDpi="0" r:id="rId1"/>
    </customSheetView>
    <customSheetView guid="{CC0C37F5-A260-488C-8F31-A931812485D8}" showPageBreaks="1" printArea="1">
      <selection sqref="A1:B1"/>
      <pageMargins left="0.2" right="0.2" top="0.75" bottom="0.75" header="0.3" footer="0.3"/>
      <pageSetup paperSize="9" orientation="portrait" verticalDpi="0" r:id="rId2"/>
    </customSheetView>
    <customSheetView guid="{8BE514E4-06EA-4AF4-8F8C-7310E4173AE4}">
      <selection sqref="A1:B1"/>
      <pageMargins left="0.2" right="0.2" top="0.75" bottom="0.75" header="0.3" footer="0.3"/>
      <pageSetup paperSize="9" orientation="portrait" verticalDpi="0" r:id="rId3"/>
    </customSheetView>
    <customSheetView guid="{6F451039-129C-457D-9B3A-9BE2794C18CC}">
      <selection sqref="A1:B1"/>
      <pageMargins left="0.2" right="0.2" top="0.75" bottom="0.75" header="0.3" footer="0.3"/>
      <pageSetup paperSize="9" orientation="portrait" verticalDpi="0" r:id="rId4"/>
    </customSheetView>
  </customSheetViews>
  <mergeCells count="1">
    <mergeCell ref="A1:B1"/>
  </mergeCells>
  <phoneticPr fontId="4"/>
  <hyperlinks>
    <hyperlink ref="B6" location="'3'!A1" display="'3'!A1" xr:uid="{00000000-0004-0000-0000-000000000000}"/>
    <hyperlink ref="B7" location="'4'!A1" display="'4'!A1" xr:uid="{00000000-0004-0000-0000-000001000000}"/>
    <hyperlink ref="B8" location="'5(1)'!A1" display="'5(1)'!A1" xr:uid="{00000000-0004-0000-0000-000002000000}"/>
    <hyperlink ref="B10" location="'5(3)'!A1" display="'5(3)'!A1" xr:uid="{00000000-0004-0000-0000-000003000000}"/>
    <hyperlink ref="B9" location="'5(2)'!A1" display="'5(2)'!A1" xr:uid="{00000000-0004-0000-0000-000004000000}"/>
    <hyperlink ref="B5" location="'2'!A1" display="'2'!A1" xr:uid="{00000000-0004-0000-0000-000005000000}"/>
    <hyperlink ref="B4" location="'1'!A1" display="'1'!A1" xr:uid="{00000000-0004-0000-0000-000006000000}"/>
  </hyperlinks>
  <pageMargins left="0.2" right="0.2" top="0.75" bottom="0.75" header="0.3" footer="0.3"/>
  <pageSetup paperSize="9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D168"/>
  <sheetViews>
    <sheetView tabSelected="1" view="pageLayout" zoomScaleNormal="100" zoomScaleSheetLayoutView="100" workbookViewId="0">
      <selection activeCell="A17" sqref="A17"/>
    </sheetView>
  </sheetViews>
  <sheetFormatPr defaultColWidth="0.9296875" defaultRowHeight="12" x14ac:dyDescent="0.25"/>
  <cols>
    <col min="1" max="1" width="24.46484375" style="8" customWidth="1"/>
    <col min="2" max="2" width="35.265625" style="8" customWidth="1"/>
    <col min="3" max="3" width="19.46484375" style="8" customWidth="1"/>
    <col min="4" max="4" width="21.9296875" style="8" customWidth="1"/>
    <col min="5" max="16384" width="0.9296875" style="2"/>
  </cols>
  <sheetData>
    <row r="1" spans="1:4" s="7" customFormat="1" ht="18.75" x14ac:dyDescent="0.25">
      <c r="A1" s="6" t="str">
        <f ca="1">MID(CELL("FILENAME",A1),FIND("]",CELL("FILENAME",A1))+1,99)&amp;"　"&amp;"市域の変遷"</f>
        <v>1　市域の変遷</v>
      </c>
      <c r="B1" s="6"/>
      <c r="C1" s="6"/>
      <c r="D1" s="6"/>
    </row>
    <row r="3" spans="1:4" ht="1.1499999999999999" customHeight="1" x14ac:dyDescent="0.25"/>
    <row r="4" spans="1:4" ht="1.1499999999999999" customHeight="1" x14ac:dyDescent="0.25">
      <c r="A4" s="9"/>
      <c r="B4" s="9"/>
      <c r="C4" s="9"/>
      <c r="D4" s="9"/>
    </row>
    <row r="5" spans="1:4" ht="1.1499999999999999" customHeight="1" x14ac:dyDescent="0.25">
      <c r="A5" s="9"/>
      <c r="B5" s="9"/>
      <c r="C5" s="9"/>
      <c r="D5" s="9"/>
    </row>
    <row r="6" spans="1:4" ht="1.1499999999999999" customHeight="1" x14ac:dyDescent="0.25">
      <c r="A6" s="9"/>
      <c r="B6" s="9"/>
      <c r="C6" s="9"/>
      <c r="D6" s="9"/>
    </row>
    <row r="7" spans="1:4" ht="20.2" customHeight="1" x14ac:dyDescent="0.25">
      <c r="A7" s="8" t="s">
        <v>24</v>
      </c>
    </row>
    <row r="8" spans="1:4" ht="28.45" customHeight="1" x14ac:dyDescent="0.25">
      <c r="A8" s="10" t="s">
        <v>36</v>
      </c>
      <c r="B8" s="11" t="s">
        <v>23</v>
      </c>
      <c r="C8" s="11" t="s">
        <v>0</v>
      </c>
      <c r="D8" s="12" t="s">
        <v>1</v>
      </c>
    </row>
    <row r="9" spans="1:4" ht="42" customHeight="1" x14ac:dyDescent="0.25">
      <c r="A9" s="13" t="s">
        <v>138</v>
      </c>
      <c r="B9" s="14" t="s">
        <v>2</v>
      </c>
      <c r="C9" s="15">
        <v>4.1900000000000004</v>
      </c>
      <c r="D9" s="15">
        <v>4.1900000000000004</v>
      </c>
    </row>
    <row r="10" spans="1:4" ht="42" customHeight="1" x14ac:dyDescent="0.25">
      <c r="A10" s="13" t="s">
        <v>139</v>
      </c>
      <c r="B10" s="14" t="s">
        <v>3</v>
      </c>
      <c r="C10" s="15">
        <v>13.99</v>
      </c>
      <c r="D10" s="15">
        <v>18.18</v>
      </c>
    </row>
    <row r="11" spans="1:4" ht="42" customHeight="1" x14ac:dyDescent="0.25">
      <c r="A11" s="16">
        <v>17241</v>
      </c>
      <c r="B11" s="14" t="s">
        <v>4</v>
      </c>
      <c r="C11" s="15">
        <v>9.9600000000000009</v>
      </c>
      <c r="D11" s="15">
        <v>28.14</v>
      </c>
    </row>
    <row r="12" spans="1:4" ht="42" customHeight="1" x14ac:dyDescent="0.25">
      <c r="A12" s="16">
        <v>19541</v>
      </c>
      <c r="B12" s="14" t="s">
        <v>5</v>
      </c>
      <c r="C12" s="15">
        <v>4.22</v>
      </c>
      <c r="D12" s="15">
        <v>32.36</v>
      </c>
    </row>
    <row r="13" spans="1:4" ht="42" customHeight="1" x14ac:dyDescent="0.25">
      <c r="A13" s="17">
        <v>20090</v>
      </c>
      <c r="B13" s="18" t="s">
        <v>6</v>
      </c>
      <c r="C13" s="19">
        <v>4.24</v>
      </c>
      <c r="D13" s="20">
        <v>36.6</v>
      </c>
    </row>
    <row r="14" spans="1:4" x14ac:dyDescent="0.25">
      <c r="D14" s="21" t="s">
        <v>37</v>
      </c>
    </row>
    <row r="15" spans="1:4" ht="12" customHeight="1" x14ac:dyDescent="0.25"/>
    <row r="16" spans="1:4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</sheetData>
  <sheetProtection selectLockedCells="1"/>
  <customSheetViews>
    <customSheetView guid="{BA6A94BB-77AC-4198-B2FB-E3261A105768}" printArea="1">
      <selection activeCell="V10" sqref="V10"/>
      <pageMargins left="0.25" right="0.25" top="0.75" bottom="0.75" header="0.3" footer="0.3"/>
      <pageSetup paperSize="9" fitToHeight="0" orientation="portrait" r:id="rId1"/>
      <headerFooter>
        <oddFooter>&amp;L&amp;"HGSｺﾞｼｯｸM,ﾒﾃﾞｨｳﾑ"&amp;A&amp;R&amp;"HGPｺﾞｼｯｸM,ﾒﾃﾞｨｳﾑ"&amp;A</oddFooter>
      </headerFooter>
    </customSheetView>
    <customSheetView guid="{CC0C37F5-A260-488C-8F31-A931812485D8}" showPageBreaks="1" printArea="1" view="pageLayout">
      <selection activeCell="A25" sqref="A25"/>
      <pageMargins left="0.23622047244094491" right="0.23622047244094491" top="0.74803149606299213" bottom="0.74803149606299213" header="0.31496062992125984" footer="0.31496062992125984"/>
      <pageSetup paperSize="9" scale="95" orientation="portrait" r:id="rId2"/>
      <headerFooter alignWithMargins="0"/>
    </customSheetView>
    <customSheetView guid="{9563AB81-A981-40A4-BD1D-E0D6F10A3817}" showPageBreaks="1" printArea="1" view="pageLayout">
      <selection activeCell="A25" sqref="A25"/>
      <pageMargins left="0.23622047244094491" right="0.23622047244094491" top="0.74803149606299213" bottom="0.74803149606299213" header="0.31496062992125984" footer="0.31496062992125984"/>
      <pageSetup paperSize="9" scale="95" orientation="portrait" r:id="rId3"/>
      <headerFooter alignWithMargins="0"/>
    </customSheetView>
    <customSheetView guid="{8BE514E4-06EA-4AF4-8F8C-7310E4173AE4}" showPageBreaks="1" printArea="1" view="pageLayout">
      <selection activeCell="A25" sqref="A25"/>
      <pageMargins left="0.23622047244094491" right="0.23622047244094491" top="0.74803149606299213" bottom="0.74803149606299213" header="0.31496062992125984" footer="0.31496062992125984"/>
      <pageSetup paperSize="9" scale="95" orientation="portrait" r:id="rId4"/>
      <headerFooter alignWithMargins="0"/>
    </customSheetView>
    <customSheetView guid="{6F451039-129C-457D-9B3A-9BE2794C18CC}" showPageBreaks="1" printArea="1" view="pageLayout">
      <selection activeCell="A25" sqref="A25"/>
      <pageMargins left="0.23622047244094491" right="0.23622047244094491" top="0.74803149606299213" bottom="0.74803149606299213" header="0.31496062992125984" footer="0.31496062992125984"/>
      <pageSetup paperSize="9" scale="95" orientation="portrait" r:id="rId5"/>
      <headerFooter alignWithMargins="0"/>
    </customSheetView>
  </customSheetViews>
  <phoneticPr fontId="4"/>
  <pageMargins left="0.25" right="0.25" top="0.75" bottom="0.75" header="0.3" footer="0.3"/>
  <pageSetup paperSize="9" fitToHeight="0" orientation="portrait" r:id="rId6"/>
  <headerFooter>
    <oddHeader>&amp;L&amp;"HGPｺﾞｼｯｸM,ﾒﾃﾞｨｳﾑ"&amp;8第1章　土地および気象&amp;R&amp;"HGPｺﾞｼｯｸM,ﾒﾃﾞｨｳﾑ"&amp;8第1章　土地および気象</oddHeader>
    <oddFooter>&amp;L&amp;"HGSｺﾞｼｯｸM,ﾒﾃﾞｨｳﾑ"&amp;A&amp;R&amp;"HGPｺﾞｼｯｸM,ﾒﾃﾞｨｳﾑ"&amp;A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2"/>
  <sheetViews>
    <sheetView tabSelected="1" view="pageLayout" zoomScaleNormal="100" zoomScaleSheetLayoutView="100" workbookViewId="0">
      <selection activeCell="A17" sqref="A17"/>
    </sheetView>
  </sheetViews>
  <sheetFormatPr defaultColWidth="1.59765625" defaultRowHeight="12" x14ac:dyDescent="0.25"/>
  <cols>
    <col min="1" max="1" width="21.46484375" style="67" customWidth="1"/>
    <col min="2" max="3" width="22" style="67" customWidth="1"/>
    <col min="4" max="4" width="35.46484375" style="67" customWidth="1"/>
    <col min="5" max="16384" width="1.59765625" style="2"/>
  </cols>
  <sheetData>
    <row r="1" spans="1:4" s="7" customFormat="1" ht="18.75" x14ac:dyDescent="0.25">
      <c r="A1" s="22" t="str">
        <f ca="1">MID(CELL("FILENAME",A1),FIND("]",CELL("FILENAME",A1))+1,99)&amp;"　"&amp;"市の位置"</f>
        <v>2　市の位置</v>
      </c>
      <c r="B1" s="23"/>
      <c r="C1" s="23"/>
      <c r="D1" s="23"/>
    </row>
    <row r="2" spans="1:4" x14ac:dyDescent="0.25">
      <c r="A2" s="24"/>
      <c r="B2" s="25"/>
      <c r="C2" s="25"/>
      <c r="D2" s="25"/>
    </row>
    <row r="3" spans="1:4" ht="1.1499999999999999" customHeight="1" x14ac:dyDescent="0.25">
      <c r="A3" s="24"/>
      <c r="B3" s="25"/>
      <c r="C3" s="25"/>
      <c r="D3" s="25"/>
    </row>
    <row r="4" spans="1:4" ht="1.1499999999999999" customHeight="1" x14ac:dyDescent="0.25">
      <c r="A4" s="24"/>
      <c r="B4" s="25"/>
      <c r="C4" s="25"/>
      <c r="D4" s="25"/>
    </row>
    <row r="5" spans="1:4" ht="1.1499999999999999" customHeight="1" x14ac:dyDescent="0.25">
      <c r="A5" s="24"/>
      <c r="B5" s="25"/>
      <c r="C5" s="25"/>
      <c r="D5" s="25"/>
    </row>
    <row r="6" spans="1:4" ht="1.1499999999999999" customHeight="1" x14ac:dyDescent="0.25">
      <c r="A6" s="9"/>
      <c r="B6" s="9"/>
      <c r="C6" s="9"/>
      <c r="D6" s="9"/>
    </row>
    <row r="7" spans="1:4" ht="20.2" customHeight="1" x14ac:dyDescent="0.25">
      <c r="A7" s="118" t="s">
        <v>7</v>
      </c>
      <c r="B7" s="114" t="s">
        <v>8</v>
      </c>
      <c r="C7" s="115"/>
      <c r="D7" s="116" t="s">
        <v>9</v>
      </c>
    </row>
    <row r="8" spans="1:4" ht="20.2" customHeight="1" x14ac:dyDescent="0.25">
      <c r="A8" s="119"/>
      <c r="B8" s="77" t="s">
        <v>10</v>
      </c>
      <c r="C8" s="77" t="s">
        <v>11</v>
      </c>
      <c r="D8" s="117"/>
    </row>
    <row r="9" spans="1:4" ht="42" customHeight="1" x14ac:dyDescent="0.25">
      <c r="A9" s="81" t="s">
        <v>123</v>
      </c>
      <c r="B9" s="81" t="s">
        <v>120</v>
      </c>
      <c r="C9" s="81" t="s">
        <v>127</v>
      </c>
      <c r="D9" s="82" t="s">
        <v>12</v>
      </c>
    </row>
    <row r="10" spans="1:4" ht="42" customHeight="1" x14ac:dyDescent="0.25">
      <c r="A10" s="52" t="s">
        <v>124</v>
      </c>
      <c r="B10" s="52" t="s">
        <v>121</v>
      </c>
      <c r="C10" s="52" t="s">
        <v>128</v>
      </c>
      <c r="D10" s="83" t="s">
        <v>35</v>
      </c>
    </row>
    <row r="11" spans="1:4" ht="42" customHeight="1" x14ac:dyDescent="0.25">
      <c r="A11" s="52" t="s">
        <v>125</v>
      </c>
      <c r="B11" s="52" t="s">
        <v>140</v>
      </c>
      <c r="C11" s="52" t="s">
        <v>129</v>
      </c>
      <c r="D11" s="83" t="s">
        <v>13</v>
      </c>
    </row>
    <row r="12" spans="1:4" ht="42" customHeight="1" x14ac:dyDescent="0.25">
      <c r="A12" s="84" t="s">
        <v>126</v>
      </c>
      <c r="B12" s="84" t="s">
        <v>122</v>
      </c>
      <c r="C12" s="84" t="s">
        <v>130</v>
      </c>
      <c r="D12" s="85" t="s">
        <v>14</v>
      </c>
    </row>
    <row r="13" spans="1:4" x14ac:dyDescent="0.25">
      <c r="D13" s="21" t="s">
        <v>118</v>
      </c>
    </row>
    <row r="14" spans="1:4" ht="12" customHeight="1" x14ac:dyDescent="0.25"/>
    <row r="15" spans="1:4" ht="12" customHeight="1" x14ac:dyDescent="0.25"/>
    <row r="16" spans="1:4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</sheetData>
  <customSheetViews>
    <customSheetView guid="{BA6A94BB-77AC-4198-B2FB-E3261A105768}">
      <selection activeCell="B12" sqref="B12"/>
      <pageMargins left="0.25" right="0.25" top="0.75" bottom="0.75" header="0.3" footer="0.3"/>
      <pageSetup paperSize="9" fitToHeight="0" orientation="portrait" r:id="rId1"/>
      <headerFooter>
        <oddFooter>&amp;L&amp;"HGSｺﾞｼｯｸM,ﾒﾃﾞｨｳﾑ"&amp;A&amp;R&amp;"HGPｺﾞｼｯｸM,ﾒﾃﾞｨｳﾑ"&amp;A</oddFooter>
      </headerFooter>
    </customSheetView>
    <customSheetView guid="{CC0C37F5-A260-488C-8F31-A931812485D8}">
      <selection activeCell="B12" sqref="B12"/>
      <pageMargins left="0.25" right="0.25" top="0.75" bottom="0.75" header="0.3" footer="0.3"/>
      <pageSetup paperSize="9" fitToHeight="0" orientation="portrait" r:id="rId2"/>
      <headerFooter>
        <oddFooter>&amp;L&amp;"HGSｺﾞｼｯｸM,ﾒﾃﾞｨｳﾑ"&amp;A&amp;R&amp;"HGPｺﾞｼｯｸM,ﾒﾃﾞｨｳﾑ"&amp;A</oddFooter>
      </headerFooter>
    </customSheetView>
    <customSheetView guid="{9563AB81-A981-40A4-BD1D-E0D6F10A3817}" showPageBreaks="1" printArea="1" view="pageLayout">
      <selection activeCell="A25" sqref="A25"/>
      <pageMargins left="0.23622047244094491" right="0.23622047244094491" top="0.74803149606299213" bottom="0.74803149606299213" header="0.31496062992125984" footer="0.31496062992125984"/>
      <pageSetup paperSize="9" scale="95" orientation="portrait" r:id="rId3"/>
      <headerFooter alignWithMargins="0"/>
    </customSheetView>
    <customSheetView guid="{8BE514E4-06EA-4AF4-8F8C-7310E4173AE4}">
      <selection activeCell="B12" sqref="B12"/>
      <pageMargins left="0.25" right="0.25" top="0.75" bottom="0.75" header="0.3" footer="0.3"/>
      <pageSetup paperSize="9" fitToHeight="0" orientation="portrait" r:id="rId4"/>
      <headerFooter>
        <oddFooter>&amp;L&amp;"HGSｺﾞｼｯｸM,ﾒﾃﾞｨｳﾑ"&amp;A&amp;R&amp;"HGPｺﾞｼｯｸM,ﾒﾃﾞｨｳﾑ"&amp;A</oddFooter>
      </headerFooter>
    </customSheetView>
    <customSheetView guid="{6F451039-129C-457D-9B3A-9BE2794C18CC}">
      <selection activeCell="B12" sqref="B12"/>
      <pageMargins left="0.25" right="0.25" top="0.75" bottom="0.75" header="0.3" footer="0.3"/>
      <pageSetup paperSize="9" fitToHeight="0" orientation="portrait" r:id="rId5"/>
      <headerFooter>
        <oddFooter>&amp;L&amp;"HGSｺﾞｼｯｸM,ﾒﾃﾞｨｳﾑ"&amp;A&amp;R&amp;"HGPｺﾞｼｯｸM,ﾒﾃﾞｨｳﾑ"&amp;A</oddFooter>
      </headerFooter>
    </customSheetView>
  </customSheetViews>
  <mergeCells count="3">
    <mergeCell ref="B7:C7"/>
    <mergeCell ref="D7:D8"/>
    <mergeCell ref="A7:A8"/>
  </mergeCells>
  <phoneticPr fontId="4"/>
  <pageMargins left="0.25" right="0.25" top="0.75" bottom="0.75" header="0.3" footer="0.3"/>
  <pageSetup paperSize="9" fitToHeight="0" orientation="portrait" r:id="rId6"/>
  <headerFooter>
    <oddHeader>&amp;L&amp;"HGPｺﾞｼｯｸM,ﾒﾃﾞｨｳﾑ"&amp;8第1章　土地および気象&amp;R&amp;"HGPｺﾞｼｯｸM,ﾒﾃﾞｨｳﾑ"&amp;8第1章　土地および気象</oddHeader>
    <oddFooter>&amp;L&amp;"HGSｺﾞｼｯｸM,ﾒﾃﾞｨｳﾑ"&amp;A&amp;R&amp;"HGPｺﾞｼｯｸM,ﾒﾃﾞｨｳﾑ"&amp;A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2"/>
  <sheetViews>
    <sheetView tabSelected="1" view="pageLayout" zoomScaleNormal="100" zoomScaleSheetLayoutView="100" workbookViewId="0">
      <selection activeCell="A17" sqref="A17"/>
    </sheetView>
  </sheetViews>
  <sheetFormatPr defaultColWidth="1.59765625" defaultRowHeight="12" x14ac:dyDescent="0.25"/>
  <cols>
    <col min="1" max="1" width="37.46484375" style="67" customWidth="1"/>
    <col min="2" max="3" width="31.73046875" style="67" customWidth="1"/>
    <col min="4" max="16384" width="1.59765625" style="2"/>
  </cols>
  <sheetData>
    <row r="1" spans="1:3" s="7" customFormat="1" ht="18.75" x14ac:dyDescent="0.25">
      <c r="A1" s="7" t="str">
        <f ca="1">MID(CELL("FILENAME",A1),FIND("]",CELL("FILENAME",A1))+1,99)&amp;"　"&amp;"市役所の位置"</f>
        <v>3　市役所の位置</v>
      </c>
    </row>
    <row r="2" spans="1:3" x14ac:dyDescent="0.25">
      <c r="A2" s="2"/>
      <c r="B2" s="2"/>
      <c r="C2" s="2"/>
    </row>
    <row r="3" spans="1:3" ht="1.1499999999999999" customHeight="1" x14ac:dyDescent="0.25">
      <c r="A3" s="2"/>
      <c r="B3" s="2"/>
      <c r="C3" s="2"/>
    </row>
    <row r="4" spans="1:3" ht="1.1499999999999999" customHeight="1" x14ac:dyDescent="0.25">
      <c r="A4" s="2"/>
      <c r="B4" s="2"/>
      <c r="C4" s="2"/>
    </row>
    <row r="5" spans="1:3" ht="1.1499999999999999" customHeight="1" x14ac:dyDescent="0.25">
      <c r="A5" s="2"/>
      <c r="B5" s="2"/>
      <c r="C5" s="2"/>
    </row>
    <row r="6" spans="1:3" ht="1.1499999999999999" customHeight="1" x14ac:dyDescent="0.25">
      <c r="A6" s="2"/>
      <c r="B6" s="2"/>
      <c r="C6" s="2"/>
    </row>
    <row r="7" spans="1:3" s="52" customFormat="1" ht="20.2" customHeight="1" x14ac:dyDescent="0.25">
      <c r="A7" s="121" t="s">
        <v>25</v>
      </c>
      <c r="B7" s="120" t="s">
        <v>8</v>
      </c>
      <c r="C7" s="114"/>
    </row>
    <row r="8" spans="1:3" s="52" customFormat="1" ht="20.2" customHeight="1" x14ac:dyDescent="0.25">
      <c r="A8" s="122"/>
      <c r="B8" s="76" t="s">
        <v>10</v>
      </c>
      <c r="C8" s="77" t="s">
        <v>11</v>
      </c>
    </row>
    <row r="9" spans="1:3" ht="42" customHeight="1" x14ac:dyDescent="0.25">
      <c r="A9" s="78" t="s">
        <v>117</v>
      </c>
      <c r="B9" s="79" t="s">
        <v>131</v>
      </c>
      <c r="C9" s="80" t="s">
        <v>132</v>
      </c>
    </row>
    <row r="10" spans="1:3" x14ac:dyDescent="0.25">
      <c r="B10" s="2"/>
      <c r="C10" s="66" t="s">
        <v>38</v>
      </c>
    </row>
    <row r="11" spans="1:3" ht="12" customHeight="1" x14ac:dyDescent="0.25"/>
    <row r="12" spans="1:3" ht="12" customHeight="1" x14ac:dyDescent="0.25"/>
    <row r="13" spans="1:3" ht="12" customHeight="1" x14ac:dyDescent="0.25"/>
    <row r="14" spans="1:3" ht="12" customHeight="1" x14ac:dyDescent="0.25"/>
    <row r="15" spans="1:3" ht="12" customHeight="1" x14ac:dyDescent="0.25"/>
    <row r="16" spans="1:3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</sheetData>
  <customSheetViews>
    <customSheetView guid="{BA6A94BB-77AC-4198-B2FB-E3261A105768}">
      <selection activeCell="C9" sqref="C9"/>
      <pageMargins left="0.25" right="0.25" top="0.75" bottom="0.75" header="0.3" footer="0.3"/>
      <pageSetup paperSize="9" orientation="portrait" r:id="rId1"/>
      <headerFooter>
        <oddFooter>&amp;L&amp;"HGSｺﾞｼｯｸM,ﾒﾃﾞｨｳﾑ"&amp;A&amp;R&amp;"HGPｺﾞｼｯｸM,ﾒﾃﾞｨｳﾑ"&amp;A</oddFooter>
      </headerFooter>
    </customSheetView>
    <customSheetView guid="{CC0C37F5-A260-488C-8F31-A931812485D8}">
      <selection activeCell="C9" sqref="C9"/>
      <pageMargins left="0.25" right="0.25" top="0.75" bottom="0.75" header="0.3" footer="0.3"/>
      <pageSetup paperSize="9" orientation="portrait" r:id="rId2"/>
      <headerFooter>
        <oddFooter>&amp;L&amp;"HGSｺﾞｼｯｸM,ﾒﾃﾞｨｳﾑ"&amp;A&amp;R&amp;"HGPｺﾞｼｯｸM,ﾒﾃﾞｨｳﾑ"&amp;A</oddFooter>
      </headerFooter>
    </customSheetView>
    <customSheetView guid="{9563AB81-A981-40A4-BD1D-E0D6F10A3817}" showPageBreaks="1" printArea="1" view="pageLayout">
      <selection activeCell="A25" sqref="A25"/>
      <pageMargins left="0.23622047244094491" right="0.23622047244094491" top="0.74803149606299213" bottom="0.74803149606299213" header="0.31496062992125984" footer="0.31496062992125984"/>
      <pageSetup paperSize="9" scale="95" orientation="portrait" r:id="rId3"/>
      <headerFooter alignWithMargins="0"/>
    </customSheetView>
    <customSheetView guid="{8BE514E4-06EA-4AF4-8F8C-7310E4173AE4}">
      <selection activeCell="C9" sqref="C9"/>
      <pageMargins left="0.25" right="0.25" top="0.75" bottom="0.75" header="0.3" footer="0.3"/>
      <pageSetup paperSize="9" orientation="portrait" r:id="rId4"/>
      <headerFooter>
        <oddFooter>&amp;L&amp;"HGSｺﾞｼｯｸM,ﾒﾃﾞｨｳﾑ"&amp;A&amp;R&amp;"HGPｺﾞｼｯｸM,ﾒﾃﾞｨｳﾑ"&amp;A</oddFooter>
      </headerFooter>
    </customSheetView>
    <customSheetView guid="{6F451039-129C-457D-9B3A-9BE2794C18CC}">
      <selection activeCell="C9" sqref="C9"/>
      <pageMargins left="0.25" right="0.25" top="0.75" bottom="0.75" header="0.3" footer="0.3"/>
      <pageSetup paperSize="9" orientation="portrait" r:id="rId5"/>
      <headerFooter>
        <oddFooter>&amp;L&amp;"HGSｺﾞｼｯｸM,ﾒﾃﾞｨｳﾑ"&amp;A&amp;R&amp;"HGPｺﾞｼｯｸM,ﾒﾃﾞｨｳﾑ"&amp;A</oddFooter>
      </headerFooter>
    </customSheetView>
  </customSheetViews>
  <mergeCells count="2">
    <mergeCell ref="B7:C7"/>
    <mergeCell ref="A7:A8"/>
  </mergeCells>
  <phoneticPr fontId="4"/>
  <pageMargins left="0.25" right="0.25" top="0.75" bottom="0.75" header="0.3" footer="0.3"/>
  <pageSetup paperSize="9" orientation="portrait" r:id="rId6"/>
  <headerFooter>
    <oddHeader>&amp;L&amp;"HGPｺﾞｼｯｸM,ﾒﾃﾞｨｳﾑ"&amp;8第1章　土地および気象&amp;R&amp;"HGPｺﾞｼｯｸM,ﾒﾃﾞｨｳﾑ"&amp;8第1章　土地および気象</oddHeader>
    <oddFooter>&amp;L&amp;"HGSｺﾞｼｯｸM,ﾒﾃﾞｨｳﾑ"&amp;A&amp;R&amp;"HGPｺﾞｼｯｸM,ﾒﾃﾞｨｳﾑ"&amp;A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54"/>
  <sheetViews>
    <sheetView tabSelected="1" view="pageLayout" zoomScaleNormal="100" zoomScaleSheetLayoutView="100" workbookViewId="0">
      <selection activeCell="A17" sqref="A17"/>
    </sheetView>
  </sheetViews>
  <sheetFormatPr defaultColWidth="1.59765625" defaultRowHeight="12" x14ac:dyDescent="0.25"/>
  <cols>
    <col min="1" max="2" width="3.73046875" style="67" customWidth="1"/>
    <col min="3" max="3" width="14.06640625" style="67" customWidth="1"/>
    <col min="4" max="8" width="15.796875" style="67" customWidth="1"/>
    <col min="9" max="9" width="14.46484375" style="2" customWidth="1"/>
    <col min="10" max="16384" width="1.59765625" style="2"/>
  </cols>
  <sheetData>
    <row r="1" spans="1:8" s="7" customFormat="1" ht="18.75" x14ac:dyDescent="0.25">
      <c r="A1" s="22" t="str">
        <f ca="1">MID(CELL("FILENAME",A1),FIND("]",CELL("FILENAME",A1))+1,99)&amp;"　"&amp;"固定資産税評価対象地"</f>
        <v>4　固定資産税評価対象地</v>
      </c>
      <c r="B1" s="23"/>
      <c r="C1" s="23"/>
      <c r="D1" s="23"/>
      <c r="E1" s="23"/>
      <c r="F1" s="23"/>
      <c r="G1" s="23"/>
      <c r="H1" s="23"/>
    </row>
    <row r="2" spans="1:8" x14ac:dyDescent="0.25">
      <c r="A2" s="9"/>
      <c r="B2" s="9"/>
      <c r="C2" s="9"/>
      <c r="D2" s="9"/>
      <c r="E2" s="9"/>
      <c r="F2" s="9"/>
      <c r="G2" s="9"/>
      <c r="H2" s="9"/>
    </row>
    <row r="3" spans="1:8" ht="1.1499999999999999" customHeight="1" x14ac:dyDescent="0.25">
      <c r="A3" s="125"/>
      <c r="B3" s="125"/>
      <c r="C3" s="125"/>
      <c r="D3" s="125"/>
      <c r="E3" s="125"/>
      <c r="F3" s="125"/>
      <c r="G3" s="125"/>
      <c r="H3" s="125"/>
    </row>
    <row r="4" spans="1:8" ht="1.1499999999999999" customHeight="1" x14ac:dyDescent="0.25">
      <c r="A4" s="9"/>
      <c r="B4" s="9"/>
      <c r="C4" s="9"/>
      <c r="D4" s="9"/>
      <c r="E4" s="9"/>
      <c r="F4" s="9"/>
      <c r="G4" s="9"/>
      <c r="H4" s="9"/>
    </row>
    <row r="5" spans="1:8" ht="1.1499999999999999" customHeight="1" x14ac:dyDescent="0.25">
      <c r="A5" s="2"/>
      <c r="B5" s="2"/>
      <c r="C5" s="2"/>
      <c r="D5" s="2"/>
      <c r="E5" s="2"/>
      <c r="F5" s="2"/>
      <c r="G5" s="2"/>
      <c r="H5" s="2"/>
    </row>
    <row r="6" spans="1:8" ht="1.1499999999999999" customHeight="1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4"/>
      <c r="H7" s="74" t="s">
        <v>119</v>
      </c>
    </row>
    <row r="8" spans="1:8" ht="39" customHeight="1" x14ac:dyDescent="0.25">
      <c r="A8" s="128" t="s">
        <v>109</v>
      </c>
      <c r="B8" s="128"/>
      <c r="C8" s="128"/>
      <c r="D8" s="11" t="s">
        <v>53</v>
      </c>
      <c r="E8" s="11" t="s">
        <v>54</v>
      </c>
      <c r="F8" s="11" t="s">
        <v>55</v>
      </c>
      <c r="G8" s="11" t="s">
        <v>56</v>
      </c>
      <c r="H8" s="12" t="s">
        <v>144</v>
      </c>
    </row>
    <row r="9" spans="1:8" ht="30" customHeight="1" x14ac:dyDescent="0.25">
      <c r="A9" s="129" t="s">
        <v>141</v>
      </c>
      <c r="B9" s="129"/>
      <c r="C9" s="129"/>
      <c r="D9" s="92">
        <v>207913</v>
      </c>
      <c r="E9" s="70">
        <v>208059</v>
      </c>
      <c r="F9" s="70">
        <v>208010</v>
      </c>
      <c r="G9" s="75">
        <v>208093</v>
      </c>
      <c r="H9" s="91">
        <v>208172</v>
      </c>
    </row>
    <row r="10" spans="1:8" ht="30" customHeight="1" x14ac:dyDescent="0.25">
      <c r="A10" s="2"/>
      <c r="B10" s="126" t="s">
        <v>15</v>
      </c>
      <c r="C10" s="127"/>
      <c r="D10" s="71">
        <v>188548</v>
      </c>
      <c r="E10" s="69">
        <v>188850</v>
      </c>
      <c r="F10" s="69">
        <v>188748</v>
      </c>
      <c r="G10" s="72">
        <v>188863</v>
      </c>
      <c r="H10" s="86">
        <v>188912</v>
      </c>
    </row>
    <row r="11" spans="1:8" ht="30" customHeight="1" x14ac:dyDescent="0.25">
      <c r="A11" s="2"/>
      <c r="B11" s="123" t="s">
        <v>16</v>
      </c>
      <c r="C11" s="124"/>
      <c r="D11" s="71">
        <v>3174</v>
      </c>
      <c r="E11" s="69">
        <v>3035</v>
      </c>
      <c r="F11" s="69">
        <v>2859</v>
      </c>
      <c r="G11" s="72">
        <v>2805</v>
      </c>
      <c r="H11" s="86">
        <v>2641</v>
      </c>
    </row>
    <row r="12" spans="1:8" ht="30" customHeight="1" x14ac:dyDescent="0.25">
      <c r="A12" s="2"/>
      <c r="B12" s="123" t="s">
        <v>17</v>
      </c>
      <c r="C12" s="124"/>
      <c r="D12" s="71">
        <v>2691</v>
      </c>
      <c r="E12" s="69">
        <v>2615</v>
      </c>
      <c r="F12" s="69">
        <v>2533</v>
      </c>
      <c r="G12" s="72">
        <v>2504</v>
      </c>
      <c r="H12" s="86">
        <v>2448</v>
      </c>
    </row>
    <row r="13" spans="1:8" ht="30" customHeight="1" x14ac:dyDescent="0.25">
      <c r="A13" s="2"/>
      <c r="B13" s="123" t="s">
        <v>18</v>
      </c>
      <c r="C13" s="124"/>
      <c r="D13" s="71">
        <v>120</v>
      </c>
      <c r="E13" s="69">
        <v>119</v>
      </c>
      <c r="F13" s="69">
        <v>116</v>
      </c>
      <c r="G13" s="72">
        <v>107</v>
      </c>
      <c r="H13" s="86">
        <v>94</v>
      </c>
    </row>
    <row r="14" spans="1:8" ht="30" customHeight="1" x14ac:dyDescent="0.25">
      <c r="A14" s="2"/>
      <c r="B14" s="123" t="s">
        <v>19</v>
      </c>
      <c r="C14" s="124"/>
      <c r="D14" s="71">
        <v>7</v>
      </c>
      <c r="E14" s="69">
        <v>7</v>
      </c>
      <c r="F14" s="69">
        <v>7</v>
      </c>
      <c r="G14" s="72">
        <v>7</v>
      </c>
      <c r="H14" s="86">
        <v>7</v>
      </c>
    </row>
    <row r="15" spans="1:8" ht="30" customHeight="1" x14ac:dyDescent="0.25">
      <c r="A15" s="2"/>
      <c r="B15" s="123" t="s">
        <v>20</v>
      </c>
      <c r="C15" s="124"/>
      <c r="D15" s="71">
        <v>3</v>
      </c>
      <c r="E15" s="69">
        <v>3</v>
      </c>
      <c r="F15" s="69">
        <v>3</v>
      </c>
      <c r="G15" s="72">
        <v>3</v>
      </c>
      <c r="H15" s="87" t="s">
        <v>147</v>
      </c>
    </row>
    <row r="16" spans="1:8" ht="30" customHeight="1" x14ac:dyDescent="0.25">
      <c r="A16" s="2"/>
      <c r="B16" s="123" t="s">
        <v>21</v>
      </c>
      <c r="C16" s="124"/>
      <c r="D16" s="71">
        <v>13370</v>
      </c>
      <c r="E16" s="69">
        <v>13430</v>
      </c>
      <c r="F16" s="69">
        <v>13744</v>
      </c>
      <c r="G16" s="72">
        <v>13804</v>
      </c>
      <c r="H16" s="86">
        <v>14070</v>
      </c>
    </row>
    <row r="17" spans="1:10" ht="30" customHeight="1" x14ac:dyDescent="0.25">
      <c r="A17" s="2"/>
      <c r="B17" s="94"/>
      <c r="C17" s="97" t="s">
        <v>22</v>
      </c>
      <c r="D17" s="71">
        <v>1457</v>
      </c>
      <c r="E17" s="69">
        <v>1457</v>
      </c>
      <c r="F17" s="69">
        <v>1457</v>
      </c>
      <c r="G17" s="72">
        <v>1457</v>
      </c>
      <c r="H17" s="86">
        <v>1453</v>
      </c>
    </row>
    <row r="18" spans="1:10" ht="30" customHeight="1" x14ac:dyDescent="0.25">
      <c r="A18" s="130" t="s">
        <v>142</v>
      </c>
      <c r="B18" s="130"/>
      <c r="C18" s="131"/>
      <c r="D18" s="98">
        <v>2426893</v>
      </c>
      <c r="E18" s="75">
        <v>2597643</v>
      </c>
      <c r="F18" s="70">
        <v>2599019</v>
      </c>
      <c r="G18" s="70">
        <v>2603159</v>
      </c>
      <c r="H18" s="99">
        <v>2691673</v>
      </c>
    </row>
    <row r="19" spans="1:10" ht="30" customHeight="1" x14ac:dyDescent="0.25">
      <c r="B19" s="126" t="s">
        <v>116</v>
      </c>
      <c r="C19" s="127"/>
      <c r="D19" s="68">
        <v>2354547</v>
      </c>
      <c r="E19" s="72">
        <v>2517403</v>
      </c>
      <c r="F19" s="69">
        <v>2516537</v>
      </c>
      <c r="G19" s="69">
        <v>2517841</v>
      </c>
      <c r="H19" s="87">
        <v>2602709</v>
      </c>
    </row>
    <row r="20" spans="1:10" ht="30" customHeight="1" x14ac:dyDescent="0.25">
      <c r="B20" s="123" t="s">
        <v>115</v>
      </c>
      <c r="C20" s="124"/>
      <c r="D20" s="68">
        <v>6726</v>
      </c>
      <c r="E20" s="72">
        <v>6300</v>
      </c>
      <c r="F20" s="69">
        <v>5356</v>
      </c>
      <c r="G20" s="69">
        <v>5386</v>
      </c>
      <c r="H20" s="87">
        <v>4626</v>
      </c>
    </row>
    <row r="21" spans="1:10" ht="30" customHeight="1" x14ac:dyDescent="0.25">
      <c r="B21" s="123" t="s">
        <v>114</v>
      </c>
      <c r="C21" s="124"/>
      <c r="D21" s="68">
        <v>8200</v>
      </c>
      <c r="E21" s="72">
        <v>7559</v>
      </c>
      <c r="F21" s="69">
        <v>7274</v>
      </c>
      <c r="G21" s="69">
        <v>7907</v>
      </c>
      <c r="H21" s="87">
        <v>7523</v>
      </c>
    </row>
    <row r="22" spans="1:10" ht="30" customHeight="1" x14ac:dyDescent="0.25">
      <c r="B22" s="123" t="s">
        <v>113</v>
      </c>
      <c r="C22" s="124"/>
      <c r="D22" s="68">
        <v>470</v>
      </c>
      <c r="E22" s="72">
        <v>429</v>
      </c>
      <c r="F22" s="69">
        <v>419</v>
      </c>
      <c r="G22" s="69">
        <v>406</v>
      </c>
      <c r="H22" s="87">
        <v>372</v>
      </c>
    </row>
    <row r="23" spans="1:10" ht="30" customHeight="1" x14ac:dyDescent="0.25">
      <c r="B23" s="123" t="s">
        <v>112</v>
      </c>
      <c r="C23" s="124"/>
      <c r="D23" s="68">
        <v>10</v>
      </c>
      <c r="E23" s="72">
        <v>9</v>
      </c>
      <c r="F23" s="69">
        <v>9</v>
      </c>
      <c r="G23" s="69">
        <v>9</v>
      </c>
      <c r="H23" s="87">
        <v>8</v>
      </c>
    </row>
    <row r="24" spans="1:10" ht="30" customHeight="1" x14ac:dyDescent="0.25">
      <c r="B24" s="123" t="s">
        <v>111</v>
      </c>
      <c r="C24" s="124"/>
      <c r="D24" s="68">
        <v>3</v>
      </c>
      <c r="E24" s="72">
        <v>2</v>
      </c>
      <c r="F24" s="69">
        <v>2</v>
      </c>
      <c r="G24" s="69">
        <v>2</v>
      </c>
      <c r="H24" s="87" t="s">
        <v>147</v>
      </c>
    </row>
    <row r="25" spans="1:10" ht="30" customHeight="1" x14ac:dyDescent="0.25">
      <c r="B25" s="123" t="s">
        <v>110</v>
      </c>
      <c r="C25" s="124"/>
      <c r="D25" s="68">
        <v>56937</v>
      </c>
      <c r="E25" s="72">
        <v>65941</v>
      </c>
      <c r="F25" s="69">
        <v>69422</v>
      </c>
      <c r="G25" s="69">
        <v>71608</v>
      </c>
      <c r="H25" s="87">
        <v>76435</v>
      </c>
    </row>
    <row r="26" spans="1:10" ht="30" customHeight="1" x14ac:dyDescent="0.25">
      <c r="A26" s="90"/>
      <c r="B26" s="95"/>
      <c r="C26" s="96" t="s">
        <v>22</v>
      </c>
      <c r="D26" s="93">
        <v>13370</v>
      </c>
      <c r="E26" s="89">
        <v>19407</v>
      </c>
      <c r="F26" s="88">
        <v>19501</v>
      </c>
      <c r="G26" s="88">
        <v>19501</v>
      </c>
      <c r="H26" s="73">
        <v>20519</v>
      </c>
    </row>
    <row r="27" spans="1:10" x14ac:dyDescent="0.25">
      <c r="H27" s="21" t="s">
        <v>39</v>
      </c>
    </row>
    <row r="28" spans="1:10" s="67" customFormat="1" ht="12" customHeight="1" x14ac:dyDescent="0.25">
      <c r="I28" s="2"/>
      <c r="J28" s="2"/>
    </row>
    <row r="29" spans="1:10" s="67" customFormat="1" ht="12" customHeight="1" x14ac:dyDescent="0.25">
      <c r="I29" s="2"/>
      <c r="J29" s="2"/>
    </row>
    <row r="30" spans="1:10" s="67" customFormat="1" ht="12" customHeight="1" x14ac:dyDescent="0.25">
      <c r="I30" s="2"/>
      <c r="J30" s="2"/>
    </row>
    <row r="31" spans="1:10" s="67" customFormat="1" ht="12" customHeight="1" x14ac:dyDescent="0.25">
      <c r="I31" s="2"/>
      <c r="J31" s="2"/>
    </row>
    <row r="32" spans="1:10" s="67" customFormat="1" ht="12" customHeight="1" x14ac:dyDescent="0.25">
      <c r="I32" s="2"/>
      <c r="J32" s="2"/>
    </row>
    <row r="33" spans="9:10" s="67" customFormat="1" ht="12" customHeight="1" x14ac:dyDescent="0.25">
      <c r="I33" s="2"/>
      <c r="J33" s="2"/>
    </row>
    <row r="34" spans="9:10" s="67" customFormat="1" ht="12" customHeight="1" x14ac:dyDescent="0.25">
      <c r="I34" s="2"/>
      <c r="J34" s="2"/>
    </row>
    <row r="35" spans="9:10" s="67" customFormat="1" ht="12" customHeight="1" x14ac:dyDescent="0.25">
      <c r="I35" s="2"/>
      <c r="J35" s="2"/>
    </row>
    <row r="36" spans="9:10" s="67" customFormat="1" ht="12" customHeight="1" x14ac:dyDescent="0.25">
      <c r="I36" s="2"/>
      <c r="J36" s="2"/>
    </row>
    <row r="37" spans="9:10" s="67" customFormat="1" ht="12" customHeight="1" x14ac:dyDescent="0.25">
      <c r="I37" s="2"/>
      <c r="J37" s="2"/>
    </row>
    <row r="38" spans="9:10" s="67" customFormat="1" ht="12" customHeight="1" x14ac:dyDescent="0.25">
      <c r="I38" s="2"/>
      <c r="J38" s="2"/>
    </row>
    <row r="39" spans="9:10" s="67" customFormat="1" ht="12" customHeight="1" x14ac:dyDescent="0.25">
      <c r="I39" s="2"/>
      <c r="J39" s="2"/>
    </row>
    <row r="40" spans="9:10" s="67" customFormat="1" ht="12" customHeight="1" x14ac:dyDescent="0.25">
      <c r="I40" s="2"/>
      <c r="J40" s="2"/>
    </row>
    <row r="41" spans="9:10" s="67" customFormat="1" ht="12" customHeight="1" x14ac:dyDescent="0.25">
      <c r="I41" s="2"/>
      <c r="J41" s="2"/>
    </row>
    <row r="42" spans="9:10" s="67" customFormat="1" ht="12" customHeight="1" x14ac:dyDescent="0.25">
      <c r="I42" s="2"/>
      <c r="J42" s="2"/>
    </row>
    <row r="43" spans="9:10" s="67" customFormat="1" ht="12" customHeight="1" x14ac:dyDescent="0.25">
      <c r="I43" s="2"/>
      <c r="J43" s="2"/>
    </row>
    <row r="44" spans="9:10" s="67" customFormat="1" ht="12" customHeight="1" x14ac:dyDescent="0.25">
      <c r="I44" s="2"/>
      <c r="J44" s="2"/>
    </row>
    <row r="45" spans="9:10" s="67" customFormat="1" ht="12" customHeight="1" x14ac:dyDescent="0.25">
      <c r="I45" s="2"/>
      <c r="J45" s="2"/>
    </row>
    <row r="46" spans="9:10" s="67" customFormat="1" ht="12" customHeight="1" x14ac:dyDescent="0.25">
      <c r="I46" s="2"/>
      <c r="J46" s="2"/>
    </row>
    <row r="47" spans="9:10" s="67" customFormat="1" ht="12" customHeight="1" x14ac:dyDescent="0.25">
      <c r="I47" s="2"/>
      <c r="J47" s="2"/>
    </row>
    <row r="48" spans="9:10" s="67" customFormat="1" ht="12" customHeight="1" x14ac:dyDescent="0.25">
      <c r="I48" s="2"/>
      <c r="J48" s="2"/>
    </row>
    <row r="49" spans="9:10" s="67" customFormat="1" ht="12" customHeight="1" x14ac:dyDescent="0.25">
      <c r="I49" s="2"/>
      <c r="J49" s="2"/>
    </row>
    <row r="50" spans="9:10" s="67" customFormat="1" ht="12" customHeight="1" x14ac:dyDescent="0.25">
      <c r="I50" s="2"/>
      <c r="J50" s="2"/>
    </row>
    <row r="51" spans="9:10" s="67" customFormat="1" ht="12" customHeight="1" x14ac:dyDescent="0.25">
      <c r="I51" s="2"/>
      <c r="J51" s="2"/>
    </row>
    <row r="52" spans="9:10" s="67" customFormat="1" ht="12" customHeight="1" x14ac:dyDescent="0.25">
      <c r="I52" s="2"/>
      <c r="J52" s="2"/>
    </row>
    <row r="53" spans="9:10" s="67" customFormat="1" ht="12" customHeight="1" x14ac:dyDescent="0.25">
      <c r="I53" s="2"/>
      <c r="J53" s="2"/>
    </row>
    <row r="54" spans="9:10" s="67" customFormat="1" ht="12" customHeight="1" x14ac:dyDescent="0.25">
      <c r="I54" s="2"/>
      <c r="J54" s="2"/>
    </row>
    <row r="55" spans="9:10" s="67" customFormat="1" ht="12" customHeight="1" x14ac:dyDescent="0.25">
      <c r="I55" s="2"/>
      <c r="J55" s="2"/>
    </row>
    <row r="56" spans="9:10" s="67" customFormat="1" ht="12" customHeight="1" x14ac:dyDescent="0.25">
      <c r="I56" s="2"/>
      <c r="J56" s="2"/>
    </row>
    <row r="57" spans="9:10" s="67" customFormat="1" ht="12" customHeight="1" x14ac:dyDescent="0.25">
      <c r="I57" s="2"/>
      <c r="J57" s="2"/>
    </row>
    <row r="58" spans="9:10" s="67" customFormat="1" ht="12" customHeight="1" x14ac:dyDescent="0.25">
      <c r="I58" s="2"/>
      <c r="J58" s="2"/>
    </row>
    <row r="59" spans="9:10" s="67" customFormat="1" ht="12" customHeight="1" x14ac:dyDescent="0.25">
      <c r="I59" s="2"/>
      <c r="J59" s="2"/>
    </row>
    <row r="60" spans="9:10" s="67" customFormat="1" ht="12" customHeight="1" x14ac:dyDescent="0.25">
      <c r="I60" s="2"/>
      <c r="J60" s="2"/>
    </row>
    <row r="61" spans="9:10" s="67" customFormat="1" ht="12" customHeight="1" x14ac:dyDescent="0.25">
      <c r="I61" s="2"/>
      <c r="J61" s="2"/>
    </row>
    <row r="62" spans="9:10" s="67" customFormat="1" ht="12" customHeight="1" x14ac:dyDescent="0.25">
      <c r="I62" s="2"/>
      <c r="J62" s="2"/>
    </row>
    <row r="63" spans="9:10" s="67" customFormat="1" ht="12" customHeight="1" x14ac:dyDescent="0.25">
      <c r="I63" s="2"/>
      <c r="J63" s="2"/>
    </row>
    <row r="64" spans="9:10" s="67" customFormat="1" ht="12" customHeight="1" x14ac:dyDescent="0.25">
      <c r="I64" s="2"/>
      <c r="J64" s="2"/>
    </row>
    <row r="65" spans="9:10" s="67" customFormat="1" ht="12" customHeight="1" x14ac:dyDescent="0.25">
      <c r="I65" s="2"/>
      <c r="J65" s="2"/>
    </row>
    <row r="66" spans="9:10" s="67" customFormat="1" ht="12" customHeight="1" x14ac:dyDescent="0.25">
      <c r="I66" s="2"/>
      <c r="J66" s="2"/>
    </row>
    <row r="67" spans="9:10" s="67" customFormat="1" ht="12" customHeight="1" x14ac:dyDescent="0.25">
      <c r="I67" s="2"/>
      <c r="J67" s="2"/>
    </row>
    <row r="68" spans="9:10" s="67" customFormat="1" ht="12" customHeight="1" x14ac:dyDescent="0.25">
      <c r="I68" s="2"/>
      <c r="J68" s="2"/>
    </row>
    <row r="69" spans="9:10" s="67" customFormat="1" ht="12" customHeight="1" x14ac:dyDescent="0.25">
      <c r="I69" s="2"/>
      <c r="J69" s="2"/>
    </row>
    <row r="70" spans="9:10" s="67" customFormat="1" ht="12" customHeight="1" x14ac:dyDescent="0.25">
      <c r="I70" s="2"/>
      <c r="J70" s="2"/>
    </row>
    <row r="71" spans="9:10" s="67" customFormat="1" ht="12" customHeight="1" x14ac:dyDescent="0.25">
      <c r="I71" s="2"/>
      <c r="J71" s="2"/>
    </row>
    <row r="72" spans="9:10" s="67" customFormat="1" ht="12" customHeight="1" x14ac:dyDescent="0.25">
      <c r="I72" s="2"/>
      <c r="J72" s="2"/>
    </row>
    <row r="73" spans="9:10" s="67" customFormat="1" ht="12" customHeight="1" x14ac:dyDescent="0.25">
      <c r="I73" s="2"/>
      <c r="J73" s="2"/>
    </row>
    <row r="74" spans="9:10" s="67" customFormat="1" ht="12" customHeight="1" x14ac:dyDescent="0.25">
      <c r="I74" s="2"/>
      <c r="J74" s="2"/>
    </row>
    <row r="75" spans="9:10" s="67" customFormat="1" ht="12" customHeight="1" x14ac:dyDescent="0.25">
      <c r="I75" s="2"/>
      <c r="J75" s="2"/>
    </row>
    <row r="76" spans="9:10" s="67" customFormat="1" ht="12" customHeight="1" x14ac:dyDescent="0.25">
      <c r="I76" s="2"/>
      <c r="J76" s="2"/>
    </row>
    <row r="77" spans="9:10" s="67" customFormat="1" ht="12" customHeight="1" x14ac:dyDescent="0.25">
      <c r="I77" s="2"/>
      <c r="J77" s="2"/>
    </row>
    <row r="78" spans="9:10" s="67" customFormat="1" ht="12" customHeight="1" x14ac:dyDescent="0.25">
      <c r="I78" s="2"/>
      <c r="J78" s="2"/>
    </row>
    <row r="79" spans="9:10" s="67" customFormat="1" ht="12" customHeight="1" x14ac:dyDescent="0.25">
      <c r="I79" s="2"/>
      <c r="J79" s="2"/>
    </row>
    <row r="80" spans="9:10" s="67" customFormat="1" ht="12" customHeight="1" x14ac:dyDescent="0.25">
      <c r="I80" s="2"/>
      <c r="J80" s="2"/>
    </row>
    <row r="81" spans="9:10" s="67" customFormat="1" ht="12" customHeight="1" x14ac:dyDescent="0.25">
      <c r="I81" s="2"/>
      <c r="J81" s="2"/>
    </row>
    <row r="82" spans="9:10" s="67" customFormat="1" ht="12" customHeight="1" x14ac:dyDescent="0.25">
      <c r="I82" s="2"/>
      <c r="J82" s="2"/>
    </row>
    <row r="83" spans="9:10" s="67" customFormat="1" ht="12" customHeight="1" x14ac:dyDescent="0.25">
      <c r="I83" s="2"/>
      <c r="J83" s="2"/>
    </row>
    <row r="84" spans="9:10" s="67" customFormat="1" ht="12" customHeight="1" x14ac:dyDescent="0.25">
      <c r="I84" s="2"/>
      <c r="J84" s="2"/>
    </row>
    <row r="85" spans="9:10" s="67" customFormat="1" ht="12" customHeight="1" x14ac:dyDescent="0.25">
      <c r="I85" s="2"/>
      <c r="J85" s="2"/>
    </row>
    <row r="86" spans="9:10" s="67" customFormat="1" ht="12" customHeight="1" x14ac:dyDescent="0.25">
      <c r="I86" s="2"/>
      <c r="J86" s="2"/>
    </row>
    <row r="87" spans="9:10" s="67" customFormat="1" ht="12" customHeight="1" x14ac:dyDescent="0.25">
      <c r="I87" s="2"/>
      <c r="J87" s="2"/>
    </row>
    <row r="88" spans="9:10" s="67" customFormat="1" ht="12" customHeight="1" x14ac:dyDescent="0.25">
      <c r="I88" s="2"/>
      <c r="J88" s="2"/>
    </row>
    <row r="89" spans="9:10" s="67" customFormat="1" ht="12" customHeight="1" x14ac:dyDescent="0.25">
      <c r="I89" s="2"/>
      <c r="J89" s="2"/>
    </row>
    <row r="90" spans="9:10" s="67" customFormat="1" ht="12" customHeight="1" x14ac:dyDescent="0.25">
      <c r="I90" s="2"/>
      <c r="J90" s="2"/>
    </row>
    <row r="91" spans="9:10" s="67" customFormat="1" ht="12" customHeight="1" x14ac:dyDescent="0.25">
      <c r="I91" s="2"/>
      <c r="J91" s="2"/>
    </row>
    <row r="92" spans="9:10" s="67" customFormat="1" ht="12" customHeight="1" x14ac:dyDescent="0.25">
      <c r="I92" s="2"/>
      <c r="J92" s="2"/>
    </row>
    <row r="93" spans="9:10" s="67" customFormat="1" ht="12" customHeight="1" x14ac:dyDescent="0.25">
      <c r="I93" s="2"/>
      <c r="J93" s="2"/>
    </row>
    <row r="94" spans="9:10" s="67" customFormat="1" ht="12" customHeight="1" x14ac:dyDescent="0.25">
      <c r="I94" s="2"/>
      <c r="J94" s="2"/>
    </row>
    <row r="95" spans="9:10" s="67" customFormat="1" ht="12" customHeight="1" x14ac:dyDescent="0.25">
      <c r="I95" s="2"/>
      <c r="J95" s="2"/>
    </row>
    <row r="96" spans="9:10" s="67" customFormat="1" ht="12" customHeight="1" x14ac:dyDescent="0.25">
      <c r="I96" s="2"/>
      <c r="J96" s="2"/>
    </row>
    <row r="97" spans="9:10" s="67" customFormat="1" ht="12" customHeight="1" x14ac:dyDescent="0.25">
      <c r="I97" s="2"/>
      <c r="J97" s="2"/>
    </row>
    <row r="98" spans="9:10" s="67" customFormat="1" ht="12" customHeight="1" x14ac:dyDescent="0.25">
      <c r="I98" s="2"/>
      <c r="J98" s="2"/>
    </row>
    <row r="99" spans="9:10" s="67" customFormat="1" ht="12" customHeight="1" x14ac:dyDescent="0.25">
      <c r="I99" s="2"/>
      <c r="J99" s="2"/>
    </row>
    <row r="100" spans="9:10" s="67" customFormat="1" ht="12" customHeight="1" x14ac:dyDescent="0.25">
      <c r="I100" s="2"/>
      <c r="J100" s="2"/>
    </row>
    <row r="101" spans="9:10" s="67" customFormat="1" ht="12" customHeight="1" x14ac:dyDescent="0.25">
      <c r="I101" s="2"/>
      <c r="J101" s="2"/>
    </row>
    <row r="102" spans="9:10" s="67" customFormat="1" ht="12" customHeight="1" x14ac:dyDescent="0.25">
      <c r="I102" s="2"/>
      <c r="J102" s="2"/>
    </row>
    <row r="103" spans="9:10" s="67" customFormat="1" ht="12" customHeight="1" x14ac:dyDescent="0.25">
      <c r="I103" s="2"/>
      <c r="J103" s="2"/>
    </row>
    <row r="104" spans="9:10" s="67" customFormat="1" ht="12" customHeight="1" x14ac:dyDescent="0.25">
      <c r="I104" s="2"/>
      <c r="J104" s="2"/>
    </row>
    <row r="105" spans="9:10" s="67" customFormat="1" ht="12" customHeight="1" x14ac:dyDescent="0.25">
      <c r="I105" s="2"/>
      <c r="J105" s="2"/>
    </row>
    <row r="106" spans="9:10" s="67" customFormat="1" ht="12" customHeight="1" x14ac:dyDescent="0.25">
      <c r="I106" s="2"/>
      <c r="J106" s="2"/>
    </row>
    <row r="107" spans="9:10" s="67" customFormat="1" ht="12" customHeight="1" x14ac:dyDescent="0.25">
      <c r="I107" s="2"/>
      <c r="J107" s="2"/>
    </row>
    <row r="108" spans="9:10" s="67" customFormat="1" ht="12" customHeight="1" x14ac:dyDescent="0.25">
      <c r="I108" s="2"/>
      <c r="J108" s="2"/>
    </row>
    <row r="109" spans="9:10" s="67" customFormat="1" ht="12" customHeight="1" x14ac:dyDescent="0.25">
      <c r="I109" s="2"/>
      <c r="J109" s="2"/>
    </row>
    <row r="110" spans="9:10" s="67" customFormat="1" ht="12" customHeight="1" x14ac:dyDescent="0.25">
      <c r="I110" s="2"/>
      <c r="J110" s="2"/>
    </row>
    <row r="111" spans="9:10" s="67" customFormat="1" ht="12" customHeight="1" x14ac:dyDescent="0.25">
      <c r="I111" s="2"/>
      <c r="J111" s="2"/>
    </row>
    <row r="112" spans="9:10" s="67" customFormat="1" ht="12" customHeight="1" x14ac:dyDescent="0.25">
      <c r="I112" s="2"/>
      <c r="J112" s="2"/>
    </row>
    <row r="113" spans="9:10" s="67" customFormat="1" ht="12" customHeight="1" x14ac:dyDescent="0.25">
      <c r="I113" s="2"/>
      <c r="J113" s="2"/>
    </row>
    <row r="114" spans="9:10" s="67" customFormat="1" ht="12" customHeight="1" x14ac:dyDescent="0.25">
      <c r="I114" s="2"/>
      <c r="J114" s="2"/>
    </row>
    <row r="115" spans="9:10" s="67" customFormat="1" ht="12" customHeight="1" x14ac:dyDescent="0.25">
      <c r="I115" s="2"/>
      <c r="J115" s="2"/>
    </row>
    <row r="116" spans="9:10" s="67" customFormat="1" ht="12" customHeight="1" x14ac:dyDescent="0.25">
      <c r="I116" s="2"/>
      <c r="J116" s="2"/>
    </row>
    <row r="117" spans="9:10" s="67" customFormat="1" ht="12" customHeight="1" x14ac:dyDescent="0.25">
      <c r="I117" s="2"/>
      <c r="J117" s="2"/>
    </row>
    <row r="118" spans="9:10" s="67" customFormat="1" ht="12" customHeight="1" x14ac:dyDescent="0.25">
      <c r="I118" s="2"/>
      <c r="J118" s="2"/>
    </row>
    <row r="119" spans="9:10" s="67" customFormat="1" ht="12" customHeight="1" x14ac:dyDescent="0.25">
      <c r="I119" s="2"/>
      <c r="J119" s="2"/>
    </row>
    <row r="120" spans="9:10" s="67" customFormat="1" ht="12" customHeight="1" x14ac:dyDescent="0.25">
      <c r="I120" s="2"/>
      <c r="J120" s="2"/>
    </row>
    <row r="121" spans="9:10" s="67" customFormat="1" ht="12" customHeight="1" x14ac:dyDescent="0.25">
      <c r="I121" s="2"/>
      <c r="J121" s="2"/>
    </row>
    <row r="122" spans="9:10" s="67" customFormat="1" ht="12" customHeight="1" x14ac:dyDescent="0.25">
      <c r="I122" s="2"/>
      <c r="J122" s="2"/>
    </row>
    <row r="123" spans="9:10" s="67" customFormat="1" ht="12" customHeight="1" x14ac:dyDescent="0.25">
      <c r="I123" s="2"/>
      <c r="J123" s="2"/>
    </row>
    <row r="124" spans="9:10" s="67" customFormat="1" ht="12" customHeight="1" x14ac:dyDescent="0.25">
      <c r="I124" s="2"/>
      <c r="J124" s="2"/>
    </row>
    <row r="125" spans="9:10" s="67" customFormat="1" ht="12" customHeight="1" x14ac:dyDescent="0.25">
      <c r="I125" s="2"/>
      <c r="J125" s="2"/>
    </row>
    <row r="126" spans="9:10" s="67" customFormat="1" ht="12" customHeight="1" x14ac:dyDescent="0.25">
      <c r="I126" s="2"/>
      <c r="J126" s="2"/>
    </row>
    <row r="127" spans="9:10" s="67" customFormat="1" ht="12" customHeight="1" x14ac:dyDescent="0.25">
      <c r="I127" s="2"/>
      <c r="J127" s="2"/>
    </row>
    <row r="128" spans="9:10" s="67" customFormat="1" ht="12" customHeight="1" x14ac:dyDescent="0.25">
      <c r="I128" s="2"/>
      <c r="J128" s="2"/>
    </row>
    <row r="129" spans="9:10" s="67" customFormat="1" ht="12" customHeight="1" x14ac:dyDescent="0.25">
      <c r="I129" s="2"/>
      <c r="J129" s="2"/>
    </row>
    <row r="130" spans="9:10" s="67" customFormat="1" ht="12" customHeight="1" x14ac:dyDescent="0.25">
      <c r="I130" s="2"/>
      <c r="J130" s="2"/>
    </row>
    <row r="131" spans="9:10" s="67" customFormat="1" ht="12" customHeight="1" x14ac:dyDescent="0.25">
      <c r="I131" s="2"/>
      <c r="J131" s="2"/>
    </row>
    <row r="132" spans="9:10" s="67" customFormat="1" ht="12" customHeight="1" x14ac:dyDescent="0.25">
      <c r="I132" s="2"/>
      <c r="J132" s="2"/>
    </row>
    <row r="133" spans="9:10" s="67" customFormat="1" ht="12" customHeight="1" x14ac:dyDescent="0.25">
      <c r="I133" s="2"/>
      <c r="J133" s="2"/>
    </row>
    <row r="134" spans="9:10" s="67" customFormat="1" ht="12" customHeight="1" x14ac:dyDescent="0.25">
      <c r="I134" s="2"/>
      <c r="J134" s="2"/>
    </row>
    <row r="135" spans="9:10" s="67" customFormat="1" ht="12" customHeight="1" x14ac:dyDescent="0.25">
      <c r="I135" s="2"/>
      <c r="J135" s="2"/>
    </row>
    <row r="136" spans="9:10" s="67" customFormat="1" ht="12" customHeight="1" x14ac:dyDescent="0.25">
      <c r="I136" s="2"/>
      <c r="J136" s="2"/>
    </row>
    <row r="137" spans="9:10" s="67" customFormat="1" ht="12" customHeight="1" x14ac:dyDescent="0.25">
      <c r="I137" s="2"/>
      <c r="J137" s="2"/>
    </row>
    <row r="138" spans="9:10" s="67" customFormat="1" ht="12" customHeight="1" x14ac:dyDescent="0.25">
      <c r="I138" s="2"/>
      <c r="J138" s="2"/>
    </row>
    <row r="139" spans="9:10" s="67" customFormat="1" ht="12" customHeight="1" x14ac:dyDescent="0.25">
      <c r="I139" s="2"/>
      <c r="J139" s="2"/>
    </row>
    <row r="140" spans="9:10" s="67" customFormat="1" ht="12" customHeight="1" x14ac:dyDescent="0.25">
      <c r="I140" s="2"/>
      <c r="J140" s="2"/>
    </row>
    <row r="141" spans="9:10" s="67" customFormat="1" ht="12" customHeight="1" x14ac:dyDescent="0.25">
      <c r="I141" s="2"/>
      <c r="J141" s="2"/>
    </row>
    <row r="142" spans="9:10" s="67" customFormat="1" ht="12" customHeight="1" x14ac:dyDescent="0.25">
      <c r="I142" s="2"/>
      <c r="J142" s="2"/>
    </row>
    <row r="143" spans="9:10" s="67" customFormat="1" ht="12" customHeight="1" x14ac:dyDescent="0.25">
      <c r="I143" s="2"/>
      <c r="J143" s="2"/>
    </row>
    <row r="144" spans="9:10" s="67" customFormat="1" ht="12" customHeight="1" x14ac:dyDescent="0.25">
      <c r="I144" s="2"/>
      <c r="J144" s="2"/>
    </row>
    <row r="145" spans="9:10" s="67" customFormat="1" ht="12" customHeight="1" x14ac:dyDescent="0.25">
      <c r="I145" s="2"/>
      <c r="J145" s="2"/>
    </row>
    <row r="146" spans="9:10" s="67" customFormat="1" ht="12" customHeight="1" x14ac:dyDescent="0.25">
      <c r="I146" s="2"/>
      <c r="J146" s="2"/>
    </row>
    <row r="147" spans="9:10" s="67" customFormat="1" ht="12" customHeight="1" x14ac:dyDescent="0.25">
      <c r="I147" s="2"/>
      <c r="J147" s="2"/>
    </row>
    <row r="148" spans="9:10" s="67" customFormat="1" ht="12" customHeight="1" x14ac:dyDescent="0.25">
      <c r="I148" s="2"/>
      <c r="J148" s="2"/>
    </row>
    <row r="149" spans="9:10" s="67" customFormat="1" ht="12" customHeight="1" x14ac:dyDescent="0.25">
      <c r="I149" s="2"/>
      <c r="J149" s="2"/>
    </row>
    <row r="150" spans="9:10" s="67" customFormat="1" ht="12" customHeight="1" x14ac:dyDescent="0.25">
      <c r="I150" s="2"/>
      <c r="J150" s="2"/>
    </row>
    <row r="151" spans="9:10" s="67" customFormat="1" ht="12" customHeight="1" x14ac:dyDescent="0.25">
      <c r="I151" s="2"/>
      <c r="J151" s="2"/>
    </row>
    <row r="152" spans="9:10" s="67" customFormat="1" ht="12" customHeight="1" x14ac:dyDescent="0.25">
      <c r="I152" s="2"/>
      <c r="J152" s="2"/>
    </row>
    <row r="153" spans="9:10" s="67" customFormat="1" ht="12" customHeight="1" x14ac:dyDescent="0.25">
      <c r="I153" s="2"/>
      <c r="J153" s="2"/>
    </row>
    <row r="154" spans="9:10" s="67" customFormat="1" ht="12" customHeight="1" x14ac:dyDescent="0.25">
      <c r="I154" s="2"/>
      <c r="J154" s="2"/>
    </row>
  </sheetData>
  <sheetProtection formatCells="0"/>
  <customSheetViews>
    <customSheetView guid="{BA6A94BB-77AC-4198-B2FB-E3261A105768}">
      <selection activeCell="H24" sqref="H24"/>
      <pageMargins left="0.25" right="0.25" top="0.75" bottom="0.75" header="0.3" footer="0.3"/>
      <pageSetup paperSize="9" fitToHeight="0" orientation="portrait" r:id="rId1"/>
      <headerFooter>
        <oddFooter>&amp;L&amp;"HGSｺﾞｼｯｸM,ﾒﾃﾞｨｳﾑ"&amp;A&amp;R&amp;"HGPｺﾞｼｯｸM,ﾒﾃﾞｨｳﾑ"&amp;A</oddFooter>
      </headerFooter>
    </customSheetView>
    <customSheetView guid="{CC0C37F5-A260-488C-8F31-A931812485D8}">
      <selection activeCell="H24" sqref="H24"/>
      <pageMargins left="0.25" right="0.25" top="0.75" bottom="0.75" header="0.3" footer="0.3"/>
      <pageSetup paperSize="9" fitToHeight="0" orientation="portrait" r:id="rId2"/>
      <headerFooter>
        <oddFooter>&amp;L&amp;"HGSｺﾞｼｯｸM,ﾒﾃﾞｨｳﾑ"&amp;A&amp;R&amp;"HGPｺﾞｼｯｸM,ﾒﾃﾞｨｳﾑ"&amp;A</oddFooter>
      </headerFooter>
    </customSheetView>
    <customSheetView guid="{8BE514E4-06EA-4AF4-8F8C-7310E4173AE4}">
      <selection activeCell="H24" sqref="H24"/>
      <pageMargins left="0.25" right="0.25" top="0.75" bottom="0.75" header="0.3" footer="0.3"/>
      <pageSetup paperSize="9" fitToHeight="0" orientation="portrait" r:id="rId3"/>
      <headerFooter>
        <oddFooter>&amp;L&amp;"HGSｺﾞｼｯｸM,ﾒﾃﾞｨｳﾑ"&amp;A&amp;R&amp;"HGPｺﾞｼｯｸM,ﾒﾃﾞｨｳﾑ"&amp;A</oddFooter>
      </headerFooter>
    </customSheetView>
    <customSheetView guid="{6F451039-129C-457D-9B3A-9BE2794C18CC}">
      <selection activeCell="H24" sqref="H24"/>
      <pageMargins left="0.25" right="0.25" top="0.75" bottom="0.75" header="0.3" footer="0.3"/>
      <pageSetup paperSize="9" fitToHeight="0" orientation="portrait" r:id="rId4"/>
      <headerFooter>
        <oddFooter>&amp;L&amp;"HGSｺﾞｼｯｸM,ﾒﾃﾞｨｳﾑ"&amp;A&amp;R&amp;"HGPｺﾞｼｯｸM,ﾒﾃﾞｨｳﾑ"&amp;A</oddFooter>
      </headerFooter>
    </customSheetView>
  </customSheetViews>
  <mergeCells count="18">
    <mergeCell ref="B15:C15"/>
    <mergeCell ref="B16:C16"/>
    <mergeCell ref="B23:C23"/>
    <mergeCell ref="B24:C24"/>
    <mergeCell ref="B25:C25"/>
    <mergeCell ref="A3:H3"/>
    <mergeCell ref="B19:C19"/>
    <mergeCell ref="B20:C20"/>
    <mergeCell ref="B21:C21"/>
    <mergeCell ref="B22:C22"/>
    <mergeCell ref="A8:C8"/>
    <mergeCell ref="B10:C10"/>
    <mergeCell ref="B11:C11"/>
    <mergeCell ref="B12:C12"/>
    <mergeCell ref="A9:C9"/>
    <mergeCell ref="A18:C18"/>
    <mergeCell ref="B13:C13"/>
    <mergeCell ref="B14:C14"/>
  </mergeCells>
  <phoneticPr fontId="4"/>
  <pageMargins left="0.25" right="0.25" top="0.75" bottom="0.75" header="0.3" footer="0.3"/>
  <pageSetup paperSize="9" fitToHeight="0" orientation="portrait" r:id="rId5"/>
  <headerFooter>
    <oddHeader>&amp;L&amp;"HGPｺﾞｼｯｸM,ﾒﾃﾞｨｳﾑ"&amp;8第1章　土地および気象&amp;R&amp;"HGPｺﾞｼｯｸM,ﾒﾃﾞｨｳﾑ"&amp;8第1章　土地および気象</oddHeader>
    <oddFooter>&amp;L&amp;"HGSｺﾞｼｯｸM,ﾒﾃﾞｨｳﾑ"&amp;A&amp;R&amp;"HGPｺﾞｼｯｸM,ﾒﾃﾞｨｳﾑ"&amp;A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72"/>
  <sheetViews>
    <sheetView tabSelected="1" view="pageLayout" zoomScaleNormal="100" zoomScaleSheetLayoutView="100" workbookViewId="0">
      <selection activeCell="A17" sqref="A17"/>
    </sheetView>
  </sheetViews>
  <sheetFormatPr defaultColWidth="0.9296875" defaultRowHeight="12" x14ac:dyDescent="0.25"/>
  <cols>
    <col min="1" max="1" width="1.73046875" style="2" customWidth="1"/>
    <col min="2" max="2" width="5.53125" style="2" customWidth="1"/>
    <col min="3" max="3" width="7.06640625" style="2" bestFit="1" customWidth="1"/>
    <col min="4" max="6" width="6.53125" style="2" customWidth="1"/>
    <col min="7" max="9" width="6.46484375" style="2" customWidth="1"/>
    <col min="10" max="11" width="6.265625" style="2" customWidth="1"/>
    <col min="12" max="16" width="7" style="2" customWidth="1"/>
    <col min="17" max="17" width="5.9296875" style="2" customWidth="1"/>
    <col min="18" max="16384" width="0.9296875" style="2"/>
  </cols>
  <sheetData>
    <row r="1" spans="1:17" s="7" customFormat="1" ht="18.75" x14ac:dyDescent="0.25">
      <c r="A1" s="22" t="str">
        <f ca="1">MID(CELL("FILENAME",A1),FIND("]",CELL("FILENAME",A1))+1,99)&amp;"　"&amp;"気象　－　概況"</f>
        <v>5(1)　気象　－　概況</v>
      </c>
      <c r="B1" s="22"/>
      <c r="C1" s="22"/>
      <c r="D1" s="22"/>
      <c r="E1" s="22"/>
      <c r="F1" s="22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x14ac:dyDescent="0.25">
      <c r="A2" s="24"/>
      <c r="B2" s="24"/>
      <c r="C2" s="24"/>
      <c r="D2" s="24"/>
      <c r="E2" s="24"/>
      <c r="F2" s="24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7" ht="1.1499999999999999" customHeight="1" x14ac:dyDescent="0.25">
      <c r="A3" s="24"/>
      <c r="B3" s="24"/>
      <c r="C3" s="24"/>
      <c r="D3" s="24"/>
      <c r="E3" s="24"/>
      <c r="F3" s="24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7" ht="1.1499999999999999" customHeight="1" x14ac:dyDescent="0.25"/>
    <row r="5" spans="1:17" ht="1.1499999999999999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7" ht="1.1499999999999999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7" ht="18.75" customHeight="1" x14ac:dyDescent="0.25">
      <c r="A7" s="134" t="s">
        <v>109</v>
      </c>
      <c r="B7" s="135"/>
      <c r="C7" s="151" t="s">
        <v>152</v>
      </c>
      <c r="D7" s="151"/>
      <c r="E7" s="151"/>
      <c r="F7" s="151"/>
      <c r="G7" s="151" t="s">
        <v>157</v>
      </c>
      <c r="H7" s="151"/>
      <c r="I7" s="151"/>
      <c r="J7" s="151"/>
      <c r="K7" s="151"/>
      <c r="L7" s="132" t="s">
        <v>158</v>
      </c>
      <c r="M7" s="132"/>
      <c r="N7" s="132"/>
      <c r="O7" s="132"/>
      <c r="P7" s="133"/>
      <c r="Q7" s="52"/>
    </row>
    <row r="8" spans="1:17" ht="15" customHeight="1" x14ac:dyDescent="0.25">
      <c r="A8" s="136"/>
      <c r="B8" s="137"/>
      <c r="C8" s="143" t="s">
        <v>153</v>
      </c>
      <c r="D8" s="140" t="s">
        <v>31</v>
      </c>
      <c r="E8" s="141"/>
      <c r="F8" s="142"/>
      <c r="G8" s="147" t="s">
        <v>164</v>
      </c>
      <c r="H8" s="148"/>
      <c r="I8" s="149"/>
      <c r="J8" s="143" t="s">
        <v>155</v>
      </c>
      <c r="K8" s="143" t="s">
        <v>156</v>
      </c>
      <c r="L8" s="143" t="s">
        <v>167</v>
      </c>
      <c r="M8" s="140" t="s">
        <v>159</v>
      </c>
      <c r="N8" s="142"/>
      <c r="O8" s="145" t="s">
        <v>160</v>
      </c>
      <c r="P8" s="140"/>
      <c r="Q8" s="52"/>
    </row>
    <row r="9" spans="1:17" ht="25.15" customHeight="1" x14ac:dyDescent="0.25">
      <c r="A9" s="138"/>
      <c r="B9" s="139"/>
      <c r="C9" s="144"/>
      <c r="D9" s="107" t="s">
        <v>162</v>
      </c>
      <c r="E9" s="107" t="s">
        <v>163</v>
      </c>
      <c r="F9" s="107" t="s">
        <v>168</v>
      </c>
      <c r="G9" s="107" t="s">
        <v>154</v>
      </c>
      <c r="H9" s="107" t="s">
        <v>165</v>
      </c>
      <c r="I9" s="107" t="s">
        <v>166</v>
      </c>
      <c r="J9" s="146"/>
      <c r="K9" s="146"/>
      <c r="L9" s="146"/>
      <c r="M9" s="107" t="s">
        <v>161</v>
      </c>
      <c r="N9" s="100" t="s">
        <v>28</v>
      </c>
      <c r="O9" s="107" t="s">
        <v>161</v>
      </c>
      <c r="P9" s="53" t="s">
        <v>32</v>
      </c>
      <c r="Q9" s="52"/>
    </row>
    <row r="10" spans="1:17" ht="28.9" customHeight="1" x14ac:dyDescent="0.25">
      <c r="A10" s="130" t="s">
        <v>57</v>
      </c>
      <c r="B10" s="152"/>
      <c r="C10" s="44">
        <v>1497</v>
      </c>
      <c r="D10" s="44">
        <v>77</v>
      </c>
      <c r="E10" s="44">
        <v>29</v>
      </c>
      <c r="F10" s="44">
        <v>12</v>
      </c>
      <c r="G10" s="44">
        <v>16.899999999999999</v>
      </c>
      <c r="H10" s="44">
        <v>21.8</v>
      </c>
      <c r="I10" s="44">
        <v>12.5</v>
      </c>
      <c r="J10" s="44">
        <v>39.299999999999997</v>
      </c>
      <c r="K10" s="54">
        <v>-2.8</v>
      </c>
      <c r="L10" s="55">
        <v>2.8</v>
      </c>
      <c r="M10" s="55">
        <v>13.1</v>
      </c>
      <c r="N10" s="21" t="s">
        <v>30</v>
      </c>
      <c r="O10" s="21">
        <v>21.1</v>
      </c>
      <c r="P10" s="21" t="s">
        <v>29</v>
      </c>
    </row>
    <row r="11" spans="1:17" ht="28.9" customHeight="1" x14ac:dyDescent="0.25">
      <c r="A11" s="150" t="s">
        <v>58</v>
      </c>
      <c r="B11" s="131"/>
      <c r="C11" s="44">
        <v>1785.5</v>
      </c>
      <c r="D11" s="44">
        <v>96.5</v>
      </c>
      <c r="E11" s="44">
        <v>35</v>
      </c>
      <c r="F11" s="44">
        <v>15.5</v>
      </c>
      <c r="G11" s="44">
        <v>17</v>
      </c>
      <c r="H11" s="44">
        <v>21.9</v>
      </c>
      <c r="I11" s="44">
        <v>12.4</v>
      </c>
      <c r="J11" s="44">
        <v>38.799999999999997</v>
      </c>
      <c r="K11" s="54">
        <v>-5.8</v>
      </c>
      <c r="L11" s="55">
        <v>2.8</v>
      </c>
      <c r="M11" s="55">
        <v>11.9</v>
      </c>
      <c r="N11" s="21" t="s">
        <v>33</v>
      </c>
      <c r="O11" s="21">
        <v>20.6</v>
      </c>
      <c r="P11" s="21" t="s">
        <v>34</v>
      </c>
    </row>
    <row r="12" spans="1:17" ht="28.9" customHeight="1" x14ac:dyDescent="0.25">
      <c r="A12" s="150" t="s">
        <v>59</v>
      </c>
      <c r="B12" s="131"/>
      <c r="C12" s="44">
        <v>1190</v>
      </c>
      <c r="D12" s="44">
        <v>82</v>
      </c>
      <c r="E12" s="44">
        <v>49</v>
      </c>
      <c r="F12" s="44">
        <v>19</v>
      </c>
      <c r="G12" s="44">
        <v>16.8</v>
      </c>
      <c r="H12" s="44">
        <v>21.8</v>
      </c>
      <c r="I12" s="44">
        <v>12.3</v>
      </c>
      <c r="J12" s="44">
        <v>38.6</v>
      </c>
      <c r="K12" s="54">
        <v>-3</v>
      </c>
      <c r="L12" s="55">
        <v>2.8</v>
      </c>
      <c r="M12" s="55">
        <v>12.5</v>
      </c>
      <c r="N12" s="21" t="s">
        <v>33</v>
      </c>
      <c r="O12" s="21">
        <v>19.5</v>
      </c>
      <c r="P12" s="21" t="s">
        <v>33</v>
      </c>
    </row>
    <row r="13" spans="1:17" ht="28.9" customHeight="1" x14ac:dyDescent="0.25">
      <c r="A13" s="150" t="s">
        <v>60</v>
      </c>
      <c r="B13" s="131"/>
      <c r="C13" s="44">
        <v>1311.5</v>
      </c>
      <c r="D13" s="44">
        <v>127.5</v>
      </c>
      <c r="E13" s="44">
        <v>39</v>
      </c>
      <c r="F13" s="44">
        <v>12.5</v>
      </c>
      <c r="G13" s="44">
        <v>17.399999999999999</v>
      </c>
      <c r="H13" s="44">
        <v>22.5</v>
      </c>
      <c r="I13" s="44">
        <v>12.7</v>
      </c>
      <c r="J13" s="44">
        <v>39.5</v>
      </c>
      <c r="K13" s="54">
        <v>-3.4</v>
      </c>
      <c r="L13" s="21">
        <v>2.9</v>
      </c>
      <c r="M13" s="21">
        <v>16.3</v>
      </c>
      <c r="N13" s="21" t="s">
        <v>136</v>
      </c>
      <c r="O13" s="21">
        <v>26.2</v>
      </c>
      <c r="P13" s="21" t="s">
        <v>137</v>
      </c>
    </row>
    <row r="14" spans="1:17" ht="28.9" customHeight="1" x14ac:dyDescent="0.25">
      <c r="A14" s="150" t="s">
        <v>145</v>
      </c>
      <c r="B14" s="131"/>
      <c r="C14" s="102">
        <v>1436.5</v>
      </c>
      <c r="D14" s="56">
        <v>137.5</v>
      </c>
      <c r="E14" s="56">
        <v>34</v>
      </c>
      <c r="F14" s="56">
        <v>13</v>
      </c>
      <c r="G14" s="56">
        <v>17.8</v>
      </c>
      <c r="H14" s="56">
        <v>22.7</v>
      </c>
      <c r="I14" s="56">
        <v>13.4</v>
      </c>
      <c r="J14" s="56">
        <v>38.700000000000003</v>
      </c>
      <c r="K14" s="57">
        <v>-3.3</v>
      </c>
      <c r="L14" s="110">
        <v>3</v>
      </c>
      <c r="M14" s="58">
        <v>16.2</v>
      </c>
      <c r="N14" s="58" t="s">
        <v>148</v>
      </c>
      <c r="O14" s="58">
        <v>21.6</v>
      </c>
      <c r="P14" s="58" t="s">
        <v>148</v>
      </c>
    </row>
    <row r="15" spans="1:17" ht="28.9" customHeight="1" x14ac:dyDescent="0.25">
      <c r="A15" s="31"/>
      <c r="B15" s="59" t="s">
        <v>61</v>
      </c>
      <c r="C15" s="47">
        <v>25</v>
      </c>
      <c r="D15" s="47">
        <v>14</v>
      </c>
      <c r="E15" s="47">
        <v>8</v>
      </c>
      <c r="F15" s="47">
        <v>3.5</v>
      </c>
      <c r="G15" s="30">
        <v>6.2</v>
      </c>
      <c r="H15" s="30">
        <v>10.9</v>
      </c>
      <c r="I15" s="30">
        <v>1.5</v>
      </c>
      <c r="J15" s="30">
        <v>14.6</v>
      </c>
      <c r="K15" s="60">
        <v>-3.3</v>
      </c>
      <c r="L15" s="61">
        <v>2.9</v>
      </c>
      <c r="M15" s="61">
        <v>13.2</v>
      </c>
      <c r="N15" s="61" t="s">
        <v>33</v>
      </c>
      <c r="O15" s="61">
        <v>20.6</v>
      </c>
      <c r="P15" s="61" t="s">
        <v>33</v>
      </c>
    </row>
    <row r="16" spans="1:17" ht="28.9" customHeight="1" x14ac:dyDescent="0.25">
      <c r="A16" s="31"/>
      <c r="B16" s="62" t="s">
        <v>62</v>
      </c>
      <c r="C16" s="47">
        <v>100.5</v>
      </c>
      <c r="D16" s="47">
        <v>21</v>
      </c>
      <c r="E16" s="47">
        <v>9</v>
      </c>
      <c r="F16" s="47">
        <v>3.5</v>
      </c>
      <c r="G16" s="30">
        <v>7.7</v>
      </c>
      <c r="H16" s="30">
        <v>12.3</v>
      </c>
      <c r="I16" s="30">
        <v>3.4</v>
      </c>
      <c r="J16" s="30">
        <v>18.899999999999999</v>
      </c>
      <c r="K16" s="60">
        <v>-1.6</v>
      </c>
      <c r="L16" s="61">
        <v>3.2</v>
      </c>
      <c r="M16" s="61">
        <v>15.1</v>
      </c>
      <c r="N16" s="61" t="s">
        <v>33</v>
      </c>
      <c r="O16" s="61">
        <v>20.100000000000001</v>
      </c>
      <c r="P16" s="61" t="s">
        <v>33</v>
      </c>
    </row>
    <row r="17" spans="1:16" ht="28.9" customHeight="1" x14ac:dyDescent="0.25">
      <c r="A17" s="31"/>
      <c r="B17" s="62" t="s">
        <v>63</v>
      </c>
      <c r="C17" s="47">
        <v>165</v>
      </c>
      <c r="D17" s="47">
        <v>45.5</v>
      </c>
      <c r="E17" s="47">
        <v>15</v>
      </c>
      <c r="F17" s="47">
        <v>5.5</v>
      </c>
      <c r="G17" s="30">
        <v>8.9</v>
      </c>
      <c r="H17" s="30">
        <v>13.5</v>
      </c>
      <c r="I17" s="30">
        <v>4.0999999999999996</v>
      </c>
      <c r="J17" s="30">
        <v>23</v>
      </c>
      <c r="K17" s="60">
        <v>-2.1</v>
      </c>
      <c r="L17" s="61">
        <v>3.5</v>
      </c>
      <c r="M17" s="61">
        <v>16.2</v>
      </c>
      <c r="N17" s="61" t="s">
        <v>148</v>
      </c>
      <c r="O17" s="61">
        <v>21.6</v>
      </c>
      <c r="P17" s="61" t="s">
        <v>148</v>
      </c>
    </row>
    <row r="18" spans="1:16" ht="28.9" customHeight="1" x14ac:dyDescent="0.25">
      <c r="A18" s="31"/>
      <c r="B18" s="62" t="s">
        <v>64</v>
      </c>
      <c r="C18" s="47">
        <v>128.5</v>
      </c>
      <c r="D18" s="47">
        <v>35</v>
      </c>
      <c r="E18" s="47">
        <v>9.5</v>
      </c>
      <c r="F18" s="47">
        <v>2.5</v>
      </c>
      <c r="G18" s="30">
        <v>17.399999999999999</v>
      </c>
      <c r="H18" s="30">
        <v>22.7</v>
      </c>
      <c r="I18" s="30">
        <v>12.5</v>
      </c>
      <c r="J18" s="30">
        <v>28.2</v>
      </c>
      <c r="K18" s="60">
        <v>4.4000000000000004</v>
      </c>
      <c r="L18" s="104">
        <v>2.9</v>
      </c>
      <c r="M18" s="104">
        <v>12</v>
      </c>
      <c r="N18" s="61" t="s">
        <v>33</v>
      </c>
      <c r="O18" s="61">
        <v>20.6</v>
      </c>
      <c r="P18" s="61" t="s">
        <v>149</v>
      </c>
    </row>
    <row r="19" spans="1:16" ht="28.9" customHeight="1" x14ac:dyDescent="0.25">
      <c r="A19" s="31"/>
      <c r="B19" s="62" t="s">
        <v>65</v>
      </c>
      <c r="C19" s="47">
        <v>229.5</v>
      </c>
      <c r="D19" s="47">
        <v>137.5</v>
      </c>
      <c r="E19" s="47">
        <v>21</v>
      </c>
      <c r="F19" s="47">
        <v>8</v>
      </c>
      <c r="G19" s="30">
        <v>18.899999999999999</v>
      </c>
      <c r="H19" s="30">
        <v>24.3</v>
      </c>
      <c r="I19" s="30">
        <v>13.5</v>
      </c>
      <c r="J19" s="30">
        <v>28.9</v>
      </c>
      <c r="K19" s="60">
        <v>7.2</v>
      </c>
      <c r="L19" s="104">
        <v>3</v>
      </c>
      <c r="M19" s="61">
        <v>10.9</v>
      </c>
      <c r="N19" s="61" t="s">
        <v>33</v>
      </c>
      <c r="O19" s="61">
        <v>14.4</v>
      </c>
      <c r="P19" s="61" t="s">
        <v>151</v>
      </c>
    </row>
    <row r="20" spans="1:16" ht="28.9" customHeight="1" x14ac:dyDescent="0.25">
      <c r="A20" s="31"/>
      <c r="B20" s="62" t="s">
        <v>66</v>
      </c>
      <c r="C20" s="47">
        <v>229.5</v>
      </c>
      <c r="D20" s="47">
        <v>64</v>
      </c>
      <c r="E20" s="47">
        <v>18.5</v>
      </c>
      <c r="F20" s="47">
        <v>5</v>
      </c>
      <c r="G20" s="30">
        <v>23.7</v>
      </c>
      <c r="H20" s="30">
        <v>28.7</v>
      </c>
      <c r="I20" s="30">
        <v>19.5</v>
      </c>
      <c r="J20" s="30">
        <v>34</v>
      </c>
      <c r="K20" s="60">
        <v>13.8</v>
      </c>
      <c r="L20" s="61">
        <v>2.6</v>
      </c>
      <c r="M20" s="61">
        <v>9.3000000000000007</v>
      </c>
      <c r="N20" s="61" t="s">
        <v>33</v>
      </c>
      <c r="O20" s="61">
        <v>13.4</v>
      </c>
      <c r="P20" s="61" t="s">
        <v>34</v>
      </c>
    </row>
    <row r="21" spans="1:16" ht="28.9" customHeight="1" x14ac:dyDescent="0.25">
      <c r="A21" s="31"/>
      <c r="B21" s="62" t="s">
        <v>67</v>
      </c>
      <c r="C21" s="47">
        <v>108.5</v>
      </c>
      <c r="D21" s="47">
        <v>40</v>
      </c>
      <c r="E21" s="47">
        <v>17.5</v>
      </c>
      <c r="F21" s="47">
        <v>6</v>
      </c>
      <c r="G21" s="30">
        <v>29.4</v>
      </c>
      <c r="H21" s="30">
        <v>33.5</v>
      </c>
      <c r="I21" s="30">
        <v>26.1</v>
      </c>
      <c r="J21" s="30">
        <v>37.6</v>
      </c>
      <c r="K21" s="60">
        <v>22.2</v>
      </c>
      <c r="L21" s="61">
        <v>2.6</v>
      </c>
      <c r="M21" s="61">
        <v>7.1</v>
      </c>
      <c r="N21" s="61" t="s">
        <v>33</v>
      </c>
      <c r="O21" s="61">
        <v>13.4</v>
      </c>
      <c r="P21" s="61" t="s">
        <v>34</v>
      </c>
    </row>
    <row r="22" spans="1:16" ht="28.9" customHeight="1" x14ac:dyDescent="0.25">
      <c r="A22" s="31"/>
      <c r="B22" s="62" t="s">
        <v>68</v>
      </c>
      <c r="C22" s="47">
        <v>150</v>
      </c>
      <c r="D22" s="47">
        <v>40.5</v>
      </c>
      <c r="E22" s="47">
        <v>23</v>
      </c>
      <c r="F22" s="47">
        <v>13</v>
      </c>
      <c r="G22" s="30">
        <v>30</v>
      </c>
      <c r="H22" s="30">
        <v>35.6</v>
      </c>
      <c r="I22" s="30">
        <v>26.1</v>
      </c>
      <c r="J22" s="30">
        <v>38.700000000000003</v>
      </c>
      <c r="K22" s="60">
        <v>23.7</v>
      </c>
      <c r="L22" s="61">
        <v>3.3</v>
      </c>
      <c r="M22" s="61">
        <v>10.8</v>
      </c>
      <c r="N22" s="61" t="s">
        <v>149</v>
      </c>
      <c r="O22" s="104">
        <v>17</v>
      </c>
      <c r="P22" s="61" t="s">
        <v>149</v>
      </c>
    </row>
    <row r="23" spans="1:16" ht="28.9" customHeight="1" x14ac:dyDescent="0.25">
      <c r="A23" s="31"/>
      <c r="B23" s="62" t="s">
        <v>69</v>
      </c>
      <c r="C23" s="47">
        <v>61</v>
      </c>
      <c r="D23" s="47">
        <v>40</v>
      </c>
      <c r="E23" s="47">
        <v>30.5</v>
      </c>
      <c r="F23" s="47">
        <v>9.5</v>
      </c>
      <c r="G23" s="30">
        <v>28.4</v>
      </c>
      <c r="H23" s="30">
        <v>33.200000000000003</v>
      </c>
      <c r="I23" s="30">
        <v>24.8</v>
      </c>
      <c r="J23" s="30">
        <v>37</v>
      </c>
      <c r="K23" s="60">
        <v>20.5</v>
      </c>
      <c r="L23" s="61">
        <v>2.8</v>
      </c>
      <c r="M23" s="61">
        <v>8.3000000000000007</v>
      </c>
      <c r="N23" s="61" t="s">
        <v>150</v>
      </c>
      <c r="O23" s="61">
        <v>15.9</v>
      </c>
      <c r="P23" s="61" t="s">
        <v>34</v>
      </c>
    </row>
    <row r="24" spans="1:16" ht="28.9" customHeight="1" x14ac:dyDescent="0.25">
      <c r="A24" s="31"/>
      <c r="B24" s="62" t="s">
        <v>70</v>
      </c>
      <c r="C24" s="47">
        <v>123.5</v>
      </c>
      <c r="D24" s="47">
        <v>34.5</v>
      </c>
      <c r="E24" s="47">
        <v>13</v>
      </c>
      <c r="F24" s="47">
        <v>4</v>
      </c>
      <c r="G24" s="30">
        <v>21.6</v>
      </c>
      <c r="H24" s="30">
        <v>26.2</v>
      </c>
      <c r="I24" s="30">
        <v>17.7</v>
      </c>
      <c r="J24" s="30">
        <v>31.5</v>
      </c>
      <c r="K24" s="60">
        <v>11.3</v>
      </c>
      <c r="L24" s="61">
        <v>2.9</v>
      </c>
      <c r="M24" s="61">
        <v>9.3000000000000007</v>
      </c>
      <c r="N24" s="61" t="s">
        <v>33</v>
      </c>
      <c r="O24" s="61">
        <v>14.4</v>
      </c>
      <c r="P24" s="61" t="s">
        <v>33</v>
      </c>
    </row>
    <row r="25" spans="1:16" ht="28.9" customHeight="1" x14ac:dyDescent="0.25">
      <c r="A25" s="31"/>
      <c r="B25" s="62" t="s">
        <v>71</v>
      </c>
      <c r="C25" s="47">
        <v>114.5</v>
      </c>
      <c r="D25" s="47">
        <v>48.5</v>
      </c>
      <c r="E25" s="47">
        <v>34</v>
      </c>
      <c r="F25" s="47">
        <v>10.5</v>
      </c>
      <c r="G25" s="30">
        <v>14.2</v>
      </c>
      <c r="H25" s="30">
        <v>19.3</v>
      </c>
      <c r="I25" s="30">
        <v>9.6999999999999993</v>
      </c>
      <c r="J25" s="30">
        <v>24.5</v>
      </c>
      <c r="K25" s="60">
        <v>2.5</v>
      </c>
      <c r="L25" s="61">
        <v>3.1</v>
      </c>
      <c r="M25" s="61">
        <v>14.1</v>
      </c>
      <c r="N25" s="61" t="s">
        <v>33</v>
      </c>
      <c r="O25" s="104">
        <v>18</v>
      </c>
      <c r="P25" s="61" t="s">
        <v>148</v>
      </c>
    </row>
    <row r="26" spans="1:16" ht="28.9" customHeight="1" x14ac:dyDescent="0.25">
      <c r="A26" s="36"/>
      <c r="B26" s="37" t="s">
        <v>72</v>
      </c>
      <c r="C26" s="63">
        <v>1</v>
      </c>
      <c r="D26" s="63">
        <v>0.5</v>
      </c>
      <c r="E26" s="63">
        <v>0.5</v>
      </c>
      <c r="F26" s="63">
        <v>0.5</v>
      </c>
      <c r="G26" s="51">
        <v>7.2</v>
      </c>
      <c r="H26" s="51">
        <v>12.6</v>
      </c>
      <c r="I26" s="51">
        <v>2.1</v>
      </c>
      <c r="J26" s="51">
        <v>18.5</v>
      </c>
      <c r="K26" s="64">
        <v>-1.5</v>
      </c>
      <c r="L26" s="105">
        <v>2.9</v>
      </c>
      <c r="M26" s="105">
        <v>12</v>
      </c>
      <c r="N26" s="65" t="s">
        <v>33</v>
      </c>
      <c r="O26" s="105">
        <v>17</v>
      </c>
      <c r="P26" s="65" t="s">
        <v>33</v>
      </c>
    </row>
    <row r="27" spans="1:16" x14ac:dyDescent="0.25">
      <c r="P27" s="66" t="s">
        <v>40</v>
      </c>
    </row>
    <row r="28" spans="1:16" ht="12" customHeight="1" x14ac:dyDescent="0.25"/>
    <row r="29" spans="1:16" ht="12" customHeight="1" x14ac:dyDescent="0.25"/>
    <row r="30" spans="1:16" ht="12" customHeight="1" x14ac:dyDescent="0.25"/>
    <row r="31" spans="1:16" ht="12" customHeight="1" x14ac:dyDescent="0.25"/>
    <row r="32" spans="1:16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</sheetData>
  <sheetProtection formatCells="0"/>
  <customSheetViews>
    <customSheetView guid="{BA6A94BB-77AC-4198-B2FB-E3261A105768}">
      <selection activeCell="A4" sqref="A4:I4"/>
      <rowBreaks count="1" manualBreakCount="1">
        <brk id="27" max="59" man="1"/>
      </rowBreaks>
      <pageMargins left="0.25" right="0.25" top="0.75" bottom="0.75" header="0.3" footer="0.3"/>
      <pageSetup paperSize="9" fitToHeight="0" orientation="portrait" r:id="rId1"/>
      <headerFooter>
        <oddFooter>&amp;L&amp;"HGSｺﾞｼｯｸM,ﾒﾃﾞｨｳﾑ"&amp;A&amp;R&amp;"HGPｺﾞｼｯｸM,ﾒﾃﾞｨｳﾑ"&amp;A</oddFooter>
      </headerFooter>
    </customSheetView>
    <customSheetView guid="{CC0C37F5-A260-488C-8F31-A931812485D8}">
      <selection activeCell="I15" sqref="I15"/>
      <rowBreaks count="1" manualBreakCount="1">
        <brk id="27" max="59" man="1"/>
      </rowBreaks>
      <pageMargins left="0.25" right="0.25" top="0.75" bottom="0.75" header="0.3" footer="0.3"/>
      <pageSetup paperSize="9" fitToHeight="0" orientation="portrait" r:id="rId2"/>
      <headerFooter>
        <oddFooter>&amp;L&amp;"HGSｺﾞｼｯｸM,ﾒﾃﾞｨｳﾑ"&amp;A&amp;R&amp;"HGPｺﾞｼｯｸM,ﾒﾃﾞｨｳﾑ"&amp;A</oddFooter>
      </headerFooter>
    </customSheetView>
    <customSheetView guid="{9563AB81-A981-40A4-BD1D-E0D6F10A3817}" showPageBreaks="1" fitToPage="1" printArea="1" view="pageLayout">
      <selection activeCell="A25" sqref="A25"/>
      <rowBreaks count="1" manualBreakCount="1">
        <brk id="29" max="59" man="1"/>
      </rowBreaks>
      <pageMargins left="0.23622047244094491" right="0.23622047244094491" top="0.74803149606299213" bottom="0.74803149606299213" header="0.31496062992125984" footer="0.31496062992125984"/>
      <pageSetup paperSize="8" orientation="landscape" r:id="rId3"/>
      <headerFooter alignWithMargins="0"/>
    </customSheetView>
    <customSheetView guid="{8BE514E4-06EA-4AF4-8F8C-7310E4173AE4}">
      <selection activeCell="AE14" sqref="AE14"/>
      <rowBreaks count="1" manualBreakCount="1">
        <brk id="27" max="59" man="1"/>
      </rowBreaks>
      <pageMargins left="0.25" right="0.25" top="0.75" bottom="0.75" header="0.3" footer="0.3"/>
      <pageSetup paperSize="9" fitToHeight="0" orientation="portrait" r:id="rId4"/>
      <headerFooter>
        <oddFooter>&amp;L&amp;"HGSｺﾞｼｯｸM,ﾒﾃﾞｨｳﾑ"&amp;A&amp;R&amp;"HGPｺﾞｼｯｸM,ﾒﾃﾞｨｳﾑ"&amp;A</oddFooter>
      </headerFooter>
    </customSheetView>
    <customSheetView guid="{6F451039-129C-457D-9B3A-9BE2794C18CC}" topLeftCell="A12">
      <selection activeCell="G23" sqref="G23"/>
      <rowBreaks count="1" manualBreakCount="1">
        <brk id="27" max="59" man="1"/>
      </rowBreaks>
      <pageMargins left="0.25" right="0.25" top="0.75" bottom="0.75" header="0.3" footer="0.3"/>
      <pageSetup paperSize="9" fitToHeight="0" orientation="portrait" r:id="rId5"/>
      <headerFooter>
        <oddFooter>&amp;L&amp;"HGSｺﾞｼｯｸM,ﾒﾃﾞｨｳﾑ"&amp;A&amp;R&amp;"HGPｺﾞｼｯｸM,ﾒﾃﾞｨｳﾑ"&amp;A</oddFooter>
      </headerFooter>
    </customSheetView>
  </customSheetViews>
  <mergeCells count="17">
    <mergeCell ref="A12:B12"/>
    <mergeCell ref="A13:B13"/>
    <mergeCell ref="A14:B14"/>
    <mergeCell ref="G7:K7"/>
    <mergeCell ref="C7:F7"/>
    <mergeCell ref="A10:B10"/>
    <mergeCell ref="A11:B11"/>
    <mergeCell ref="L7:P7"/>
    <mergeCell ref="A7:B9"/>
    <mergeCell ref="D8:F8"/>
    <mergeCell ref="C8:C9"/>
    <mergeCell ref="O8:P8"/>
    <mergeCell ref="J8:J9"/>
    <mergeCell ref="K8:K9"/>
    <mergeCell ref="G8:I8"/>
    <mergeCell ref="M8:N8"/>
    <mergeCell ref="L8:L9"/>
  </mergeCells>
  <phoneticPr fontId="4"/>
  <pageMargins left="0.25" right="0.25" top="0.75" bottom="0.75" header="0.3" footer="0.3"/>
  <pageSetup paperSize="9" fitToHeight="0" orientation="portrait" r:id="rId6"/>
  <headerFooter>
    <oddHeader>&amp;L&amp;"HGPｺﾞｼｯｸM,ﾒﾃﾞｨｳﾑ"&amp;8第1章　土地および気象&amp;R&amp;"HGPｺﾞｼｯｸM,ﾒﾃﾞｨｳﾑ"&amp;8第1章　土地および気象</oddHeader>
    <oddFooter>&amp;L&amp;"HGSｺﾞｼｯｸM,ﾒﾃﾞｨｳﾑ"&amp;A&amp;R&amp;"HGPｺﾞｼｯｸM,ﾒﾃﾞｨｳﾑ"&amp;A</oddFooter>
  </headerFooter>
  <rowBreaks count="1" manualBreakCount="1">
    <brk id="27" max="5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72"/>
  <sheetViews>
    <sheetView tabSelected="1" view="pageLayout" zoomScaleNormal="100" zoomScaleSheetLayoutView="100" workbookViewId="0">
      <selection activeCell="A17" sqref="A17"/>
    </sheetView>
  </sheetViews>
  <sheetFormatPr defaultColWidth="1.59765625" defaultRowHeight="12" x14ac:dyDescent="0.25"/>
  <cols>
    <col min="1" max="1" width="3.73046875" style="2" customWidth="1"/>
    <col min="2" max="2" width="7.73046875" style="2" customWidth="1"/>
    <col min="3" max="14" width="7.46484375" style="2" customWidth="1"/>
    <col min="15" max="16384" width="1.59765625" style="2"/>
  </cols>
  <sheetData>
    <row r="1" spans="1:14" s="7" customFormat="1" ht="18.75" x14ac:dyDescent="0.25">
      <c r="A1" s="22" t="str">
        <f ca="1">MID(CELL("FILENAME",A1),FIND("]",CELL("FILENAME",A1))+1,99)&amp;"　"&amp;"気象　－　降水量"</f>
        <v>5(2)　気象　－　降水量</v>
      </c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4"/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.1499999999999999" customHeight="1" x14ac:dyDescent="0.25">
      <c r="A3" s="24"/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.1499999999999999" customHeight="1" x14ac:dyDescent="0.25">
      <c r="A4" s="125"/>
      <c r="B4" s="125"/>
      <c r="C4" s="125"/>
      <c r="D4" s="125"/>
      <c r="E4" s="125"/>
      <c r="F4" s="125"/>
      <c r="G4" s="125"/>
    </row>
    <row r="5" spans="1:14" ht="1.1499999999999999" customHeight="1" x14ac:dyDescent="0.25">
      <c r="A5" s="24"/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.1499999999999999" customHeight="1" x14ac:dyDescent="0.25">
      <c r="A6" s="24"/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5" customHeight="1" x14ac:dyDescent="0.25">
      <c r="A7" s="24" t="s">
        <v>27</v>
      </c>
      <c r="B7" s="24"/>
      <c r="C7" s="25"/>
      <c r="D7" s="25"/>
      <c r="E7" s="25"/>
      <c r="F7" s="25"/>
      <c r="G7" s="25"/>
      <c r="H7" s="25"/>
    </row>
    <row r="8" spans="1:14" ht="19.899999999999999" customHeight="1" x14ac:dyDescent="0.25">
      <c r="A8" s="156" t="s">
        <v>109</v>
      </c>
      <c r="B8" s="157"/>
      <c r="C8" s="26" t="s">
        <v>108</v>
      </c>
      <c r="D8" s="27" t="s">
        <v>42</v>
      </c>
      <c r="E8" s="27" t="s">
        <v>43</v>
      </c>
      <c r="F8" s="27" t="s">
        <v>44</v>
      </c>
      <c r="G8" s="27" t="s">
        <v>45</v>
      </c>
      <c r="H8" s="27" t="s">
        <v>46</v>
      </c>
      <c r="I8" s="27" t="s">
        <v>47</v>
      </c>
      <c r="J8" s="27" t="s">
        <v>48</v>
      </c>
      <c r="K8" s="27" t="s">
        <v>49</v>
      </c>
      <c r="L8" s="27" t="s">
        <v>50</v>
      </c>
      <c r="M8" s="27" t="s">
        <v>51</v>
      </c>
      <c r="N8" s="27" t="s">
        <v>52</v>
      </c>
    </row>
    <row r="9" spans="1:14" ht="19.899999999999999" customHeight="1" x14ac:dyDescent="0.25">
      <c r="A9" s="129" t="s">
        <v>104</v>
      </c>
      <c r="B9" s="158"/>
      <c r="C9" s="45">
        <v>74</v>
      </c>
      <c r="D9" s="46">
        <v>62</v>
      </c>
      <c r="E9" s="46">
        <v>95.5</v>
      </c>
      <c r="F9" s="46">
        <v>95.5</v>
      </c>
      <c r="G9" s="46">
        <v>85.5</v>
      </c>
      <c r="H9" s="46">
        <v>231.5</v>
      </c>
      <c r="I9" s="46">
        <v>499.5</v>
      </c>
      <c r="J9" s="46">
        <v>30.5</v>
      </c>
      <c r="K9" s="46">
        <v>96.5</v>
      </c>
      <c r="L9" s="46">
        <v>162.5</v>
      </c>
      <c r="M9" s="46">
        <v>45.5</v>
      </c>
      <c r="N9" s="46">
        <v>18.5</v>
      </c>
    </row>
    <row r="10" spans="1:14" ht="19.899999999999999" customHeight="1" x14ac:dyDescent="0.25">
      <c r="A10" s="153" t="s">
        <v>105</v>
      </c>
      <c r="B10" s="153"/>
      <c r="C10" s="45">
        <v>63.5</v>
      </c>
      <c r="D10" s="46">
        <v>43</v>
      </c>
      <c r="E10" s="46">
        <v>120.5</v>
      </c>
      <c r="F10" s="46">
        <v>201</v>
      </c>
      <c r="G10" s="46">
        <v>248.5</v>
      </c>
      <c r="H10" s="46">
        <v>111.5</v>
      </c>
      <c r="I10" s="46">
        <v>238</v>
      </c>
      <c r="J10" s="46">
        <v>352.5</v>
      </c>
      <c r="K10" s="46">
        <v>202.5</v>
      </c>
      <c r="L10" s="46">
        <v>60</v>
      </c>
      <c r="M10" s="46">
        <v>89.5</v>
      </c>
      <c r="N10" s="46">
        <v>55</v>
      </c>
    </row>
    <row r="11" spans="1:14" ht="19.899999999999999" customHeight="1" x14ac:dyDescent="0.25">
      <c r="A11" s="153" t="s">
        <v>106</v>
      </c>
      <c r="B11" s="153"/>
      <c r="C11" s="43">
        <v>20.5</v>
      </c>
      <c r="D11" s="44">
        <v>17</v>
      </c>
      <c r="E11" s="44">
        <v>85.5</v>
      </c>
      <c r="F11" s="44">
        <v>115.5</v>
      </c>
      <c r="G11" s="44">
        <v>80</v>
      </c>
      <c r="H11" s="44">
        <v>95.5</v>
      </c>
      <c r="I11" s="44">
        <v>228</v>
      </c>
      <c r="J11" s="44">
        <v>148.5</v>
      </c>
      <c r="K11" s="44">
        <v>164</v>
      </c>
      <c r="L11" s="44">
        <v>86.5</v>
      </c>
      <c r="M11" s="44">
        <v>131</v>
      </c>
      <c r="N11" s="44">
        <v>18</v>
      </c>
    </row>
    <row r="12" spans="1:14" ht="19.899999999999999" customHeight="1" x14ac:dyDescent="0.25">
      <c r="A12" s="153" t="s">
        <v>107</v>
      </c>
      <c r="B12" s="154"/>
      <c r="C12" s="103">
        <v>43.5</v>
      </c>
      <c r="D12" s="103">
        <v>31</v>
      </c>
      <c r="E12" s="103">
        <v>80</v>
      </c>
      <c r="F12" s="103">
        <v>199</v>
      </c>
      <c r="G12" s="103">
        <v>247.5</v>
      </c>
      <c r="H12" s="103">
        <v>227</v>
      </c>
      <c r="I12" s="103">
        <v>120.5</v>
      </c>
      <c r="J12" s="103">
        <v>141</v>
      </c>
      <c r="K12" s="103">
        <v>56</v>
      </c>
      <c r="L12" s="103">
        <v>62</v>
      </c>
      <c r="M12" s="103">
        <v>83</v>
      </c>
      <c r="N12" s="103">
        <v>21</v>
      </c>
    </row>
    <row r="13" spans="1:14" ht="19.899999999999999" customHeight="1" x14ac:dyDescent="0.25">
      <c r="A13" s="153" t="s">
        <v>146</v>
      </c>
      <c r="B13" s="155"/>
      <c r="C13" s="108">
        <v>25</v>
      </c>
      <c r="D13" s="109">
        <v>100.5</v>
      </c>
      <c r="E13" s="109">
        <v>165</v>
      </c>
      <c r="F13" s="109">
        <v>128.5</v>
      </c>
      <c r="G13" s="109">
        <v>229.5</v>
      </c>
      <c r="H13" s="109">
        <v>229.5</v>
      </c>
      <c r="I13" s="109">
        <v>108.5</v>
      </c>
      <c r="J13" s="109">
        <v>150</v>
      </c>
      <c r="K13" s="109">
        <v>61</v>
      </c>
      <c r="L13" s="109">
        <v>123.5</v>
      </c>
      <c r="M13" s="109">
        <v>114.5</v>
      </c>
      <c r="N13" s="109">
        <v>1</v>
      </c>
    </row>
    <row r="14" spans="1:14" ht="17.2" customHeight="1" x14ac:dyDescent="0.25">
      <c r="A14" s="31"/>
      <c r="B14" s="25" t="s">
        <v>73</v>
      </c>
      <c r="C14" s="48">
        <v>0</v>
      </c>
      <c r="D14" s="30">
        <v>3.5</v>
      </c>
      <c r="E14" s="30">
        <v>0.5</v>
      </c>
      <c r="F14" s="30">
        <v>0</v>
      </c>
      <c r="G14" s="30">
        <v>4.5</v>
      </c>
      <c r="H14" s="30">
        <v>0</v>
      </c>
      <c r="I14" s="30">
        <v>20</v>
      </c>
      <c r="J14" s="30">
        <v>0</v>
      </c>
      <c r="K14" s="30">
        <v>9.5</v>
      </c>
      <c r="L14" s="30">
        <v>0</v>
      </c>
      <c r="M14" s="30">
        <v>27</v>
      </c>
      <c r="N14" s="30">
        <v>0</v>
      </c>
    </row>
    <row r="15" spans="1:14" ht="17.2" customHeight="1" x14ac:dyDescent="0.25">
      <c r="A15" s="31"/>
      <c r="B15" s="25" t="s">
        <v>74</v>
      </c>
      <c r="C15" s="48">
        <v>0</v>
      </c>
      <c r="D15" s="30">
        <v>0</v>
      </c>
      <c r="E15" s="30">
        <v>0</v>
      </c>
      <c r="F15" s="30">
        <v>0</v>
      </c>
      <c r="G15" s="30">
        <v>0</v>
      </c>
      <c r="H15" s="30">
        <v>6.5</v>
      </c>
      <c r="I15" s="30">
        <v>5.5</v>
      </c>
      <c r="J15" s="30">
        <v>0</v>
      </c>
      <c r="K15" s="30">
        <v>0.5</v>
      </c>
      <c r="L15" s="30">
        <v>0</v>
      </c>
      <c r="M15" s="30">
        <v>48.5</v>
      </c>
      <c r="N15" s="30">
        <v>0</v>
      </c>
    </row>
    <row r="16" spans="1:14" ht="17.2" customHeight="1" x14ac:dyDescent="0.25">
      <c r="A16" s="31"/>
      <c r="B16" s="25" t="s">
        <v>75</v>
      </c>
      <c r="C16" s="48">
        <v>0.5</v>
      </c>
      <c r="D16" s="30">
        <v>0.5</v>
      </c>
      <c r="E16" s="30">
        <v>0</v>
      </c>
      <c r="F16" s="30">
        <v>23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33.5</v>
      </c>
      <c r="M16" s="30">
        <v>0</v>
      </c>
      <c r="N16" s="30">
        <v>0</v>
      </c>
    </row>
    <row r="17" spans="1:14" ht="17.2" customHeight="1" x14ac:dyDescent="0.25">
      <c r="A17" s="31"/>
      <c r="B17" s="25" t="s">
        <v>76</v>
      </c>
      <c r="C17" s="48">
        <v>0</v>
      </c>
      <c r="D17" s="30">
        <v>0.5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20.5</v>
      </c>
      <c r="K17" s="30">
        <v>0</v>
      </c>
      <c r="L17" s="30">
        <v>4.5</v>
      </c>
      <c r="M17" s="30">
        <v>0</v>
      </c>
      <c r="N17" s="30">
        <v>0</v>
      </c>
    </row>
    <row r="18" spans="1:14" ht="17.2" customHeight="1" x14ac:dyDescent="0.25">
      <c r="A18" s="31"/>
      <c r="B18" s="25" t="s">
        <v>77</v>
      </c>
      <c r="C18" s="48">
        <v>0</v>
      </c>
      <c r="D18" s="30">
        <v>11.5</v>
      </c>
      <c r="E18" s="30">
        <v>19.5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</row>
    <row r="19" spans="1:14" ht="17.2" customHeight="1" x14ac:dyDescent="0.25">
      <c r="A19" s="31"/>
      <c r="B19" s="25" t="s">
        <v>78</v>
      </c>
      <c r="C19" s="48">
        <v>0</v>
      </c>
      <c r="D19" s="30">
        <v>0</v>
      </c>
      <c r="E19" s="30">
        <v>1</v>
      </c>
      <c r="F19" s="30">
        <v>0</v>
      </c>
      <c r="G19" s="30">
        <v>7.5</v>
      </c>
      <c r="H19" s="30">
        <v>0</v>
      </c>
      <c r="I19" s="30">
        <v>0</v>
      </c>
      <c r="J19" s="30">
        <v>10.5</v>
      </c>
      <c r="K19" s="30">
        <v>0</v>
      </c>
      <c r="L19" s="30">
        <v>0</v>
      </c>
      <c r="M19" s="30">
        <v>0</v>
      </c>
      <c r="N19" s="30">
        <v>0</v>
      </c>
    </row>
    <row r="20" spans="1:14" ht="17.2" customHeight="1" x14ac:dyDescent="0.25">
      <c r="A20" s="31"/>
      <c r="B20" s="25" t="s">
        <v>79</v>
      </c>
      <c r="C20" s="48">
        <v>0</v>
      </c>
      <c r="D20" s="30">
        <v>0.5</v>
      </c>
      <c r="E20" s="30">
        <v>0</v>
      </c>
      <c r="F20" s="30">
        <v>0</v>
      </c>
      <c r="G20" s="30">
        <v>17</v>
      </c>
      <c r="H20" s="30">
        <v>0</v>
      </c>
      <c r="I20" s="30">
        <v>0</v>
      </c>
      <c r="J20" s="30">
        <v>0</v>
      </c>
      <c r="K20" s="30">
        <v>0</v>
      </c>
      <c r="L20" s="30">
        <v>8</v>
      </c>
      <c r="M20" s="30">
        <v>0</v>
      </c>
      <c r="N20" s="30">
        <v>0</v>
      </c>
    </row>
    <row r="21" spans="1:14" ht="17.2" customHeight="1" x14ac:dyDescent="0.25">
      <c r="A21" s="31"/>
      <c r="B21" s="25" t="s">
        <v>80</v>
      </c>
      <c r="C21" s="48">
        <v>0</v>
      </c>
      <c r="D21" s="30">
        <v>0</v>
      </c>
      <c r="E21" s="30">
        <v>0</v>
      </c>
      <c r="F21" s="30">
        <v>22.5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11</v>
      </c>
      <c r="M21" s="30">
        <v>0</v>
      </c>
      <c r="N21" s="30">
        <v>0</v>
      </c>
    </row>
    <row r="22" spans="1:14" ht="17.2" customHeight="1" x14ac:dyDescent="0.25">
      <c r="A22" s="31"/>
      <c r="B22" s="25" t="s">
        <v>81</v>
      </c>
      <c r="C22" s="48">
        <v>0</v>
      </c>
      <c r="D22" s="30">
        <v>0</v>
      </c>
      <c r="E22" s="30">
        <v>0</v>
      </c>
      <c r="F22" s="30">
        <v>35</v>
      </c>
      <c r="G22" s="30">
        <v>0</v>
      </c>
      <c r="H22" s="30">
        <v>10.5</v>
      </c>
      <c r="I22" s="30">
        <v>2</v>
      </c>
      <c r="J22" s="30">
        <v>0</v>
      </c>
      <c r="K22" s="30">
        <v>0</v>
      </c>
      <c r="L22" s="30">
        <v>1</v>
      </c>
      <c r="M22" s="30">
        <v>0</v>
      </c>
      <c r="N22" s="30">
        <v>0</v>
      </c>
    </row>
    <row r="23" spans="1:14" ht="17.2" customHeight="1" x14ac:dyDescent="0.25">
      <c r="A23" s="31"/>
      <c r="B23" s="25" t="s">
        <v>82</v>
      </c>
      <c r="C23" s="48">
        <v>0</v>
      </c>
      <c r="D23" s="30">
        <v>0.5</v>
      </c>
      <c r="E23" s="30">
        <v>0</v>
      </c>
      <c r="F23" s="30">
        <v>0</v>
      </c>
      <c r="G23" s="30">
        <v>0</v>
      </c>
      <c r="H23" s="30">
        <v>2</v>
      </c>
      <c r="I23" s="30">
        <v>2.5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</row>
    <row r="24" spans="1:14" ht="17.2" customHeight="1" x14ac:dyDescent="0.25">
      <c r="A24" s="31"/>
      <c r="B24" s="25" t="s">
        <v>83</v>
      </c>
      <c r="C24" s="48">
        <v>0</v>
      </c>
      <c r="D24" s="30">
        <v>0.5</v>
      </c>
      <c r="E24" s="30">
        <v>0</v>
      </c>
      <c r="F24" s="30">
        <v>0</v>
      </c>
      <c r="G24" s="30">
        <v>0</v>
      </c>
      <c r="H24" s="30">
        <v>0</v>
      </c>
      <c r="I24" s="30">
        <v>14.5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</row>
    <row r="25" spans="1:14" ht="17.2" customHeight="1" x14ac:dyDescent="0.25">
      <c r="A25" s="31"/>
      <c r="B25" s="25" t="s">
        <v>84</v>
      </c>
      <c r="C25" s="48">
        <v>0</v>
      </c>
      <c r="D25" s="30">
        <v>0</v>
      </c>
      <c r="E25" s="30">
        <v>22.5</v>
      </c>
      <c r="F25" s="30">
        <v>0</v>
      </c>
      <c r="G25" s="30">
        <v>7.5</v>
      </c>
      <c r="H25" s="30">
        <v>0</v>
      </c>
      <c r="I25" s="30">
        <v>40</v>
      </c>
      <c r="J25" s="30">
        <v>0</v>
      </c>
      <c r="K25" s="30">
        <v>40</v>
      </c>
      <c r="L25" s="30">
        <v>0</v>
      </c>
      <c r="M25" s="30">
        <v>0</v>
      </c>
      <c r="N25" s="30">
        <v>0</v>
      </c>
    </row>
    <row r="26" spans="1:14" ht="17.2" customHeight="1" x14ac:dyDescent="0.25">
      <c r="A26" s="31"/>
      <c r="B26" s="25" t="s">
        <v>85</v>
      </c>
      <c r="C26" s="48">
        <v>0</v>
      </c>
      <c r="D26" s="30">
        <v>0</v>
      </c>
      <c r="E26" s="30">
        <v>0</v>
      </c>
      <c r="F26" s="30">
        <v>0</v>
      </c>
      <c r="G26" s="30">
        <v>33.5</v>
      </c>
      <c r="H26" s="30">
        <v>0</v>
      </c>
      <c r="I26" s="30">
        <v>1</v>
      </c>
      <c r="J26" s="30">
        <v>8.5</v>
      </c>
      <c r="K26" s="30">
        <v>0</v>
      </c>
      <c r="L26" s="30">
        <v>0</v>
      </c>
      <c r="M26" s="30">
        <v>0</v>
      </c>
      <c r="N26" s="30">
        <v>0</v>
      </c>
    </row>
    <row r="27" spans="1:14" ht="17.2" customHeight="1" x14ac:dyDescent="0.25">
      <c r="A27" s="31"/>
      <c r="B27" s="25" t="s">
        <v>86</v>
      </c>
      <c r="C27" s="48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7</v>
      </c>
      <c r="J27" s="30">
        <v>11.5</v>
      </c>
      <c r="K27" s="30">
        <v>0</v>
      </c>
      <c r="L27" s="30">
        <v>0</v>
      </c>
      <c r="M27" s="30">
        <v>0</v>
      </c>
      <c r="N27" s="30">
        <v>0</v>
      </c>
    </row>
    <row r="28" spans="1:14" ht="17.2" customHeight="1" x14ac:dyDescent="0.25">
      <c r="A28" s="31"/>
      <c r="B28" s="25" t="s">
        <v>87</v>
      </c>
      <c r="C28" s="48">
        <v>0</v>
      </c>
      <c r="D28" s="30">
        <v>7</v>
      </c>
      <c r="E28" s="30">
        <v>0</v>
      </c>
      <c r="F28" s="30">
        <v>0</v>
      </c>
      <c r="G28" s="30">
        <v>0</v>
      </c>
      <c r="H28" s="30">
        <v>2.5</v>
      </c>
      <c r="I28" s="30">
        <v>0.5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</row>
    <row r="29" spans="1:14" ht="17.2" customHeight="1" x14ac:dyDescent="0.25">
      <c r="A29" s="31"/>
      <c r="B29" s="25" t="s">
        <v>88</v>
      </c>
      <c r="C29" s="48">
        <v>0</v>
      </c>
      <c r="D29" s="30">
        <v>0</v>
      </c>
      <c r="E29" s="30">
        <v>0</v>
      </c>
      <c r="F29" s="30">
        <v>1.5</v>
      </c>
      <c r="G29" s="30">
        <v>0</v>
      </c>
      <c r="H29" s="30">
        <v>1</v>
      </c>
      <c r="I29" s="30">
        <v>15.5</v>
      </c>
      <c r="J29" s="30">
        <v>0</v>
      </c>
      <c r="K29" s="30">
        <v>0</v>
      </c>
      <c r="L29" s="30">
        <v>0</v>
      </c>
      <c r="M29" s="30">
        <v>2.5</v>
      </c>
      <c r="N29" s="30">
        <v>0</v>
      </c>
    </row>
    <row r="30" spans="1:14" ht="17.2" customHeight="1" x14ac:dyDescent="0.25">
      <c r="A30" s="31"/>
      <c r="B30" s="25" t="s">
        <v>89</v>
      </c>
      <c r="C30" s="48">
        <v>0</v>
      </c>
      <c r="D30" s="30">
        <v>0</v>
      </c>
      <c r="E30" s="30">
        <v>5.5</v>
      </c>
      <c r="F30" s="30">
        <v>7.5</v>
      </c>
      <c r="G30" s="30">
        <v>0</v>
      </c>
      <c r="H30" s="30">
        <v>4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</row>
    <row r="31" spans="1:14" ht="17.2" customHeight="1" x14ac:dyDescent="0.25">
      <c r="A31" s="31"/>
      <c r="B31" s="25" t="s">
        <v>90</v>
      </c>
      <c r="C31" s="48">
        <v>4.5</v>
      </c>
      <c r="D31" s="30">
        <v>0</v>
      </c>
      <c r="E31" s="30">
        <v>0</v>
      </c>
      <c r="F31" s="30">
        <v>0</v>
      </c>
      <c r="G31" s="30">
        <v>0</v>
      </c>
      <c r="H31" s="30">
        <v>51.5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</row>
    <row r="32" spans="1:14" ht="17.2" customHeight="1" x14ac:dyDescent="0.25">
      <c r="A32" s="31"/>
      <c r="B32" s="25" t="s">
        <v>91</v>
      </c>
      <c r="C32" s="48">
        <v>0</v>
      </c>
      <c r="D32" s="30">
        <v>15</v>
      </c>
      <c r="E32" s="30">
        <v>0</v>
      </c>
      <c r="F32" s="30">
        <v>0</v>
      </c>
      <c r="G32" s="30">
        <v>12</v>
      </c>
      <c r="H32" s="30">
        <v>0</v>
      </c>
      <c r="I32" s="30">
        <v>0</v>
      </c>
      <c r="J32" s="30">
        <v>5</v>
      </c>
      <c r="K32" s="30">
        <v>0</v>
      </c>
      <c r="L32" s="30">
        <v>14</v>
      </c>
      <c r="M32" s="30">
        <v>0</v>
      </c>
      <c r="N32" s="30">
        <v>0</v>
      </c>
    </row>
    <row r="33" spans="1:14" ht="17.2" customHeight="1" x14ac:dyDescent="0.25">
      <c r="A33" s="31"/>
      <c r="B33" s="25" t="s">
        <v>92</v>
      </c>
      <c r="C33" s="48">
        <v>4</v>
      </c>
      <c r="D33" s="30">
        <v>0.5</v>
      </c>
      <c r="E33" s="30">
        <v>5.5</v>
      </c>
      <c r="F33" s="30">
        <v>0</v>
      </c>
      <c r="G33" s="30">
        <v>1</v>
      </c>
      <c r="H33" s="30">
        <v>0</v>
      </c>
      <c r="I33" s="30">
        <v>0</v>
      </c>
      <c r="J33" s="30">
        <v>40.5</v>
      </c>
      <c r="K33" s="30">
        <v>0</v>
      </c>
      <c r="L33" s="30">
        <v>0</v>
      </c>
      <c r="M33" s="30">
        <v>0</v>
      </c>
      <c r="N33" s="30">
        <v>0</v>
      </c>
    </row>
    <row r="34" spans="1:14" ht="17.2" customHeight="1" x14ac:dyDescent="0.25">
      <c r="A34" s="31"/>
      <c r="B34" s="25" t="s">
        <v>93</v>
      </c>
      <c r="C34" s="48">
        <v>14</v>
      </c>
      <c r="D34" s="30">
        <v>17.5</v>
      </c>
      <c r="E34" s="30">
        <v>0</v>
      </c>
      <c r="F34" s="30">
        <v>14.5</v>
      </c>
      <c r="G34" s="30">
        <v>0</v>
      </c>
      <c r="H34" s="30">
        <v>31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0.5</v>
      </c>
    </row>
    <row r="35" spans="1:14" ht="17.2" customHeight="1" x14ac:dyDescent="0.25">
      <c r="A35" s="31"/>
      <c r="B35" s="25" t="s">
        <v>94</v>
      </c>
      <c r="C35" s="48">
        <v>0</v>
      </c>
      <c r="D35" s="30">
        <v>6</v>
      </c>
      <c r="E35" s="30">
        <v>0</v>
      </c>
      <c r="F35" s="30">
        <v>0</v>
      </c>
      <c r="G35" s="30">
        <v>0</v>
      </c>
      <c r="H35" s="30">
        <v>13.5</v>
      </c>
      <c r="I35" s="30">
        <v>0</v>
      </c>
      <c r="J35" s="30">
        <v>0</v>
      </c>
      <c r="K35" s="30">
        <v>11</v>
      </c>
      <c r="L35" s="30">
        <v>0</v>
      </c>
      <c r="M35" s="30">
        <v>0</v>
      </c>
      <c r="N35" s="30">
        <v>0.5</v>
      </c>
    </row>
    <row r="36" spans="1:14" ht="17.2" customHeight="1" x14ac:dyDescent="0.25">
      <c r="A36" s="31"/>
      <c r="B36" s="25" t="s">
        <v>95</v>
      </c>
      <c r="C36" s="48">
        <v>0</v>
      </c>
      <c r="D36" s="30">
        <v>2</v>
      </c>
      <c r="E36" s="30">
        <v>17.5</v>
      </c>
      <c r="F36" s="30">
        <v>14.5</v>
      </c>
      <c r="G36" s="30">
        <v>0</v>
      </c>
      <c r="H36" s="30">
        <v>35</v>
      </c>
      <c r="I36" s="30">
        <v>0</v>
      </c>
      <c r="J36" s="30">
        <v>0</v>
      </c>
      <c r="K36" s="30">
        <v>0</v>
      </c>
      <c r="L36" s="30">
        <v>1.5</v>
      </c>
      <c r="M36" s="30">
        <v>0</v>
      </c>
      <c r="N36" s="30">
        <v>0</v>
      </c>
    </row>
    <row r="37" spans="1:14" ht="17.2" customHeight="1" x14ac:dyDescent="0.25">
      <c r="A37" s="31"/>
      <c r="B37" s="25" t="s">
        <v>96</v>
      </c>
      <c r="C37" s="48">
        <v>0</v>
      </c>
      <c r="D37" s="30">
        <v>0</v>
      </c>
      <c r="E37" s="30">
        <v>1</v>
      </c>
      <c r="F37" s="30">
        <v>3</v>
      </c>
      <c r="G37" s="30">
        <v>0</v>
      </c>
      <c r="H37" s="30">
        <v>0.5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</row>
    <row r="38" spans="1:14" ht="17.2" customHeight="1" x14ac:dyDescent="0.25">
      <c r="A38" s="31"/>
      <c r="B38" s="25" t="s">
        <v>97</v>
      </c>
      <c r="C38" s="48">
        <v>0</v>
      </c>
      <c r="D38" s="30">
        <v>13.5</v>
      </c>
      <c r="E38" s="30">
        <v>17.5</v>
      </c>
      <c r="F38" s="30">
        <v>0</v>
      </c>
      <c r="G38" s="30">
        <v>0</v>
      </c>
      <c r="H38" s="30">
        <v>0</v>
      </c>
      <c r="I38" s="30">
        <v>0</v>
      </c>
      <c r="J38" s="30">
        <v>24.5</v>
      </c>
      <c r="K38" s="30">
        <v>0</v>
      </c>
      <c r="L38" s="49">
        <v>0</v>
      </c>
      <c r="M38" s="30">
        <v>0</v>
      </c>
      <c r="N38" s="30">
        <v>0</v>
      </c>
    </row>
    <row r="39" spans="1:14" ht="17.2" customHeight="1" x14ac:dyDescent="0.25">
      <c r="A39" s="31"/>
      <c r="B39" s="25" t="s">
        <v>98</v>
      </c>
      <c r="C39" s="48">
        <v>0</v>
      </c>
      <c r="D39" s="30">
        <v>0.5</v>
      </c>
      <c r="E39" s="30">
        <v>45.5</v>
      </c>
      <c r="F39" s="30">
        <v>0</v>
      </c>
      <c r="G39" s="30">
        <v>0</v>
      </c>
      <c r="H39" s="30">
        <v>0</v>
      </c>
      <c r="I39" s="30">
        <v>0</v>
      </c>
      <c r="J39" s="30">
        <v>3</v>
      </c>
      <c r="K39" s="30">
        <v>0</v>
      </c>
      <c r="L39" s="30">
        <v>0</v>
      </c>
      <c r="M39" s="30">
        <v>33.5</v>
      </c>
      <c r="N39" s="30">
        <v>0</v>
      </c>
    </row>
    <row r="40" spans="1:14" ht="17.2" customHeight="1" x14ac:dyDescent="0.25">
      <c r="A40" s="31"/>
      <c r="B40" s="25" t="s">
        <v>99</v>
      </c>
      <c r="C40" s="48">
        <v>0</v>
      </c>
      <c r="D40" s="30">
        <v>0</v>
      </c>
      <c r="E40" s="30">
        <v>0</v>
      </c>
      <c r="F40" s="30">
        <v>0.5</v>
      </c>
      <c r="G40" s="30">
        <v>6.5</v>
      </c>
      <c r="H40" s="30">
        <v>2</v>
      </c>
      <c r="I40" s="30">
        <v>0</v>
      </c>
      <c r="J40" s="30">
        <v>6</v>
      </c>
      <c r="K40" s="30">
        <v>0</v>
      </c>
      <c r="L40" s="30">
        <v>3</v>
      </c>
      <c r="M40" s="30">
        <v>0</v>
      </c>
      <c r="N40" s="30">
        <v>0</v>
      </c>
    </row>
    <row r="41" spans="1:14" ht="17.2" customHeight="1" x14ac:dyDescent="0.25">
      <c r="A41" s="31"/>
      <c r="B41" s="25" t="s">
        <v>100</v>
      </c>
      <c r="C41" s="48">
        <v>0</v>
      </c>
      <c r="D41" s="30">
        <v>0</v>
      </c>
      <c r="E41" s="30">
        <v>7</v>
      </c>
      <c r="F41" s="30">
        <v>0</v>
      </c>
      <c r="G41" s="30">
        <v>137.5</v>
      </c>
      <c r="H41" s="30">
        <v>64</v>
      </c>
      <c r="I41" s="30">
        <v>0</v>
      </c>
      <c r="J41" s="30">
        <v>1.5</v>
      </c>
      <c r="K41" s="30">
        <v>0</v>
      </c>
      <c r="L41" s="30">
        <v>34.5</v>
      </c>
      <c r="M41" s="30">
        <v>0.5</v>
      </c>
      <c r="N41" s="30">
        <v>0</v>
      </c>
    </row>
    <row r="42" spans="1:14" ht="17.2" customHeight="1" x14ac:dyDescent="0.25">
      <c r="A42" s="31"/>
      <c r="B42" s="25" t="s">
        <v>101</v>
      </c>
      <c r="C42" s="48">
        <v>0</v>
      </c>
      <c r="D42" s="30">
        <v>21</v>
      </c>
      <c r="E42" s="30">
        <v>22</v>
      </c>
      <c r="F42" s="30">
        <v>1.5</v>
      </c>
      <c r="G42" s="30">
        <v>0</v>
      </c>
      <c r="H42" s="30">
        <v>0</v>
      </c>
      <c r="I42" s="30">
        <v>0</v>
      </c>
      <c r="J42" s="30">
        <v>5</v>
      </c>
      <c r="K42" s="30">
        <v>0</v>
      </c>
      <c r="L42" s="30">
        <v>3</v>
      </c>
      <c r="M42" s="30">
        <v>2.5</v>
      </c>
      <c r="N42" s="30">
        <v>0</v>
      </c>
    </row>
    <row r="43" spans="1:14" ht="17.2" customHeight="1" x14ac:dyDescent="0.25">
      <c r="A43" s="31"/>
      <c r="B43" s="25" t="s">
        <v>102</v>
      </c>
      <c r="C43" s="48">
        <v>0</v>
      </c>
      <c r="D43" s="30"/>
      <c r="E43" s="30">
        <v>0</v>
      </c>
      <c r="F43" s="30">
        <v>5</v>
      </c>
      <c r="G43" s="30">
        <v>0.5</v>
      </c>
      <c r="H43" s="30">
        <v>5.5</v>
      </c>
      <c r="I43" s="30">
        <v>0</v>
      </c>
      <c r="J43" s="30">
        <v>3.5</v>
      </c>
      <c r="K43" s="30">
        <v>0</v>
      </c>
      <c r="L43" s="30">
        <v>9.5</v>
      </c>
      <c r="M43" s="30">
        <v>0</v>
      </c>
      <c r="N43" s="30">
        <v>0</v>
      </c>
    </row>
    <row r="44" spans="1:14" ht="17.2" customHeight="1" x14ac:dyDescent="0.25">
      <c r="A44" s="36"/>
      <c r="B44" s="37" t="s">
        <v>103</v>
      </c>
      <c r="C44" s="50">
        <v>2</v>
      </c>
      <c r="D44" s="51"/>
      <c r="E44" s="51">
        <v>0</v>
      </c>
      <c r="F44" s="51"/>
      <c r="G44" s="51">
        <v>2</v>
      </c>
      <c r="H44" s="51"/>
      <c r="I44" s="51">
        <v>0</v>
      </c>
      <c r="J44" s="51">
        <v>10</v>
      </c>
      <c r="K44" s="51"/>
      <c r="L44" s="51">
        <v>0</v>
      </c>
      <c r="M44" s="51"/>
      <c r="N44" s="51">
        <v>0</v>
      </c>
    </row>
    <row r="45" spans="1:14" x14ac:dyDescent="0.25">
      <c r="B45" s="40"/>
      <c r="C45" s="46"/>
      <c r="N45" s="41" t="s">
        <v>41</v>
      </c>
    </row>
    <row r="46" spans="1:14" ht="12" customHeight="1" x14ac:dyDescent="0.25"/>
    <row r="47" spans="1:14" ht="12" customHeight="1" x14ac:dyDescent="0.25"/>
    <row r="48" spans="1:14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</sheetData>
  <sheetProtection formatCells="0"/>
  <customSheetViews>
    <customSheetView guid="{BA6A94BB-77AC-4198-B2FB-E3261A105768}" topLeftCell="A7">
      <selection activeCell="AO13" sqref="AO13"/>
      <pageMargins left="0.25" right="0.25" top="0.75" bottom="0.75" header="0.3" footer="0.3"/>
      <pageSetup paperSize="9" fitToHeight="0" orientation="portrait" r:id="rId1"/>
      <headerFooter>
        <oddFooter>&amp;L&amp;"HGSｺﾞｼｯｸM,ﾒﾃﾞｨｳﾑ"&amp;A&amp;R&amp;"HGPｺﾞｼｯｸM,ﾒﾃﾞｨｳﾑ"&amp;A</oddFooter>
      </headerFooter>
    </customSheetView>
    <customSheetView guid="{CC0C37F5-A260-488C-8F31-A931812485D8}">
      <selection activeCell="D12" sqref="D12"/>
      <pageMargins left="0.25" right="0.25" top="0.75" bottom="0.75" header="0.3" footer="0.3"/>
      <pageSetup paperSize="9" fitToHeight="0" orientation="portrait" r:id="rId2"/>
      <headerFooter>
        <oddFooter>&amp;L&amp;"HGSｺﾞｼｯｸM,ﾒﾃﾞｨｳﾑ"&amp;A&amp;R&amp;"HGPｺﾞｼｯｸM,ﾒﾃﾞｨｳﾑ"&amp;A</oddFooter>
      </headerFooter>
    </customSheetView>
    <customSheetView guid="{9563AB81-A981-40A4-BD1D-E0D6F10A3817}" showPageBreaks="1" printArea="1" view="pageLayout">
      <selection activeCell="J15" sqref="J15"/>
      <pageMargins left="0.23622047244094491" right="0.23622047244094491" top="0.74803149606299213" bottom="0.74803149606299213" header="0.31496062992125984" footer="0.31496062992125984"/>
      <pageSetup paperSize="9" scale="88" orientation="portrait" r:id="rId3"/>
      <headerFooter alignWithMargins="0"/>
    </customSheetView>
    <customSheetView guid="{8BE514E4-06EA-4AF4-8F8C-7310E4173AE4}">
      <selection activeCell="D12" sqref="D12"/>
      <pageMargins left="0.25" right="0.25" top="0.75" bottom="0.75" header="0.3" footer="0.3"/>
      <pageSetup paperSize="9" fitToHeight="0" orientation="portrait" r:id="rId4"/>
      <headerFooter>
        <oddFooter>&amp;L&amp;"HGSｺﾞｼｯｸM,ﾒﾃﾞｨｳﾑ"&amp;A&amp;R&amp;"HGPｺﾞｼｯｸM,ﾒﾃﾞｨｳﾑ"&amp;A</oddFooter>
      </headerFooter>
    </customSheetView>
    <customSheetView guid="{6F451039-129C-457D-9B3A-9BE2794C18CC}" topLeftCell="A7">
      <selection activeCell="AO13" sqref="AO13"/>
      <pageMargins left="0.25" right="0.25" top="0.75" bottom="0.75" header="0.3" footer="0.3"/>
      <pageSetup paperSize="9" fitToHeight="0" orientation="portrait" r:id="rId5"/>
      <headerFooter>
        <oddFooter>&amp;L&amp;"HGSｺﾞｼｯｸM,ﾒﾃﾞｨｳﾑ"&amp;A&amp;R&amp;"HGPｺﾞｼｯｸM,ﾒﾃﾞｨｳﾑ"&amp;A</oddFooter>
      </headerFooter>
    </customSheetView>
  </customSheetViews>
  <mergeCells count="7">
    <mergeCell ref="A12:B12"/>
    <mergeCell ref="A13:B13"/>
    <mergeCell ref="A4:G4"/>
    <mergeCell ref="A8:B8"/>
    <mergeCell ref="A9:B9"/>
    <mergeCell ref="A10:B10"/>
    <mergeCell ref="A11:B11"/>
  </mergeCells>
  <phoneticPr fontId="4"/>
  <pageMargins left="0.25" right="0.25" top="0.75" bottom="0.75" header="0.3" footer="0.3"/>
  <pageSetup paperSize="9" fitToHeight="0" orientation="portrait" r:id="rId6"/>
  <headerFooter>
    <oddHeader>&amp;L&amp;"HGPｺﾞｼｯｸM,ﾒﾃﾞｨｳﾑ"&amp;8第1章　土地および気象&amp;R&amp;"HGPｺﾞｼｯｸM,ﾒﾃﾞｨｳﾑ"&amp;8第1章　土地および気象</oddHeader>
    <oddFooter>&amp;L&amp;"HGSｺﾞｼｯｸM,ﾒﾃﾞｨｳﾑ"&amp;A&amp;R&amp;"HGPｺﾞｼｯｸM,ﾒﾃﾞｨｳﾑ"&amp;A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2"/>
  <sheetViews>
    <sheetView tabSelected="1" view="pageLayout" zoomScaleNormal="100" zoomScaleSheetLayoutView="100" workbookViewId="0">
      <selection activeCell="A17" sqref="A17"/>
    </sheetView>
  </sheetViews>
  <sheetFormatPr defaultColWidth="19.73046875" defaultRowHeight="12" x14ac:dyDescent="0.25"/>
  <cols>
    <col min="1" max="1" width="3.73046875" style="2" customWidth="1"/>
    <col min="2" max="2" width="7.73046875" style="2" customWidth="1"/>
    <col min="3" max="14" width="7.46484375" style="2" customWidth="1"/>
    <col min="15" max="16384" width="19.73046875" style="2"/>
  </cols>
  <sheetData>
    <row r="1" spans="1:14" s="7" customFormat="1" ht="18.75" x14ac:dyDescent="0.25">
      <c r="A1" s="22" t="str">
        <f ca="1">MID(CELL("FILENAME",A1),FIND("]",CELL("FILENAME",A1))+1,99)&amp;"　"&amp;"気象　－　平均気温"</f>
        <v>5(3)　気象　－　平均気温</v>
      </c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4"/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.1499999999999999" customHeight="1" x14ac:dyDescent="0.25">
      <c r="A3" s="24"/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.1499999999999999" customHeight="1" x14ac:dyDescent="0.25">
      <c r="F4" s="24"/>
      <c r="G4" s="24"/>
    </row>
    <row r="5" spans="1:14" ht="1.1499999999999999" customHeight="1" x14ac:dyDescent="0.25">
      <c r="A5" s="24"/>
      <c r="B5" s="24"/>
    </row>
    <row r="6" spans="1:14" ht="1.1499999999999999" customHeight="1" x14ac:dyDescent="0.25">
      <c r="A6" s="24"/>
      <c r="B6" s="24"/>
    </row>
    <row r="7" spans="1:14" ht="15" customHeight="1" x14ac:dyDescent="0.25">
      <c r="A7" s="24" t="s">
        <v>26</v>
      </c>
      <c r="B7" s="24"/>
      <c r="C7" s="25"/>
      <c r="D7" s="25"/>
      <c r="E7" s="25"/>
      <c r="F7" s="25"/>
      <c r="G7" s="25"/>
      <c r="H7" s="25"/>
    </row>
    <row r="8" spans="1:14" ht="19.899999999999999" customHeight="1" x14ac:dyDescent="0.25">
      <c r="A8" s="156" t="s">
        <v>109</v>
      </c>
      <c r="B8" s="157"/>
      <c r="C8" s="26" t="s">
        <v>108</v>
      </c>
      <c r="D8" s="27" t="s">
        <v>42</v>
      </c>
      <c r="E8" s="27" t="s">
        <v>43</v>
      </c>
      <c r="F8" s="27" t="s">
        <v>44</v>
      </c>
      <c r="G8" s="27" t="s">
        <v>45</v>
      </c>
      <c r="H8" s="27" t="s">
        <v>46</v>
      </c>
      <c r="I8" s="27" t="s">
        <v>47</v>
      </c>
      <c r="J8" s="27" t="s">
        <v>48</v>
      </c>
      <c r="K8" s="27" t="s">
        <v>49</v>
      </c>
      <c r="L8" s="27" t="s">
        <v>50</v>
      </c>
      <c r="M8" s="27" t="s">
        <v>51</v>
      </c>
      <c r="N8" s="27" t="s">
        <v>52</v>
      </c>
    </row>
    <row r="9" spans="1:14" ht="19.899999999999999" customHeight="1" x14ac:dyDescent="0.25">
      <c r="A9" s="129" t="s">
        <v>104</v>
      </c>
      <c r="B9" s="158"/>
      <c r="C9" s="28">
        <v>7.9096774193548365</v>
      </c>
      <c r="D9" s="29">
        <v>7.1931034482758616</v>
      </c>
      <c r="E9" s="29">
        <v>10.648387096774192</v>
      </c>
      <c r="F9" s="29">
        <v>12.983333333333331</v>
      </c>
      <c r="G9" s="29">
        <v>20.458064516129035</v>
      </c>
      <c r="H9" s="29">
        <v>24.310000000000006</v>
      </c>
      <c r="I9" s="29">
        <v>25.50645161290322</v>
      </c>
      <c r="J9" s="29">
        <v>30.203225806451616</v>
      </c>
      <c r="K9" s="29">
        <v>25.479999999999997</v>
      </c>
      <c r="L9" s="29">
        <v>17.9258064516129</v>
      </c>
      <c r="M9" s="29">
        <v>13.536666666666665</v>
      </c>
      <c r="N9" s="29">
        <v>7.2387096774193553</v>
      </c>
    </row>
    <row r="10" spans="1:14" ht="19.899999999999999" customHeight="1" x14ac:dyDescent="0.25">
      <c r="A10" s="153" t="s">
        <v>105</v>
      </c>
      <c r="B10" s="154"/>
      <c r="C10" s="28">
        <v>5.0999999999999996</v>
      </c>
      <c r="D10" s="29">
        <v>7.6</v>
      </c>
      <c r="E10" s="29">
        <v>11.6</v>
      </c>
      <c r="F10" s="29">
        <v>15</v>
      </c>
      <c r="G10" s="29">
        <v>19.600000000000001</v>
      </c>
      <c r="H10" s="29">
        <v>23.8</v>
      </c>
      <c r="I10" s="29">
        <v>27.8</v>
      </c>
      <c r="J10" s="29">
        <v>27.8</v>
      </c>
      <c r="K10" s="29">
        <v>24.7</v>
      </c>
      <c r="L10" s="29">
        <v>19.8</v>
      </c>
      <c r="M10" s="29">
        <v>13.1</v>
      </c>
      <c r="N10" s="29">
        <v>7.9</v>
      </c>
    </row>
    <row r="11" spans="1:14" ht="19.899999999999999" customHeight="1" x14ac:dyDescent="0.25">
      <c r="A11" s="153" t="s">
        <v>106</v>
      </c>
      <c r="B11" s="154"/>
      <c r="C11" s="28">
        <v>4.5999999999999996</v>
      </c>
      <c r="D11" s="29">
        <v>4.7</v>
      </c>
      <c r="E11" s="29">
        <v>10.6</v>
      </c>
      <c r="F11" s="29">
        <v>16.3</v>
      </c>
      <c r="G11" s="29">
        <v>19.5</v>
      </c>
      <c r="H11" s="29">
        <v>24</v>
      </c>
      <c r="I11" s="29">
        <v>28.1</v>
      </c>
      <c r="J11" s="29">
        <v>29.1</v>
      </c>
      <c r="K11" s="29">
        <v>26</v>
      </c>
      <c r="L11" s="29">
        <v>18.2</v>
      </c>
      <c r="M11" s="29">
        <v>14.1</v>
      </c>
      <c r="N11" s="29">
        <v>6.5</v>
      </c>
    </row>
    <row r="12" spans="1:14" ht="19.899999999999999" customHeight="1" x14ac:dyDescent="0.25">
      <c r="A12" s="153" t="s">
        <v>107</v>
      </c>
      <c r="B12" s="154"/>
      <c r="C12" s="44">
        <v>5.2</v>
      </c>
      <c r="D12" s="44">
        <v>6.2</v>
      </c>
      <c r="E12" s="44">
        <v>12.1</v>
      </c>
      <c r="F12" s="44">
        <v>15.4</v>
      </c>
      <c r="G12" s="44">
        <v>19.5</v>
      </c>
      <c r="H12" s="44">
        <v>23.4</v>
      </c>
      <c r="I12" s="44">
        <v>28.5</v>
      </c>
      <c r="J12" s="44">
        <v>30.1</v>
      </c>
      <c r="K12" s="44">
        <v>27.7</v>
      </c>
      <c r="L12" s="44">
        <v>18.3</v>
      </c>
      <c r="M12" s="44">
        <v>13.4</v>
      </c>
      <c r="N12" s="44">
        <v>8.4</v>
      </c>
    </row>
    <row r="13" spans="1:14" ht="19.899999999999999" customHeight="1" x14ac:dyDescent="0.25">
      <c r="A13" s="153" t="s">
        <v>146</v>
      </c>
      <c r="B13" s="155"/>
      <c r="C13" s="102">
        <v>6.2</v>
      </c>
      <c r="D13" s="56">
        <v>7.7</v>
      </c>
      <c r="E13" s="56">
        <v>8.9</v>
      </c>
      <c r="F13" s="56">
        <v>17.399999999999999</v>
      </c>
      <c r="G13" s="56">
        <v>18.899999999999999</v>
      </c>
      <c r="H13" s="56">
        <v>23.7</v>
      </c>
      <c r="I13" s="56">
        <v>29.4</v>
      </c>
      <c r="J13" s="56">
        <v>30</v>
      </c>
      <c r="K13" s="56">
        <v>28.4</v>
      </c>
      <c r="L13" s="56">
        <v>21.6</v>
      </c>
      <c r="M13" s="56">
        <v>14.2</v>
      </c>
      <c r="N13" s="56">
        <v>7.2</v>
      </c>
    </row>
    <row r="14" spans="1:14" ht="17.2" customHeight="1" x14ac:dyDescent="0.25">
      <c r="A14" s="31"/>
      <c r="B14" s="25" t="s">
        <v>73</v>
      </c>
      <c r="C14" s="32">
        <v>7.7</v>
      </c>
      <c r="D14" s="33">
        <v>8.4</v>
      </c>
      <c r="E14" s="33">
        <v>8.6</v>
      </c>
      <c r="F14" s="33">
        <v>16.100000000000001</v>
      </c>
      <c r="G14" s="33">
        <v>14.9</v>
      </c>
      <c r="H14" s="33">
        <v>21.2</v>
      </c>
      <c r="I14" s="33">
        <v>25.3</v>
      </c>
      <c r="J14" s="33">
        <v>31.9</v>
      </c>
      <c r="K14" s="33">
        <v>27.6</v>
      </c>
      <c r="L14" s="33">
        <v>25.8</v>
      </c>
      <c r="M14" s="33">
        <v>19.5</v>
      </c>
      <c r="N14" s="33">
        <v>10.3</v>
      </c>
    </row>
    <row r="15" spans="1:14" ht="17.2" customHeight="1" x14ac:dyDescent="0.25">
      <c r="A15" s="31"/>
      <c r="B15" s="25" t="s">
        <v>74</v>
      </c>
      <c r="C15" s="32">
        <v>5.3</v>
      </c>
      <c r="D15" s="33">
        <v>5</v>
      </c>
      <c r="E15" s="33">
        <v>3.7</v>
      </c>
      <c r="F15" s="33">
        <v>14.6</v>
      </c>
      <c r="G15" s="33">
        <v>16.3</v>
      </c>
      <c r="H15" s="33">
        <v>20.399999999999999</v>
      </c>
      <c r="I15" s="33">
        <v>26</v>
      </c>
      <c r="J15" s="33">
        <v>32.299999999999997</v>
      </c>
      <c r="K15" s="33">
        <v>29.4</v>
      </c>
      <c r="L15" s="33">
        <v>25.5</v>
      </c>
      <c r="M15" s="33">
        <v>19.8</v>
      </c>
      <c r="N15" s="33">
        <v>10.4</v>
      </c>
    </row>
    <row r="16" spans="1:14" ht="17.2" customHeight="1" x14ac:dyDescent="0.25">
      <c r="A16" s="31"/>
      <c r="B16" s="25" t="s">
        <v>75</v>
      </c>
      <c r="C16" s="32">
        <v>7.7</v>
      </c>
      <c r="D16" s="33">
        <v>6.4</v>
      </c>
      <c r="E16" s="33">
        <v>5</v>
      </c>
      <c r="F16" s="33">
        <v>14.4</v>
      </c>
      <c r="G16" s="33">
        <v>17.899999999999999</v>
      </c>
      <c r="H16" s="33">
        <v>19.8</v>
      </c>
      <c r="I16" s="33">
        <v>28.4</v>
      </c>
      <c r="J16" s="33">
        <v>31.9</v>
      </c>
      <c r="K16" s="33">
        <v>27.6</v>
      </c>
      <c r="L16" s="33">
        <v>21.7</v>
      </c>
      <c r="M16" s="33">
        <v>17.399999999999999</v>
      </c>
      <c r="N16" s="33">
        <v>12.3</v>
      </c>
    </row>
    <row r="17" spans="1:14" ht="17.2" customHeight="1" x14ac:dyDescent="0.25">
      <c r="A17" s="31"/>
      <c r="B17" s="25" t="s">
        <v>76</v>
      </c>
      <c r="C17" s="32">
        <v>7.9</v>
      </c>
      <c r="D17" s="33">
        <v>6.5</v>
      </c>
      <c r="E17" s="33">
        <v>8.6</v>
      </c>
      <c r="F17" s="33">
        <v>14.9</v>
      </c>
      <c r="G17" s="33">
        <v>19.7</v>
      </c>
      <c r="H17" s="33">
        <v>19.8</v>
      </c>
      <c r="I17" s="33">
        <v>29.4</v>
      </c>
      <c r="J17" s="33">
        <v>31.1</v>
      </c>
      <c r="K17" s="33">
        <v>28.1</v>
      </c>
      <c r="L17" s="33">
        <v>22.3</v>
      </c>
      <c r="M17" s="33">
        <v>17.2</v>
      </c>
      <c r="N17" s="33">
        <v>10.199999999999999</v>
      </c>
    </row>
    <row r="18" spans="1:14" ht="17.2" customHeight="1" x14ac:dyDescent="0.25">
      <c r="A18" s="31"/>
      <c r="B18" s="25" t="s">
        <v>77</v>
      </c>
      <c r="C18" s="32">
        <v>6.3</v>
      </c>
      <c r="D18" s="33">
        <v>5.3</v>
      </c>
      <c r="E18" s="33">
        <v>6.9</v>
      </c>
      <c r="F18" s="33">
        <v>14.3</v>
      </c>
      <c r="G18" s="33">
        <v>19.7</v>
      </c>
      <c r="H18" s="33">
        <v>21.4</v>
      </c>
      <c r="I18" s="33">
        <v>30.6</v>
      </c>
      <c r="J18" s="33">
        <v>30.9</v>
      </c>
      <c r="K18" s="33">
        <v>28.2</v>
      </c>
      <c r="L18" s="33">
        <v>22.9</v>
      </c>
      <c r="M18" s="33">
        <v>17.399999999999999</v>
      </c>
      <c r="N18" s="33">
        <v>8.8000000000000007</v>
      </c>
    </row>
    <row r="19" spans="1:14" ht="17.2" customHeight="1" x14ac:dyDescent="0.25">
      <c r="A19" s="31"/>
      <c r="B19" s="25" t="s">
        <v>78</v>
      </c>
      <c r="C19" s="32">
        <v>8.6</v>
      </c>
      <c r="D19" s="33">
        <v>5.9</v>
      </c>
      <c r="E19" s="33">
        <v>7.9</v>
      </c>
      <c r="F19" s="33">
        <v>15.4</v>
      </c>
      <c r="G19" s="33">
        <v>20.5</v>
      </c>
      <c r="H19" s="33">
        <v>21.5</v>
      </c>
      <c r="I19" s="33">
        <v>31</v>
      </c>
      <c r="J19" s="33">
        <v>29.8</v>
      </c>
      <c r="K19" s="33">
        <v>29</v>
      </c>
      <c r="L19" s="33">
        <v>24.4</v>
      </c>
      <c r="M19" s="33">
        <v>15.3</v>
      </c>
      <c r="N19" s="33">
        <v>9.6</v>
      </c>
    </row>
    <row r="20" spans="1:14" ht="17.2" customHeight="1" x14ac:dyDescent="0.25">
      <c r="A20" s="31"/>
      <c r="B20" s="25" t="s">
        <v>79</v>
      </c>
      <c r="C20" s="32">
        <v>6.3</v>
      </c>
      <c r="D20" s="33">
        <v>4.7</v>
      </c>
      <c r="E20" s="33">
        <v>6.9</v>
      </c>
      <c r="F20" s="33">
        <v>18.3</v>
      </c>
      <c r="G20" s="33">
        <v>19.600000000000001</v>
      </c>
      <c r="H20" s="33">
        <v>23.4</v>
      </c>
      <c r="I20" s="33">
        <v>30.8</v>
      </c>
      <c r="J20" s="33">
        <v>30</v>
      </c>
      <c r="K20" s="33">
        <v>29.6</v>
      </c>
      <c r="L20" s="33">
        <v>23.6</v>
      </c>
      <c r="M20" s="33">
        <v>12.9</v>
      </c>
      <c r="N20" s="33">
        <v>8.6999999999999993</v>
      </c>
    </row>
    <row r="21" spans="1:14" ht="17.2" customHeight="1" x14ac:dyDescent="0.25">
      <c r="A21" s="31"/>
      <c r="B21" s="25" t="s">
        <v>80</v>
      </c>
      <c r="C21" s="34">
        <v>3.3</v>
      </c>
      <c r="D21" s="33">
        <v>4.9000000000000004</v>
      </c>
      <c r="E21" s="33">
        <v>6.8</v>
      </c>
      <c r="F21" s="33">
        <v>17.8</v>
      </c>
      <c r="G21" s="33">
        <v>15.8</v>
      </c>
      <c r="H21" s="33">
        <v>23.3</v>
      </c>
      <c r="I21" s="33">
        <v>30.8</v>
      </c>
      <c r="J21" s="33">
        <v>30.1</v>
      </c>
      <c r="K21" s="33">
        <v>30</v>
      </c>
      <c r="L21" s="33">
        <v>20.2</v>
      </c>
      <c r="M21" s="33">
        <v>11.8</v>
      </c>
      <c r="N21" s="33">
        <v>7.2</v>
      </c>
    </row>
    <row r="22" spans="1:14" ht="17.2" customHeight="1" x14ac:dyDescent="0.25">
      <c r="A22" s="31"/>
      <c r="B22" s="25" t="s">
        <v>81</v>
      </c>
      <c r="C22" s="106">
        <v>4</v>
      </c>
      <c r="D22" s="33">
        <v>5.8</v>
      </c>
      <c r="E22" s="33">
        <v>4.2</v>
      </c>
      <c r="F22" s="33">
        <v>12.9</v>
      </c>
      <c r="G22" s="33">
        <v>14.5</v>
      </c>
      <c r="H22" s="33">
        <v>20.6</v>
      </c>
      <c r="I22" s="33">
        <v>29.4</v>
      </c>
      <c r="J22" s="33">
        <v>30.6</v>
      </c>
      <c r="K22" s="33">
        <v>30.5</v>
      </c>
      <c r="L22" s="33">
        <v>20.8</v>
      </c>
      <c r="M22" s="33">
        <v>13.4</v>
      </c>
      <c r="N22" s="33">
        <v>7.1</v>
      </c>
    </row>
    <row r="23" spans="1:14" ht="17.2" customHeight="1" x14ac:dyDescent="0.25">
      <c r="A23" s="31"/>
      <c r="B23" s="25" t="s">
        <v>82</v>
      </c>
      <c r="C23" s="32">
        <v>5.2</v>
      </c>
      <c r="D23" s="33">
        <v>5.0999999999999996</v>
      </c>
      <c r="E23" s="33">
        <v>4.5999999999999996</v>
      </c>
      <c r="F23" s="33">
        <v>12.4</v>
      </c>
      <c r="G23" s="33">
        <v>16.2</v>
      </c>
      <c r="H23" s="33">
        <v>23.1</v>
      </c>
      <c r="I23" s="33">
        <v>27.9</v>
      </c>
      <c r="J23" s="33">
        <v>30</v>
      </c>
      <c r="K23" s="33">
        <v>29.9</v>
      </c>
      <c r="L23" s="33">
        <v>21.4</v>
      </c>
      <c r="M23" s="33">
        <v>16.8</v>
      </c>
      <c r="N23" s="33">
        <v>8</v>
      </c>
    </row>
    <row r="24" spans="1:14" ht="17.2" customHeight="1" x14ac:dyDescent="0.25">
      <c r="A24" s="31"/>
      <c r="B24" s="25" t="s">
        <v>83</v>
      </c>
      <c r="C24" s="32">
        <v>6.3</v>
      </c>
      <c r="D24" s="33">
        <v>5.2</v>
      </c>
      <c r="E24" s="33">
        <v>7.7</v>
      </c>
      <c r="F24" s="33">
        <v>15.6</v>
      </c>
      <c r="G24" s="33">
        <v>19.2</v>
      </c>
      <c r="H24" s="33">
        <v>24</v>
      </c>
      <c r="I24" s="33">
        <v>25</v>
      </c>
      <c r="J24" s="33">
        <v>29.6</v>
      </c>
      <c r="K24" s="33">
        <v>30.1</v>
      </c>
      <c r="L24" s="33">
        <v>20.2</v>
      </c>
      <c r="M24" s="33">
        <v>18.100000000000001</v>
      </c>
      <c r="N24" s="33">
        <v>8.1999999999999993</v>
      </c>
    </row>
    <row r="25" spans="1:14" ht="17.2" customHeight="1" x14ac:dyDescent="0.25">
      <c r="A25" s="31"/>
      <c r="B25" s="25" t="s">
        <v>84</v>
      </c>
      <c r="C25" s="32">
        <v>6.8</v>
      </c>
      <c r="D25" s="33">
        <v>5.9</v>
      </c>
      <c r="E25" s="33">
        <v>8.9</v>
      </c>
      <c r="F25" s="33">
        <v>18.100000000000001</v>
      </c>
      <c r="G25" s="33">
        <v>20.9</v>
      </c>
      <c r="H25" s="33">
        <v>24.8</v>
      </c>
      <c r="I25" s="33">
        <v>24.4</v>
      </c>
      <c r="J25" s="33">
        <v>30.1</v>
      </c>
      <c r="K25" s="33">
        <v>29.7</v>
      </c>
      <c r="L25" s="33">
        <v>20.6</v>
      </c>
      <c r="M25" s="33">
        <v>16.600000000000001</v>
      </c>
      <c r="N25" s="33">
        <v>6.9</v>
      </c>
    </row>
    <row r="26" spans="1:14" ht="17.2" customHeight="1" x14ac:dyDescent="0.25">
      <c r="A26" s="31"/>
      <c r="B26" s="25" t="s">
        <v>85</v>
      </c>
      <c r="C26" s="32">
        <v>4.9000000000000004</v>
      </c>
      <c r="D26" s="33">
        <v>8.1</v>
      </c>
      <c r="E26" s="33">
        <v>7.5</v>
      </c>
      <c r="F26" s="33">
        <v>17.600000000000001</v>
      </c>
      <c r="G26" s="33">
        <v>15.5</v>
      </c>
      <c r="H26" s="33">
        <v>26.4</v>
      </c>
      <c r="I26" s="33">
        <v>26.6</v>
      </c>
      <c r="J26" s="33">
        <v>31</v>
      </c>
      <c r="K26" s="33">
        <v>29.5</v>
      </c>
      <c r="L26" s="33">
        <v>21.7</v>
      </c>
      <c r="M26" s="33">
        <v>16.3</v>
      </c>
      <c r="N26" s="33">
        <v>7.6</v>
      </c>
    </row>
    <row r="27" spans="1:14" ht="17.2" customHeight="1" x14ac:dyDescent="0.25">
      <c r="A27" s="31"/>
      <c r="B27" s="25" t="s">
        <v>86</v>
      </c>
      <c r="C27" s="32">
        <v>4.7</v>
      </c>
      <c r="D27" s="33">
        <v>11.4</v>
      </c>
      <c r="E27" s="33">
        <v>8</v>
      </c>
      <c r="F27" s="33">
        <v>17.600000000000001</v>
      </c>
      <c r="G27" s="33">
        <v>17.7</v>
      </c>
      <c r="H27" s="33">
        <v>26.3</v>
      </c>
      <c r="I27" s="33">
        <v>26.6</v>
      </c>
      <c r="J27" s="33">
        <v>30.8</v>
      </c>
      <c r="K27" s="33">
        <v>30.4</v>
      </c>
      <c r="L27" s="33">
        <v>23.1</v>
      </c>
      <c r="M27" s="33">
        <v>15.8</v>
      </c>
      <c r="N27" s="33">
        <v>5.5</v>
      </c>
    </row>
    <row r="28" spans="1:14" ht="17.2" customHeight="1" x14ac:dyDescent="0.25">
      <c r="A28" s="31"/>
      <c r="B28" s="25" t="s">
        <v>87</v>
      </c>
      <c r="C28" s="32">
        <v>5.9</v>
      </c>
      <c r="D28" s="33">
        <v>13.6</v>
      </c>
      <c r="E28" s="33">
        <v>10</v>
      </c>
      <c r="F28" s="33">
        <v>18.2</v>
      </c>
      <c r="G28" s="33">
        <v>19.8</v>
      </c>
      <c r="H28" s="33">
        <v>25.6</v>
      </c>
      <c r="I28" s="33">
        <v>27.2</v>
      </c>
      <c r="J28" s="33">
        <v>30</v>
      </c>
      <c r="K28" s="33">
        <v>29.9</v>
      </c>
      <c r="L28" s="33">
        <v>23.7</v>
      </c>
      <c r="M28" s="33">
        <v>17.5</v>
      </c>
      <c r="N28" s="33">
        <v>5.8</v>
      </c>
    </row>
    <row r="29" spans="1:14" ht="17.2" customHeight="1" x14ac:dyDescent="0.25">
      <c r="A29" s="31"/>
      <c r="B29" s="25" t="s">
        <v>88</v>
      </c>
      <c r="C29" s="35">
        <v>4.3</v>
      </c>
      <c r="D29" s="33">
        <v>6.8</v>
      </c>
      <c r="E29" s="33">
        <v>12.3</v>
      </c>
      <c r="F29" s="33">
        <v>19.8</v>
      </c>
      <c r="G29" s="33">
        <v>18</v>
      </c>
      <c r="H29" s="33">
        <v>25.2</v>
      </c>
      <c r="I29" s="33">
        <v>27.6</v>
      </c>
      <c r="J29" s="33">
        <v>29.4</v>
      </c>
      <c r="K29" s="33">
        <v>29.9</v>
      </c>
      <c r="L29" s="33">
        <v>23.9</v>
      </c>
      <c r="M29" s="33">
        <v>17.600000000000001</v>
      </c>
      <c r="N29" s="33">
        <v>6.6</v>
      </c>
    </row>
    <row r="30" spans="1:14" ht="17.2" customHeight="1" x14ac:dyDescent="0.25">
      <c r="A30" s="31"/>
      <c r="B30" s="25" t="s">
        <v>89</v>
      </c>
      <c r="C30" s="32">
        <v>5.5</v>
      </c>
      <c r="D30" s="33">
        <v>8.5</v>
      </c>
      <c r="E30" s="33">
        <v>11.4</v>
      </c>
      <c r="F30" s="33">
        <v>20</v>
      </c>
      <c r="G30" s="33">
        <v>18.5</v>
      </c>
      <c r="H30" s="33">
        <v>24.4</v>
      </c>
      <c r="I30" s="33">
        <v>29.2</v>
      </c>
      <c r="J30" s="33">
        <v>29.9</v>
      </c>
      <c r="K30" s="33">
        <v>30</v>
      </c>
      <c r="L30" s="33">
        <v>23.8</v>
      </c>
      <c r="M30" s="33">
        <v>18.899999999999999</v>
      </c>
      <c r="N30" s="33">
        <v>7</v>
      </c>
    </row>
    <row r="31" spans="1:14" ht="17.2" customHeight="1" x14ac:dyDescent="0.25">
      <c r="A31" s="31"/>
      <c r="B31" s="25" t="s">
        <v>90</v>
      </c>
      <c r="C31" s="32">
        <v>8.1</v>
      </c>
      <c r="D31" s="33">
        <v>14.5</v>
      </c>
      <c r="E31" s="33">
        <v>7.5</v>
      </c>
      <c r="F31" s="33">
        <v>17</v>
      </c>
      <c r="G31" s="33">
        <v>21.2</v>
      </c>
      <c r="H31" s="33">
        <v>21.7</v>
      </c>
      <c r="I31" s="33">
        <v>29.5</v>
      </c>
      <c r="J31" s="33">
        <v>30.7</v>
      </c>
      <c r="K31" s="33">
        <v>30.3</v>
      </c>
      <c r="L31" s="33">
        <v>24.6</v>
      </c>
      <c r="M31" s="33">
        <v>13.9</v>
      </c>
      <c r="N31" s="33">
        <v>5.8</v>
      </c>
    </row>
    <row r="32" spans="1:14" ht="17.2" customHeight="1" x14ac:dyDescent="0.25">
      <c r="A32" s="31"/>
      <c r="B32" s="25" t="s">
        <v>91</v>
      </c>
      <c r="C32" s="32">
        <v>9.6</v>
      </c>
      <c r="D32" s="33">
        <v>13.6</v>
      </c>
      <c r="E32" s="33">
        <v>7.3</v>
      </c>
      <c r="F32" s="33">
        <v>17.399999999999999</v>
      </c>
      <c r="G32" s="33">
        <v>17.5</v>
      </c>
      <c r="H32" s="33">
        <v>25</v>
      </c>
      <c r="I32" s="33">
        <v>30.6</v>
      </c>
      <c r="J32" s="33">
        <v>28.1</v>
      </c>
      <c r="K32" s="33">
        <v>30.5</v>
      </c>
      <c r="L32" s="33">
        <v>22.9</v>
      </c>
      <c r="M32" s="33">
        <v>9.1</v>
      </c>
      <c r="N32" s="33">
        <v>3.9</v>
      </c>
    </row>
    <row r="33" spans="1:14" ht="17.2" customHeight="1" x14ac:dyDescent="0.25">
      <c r="A33" s="31"/>
      <c r="B33" s="25" t="s">
        <v>92</v>
      </c>
      <c r="C33" s="32">
        <v>9.4</v>
      </c>
      <c r="D33" s="33">
        <v>14.6</v>
      </c>
      <c r="E33" s="33">
        <v>6.6</v>
      </c>
      <c r="F33" s="33">
        <v>19.399999999999999</v>
      </c>
      <c r="G33" s="33">
        <v>19.8</v>
      </c>
      <c r="H33" s="33">
        <v>24.5</v>
      </c>
      <c r="I33" s="33">
        <v>30.7</v>
      </c>
      <c r="J33" s="33">
        <v>26.9</v>
      </c>
      <c r="K33" s="33">
        <v>30.3</v>
      </c>
      <c r="L33" s="33">
        <v>17.399999999999999</v>
      </c>
      <c r="M33" s="33">
        <v>10.9</v>
      </c>
      <c r="N33" s="33">
        <v>4.5</v>
      </c>
    </row>
    <row r="34" spans="1:14" ht="17.2" customHeight="1" x14ac:dyDescent="0.25">
      <c r="A34" s="31"/>
      <c r="B34" s="25" t="s">
        <v>93</v>
      </c>
      <c r="C34" s="32">
        <v>11</v>
      </c>
      <c r="D34" s="33">
        <v>10</v>
      </c>
      <c r="E34" s="33">
        <v>3.7</v>
      </c>
      <c r="F34" s="33">
        <v>17.100000000000001</v>
      </c>
      <c r="G34" s="33">
        <v>19.899999999999999</v>
      </c>
      <c r="H34" s="33">
        <v>22.9</v>
      </c>
      <c r="I34" s="33">
        <v>31.1</v>
      </c>
      <c r="J34" s="33">
        <v>30.3</v>
      </c>
      <c r="K34" s="33">
        <v>29.5</v>
      </c>
      <c r="L34" s="33">
        <v>20</v>
      </c>
      <c r="M34" s="33">
        <v>11.6</v>
      </c>
      <c r="N34" s="33">
        <v>6.5</v>
      </c>
    </row>
    <row r="35" spans="1:14" ht="17.2" customHeight="1" x14ac:dyDescent="0.25">
      <c r="A35" s="31"/>
      <c r="B35" s="25" t="s">
        <v>94</v>
      </c>
      <c r="C35" s="32">
        <v>9.4</v>
      </c>
      <c r="D35" s="33">
        <v>8.1</v>
      </c>
      <c r="E35" s="33">
        <v>6.5</v>
      </c>
      <c r="F35" s="33">
        <v>20.2</v>
      </c>
      <c r="G35" s="33">
        <v>20</v>
      </c>
      <c r="H35" s="33">
        <v>23.7</v>
      </c>
      <c r="I35" s="33">
        <v>31.4</v>
      </c>
      <c r="J35" s="33">
        <v>31.1</v>
      </c>
      <c r="K35" s="33">
        <v>25.8</v>
      </c>
      <c r="L35" s="33">
        <v>21.5</v>
      </c>
      <c r="M35" s="33">
        <v>12.5</v>
      </c>
      <c r="N35" s="33">
        <v>5.4</v>
      </c>
    </row>
    <row r="36" spans="1:14" ht="17.2" customHeight="1" x14ac:dyDescent="0.25">
      <c r="A36" s="31"/>
      <c r="B36" s="25" t="s">
        <v>95</v>
      </c>
      <c r="C36" s="32">
        <v>4.4000000000000004</v>
      </c>
      <c r="D36" s="33">
        <v>5.9</v>
      </c>
      <c r="E36" s="33">
        <v>7.8</v>
      </c>
      <c r="F36" s="33">
        <v>18.3</v>
      </c>
      <c r="G36" s="33">
        <v>21.1</v>
      </c>
      <c r="H36" s="33">
        <v>24.9</v>
      </c>
      <c r="I36" s="33">
        <v>31.2</v>
      </c>
      <c r="J36" s="33">
        <v>31.3</v>
      </c>
      <c r="K36" s="33">
        <v>24.3</v>
      </c>
      <c r="L36" s="33">
        <v>23.9</v>
      </c>
      <c r="M36" s="33">
        <v>10.5</v>
      </c>
      <c r="N36" s="33">
        <v>6.1</v>
      </c>
    </row>
    <row r="37" spans="1:14" ht="17.2" customHeight="1" x14ac:dyDescent="0.25">
      <c r="A37" s="31"/>
      <c r="B37" s="25" t="s">
        <v>96</v>
      </c>
      <c r="C37" s="35">
        <v>1.7</v>
      </c>
      <c r="D37" s="33">
        <v>6.5</v>
      </c>
      <c r="E37" s="33">
        <v>11.1</v>
      </c>
      <c r="F37" s="33">
        <v>18.3</v>
      </c>
      <c r="G37" s="33">
        <v>21.7</v>
      </c>
      <c r="H37" s="33">
        <v>25.9</v>
      </c>
      <c r="I37" s="33">
        <v>30.5</v>
      </c>
      <c r="J37" s="33">
        <v>30.9</v>
      </c>
      <c r="K37" s="33">
        <v>25</v>
      </c>
      <c r="L37" s="33">
        <v>20.9</v>
      </c>
      <c r="M37" s="33">
        <v>7.8</v>
      </c>
      <c r="N37" s="33">
        <v>5.7</v>
      </c>
    </row>
    <row r="38" spans="1:14" ht="17.2" customHeight="1" x14ac:dyDescent="0.25">
      <c r="A38" s="31"/>
      <c r="B38" s="25" t="s">
        <v>97</v>
      </c>
      <c r="C38" s="35">
        <v>2.2999999999999998</v>
      </c>
      <c r="D38" s="33">
        <v>6.8</v>
      </c>
      <c r="E38" s="33">
        <v>12.4</v>
      </c>
      <c r="F38" s="33">
        <v>18.5</v>
      </c>
      <c r="G38" s="33">
        <v>20.100000000000001</v>
      </c>
      <c r="H38" s="33">
        <v>25.8</v>
      </c>
      <c r="I38" s="33">
        <v>30.5</v>
      </c>
      <c r="J38" s="33">
        <v>29.9</v>
      </c>
      <c r="K38" s="33">
        <v>25.4</v>
      </c>
      <c r="L38" s="33">
        <v>20.399999999999999</v>
      </c>
      <c r="M38" s="33">
        <v>10.199999999999999</v>
      </c>
      <c r="N38" s="33">
        <v>6.2</v>
      </c>
    </row>
    <row r="39" spans="1:14" ht="17.2" customHeight="1" x14ac:dyDescent="0.25">
      <c r="A39" s="31"/>
      <c r="B39" s="25" t="s">
        <v>98</v>
      </c>
      <c r="C39" s="32">
        <v>4.5999999999999996</v>
      </c>
      <c r="D39" s="33">
        <v>6.8</v>
      </c>
      <c r="E39" s="33">
        <v>10.3</v>
      </c>
      <c r="F39" s="33">
        <v>19</v>
      </c>
      <c r="G39" s="33">
        <v>21.3</v>
      </c>
      <c r="H39" s="33">
        <v>26.1</v>
      </c>
      <c r="I39" s="33">
        <v>31.4</v>
      </c>
      <c r="J39" s="33">
        <v>29.9</v>
      </c>
      <c r="K39" s="33">
        <v>26.7</v>
      </c>
      <c r="L39" s="33">
        <v>20.3</v>
      </c>
      <c r="M39" s="33">
        <v>14.8</v>
      </c>
      <c r="N39" s="33">
        <v>9.1</v>
      </c>
    </row>
    <row r="40" spans="1:14" ht="17.2" customHeight="1" x14ac:dyDescent="0.25">
      <c r="A40" s="31"/>
      <c r="B40" s="25" t="s">
        <v>99</v>
      </c>
      <c r="C40" s="32">
        <v>5.8</v>
      </c>
      <c r="D40" s="33">
        <v>5.5</v>
      </c>
      <c r="E40" s="33">
        <v>10.4</v>
      </c>
      <c r="F40" s="33">
        <v>19</v>
      </c>
      <c r="G40" s="33">
        <v>22.4</v>
      </c>
      <c r="H40" s="33">
        <v>24.2</v>
      </c>
      <c r="I40" s="33">
        <v>31.3</v>
      </c>
      <c r="J40" s="33">
        <v>29.7</v>
      </c>
      <c r="K40" s="33">
        <v>27.3</v>
      </c>
      <c r="L40" s="33">
        <v>21.9</v>
      </c>
      <c r="M40" s="33">
        <v>13.2</v>
      </c>
      <c r="N40" s="33">
        <v>7.2</v>
      </c>
    </row>
    <row r="41" spans="1:14" ht="17.2" customHeight="1" x14ac:dyDescent="0.25">
      <c r="A41" s="31"/>
      <c r="B41" s="25" t="s">
        <v>100</v>
      </c>
      <c r="C41" s="32">
        <v>4.9000000000000004</v>
      </c>
      <c r="D41" s="33">
        <v>7.5</v>
      </c>
      <c r="E41" s="33">
        <v>11.4</v>
      </c>
      <c r="F41" s="33">
        <v>20.9</v>
      </c>
      <c r="G41" s="33">
        <v>19.100000000000001</v>
      </c>
      <c r="H41" s="33">
        <v>23.1</v>
      </c>
      <c r="I41" s="33">
        <v>31.9</v>
      </c>
      <c r="J41" s="33">
        <v>28.4</v>
      </c>
      <c r="K41" s="33">
        <v>26.3</v>
      </c>
      <c r="L41" s="33">
        <v>18.600000000000001</v>
      </c>
      <c r="M41" s="33">
        <v>10.7</v>
      </c>
      <c r="N41" s="33">
        <v>5</v>
      </c>
    </row>
    <row r="42" spans="1:14" ht="17.2" customHeight="1" x14ac:dyDescent="0.25">
      <c r="A42" s="31"/>
      <c r="B42" s="25" t="s">
        <v>101</v>
      </c>
      <c r="C42" s="32">
        <v>5.8</v>
      </c>
      <c r="D42" s="33">
        <v>7</v>
      </c>
      <c r="E42" s="33">
        <v>16.600000000000001</v>
      </c>
      <c r="F42" s="33">
        <v>20.2</v>
      </c>
      <c r="G42" s="33">
        <v>19.100000000000001</v>
      </c>
      <c r="H42" s="33">
        <v>25.8</v>
      </c>
      <c r="I42" s="33">
        <v>31.8</v>
      </c>
      <c r="J42" s="33">
        <v>26.8</v>
      </c>
      <c r="K42" s="33">
        <v>25.1</v>
      </c>
      <c r="L42" s="33">
        <v>17.8</v>
      </c>
      <c r="M42" s="33">
        <v>9.3000000000000007</v>
      </c>
      <c r="N42" s="33">
        <v>4.9000000000000004</v>
      </c>
    </row>
    <row r="43" spans="1:14" ht="17.2" customHeight="1" x14ac:dyDescent="0.25">
      <c r="A43" s="31"/>
      <c r="B43" s="25" t="s">
        <v>102</v>
      </c>
      <c r="C43" s="32">
        <v>6</v>
      </c>
      <c r="D43" s="33"/>
      <c r="E43" s="33">
        <v>16.7</v>
      </c>
      <c r="F43" s="33">
        <v>19.8</v>
      </c>
      <c r="G43" s="33">
        <v>20.399999999999999</v>
      </c>
      <c r="H43" s="33">
        <v>26.4</v>
      </c>
      <c r="I43" s="33">
        <v>31.5</v>
      </c>
      <c r="J43" s="33">
        <v>30</v>
      </c>
      <c r="K43" s="33">
        <v>25.9</v>
      </c>
      <c r="L43" s="33">
        <v>17.8</v>
      </c>
      <c r="M43" s="33">
        <v>10</v>
      </c>
      <c r="N43" s="33">
        <v>5.2</v>
      </c>
    </row>
    <row r="44" spans="1:14" ht="17.2" customHeight="1" x14ac:dyDescent="0.25">
      <c r="A44" s="36"/>
      <c r="B44" s="37" t="s">
        <v>103</v>
      </c>
      <c r="C44" s="38">
        <v>8.3000000000000007</v>
      </c>
      <c r="D44" s="39"/>
      <c r="E44" s="39">
        <v>18.399999999999999</v>
      </c>
      <c r="F44" s="39"/>
      <c r="G44" s="39">
        <v>18.5</v>
      </c>
      <c r="H44" s="39"/>
      <c r="I44" s="39">
        <v>30.9</v>
      </c>
      <c r="J44" s="39">
        <v>26.9</v>
      </c>
      <c r="K44" s="39"/>
      <c r="L44" s="39">
        <v>17.2</v>
      </c>
      <c r="M44" s="39"/>
      <c r="N44" s="39">
        <v>7.3</v>
      </c>
    </row>
    <row r="45" spans="1:14" x14ac:dyDescent="0.25">
      <c r="B45" s="40"/>
      <c r="N45" s="41" t="s">
        <v>41</v>
      </c>
    </row>
    <row r="46" spans="1:14" ht="12" customHeight="1" x14ac:dyDescent="0.25">
      <c r="A46" s="42"/>
      <c r="B46" s="42"/>
    </row>
    <row r="47" spans="1:14" ht="12" customHeight="1" x14ac:dyDescent="0.25"/>
    <row r="48" spans="1:14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</sheetData>
  <sheetProtection formatCells="0"/>
  <customSheetViews>
    <customSheetView guid="{BA6A94BB-77AC-4198-B2FB-E3261A105768}">
      <selection activeCell="A10" sqref="A10:B10"/>
      <pageMargins left="0.25" right="0.25" top="0.75" bottom="0.75" header="0.3" footer="0.3"/>
      <pageSetup paperSize="9" fitToHeight="0" orientation="portrait" r:id="rId1"/>
      <headerFooter>
        <oddFooter>&amp;L&amp;"HGSｺﾞｼｯｸM,ﾒﾃﾞｨｳﾑ"&amp;A&amp;R&amp;"HGPｺﾞｼｯｸM,ﾒﾃﾞｨｳﾑ"&amp;A</oddFooter>
      </headerFooter>
    </customSheetView>
    <customSheetView guid="{CC0C37F5-A260-488C-8F31-A931812485D8}">
      <selection activeCell="N13" sqref="N13"/>
      <pageMargins left="0.25" right="0.25" top="0.75" bottom="0.75" header="0.3" footer="0.3"/>
      <pageSetup paperSize="9" fitToHeight="0" orientation="portrait" r:id="rId2"/>
      <headerFooter>
        <oddFooter>&amp;L&amp;"HGSｺﾞｼｯｸM,ﾒﾃﾞｨｳﾑ"&amp;A&amp;R&amp;"HGPｺﾞｼｯｸM,ﾒﾃﾞｨｳﾑ"&amp;A</oddFooter>
      </headerFooter>
    </customSheetView>
    <customSheetView guid="{9563AB81-A981-40A4-BD1D-E0D6F10A3817}" showPageBreaks="1" printArea="1" view="pageLayout">
      <selection activeCell="A25" sqref="A25"/>
      <pageMargins left="0.23622047244094491" right="0.23622047244094491" top="0.74803149606299213" bottom="0.74803149606299213" header="0.31496062992125984" footer="0.31496062992125984"/>
      <pageSetup paperSize="9" scale="95" orientation="portrait" r:id="rId3"/>
      <headerFooter alignWithMargins="0"/>
    </customSheetView>
    <customSheetView guid="{8BE514E4-06EA-4AF4-8F8C-7310E4173AE4}">
      <selection activeCell="N13" sqref="N13"/>
      <pageMargins left="0.25" right="0.25" top="0.75" bottom="0.75" header="0.3" footer="0.3"/>
      <pageSetup paperSize="9" fitToHeight="0" orientation="portrait" r:id="rId4"/>
      <headerFooter>
        <oddFooter>&amp;L&amp;"HGSｺﾞｼｯｸM,ﾒﾃﾞｨｳﾑ"&amp;A&amp;R&amp;"HGPｺﾞｼｯｸM,ﾒﾃﾞｨｳﾑ"&amp;A</oddFooter>
      </headerFooter>
    </customSheetView>
    <customSheetView guid="{6F451039-129C-457D-9B3A-9BE2794C18CC}" topLeftCell="A9">
      <selection activeCell="C22" sqref="C22"/>
      <pageMargins left="0.25" right="0.25" top="0.75" bottom="0.75" header="0.3" footer="0.3"/>
      <pageSetup paperSize="9" fitToHeight="0" orientation="portrait" r:id="rId5"/>
      <headerFooter>
        <oddFooter>&amp;L&amp;"HGSｺﾞｼｯｸM,ﾒﾃﾞｨｳﾑ"&amp;A&amp;R&amp;"HGPｺﾞｼｯｸM,ﾒﾃﾞｨｳﾑ"&amp;A</oddFooter>
      </headerFooter>
    </customSheetView>
  </customSheetViews>
  <mergeCells count="6">
    <mergeCell ref="A12:B12"/>
    <mergeCell ref="A13:B13"/>
    <mergeCell ref="A8:B8"/>
    <mergeCell ref="A9:B9"/>
    <mergeCell ref="A10:B10"/>
    <mergeCell ref="A11:B11"/>
  </mergeCells>
  <phoneticPr fontId="4"/>
  <pageMargins left="0.25" right="0.25" top="0.75" bottom="0.75" header="0.3" footer="0.3"/>
  <pageSetup paperSize="9" fitToHeight="0" orientation="portrait" r:id="rId6"/>
  <headerFooter>
    <oddHeader>&amp;L&amp;"HGPｺﾞｼｯｸM,ﾒﾃﾞｨｳﾑ"&amp;8第1章　土地および気象&amp;R&amp;"HGPｺﾞｼｯｸM,ﾒﾃﾞｨｳﾑ"&amp;8第1章　土地および気象</oddHeader>
    <oddFooter>&amp;L&amp;"HGSｺﾞｼｯｸM,ﾒﾃﾞｨｳﾑ"&amp;A&amp;R&amp;"HGPｺﾞｼｯｸM,ﾒﾃﾞｨｳﾑ"&amp;A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目次</vt:lpstr>
      <vt:lpstr>1</vt:lpstr>
      <vt:lpstr>2</vt:lpstr>
      <vt:lpstr>3</vt:lpstr>
      <vt:lpstr>4</vt:lpstr>
      <vt:lpstr>5(1)</vt:lpstr>
      <vt:lpstr>5(2)</vt:lpstr>
      <vt:lpstr>5(3)</vt:lpstr>
      <vt:lpstr>'1'!Print_Area</vt:lpstr>
      <vt:lpstr>'2'!Print_Area</vt:lpstr>
      <vt:lpstr>'3'!Print_Area</vt:lpstr>
      <vt:lpstr>'4'!Print_Area</vt:lpstr>
      <vt:lpstr>'5(1)'!Print_Area</vt:lpstr>
      <vt:lpstr>'5(2)'!Print_Area</vt:lpstr>
      <vt:lpstr>'5(3)'!Print_Area</vt:lpstr>
      <vt:lpstr>目次!Print_Area</vt:lpstr>
    </vt:vector>
  </TitlesOfParts>
  <Company>総務部情報公開課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清水 真理子</cp:lastModifiedBy>
  <cp:lastPrinted>2025-03-24T02:09:36Z</cp:lastPrinted>
  <dcterms:created xsi:type="dcterms:W3CDTF">2006-05-15T01:38:58Z</dcterms:created>
  <dcterms:modified xsi:type="dcterms:W3CDTF">2025-03-24T02:09:45Z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2024-06-27T02:52:29Z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b2780992-d269-476d-aabc-6006d8220b75</vt:lpwstr>
  </property>
  <property fmtid="{D5CDD505-2E9C-101B-9397-08002B2CF9AE}" pid="7" name="MSIP_Label_defa4170-0d19-0005-0004-bc88714345d2_ActionId">
    <vt:lpwstr>620615bc-1449-47dc-bf1c-52488849f20c</vt:lpwstr>
  </property>
  <property fmtid="{D5CDD505-2E9C-101B-9397-08002B2CF9AE}" pid="8" name="MSIP_Label_defa4170-0d19-0005-0004-bc88714345d2_ContentBits">
    <vt:lpwstr>0</vt:lpwstr>
  </property>
</Properties>
</file>