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73167716575/WOPIServiceId_TP_BOX_2/WOPIUserId_-/"/>
    </mc:Choice>
  </mc:AlternateContent>
  <xr:revisionPtr revIDLastSave="0" documentId="13_ncr:1_{759307B8-1410-4E8A-A478-072BFE707C2C}" xr6:coauthVersionLast="47" xr6:coauthVersionMax="47" xr10:uidLastSave="{00000000-0000-0000-0000-000000000000}"/>
  <bookViews>
    <workbookView xWindow="-98" yWindow="-98" windowWidth="21795" windowHeight="13875" tabRatio="767" xr2:uid="{00000000-000D-0000-FFFF-FFFF00000000}"/>
  </bookViews>
  <sheets>
    <sheet name="目次" sheetId="1" r:id="rId1"/>
    <sheet name="42(1)" sheetId="2" r:id="rId2"/>
    <sheet name="42(2)" sheetId="3" r:id="rId3"/>
    <sheet name="43" sheetId="4" r:id="rId4"/>
    <sheet name="44" sheetId="5" r:id="rId5"/>
    <sheet name="45" sheetId="6" r:id="rId6"/>
  </sheets>
  <externalReferences>
    <externalReference r:id="rId7"/>
  </externalReferences>
  <definedNames>
    <definedName name="_Sort" localSheetId="1" hidden="1">#REF!</definedName>
    <definedName name="_Sort" localSheetId="2" hidden="1">#REF!</definedName>
    <definedName name="_Sort" localSheetId="3" hidden="1">#REF!</definedName>
    <definedName name="_Sort" hidden="1">#REF!</definedName>
    <definedName name="_xlnm.Print_Area" localSheetId="1">'42(1)'!$A$1:$H$48</definedName>
    <definedName name="_xlnm.Print_Area" localSheetId="2">'42(2)'!$A$1:$I$58</definedName>
    <definedName name="_xlnm.Print_Area" localSheetId="3">'43'!$A$1:$H$45</definedName>
    <definedName name="_xlnm.Print_Area" localSheetId="4">'44'!$A$1:$D$17</definedName>
    <definedName name="_xlnm.Print_Area" localSheetId="5">'45'!$A$1:$H$21</definedName>
    <definedName name="Z_4E470DEC_90E5_450D_BDA4_128B145DE9F6_.wvu.Cols" localSheetId="3" hidden="1">'43'!$BQ:$CZ</definedName>
    <definedName name="Z_4E470DEC_90E5_450D_BDA4_128B145DE9F6_.wvu.PrintArea" localSheetId="1" hidden="1">'42(1)'!$A$1:$H$48</definedName>
    <definedName name="Z_4E470DEC_90E5_450D_BDA4_128B145DE9F6_.wvu.PrintArea" localSheetId="2" hidden="1">'42(2)'!$A$1:$I$58</definedName>
    <definedName name="Z_4E470DEC_90E5_450D_BDA4_128B145DE9F6_.wvu.PrintArea" localSheetId="3" hidden="1">'43'!$A$1:$H$45</definedName>
    <definedName name="Z_4E470DEC_90E5_450D_BDA4_128B145DE9F6_.wvu.PrintArea" localSheetId="4" hidden="1">'44'!$A$1:$D$17</definedName>
    <definedName name="Z_4E470DEC_90E5_450D_BDA4_128B145DE9F6_.wvu.PrintArea" localSheetId="5" hidden="1">'45'!$A$1:$H$21</definedName>
    <definedName name="Z_58B50DD7_AC2C_41B1_9B31_1925D7BF0C71_.wvu.Cols" localSheetId="3" hidden="1">'43'!$BQ:$CZ</definedName>
    <definedName name="Z_58B50DD7_AC2C_41B1_9B31_1925D7BF0C71_.wvu.PrintArea" localSheetId="1" hidden="1">'42(1)'!$A$1:$H$48</definedName>
    <definedName name="Z_58B50DD7_AC2C_41B1_9B31_1925D7BF0C71_.wvu.PrintArea" localSheetId="2" hidden="1">'42(2)'!$A$1:$I$58</definedName>
    <definedName name="Z_58B50DD7_AC2C_41B1_9B31_1925D7BF0C71_.wvu.PrintArea" localSheetId="3" hidden="1">'43'!$A$1:$H$45</definedName>
    <definedName name="Z_58B50DD7_AC2C_41B1_9B31_1925D7BF0C71_.wvu.PrintArea" localSheetId="4" hidden="1">'44'!$A$1:$D$17</definedName>
    <definedName name="Z_58B50DD7_AC2C_41B1_9B31_1925D7BF0C71_.wvu.PrintArea" localSheetId="5" hidden="1">'45'!$A$1:$H$21</definedName>
    <definedName name="Z_8630C5AA_BA64_409C_B604_2745749EB3B1_.wvu.PrintArea" localSheetId="5" hidden="1">'45'!$A$1:$H$21</definedName>
    <definedName name="Z_BFFA3AF3_A1A1_4456_8F7B_9951FB1B95C7_.wvu.Cols" localSheetId="3" hidden="1">'43'!$BQ:$CZ</definedName>
    <definedName name="Z_BFFA3AF3_A1A1_4456_8F7B_9951FB1B95C7_.wvu.PrintArea" localSheetId="1" hidden="1">'42(1)'!$A$1:$H$48</definedName>
    <definedName name="Z_BFFA3AF3_A1A1_4456_8F7B_9951FB1B95C7_.wvu.PrintArea" localSheetId="2" hidden="1">'42(2)'!$A$1:$I$58</definedName>
    <definedName name="Z_BFFA3AF3_A1A1_4456_8F7B_9951FB1B95C7_.wvu.PrintArea" localSheetId="3" hidden="1">'43'!$A$1:$H$45</definedName>
    <definedName name="Z_BFFA3AF3_A1A1_4456_8F7B_9951FB1B95C7_.wvu.PrintArea" localSheetId="4" hidden="1">'44'!$A$1:$D$17</definedName>
    <definedName name="Z_BFFA3AF3_A1A1_4456_8F7B_9951FB1B95C7_.wvu.PrintArea" localSheetId="5" hidden="1">'45'!$A$1:$H$21</definedName>
    <definedName name="市町村別世帯数" localSheetId="1">#REF!</definedName>
    <definedName name="市町村別世帯数" localSheetId="2">#REF!</definedName>
    <definedName name="市町村別世帯数" localSheetId="3">#REF!</definedName>
    <definedName name="市町村別世帯数">#REF!</definedName>
    <definedName name="主要指標" localSheetId="3" hidden="1">#REF!</definedName>
    <definedName name="主要指標" hidden="1">#REF!</definedName>
    <definedName name="登録">[1]条件指定!$B$39</definedName>
  </definedNames>
  <calcPr calcId="191029"/>
  <customWorkbookViews>
    <customWorkbookView name="清水 真理子 - 個人用ビュー" guid="{4E470DEC-90E5-450D-BDA4-128B145DE9F6}" mergeInterval="0" personalView="1" maximized="1" xWindow="471" yWindow="-1088" windowWidth="1936" windowHeight="1048" tabRatio="767" activeSheetId="3"/>
    <customWorkbookView name="豊中市 - 個人用ビュー" guid="{BFFA3AF3-A1A1-4456-8F7B-9951FB1B95C7}" mergeInterval="0" personalView="1" maximized="1" xWindow="-9" yWindow="-9" windowWidth="1938" windowHeight="1048" tabRatio="929" activeSheetId="6"/>
    <customWorkbookView name="岡村 幸代 - 個人用ビュー" guid="{58B50DD7-AC2C-41B1-9B31-1925D7BF0C71}" mergeInterval="0" personalView="1" xWindow="2873" windowWidth="974" windowHeight="1039" tabRatio="929" activeSheetId="5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6" l="1"/>
  <c r="B8" i="1" a="1"/>
  <c r="B8" i="1" l="1"/>
  <c r="A1" i="4"/>
  <c r="B6" i="1" a="1"/>
  <c r="B6" i="1" l="1"/>
  <c r="A1" i="3"/>
  <c r="A1" i="2"/>
  <c r="B4" i="1" a="1"/>
  <c r="B5" i="1" a="1"/>
  <c r="B5" i="1" l="1"/>
  <c r="B4" i="1"/>
  <c r="A1" i="5"/>
  <c r="B7" i="1" a="1"/>
  <c r="B7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<sst xmlns="http://schemas.openxmlformats.org/spreadsheetml/2006/main" count="359" uniqueCount="131">
  <si>
    <t>消費支出</t>
  </si>
  <si>
    <t>外食</t>
  </si>
  <si>
    <t>果物</t>
  </si>
  <si>
    <t>肉類</t>
  </si>
  <si>
    <t>魚介類</t>
  </si>
  <si>
    <t>穀類</t>
  </si>
  <si>
    <t>住居</t>
  </si>
  <si>
    <t>諸雑費</t>
  </si>
  <si>
    <t>教育</t>
  </si>
  <si>
    <t>家庭用耐久財</t>
  </si>
  <si>
    <t>ガス代</t>
  </si>
  <si>
    <t>電気代</t>
  </si>
  <si>
    <t>調理食品</t>
  </si>
  <si>
    <t>食料</t>
  </si>
  <si>
    <t>仕送り金</t>
  </si>
  <si>
    <t>（単位　円）</t>
  </si>
  <si>
    <t>非消費支出</t>
  </si>
  <si>
    <t>交際費</t>
  </si>
  <si>
    <t>その他の消費支出</t>
  </si>
  <si>
    <t>教養娯楽サービス</t>
  </si>
  <si>
    <t>教養娯楽用耐久財</t>
  </si>
  <si>
    <t>教養娯楽</t>
  </si>
  <si>
    <t>通信</t>
  </si>
  <si>
    <t>自動車等関係費</t>
  </si>
  <si>
    <t>交通</t>
  </si>
  <si>
    <t>洋服</t>
  </si>
  <si>
    <t>被服及び履物</t>
  </si>
  <si>
    <t xml:space="preserve"> </t>
  </si>
  <si>
    <t>有価証券</t>
  </si>
  <si>
    <t>定期性預貯金</t>
  </si>
  <si>
    <t>通貨性預貯金</t>
  </si>
  <si>
    <t>［持ち家（現住居）の帰属家賃］</t>
    <rPh sb="1" eb="2">
      <t>モ</t>
    </rPh>
    <rPh sb="3" eb="4">
      <t>イエ</t>
    </rPh>
    <rPh sb="5" eb="6">
      <t>ゲン</t>
    </rPh>
    <rPh sb="6" eb="8">
      <t>ジュウキョ</t>
    </rPh>
    <rPh sb="10" eb="12">
      <t>キゾク</t>
    </rPh>
    <rPh sb="12" eb="14">
      <t>ヤチン</t>
    </rPh>
    <phoneticPr fontId="2"/>
  </si>
  <si>
    <t>交通･通信</t>
  </si>
  <si>
    <t>保健医療</t>
  </si>
  <si>
    <t>家具･家事用品</t>
  </si>
  <si>
    <t>光熱･水道</t>
  </si>
  <si>
    <t>家賃･地代</t>
  </si>
  <si>
    <t>野菜･海藻</t>
  </si>
  <si>
    <t>豊中市平均</t>
    <rPh sb="0" eb="2">
      <t>トヨナカ</t>
    </rPh>
    <rPh sb="2" eb="3">
      <t>シ</t>
    </rPh>
    <rPh sb="3" eb="5">
      <t>ヘイキン</t>
    </rPh>
    <phoneticPr fontId="2"/>
  </si>
  <si>
    <t>経済圏B平均</t>
    <rPh sb="0" eb="3">
      <t>ケイザイケン</t>
    </rPh>
    <phoneticPr fontId="2"/>
  </si>
  <si>
    <t>大阪府平均</t>
    <rPh sb="2" eb="3">
      <t>フ</t>
    </rPh>
    <phoneticPr fontId="2"/>
  </si>
  <si>
    <t>近畿地方平均</t>
    <rPh sb="0" eb="2">
      <t>キンキ</t>
    </rPh>
    <rPh sb="2" eb="4">
      <t>チホウ</t>
    </rPh>
    <phoneticPr fontId="2"/>
  </si>
  <si>
    <t>全国平均</t>
  </si>
  <si>
    <t>-</t>
    <phoneticPr fontId="2"/>
  </si>
  <si>
    <t xml:space="preserve"> </t>
    <phoneticPr fontId="3"/>
  </si>
  <si>
    <t>豊中市平均</t>
  </si>
  <si>
    <t>うち住宅・土地のための負債</t>
    <phoneticPr fontId="2"/>
  </si>
  <si>
    <t>その他</t>
    <rPh sb="2" eb="3">
      <t>タ</t>
    </rPh>
    <phoneticPr fontId="2"/>
  </si>
  <si>
    <t>経済圏Ｂ平均</t>
    <rPh sb="0" eb="3">
      <t>ケイザイケン</t>
    </rPh>
    <phoneticPr fontId="2"/>
  </si>
  <si>
    <t>消費支出</t>
    <rPh sb="0" eb="2">
      <t>ショウヒ</t>
    </rPh>
    <rPh sb="2" eb="4">
      <t>シシュツ</t>
    </rPh>
    <phoneticPr fontId="2"/>
  </si>
  <si>
    <t>支払</t>
    <rPh sb="0" eb="2">
      <t>シハラ</t>
    </rPh>
    <phoneticPr fontId="2"/>
  </si>
  <si>
    <t>実支出</t>
    <phoneticPr fontId="2"/>
  </si>
  <si>
    <t>実収入</t>
    <rPh sb="0" eb="1">
      <t>ミ</t>
    </rPh>
    <rPh sb="1" eb="3">
      <t>シュウニュウ</t>
    </rPh>
    <phoneticPr fontId="2"/>
  </si>
  <si>
    <t>経常収入</t>
    <rPh sb="0" eb="2">
      <t>ケイジョウ</t>
    </rPh>
    <rPh sb="2" eb="4">
      <t>シュウニュウ</t>
    </rPh>
    <phoneticPr fontId="2"/>
  </si>
  <si>
    <t>勤め先収入</t>
    <rPh sb="0" eb="1">
      <t>ツト</t>
    </rPh>
    <rPh sb="2" eb="3">
      <t>サキ</t>
    </rPh>
    <rPh sb="3" eb="5">
      <t>シュウニュウ</t>
    </rPh>
    <phoneticPr fontId="2"/>
  </si>
  <si>
    <t>事業・内職収入</t>
    <rPh sb="0" eb="2">
      <t>ジギョウ</t>
    </rPh>
    <rPh sb="3" eb="5">
      <t>ナイショク</t>
    </rPh>
    <rPh sb="5" eb="7">
      <t>シュウニュウ</t>
    </rPh>
    <phoneticPr fontId="2"/>
  </si>
  <si>
    <t>他の経常収入</t>
    <rPh sb="0" eb="1">
      <t>タ</t>
    </rPh>
    <rPh sb="2" eb="4">
      <t>ケイジョウ</t>
    </rPh>
    <rPh sb="4" eb="6">
      <t>シュウニュウ</t>
    </rPh>
    <phoneticPr fontId="2"/>
  </si>
  <si>
    <t>集計世帯数（概数）</t>
    <rPh sb="6" eb="8">
      <t>ガイスウ</t>
    </rPh>
    <phoneticPr fontId="2"/>
  </si>
  <si>
    <t>世帯数分布</t>
    <rPh sb="0" eb="3">
      <t>セタイスウ</t>
    </rPh>
    <rPh sb="3" eb="5">
      <t>ブンプ</t>
    </rPh>
    <phoneticPr fontId="2"/>
  </si>
  <si>
    <t>金融負債残高</t>
    <rPh sb="0" eb="2">
      <t>キンユウ</t>
    </rPh>
    <rPh sb="4" eb="5">
      <t>ザン</t>
    </rPh>
    <phoneticPr fontId="2"/>
  </si>
  <si>
    <t>金融資産残高（貯蓄現在高）</t>
    <rPh sb="0" eb="4">
      <t>キンユウシサン</t>
    </rPh>
    <rPh sb="4" eb="5">
      <t>ザン</t>
    </rPh>
    <rPh sb="7" eb="9">
      <t>チョチク</t>
    </rPh>
    <rPh sb="9" eb="11">
      <t>ゲンザイ</t>
    </rPh>
    <rPh sb="11" eb="12">
      <t>ダカ</t>
    </rPh>
    <phoneticPr fontId="2"/>
  </si>
  <si>
    <t>生命保険など</t>
    <phoneticPr fontId="2"/>
  </si>
  <si>
    <t>(単位　100万円）</t>
  </si>
  <si>
    <t>年度</t>
    <rPh sb="0" eb="2">
      <t>ネンド</t>
    </rPh>
    <phoneticPr fontId="2"/>
  </si>
  <si>
    <t>信用金庫</t>
    <rPh sb="0" eb="4">
      <t>シンヨウキンコ</t>
    </rPh>
    <phoneticPr fontId="2"/>
  </si>
  <si>
    <t>資　料　　大阪府信用金庫協会</t>
    <phoneticPr fontId="2"/>
  </si>
  <si>
    <t>注1）　　可処分所得＝実収入－非消費支出。</t>
    <rPh sb="0" eb="1">
      <t>チュウ</t>
    </rPh>
    <phoneticPr fontId="2"/>
  </si>
  <si>
    <t>世帯人員(人)</t>
    <phoneticPr fontId="2"/>
  </si>
  <si>
    <t>有業人員(人)</t>
    <phoneticPr fontId="2"/>
  </si>
  <si>
    <t>世帯主の年齢(歳)</t>
    <phoneticPr fontId="2"/>
  </si>
  <si>
    <t>18歳未満人員(人)</t>
    <phoneticPr fontId="2"/>
  </si>
  <si>
    <t>65歳以上人員(人)</t>
    <phoneticPr fontId="2"/>
  </si>
  <si>
    <t>世帯主の年齢（歳）</t>
    <phoneticPr fontId="2"/>
  </si>
  <si>
    <t>65歳以上人員(人)</t>
    <rPh sb="2" eb="5">
      <t>サイイジョウ</t>
    </rPh>
    <rPh sb="5" eb="7">
      <t>ジンイン</t>
    </rPh>
    <phoneticPr fontId="2"/>
  </si>
  <si>
    <t>18歳未満人員(人)</t>
    <rPh sb="2" eb="3">
      <t>サイ</t>
    </rPh>
    <rPh sb="3" eb="5">
      <t>ミマン</t>
    </rPh>
    <rPh sb="5" eb="7">
      <t>ジンイン</t>
    </rPh>
    <phoneticPr fontId="2"/>
  </si>
  <si>
    <t>負債保有率(％)</t>
    <phoneticPr fontId="2"/>
  </si>
  <si>
    <t>うち住宅・土地のための負債(％)</t>
    <phoneticPr fontId="2"/>
  </si>
  <si>
    <t>（再掲）20万円以上の負債(％)</t>
    <rPh sb="1" eb="3">
      <t>サイケイ</t>
    </rPh>
    <phoneticPr fontId="2"/>
  </si>
  <si>
    <t>集計世帯数（概数）</t>
    <rPh sb="0" eb="2">
      <t>シュウケイ</t>
    </rPh>
    <rPh sb="2" eb="5">
      <t>セタイスウ</t>
    </rPh>
    <rPh sb="6" eb="8">
      <t>ガイスウ</t>
    </rPh>
    <phoneticPr fontId="2"/>
  </si>
  <si>
    <t>世帯人員(人)</t>
    <rPh sb="0" eb="2">
      <t>セタイ</t>
    </rPh>
    <rPh sb="5" eb="6">
      <t>ヒト</t>
    </rPh>
    <phoneticPr fontId="2"/>
  </si>
  <si>
    <t>18歳未満人員(人)</t>
    <rPh sb="2" eb="3">
      <t>サイ</t>
    </rPh>
    <rPh sb="3" eb="4">
      <t>ミ</t>
    </rPh>
    <rPh sb="4" eb="5">
      <t>マン</t>
    </rPh>
    <rPh sb="5" eb="6">
      <t>ヒト</t>
    </rPh>
    <rPh sb="6" eb="7">
      <t>イン</t>
    </rPh>
    <rPh sb="8" eb="9">
      <t>ヒト</t>
    </rPh>
    <phoneticPr fontId="2"/>
  </si>
  <si>
    <t>65歳以上人員(人）</t>
    <rPh sb="2" eb="3">
      <t>サイ</t>
    </rPh>
    <rPh sb="3" eb="4">
      <t>イ</t>
    </rPh>
    <rPh sb="4" eb="5">
      <t>ウエ</t>
    </rPh>
    <rPh sb="5" eb="6">
      <t>ヒト</t>
    </rPh>
    <rPh sb="6" eb="7">
      <t>イン</t>
    </rPh>
    <rPh sb="8" eb="9">
      <t>ヒト</t>
    </rPh>
    <phoneticPr fontId="2"/>
  </si>
  <si>
    <t>有業人員（人）</t>
    <rPh sb="0" eb="2">
      <t>ユウギョウ</t>
    </rPh>
    <rPh sb="2" eb="4">
      <t>ジンイン</t>
    </rPh>
    <rPh sb="5" eb="6">
      <t>ヒト</t>
    </rPh>
    <phoneticPr fontId="2"/>
  </si>
  <si>
    <t>世帯主の年齢（歳）</t>
    <rPh sb="0" eb="3">
      <t>セタイヌシ</t>
    </rPh>
    <rPh sb="4" eb="6">
      <t>ネンレイ</t>
    </rPh>
    <rPh sb="7" eb="8">
      <t>トシ</t>
    </rPh>
    <phoneticPr fontId="2"/>
  </si>
  <si>
    <t>集計世帯数(概数)</t>
    <rPh sb="0" eb="2">
      <t>シュウケイ</t>
    </rPh>
    <rPh sb="2" eb="5">
      <t>セタイスウ</t>
    </rPh>
    <rPh sb="6" eb="8">
      <t>ガイスウ</t>
    </rPh>
    <phoneticPr fontId="2"/>
  </si>
  <si>
    <t>区分</t>
    <rPh sb="0" eb="2">
      <t>クブン</t>
    </rPh>
    <phoneticPr fontId="3"/>
  </si>
  <si>
    <t>区分</t>
    <rPh sb="0" eb="2">
      <t>クブン</t>
    </rPh>
    <phoneticPr fontId="2"/>
  </si>
  <si>
    <t>注1）　　出張所を含む。</t>
    <phoneticPr fontId="2"/>
  </si>
  <si>
    <t>資　料    総務省　統計局　（2019年全国家計構造調査）</t>
    <rPh sb="0" eb="1">
      <t>シ</t>
    </rPh>
    <rPh sb="2" eb="3">
      <t>リョウ</t>
    </rPh>
    <rPh sb="20" eb="21">
      <t>ネン</t>
    </rPh>
    <rPh sb="21" eb="23">
      <t>ゼンコク</t>
    </rPh>
    <rPh sb="23" eb="25">
      <t>カケイ</t>
    </rPh>
    <rPh sb="25" eb="27">
      <t>コウゾウ</t>
    </rPh>
    <rPh sb="27" eb="29">
      <t>チョウサ</t>
    </rPh>
    <phoneticPr fontId="2"/>
  </si>
  <si>
    <t>（単位　1,000円）</t>
    <phoneticPr fontId="2"/>
  </si>
  <si>
    <t>資　料    総務省　統計局　（2019年全国家計構造調査）</t>
    <rPh sb="21" eb="23">
      <t>ゼンコク</t>
    </rPh>
    <phoneticPr fontId="2"/>
  </si>
  <si>
    <t>この表は、農林漁家を除く1世帯1ヵ月間の平均である。経済圏Ｂとは、豊中市、池田市、箕面市、豊能町、能勢町である。負債保有率＝負債保有世帯数÷集計世帯数（％）</t>
    <rPh sb="2" eb="3">
      <t>ヒョウ</t>
    </rPh>
    <rPh sb="17" eb="18">
      <t>ゲツ</t>
    </rPh>
    <phoneticPr fontId="2"/>
  </si>
  <si>
    <t>令和2年度</t>
    <rPh sb="0" eb="2">
      <t>レイワ</t>
    </rPh>
    <rPh sb="3" eb="5">
      <t>ネンド</t>
    </rPh>
    <rPh sb="4" eb="5">
      <t>ド</t>
    </rPh>
    <phoneticPr fontId="2"/>
  </si>
  <si>
    <t>令和3年度</t>
    <rPh sb="0" eb="2">
      <t>レイワ</t>
    </rPh>
    <rPh sb="3" eb="5">
      <t>ネンド</t>
    </rPh>
    <rPh sb="4" eb="5">
      <t>ド</t>
    </rPh>
    <phoneticPr fontId="2"/>
  </si>
  <si>
    <t>令和4年度</t>
    <rPh sb="0" eb="2">
      <t>レイワ</t>
    </rPh>
    <rPh sb="3" eb="5">
      <t>ネンド</t>
    </rPh>
    <rPh sb="4" eb="5">
      <t>ド</t>
    </rPh>
    <phoneticPr fontId="2"/>
  </si>
  <si>
    <t>注2）　　大阪府に本店を置く、豊中市内にある信用金庫のみの数値である。</t>
    <rPh sb="0" eb="1">
      <t>チュウ</t>
    </rPh>
    <rPh sb="15" eb="17">
      <t>トヨナカ</t>
    </rPh>
    <rPh sb="17" eb="19">
      <t>シナイ</t>
    </rPh>
    <rPh sb="18" eb="19">
      <t>ナイ</t>
    </rPh>
    <phoneticPr fontId="2"/>
  </si>
  <si>
    <t>目次</t>
    <rPh sb="0" eb="2">
      <t>モクジ</t>
    </rPh>
    <phoneticPr fontId="2"/>
  </si>
  <si>
    <t>項目　タイトル</t>
    <rPh sb="0" eb="2">
      <t>コウモク</t>
    </rPh>
    <phoneticPr fontId="2"/>
  </si>
  <si>
    <t>←各タイトルをクリックすると各ページへ</t>
    <rPh sb="1" eb="2">
      <t>カク</t>
    </rPh>
    <rPh sb="14" eb="15">
      <t>カク</t>
    </rPh>
    <phoneticPr fontId="2"/>
  </si>
  <si>
    <t>世帯数分布（抽出率調整）（10,000分比）</t>
    <rPh sb="0" eb="2">
      <t>セタイ</t>
    </rPh>
    <rPh sb="2" eb="3">
      <t>カズ</t>
    </rPh>
    <rPh sb="3" eb="5">
      <t>ブンプ</t>
    </rPh>
    <rPh sb="6" eb="8">
      <t>チュウシュツ</t>
    </rPh>
    <rPh sb="8" eb="9">
      <t>リツ</t>
    </rPh>
    <rPh sb="9" eb="11">
      <t>チョウセイ</t>
    </rPh>
    <phoneticPr fontId="2"/>
  </si>
  <si>
    <t>世帯数分布（抽出率調整）（10,000分比）</t>
    <rPh sb="6" eb="8">
      <t>チュウシュツ</t>
    </rPh>
    <rPh sb="8" eb="9">
      <t>リツ</t>
    </rPh>
    <rPh sb="9" eb="11">
      <t>チョウセイ</t>
    </rPh>
    <rPh sb="19" eb="20">
      <t>ブン</t>
    </rPh>
    <rPh sb="20" eb="21">
      <t>ヒ</t>
    </rPh>
    <phoneticPr fontId="2"/>
  </si>
  <si>
    <t>住宅・土地のための負債</t>
    <phoneticPr fontId="2"/>
  </si>
  <si>
    <t>この表は、1世帯1カ月間の平均である。経済圏Bとは豊中市、池田市、箕面市、豊能町、能勢町である。</t>
    <phoneticPr fontId="2"/>
  </si>
  <si>
    <r>
      <t>本支店数</t>
    </r>
    <r>
      <rPr>
        <vertAlign val="superscript"/>
        <sz val="10"/>
        <rFont val="HGPｺﾞｼｯｸM"/>
        <family val="3"/>
        <charset val="128"/>
      </rPr>
      <t>1)</t>
    </r>
    <rPh sb="0" eb="3">
      <t>ホンシテン</t>
    </rPh>
    <rPh sb="3" eb="4">
      <t>スウ</t>
    </rPh>
    <phoneticPr fontId="2"/>
  </si>
  <si>
    <r>
      <t>預金</t>
    </r>
    <r>
      <rPr>
        <vertAlign val="superscript"/>
        <sz val="10"/>
        <rFont val="HGPｺﾞｼｯｸM"/>
        <family val="3"/>
        <charset val="128"/>
      </rPr>
      <t>2)</t>
    </r>
    <rPh sb="0" eb="2">
      <t>ヨキン</t>
    </rPh>
    <phoneticPr fontId="2"/>
  </si>
  <si>
    <r>
      <t>貸出金</t>
    </r>
    <r>
      <rPr>
        <vertAlign val="superscript"/>
        <sz val="10"/>
        <rFont val="HGPｺﾞｼｯｸM"/>
        <family val="3"/>
        <charset val="128"/>
      </rPr>
      <t>2)</t>
    </r>
    <rPh sb="0" eb="2">
      <t>カシダシ</t>
    </rPh>
    <rPh sb="2" eb="3">
      <t>キン</t>
    </rPh>
    <phoneticPr fontId="2"/>
  </si>
  <si>
    <r>
      <t>可処分所得</t>
    </r>
    <r>
      <rPr>
        <vertAlign val="superscript"/>
        <sz val="10"/>
        <rFont val="HGPｺﾞｼｯｸM"/>
        <family val="3"/>
        <charset val="128"/>
      </rPr>
      <t>1)</t>
    </r>
    <rPh sb="0" eb="1">
      <t>カ</t>
    </rPh>
    <rPh sb="1" eb="3">
      <t>ショブン</t>
    </rPh>
    <rPh sb="3" eb="5">
      <t>ショトク</t>
    </rPh>
    <phoneticPr fontId="2"/>
  </si>
  <si>
    <t>18歳未満人員(人)</t>
  </si>
  <si>
    <t>全世帯家計</t>
    <rPh sb="0" eb="3">
      <t>ゼンセタイ</t>
    </rPh>
    <rPh sb="3" eb="5">
      <t>カケイ</t>
    </rPh>
    <phoneticPr fontId="2"/>
  </si>
  <si>
    <t>勤労者世帯家計</t>
  </si>
  <si>
    <t>組合員数</t>
  </si>
  <si>
    <t>組合数</t>
  </si>
  <si>
    <t>地方公務員法</t>
  </si>
  <si>
    <t>組合員数</t>
    <rPh sb="0" eb="3">
      <t>クミアイイン</t>
    </rPh>
    <rPh sb="3" eb="4">
      <t>スウ</t>
    </rPh>
    <phoneticPr fontId="2"/>
  </si>
  <si>
    <t>国家公務員法</t>
  </si>
  <si>
    <t>地方公営企業労働関係法</t>
    <phoneticPr fontId="2"/>
  </si>
  <si>
    <t>-</t>
  </si>
  <si>
    <t>国営企業労働関係法</t>
    <phoneticPr fontId="2"/>
  </si>
  <si>
    <t>労働組合法</t>
  </si>
  <si>
    <t>適用法規</t>
    <rPh sb="0" eb="2">
      <t>テキヨウ</t>
    </rPh>
    <rPh sb="2" eb="4">
      <t>ホウキ</t>
    </rPh>
    <phoneticPr fontId="2"/>
  </si>
  <si>
    <t>総数</t>
    <rPh sb="0" eb="2">
      <t>ソウスウ</t>
    </rPh>
    <phoneticPr fontId="2"/>
  </si>
  <si>
    <t>令和4年度</t>
    <rPh sb="0" eb="2">
      <t>レイワ</t>
    </rPh>
    <rPh sb="3" eb="5">
      <t>ネンド</t>
    </rPh>
    <phoneticPr fontId="2"/>
  </si>
  <si>
    <t>令和3年度</t>
    <rPh sb="0" eb="2">
      <t>レイワ</t>
    </rPh>
    <rPh sb="3" eb="5">
      <t>ネンド</t>
    </rPh>
    <phoneticPr fontId="2"/>
  </si>
  <si>
    <t>令和2年度</t>
    <rPh sb="0" eb="2">
      <t>レイワ</t>
    </rPh>
    <rPh sb="3" eb="5">
      <t>ネンド</t>
    </rPh>
    <phoneticPr fontId="2"/>
  </si>
  <si>
    <t>各年6月30日現在</t>
    <rPh sb="0" eb="2">
      <t>カクネン</t>
    </rPh>
    <rPh sb="3" eb="4">
      <t>ガツ</t>
    </rPh>
    <rPh sb="6" eb="7">
      <t>ニチ</t>
    </rPh>
    <rPh sb="7" eb="9">
      <t>ゲンザイ</t>
    </rPh>
    <phoneticPr fontId="2"/>
  </si>
  <si>
    <t>第8章　消費生活および労働</t>
    <rPh sb="0" eb="1">
      <t>ダイ</t>
    </rPh>
    <rPh sb="2" eb="3">
      <t>ショウ</t>
    </rPh>
    <rPh sb="4" eb="6">
      <t>ショウヒ</t>
    </rPh>
    <rPh sb="6" eb="8">
      <t>セイカツ</t>
    </rPh>
    <rPh sb="11" eb="13">
      <t>ロウドウ</t>
    </rPh>
    <phoneticPr fontId="2"/>
  </si>
  <si>
    <t>令和5年度</t>
    <rPh sb="0" eb="2">
      <t>レイワ</t>
    </rPh>
    <rPh sb="3" eb="5">
      <t>ネンド</t>
    </rPh>
    <rPh sb="4" eb="5">
      <t>ド</t>
    </rPh>
    <phoneticPr fontId="2"/>
  </si>
  <si>
    <t>令和5年度</t>
    <rPh sb="0" eb="2">
      <t>レイワ</t>
    </rPh>
    <rPh sb="3" eb="5">
      <t>ネンド</t>
    </rPh>
    <phoneticPr fontId="2"/>
  </si>
  <si>
    <t>資　料　　市民協働部　くらし支援課、厚生労働省（労働組合基礎調査）</t>
    <rPh sb="18" eb="23">
      <t>コウセイロウドウショウ</t>
    </rPh>
    <phoneticPr fontId="2"/>
  </si>
  <si>
    <t>令和6年度</t>
    <rPh sb="0" eb="2">
      <t>レイワ</t>
    </rPh>
    <rPh sb="3" eb="5">
      <t>ネンド</t>
    </rPh>
    <rPh sb="4" eb="5">
      <t>ド</t>
    </rPh>
    <phoneticPr fontId="2"/>
  </si>
  <si>
    <t>令和6年度</t>
    <rPh sb="0" eb="2">
      <t>レイワ</t>
    </rPh>
    <rPh sb="3" eb="5">
      <t>ネンド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</si>
</sst>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#,##0.0_);[Red]\(#,##0.0\)"/>
    <numFmt numFmtId="177" formatCode="#,##0.0;[Red]#,##0.0"/>
    <numFmt numFmtId="178" formatCode="#,##0.0;[Red]\-#,##0.0"/>
    <numFmt numFmtId="179" formatCode="#,###,##0.0;&quot; -&quot;\ ###,##0.0"/>
    <numFmt numFmtId="180" formatCode="\ ###,##0.0;&quot;-&quot;###,##0.0"/>
    <numFmt numFmtId="181" formatCode="###,###,##0;&quot;-&quot;##,###,##0"/>
    <numFmt numFmtId="182" formatCode="##,###,##0;&quot;-&quot;#,###,##0"/>
    <numFmt numFmtId="183" formatCode="#,##0.00;[Red]#,##0.00"/>
    <numFmt numFmtId="184" formatCode="\ ###,##0.00;&quot;-&quot;###,##0.00"/>
    <numFmt numFmtId="185" formatCode="###,##0.00;&quot;-&quot;##,##0.00"/>
    <numFmt numFmtId="186" formatCode="#\ ##0"/>
    <numFmt numFmtId="187" formatCode="#,##0.0;\-#,##0.0"/>
    <numFmt numFmtId="188" formatCode="#,##0_);[Red]\(#,##0\)"/>
    <numFmt numFmtId="189" formatCode="#,##0;&quot;△ &quot;#,##0"/>
  </numFmts>
  <fonts count="1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1"/>
      <name val="明朝"/>
      <family val="1"/>
      <charset val="128"/>
    </font>
    <font>
      <sz val="9"/>
      <name val="ＭＳ 明朝"/>
      <family val="1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0"/>
      <color theme="1"/>
      <name val="HGPｺﾞｼｯｸM"/>
      <family val="3"/>
      <charset val="128"/>
    </font>
    <font>
      <sz val="10"/>
      <color indexed="8"/>
      <name val="HGPｺﾞｼｯｸM"/>
      <family val="3"/>
      <charset val="128"/>
    </font>
    <font>
      <vertAlign val="superscript"/>
      <sz val="10"/>
      <name val="HGPｺﾞｼｯｸM"/>
      <family val="3"/>
      <charset val="128"/>
    </font>
    <font>
      <sz val="20"/>
      <name val="HGPｺﾞｼｯｸM"/>
      <family val="3"/>
      <charset val="128"/>
    </font>
    <font>
      <sz val="9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10">
    <xf numFmtId="0" fontId="0" fillId="0" borderId="0"/>
    <xf numFmtId="38" fontId="1" fillId="0" borderId="0" applyFont="0" applyFill="0" applyBorder="0" applyAlignment="0" applyProtection="0"/>
    <xf numFmtId="0" fontId="4" fillId="0" borderId="0"/>
    <xf numFmtId="0" fontId="1" fillId="0" borderId="0"/>
    <xf numFmtId="0" fontId="5" fillId="0" borderId="0"/>
    <xf numFmtId="0" fontId="1" fillId="0" borderId="0"/>
    <xf numFmtId="0" fontId="1" fillId="0" borderId="0"/>
    <xf numFmtId="38" fontId="1" fillId="0" borderId="0" applyFont="0" applyFill="0" applyBorder="0" applyAlignment="0" applyProtection="0"/>
    <xf numFmtId="0" fontId="7" fillId="2" borderId="25">
      <alignment vertical="center"/>
    </xf>
    <xf numFmtId="0" fontId="15" fillId="0" borderId="0" applyNumberFormat="0" applyFill="0" applyBorder="0" applyAlignment="0" applyProtection="0"/>
  </cellStyleXfs>
  <cellXfs count="208">
    <xf numFmtId="0" fontId="0" fillId="0" borderId="0" xfId="0"/>
    <xf numFmtId="0" fontId="0" fillId="2" borderId="0" xfId="0" applyFill="1"/>
    <xf numFmtId="0" fontId="6" fillId="2" borderId="0" xfId="0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186" fontId="11" fillId="2" borderId="18" xfId="5" applyNumberFormat="1" applyFont="1" applyFill="1" applyBorder="1" applyAlignment="1">
      <alignment horizontal="distributed" vertical="center" justifyLastLine="1"/>
    </xf>
    <xf numFmtId="186" fontId="11" fillId="2" borderId="22" xfId="5" applyNumberFormat="1" applyFont="1" applyFill="1" applyBorder="1" applyAlignment="1">
      <alignment horizontal="distributed" vertical="center" justifyLastLine="1"/>
    </xf>
    <xf numFmtId="49" fontId="11" fillId="2" borderId="22" xfId="5" applyNumberFormat="1" applyFont="1" applyFill="1" applyBorder="1" applyAlignment="1">
      <alignment horizontal="distributed" vertical="center" wrapText="1" justifyLastLine="1"/>
    </xf>
    <xf numFmtId="49" fontId="11" fillId="2" borderId="18" xfId="5" applyNumberFormat="1" applyFont="1" applyFill="1" applyBorder="1" applyAlignment="1">
      <alignment horizontal="distributed" vertical="center" wrapText="1" justifyLastLine="1"/>
    </xf>
    <xf numFmtId="0" fontId="6" fillId="2" borderId="0" xfId="0" applyFont="1" applyFill="1" applyAlignment="1">
      <alignment horizontal="distributed" vertical="center" justifyLastLine="1"/>
    </xf>
    <xf numFmtId="38" fontId="11" fillId="2" borderId="19" xfId="1" applyFont="1" applyFill="1" applyBorder="1" applyAlignment="1">
      <alignment vertical="center"/>
    </xf>
    <xf numFmtId="38" fontId="11" fillId="2" borderId="8" xfId="1" applyFont="1" applyFill="1" applyBorder="1" applyAlignment="1">
      <alignment vertical="center"/>
    </xf>
    <xf numFmtId="49" fontId="11" fillId="2" borderId="0" xfId="4" applyNumberFormat="1" applyFont="1" applyFill="1" applyAlignment="1">
      <alignment vertical="center"/>
    </xf>
    <xf numFmtId="182" fontId="11" fillId="2" borderId="0" xfId="4" applyNumberFormat="1" applyFont="1" applyFill="1" applyAlignment="1">
      <alignment horizontal="right" vertical="center"/>
    </xf>
    <xf numFmtId="181" fontId="11" fillId="2" borderId="0" xfId="4" applyNumberFormat="1" applyFont="1" applyFill="1" applyAlignment="1">
      <alignment horizontal="right" vertical="center"/>
    </xf>
    <xf numFmtId="38" fontId="11" fillId="2" borderId="5" xfId="1" applyFont="1" applyFill="1" applyBorder="1" applyAlignment="1">
      <alignment vertical="center"/>
    </xf>
    <xf numFmtId="38" fontId="11" fillId="2" borderId="0" xfId="1" applyFont="1" applyFill="1" applyBorder="1" applyAlignment="1">
      <alignment vertical="center"/>
    </xf>
    <xf numFmtId="183" fontId="6" fillId="2" borderId="0" xfId="0" applyNumberFormat="1" applyFont="1" applyFill="1" applyAlignment="1">
      <alignment vertical="center"/>
    </xf>
    <xf numFmtId="185" fontId="11" fillId="2" borderId="0" xfId="4" applyNumberFormat="1" applyFont="1" applyFill="1" applyAlignment="1">
      <alignment horizontal="right" vertical="center"/>
    </xf>
    <xf numFmtId="184" fontId="11" fillId="2" borderId="0" xfId="4" applyNumberFormat="1" applyFont="1" applyFill="1" applyAlignment="1">
      <alignment horizontal="right" vertical="center"/>
    </xf>
    <xf numFmtId="177" fontId="6" fillId="2" borderId="0" xfId="0" applyNumberFormat="1" applyFont="1" applyFill="1" applyAlignment="1">
      <alignment vertical="center"/>
    </xf>
    <xf numFmtId="40" fontId="11" fillId="2" borderId="5" xfId="1" applyNumberFormat="1" applyFont="1" applyFill="1" applyBorder="1" applyAlignment="1">
      <alignment vertical="center"/>
    </xf>
    <xf numFmtId="40" fontId="11" fillId="2" borderId="0" xfId="1" applyNumberFormat="1" applyFont="1" applyFill="1" applyBorder="1" applyAlignment="1">
      <alignment vertical="center"/>
    </xf>
    <xf numFmtId="180" fontId="11" fillId="2" borderId="0" xfId="4" applyNumberFormat="1" applyFont="1" applyFill="1" applyAlignment="1">
      <alignment horizontal="right" vertical="center"/>
    </xf>
    <xf numFmtId="179" fontId="11" fillId="2" borderId="0" xfId="4" applyNumberFormat="1" applyFont="1" applyFill="1" applyAlignment="1">
      <alignment horizontal="right" vertical="center"/>
    </xf>
    <xf numFmtId="0" fontId="6" fillId="2" borderId="0" xfId="0" applyFont="1" applyFill="1"/>
    <xf numFmtId="178" fontId="11" fillId="2" borderId="5" xfId="1" applyNumberFormat="1" applyFont="1" applyFill="1" applyBorder="1" applyAlignment="1">
      <alignment vertical="center"/>
    </xf>
    <xf numFmtId="178" fontId="11" fillId="2" borderId="0" xfId="1" applyNumberFormat="1" applyFont="1" applyFill="1" applyBorder="1" applyAlignment="1">
      <alignment vertical="center"/>
    </xf>
    <xf numFmtId="49" fontId="6" fillId="2" borderId="0" xfId="4" applyNumberFormat="1" applyFont="1" applyFill="1" applyAlignment="1">
      <alignment vertical="center"/>
    </xf>
    <xf numFmtId="0" fontId="11" fillId="2" borderId="0" xfId="0" applyFont="1" applyFill="1"/>
    <xf numFmtId="38" fontId="11" fillId="2" borderId="0" xfId="4" applyNumberFormat="1" applyFont="1" applyFill="1" applyAlignment="1">
      <alignment vertical="center"/>
    </xf>
    <xf numFmtId="49" fontId="6" fillId="2" borderId="5" xfId="4" applyNumberFormat="1" applyFont="1" applyFill="1" applyBorder="1" applyAlignment="1">
      <alignment vertical="center"/>
    </xf>
    <xf numFmtId="0" fontId="11" fillId="2" borderId="0" xfId="4" applyFont="1" applyFill="1"/>
    <xf numFmtId="182" fontId="11" fillId="2" borderId="0" xfId="4" applyNumberFormat="1" applyFont="1" applyFill="1" applyAlignment="1">
      <alignment horizontal="right"/>
    </xf>
    <xf numFmtId="49" fontId="11" fillId="2" borderId="0" xfId="4" applyNumberFormat="1" applyFont="1" applyFill="1" applyAlignment="1">
      <alignment vertical="center" wrapText="1"/>
    </xf>
    <xf numFmtId="38" fontId="11" fillId="2" borderId="3" xfId="1" applyFont="1" applyFill="1" applyBorder="1" applyAlignment="1">
      <alignment vertical="center"/>
    </xf>
    <xf numFmtId="38" fontId="11" fillId="2" borderId="2" xfId="1" applyFont="1" applyFill="1" applyBorder="1" applyAlignment="1">
      <alignment vertical="center"/>
    </xf>
    <xf numFmtId="0" fontId="6" fillId="2" borderId="1" xfId="0" applyFont="1" applyFill="1" applyBorder="1" applyAlignment="1">
      <alignment horizontal="right" vertical="center"/>
    </xf>
    <xf numFmtId="0" fontId="9" fillId="2" borderId="0" xfId="0" applyFont="1" applyFill="1" applyAlignment="1">
      <alignment vertical="center" justifyLastLine="1"/>
    </xf>
    <xf numFmtId="0" fontId="6" fillId="2" borderId="0" xfId="0" applyFont="1" applyFill="1" applyAlignment="1">
      <alignment vertical="center" justifyLastLine="1"/>
    </xf>
    <xf numFmtId="0" fontId="6" fillId="2" borderId="0" xfId="0" applyFont="1" applyFill="1" applyAlignment="1">
      <alignment horizontal="center" vertical="center"/>
    </xf>
    <xf numFmtId="0" fontId="6" fillId="2" borderId="2" xfId="0" applyFont="1" applyFill="1" applyBorder="1" applyAlignment="1">
      <alignment vertical="center" justifyLastLine="1"/>
    </xf>
    <xf numFmtId="176" fontId="6" fillId="2" borderId="0" xfId="1" applyNumberFormat="1" applyFont="1" applyFill="1" applyBorder="1" applyAlignment="1">
      <alignment vertical="center"/>
    </xf>
    <xf numFmtId="176" fontId="6" fillId="2" borderId="21" xfId="1" applyNumberFormat="1" applyFont="1" applyFill="1" applyBorder="1" applyAlignment="1">
      <alignment horizontal="distributed" vertical="center" justifyLastLine="1"/>
    </xf>
    <xf numFmtId="176" fontId="6" fillId="2" borderId="15" xfId="1" applyNumberFormat="1" applyFont="1" applyFill="1" applyBorder="1" applyAlignment="1">
      <alignment horizontal="distributed" vertical="center" justifyLastLine="1"/>
    </xf>
    <xf numFmtId="0" fontId="6" fillId="2" borderId="0" xfId="0" applyFont="1" applyFill="1" applyAlignment="1">
      <alignment horizontal="distributed" vertical="center"/>
    </xf>
    <xf numFmtId="0" fontId="6" fillId="2" borderId="5" xfId="1" applyNumberFormat="1" applyFont="1" applyFill="1" applyBorder="1" applyAlignment="1">
      <alignment vertical="center"/>
    </xf>
    <xf numFmtId="38" fontId="6" fillId="2" borderId="0" xfId="1" applyFont="1" applyFill="1" applyBorder="1" applyAlignment="1">
      <alignment vertical="center"/>
    </xf>
    <xf numFmtId="0" fontId="6" fillId="2" borderId="0" xfId="0" applyFont="1" applyFill="1" applyAlignment="1">
      <alignment horizontal="right" vertical="center"/>
    </xf>
    <xf numFmtId="176" fontId="6" fillId="2" borderId="0" xfId="1" applyNumberFormat="1" applyFont="1" applyFill="1" applyBorder="1" applyAlignment="1">
      <alignment horizontal="right" vertical="center"/>
    </xf>
    <xf numFmtId="188" fontId="6" fillId="2" borderId="0" xfId="1" applyNumberFormat="1" applyFont="1" applyFill="1" applyBorder="1" applyAlignment="1">
      <alignment horizontal="right" vertical="center"/>
    </xf>
    <xf numFmtId="0" fontId="6" fillId="2" borderId="0" xfId="0" applyFont="1" applyFill="1" applyAlignment="1">
      <alignment justifyLastLine="1"/>
    </xf>
    <xf numFmtId="0" fontId="6" fillId="2" borderId="0" xfId="0" applyFont="1" applyFill="1" applyAlignment="1">
      <alignment shrinkToFit="1"/>
    </xf>
    <xf numFmtId="0" fontId="6" fillId="2" borderId="0" xfId="0" applyFont="1" applyFill="1" applyAlignment="1">
      <alignment vertical="top"/>
    </xf>
    <xf numFmtId="0" fontId="6" fillId="2" borderId="0" xfId="0" applyFont="1" applyFill="1" applyAlignment="1">
      <alignment horizontal="center" vertical="center" justifyLastLine="1"/>
    </xf>
    <xf numFmtId="0" fontId="6" fillId="2" borderId="0" xfId="0" applyFont="1" applyFill="1" applyAlignment="1">
      <alignment vertical="top" justifyLastLine="1" shrinkToFit="1"/>
    </xf>
    <xf numFmtId="0" fontId="6" fillId="2" borderId="0" xfId="0" applyFont="1" applyFill="1" applyAlignment="1">
      <alignment vertical="top" justifyLastLine="1"/>
    </xf>
    <xf numFmtId="176" fontId="6" fillId="2" borderId="0" xfId="1" applyNumberFormat="1" applyFont="1" applyFill="1" applyBorder="1" applyAlignment="1">
      <alignment horizontal="distributed" vertical="center" justifyLastLine="1"/>
    </xf>
    <xf numFmtId="176" fontId="6" fillId="2" borderId="0" xfId="1" applyNumberFormat="1" applyFont="1" applyFill="1" applyBorder="1" applyAlignment="1">
      <alignment horizontal="center" vertical="center"/>
    </xf>
    <xf numFmtId="188" fontId="6" fillId="2" borderId="0" xfId="1" applyNumberFormat="1" applyFont="1" applyFill="1" applyBorder="1" applyAlignment="1">
      <alignment horizontal="center" vertical="center"/>
    </xf>
    <xf numFmtId="0" fontId="6" fillId="2" borderId="0" xfId="1" applyNumberFormat="1" applyFont="1" applyFill="1" applyBorder="1" applyAlignment="1">
      <alignment horizontal="center" vertical="center"/>
    </xf>
    <xf numFmtId="38" fontId="11" fillId="2" borderId="5" xfId="1" applyFont="1" applyFill="1" applyBorder="1" applyAlignment="1" applyProtection="1">
      <alignment horizontal="right" vertical="center"/>
    </xf>
    <xf numFmtId="38" fontId="11" fillId="2" borderId="0" xfId="1" applyFont="1" applyFill="1" applyBorder="1" applyAlignment="1" applyProtection="1">
      <alignment horizontal="right" vertical="center"/>
    </xf>
    <xf numFmtId="40" fontId="11" fillId="2" borderId="5" xfId="1" applyNumberFormat="1" applyFont="1" applyFill="1" applyBorder="1" applyAlignment="1" applyProtection="1">
      <alignment horizontal="right" vertical="center"/>
    </xf>
    <xf numFmtId="40" fontId="11" fillId="2" borderId="0" xfId="1" applyNumberFormat="1" applyFont="1" applyFill="1" applyBorder="1" applyAlignment="1" applyProtection="1">
      <alignment horizontal="right" vertical="center"/>
    </xf>
    <xf numFmtId="178" fontId="11" fillId="2" borderId="5" xfId="1" applyNumberFormat="1" applyFont="1" applyFill="1" applyBorder="1" applyAlignment="1" applyProtection="1">
      <alignment horizontal="right" vertical="center"/>
    </xf>
    <xf numFmtId="178" fontId="11" fillId="2" borderId="0" xfId="1" applyNumberFormat="1" applyFont="1" applyFill="1" applyBorder="1" applyAlignment="1" applyProtection="1">
      <alignment horizontal="right" vertical="center"/>
    </xf>
    <xf numFmtId="49" fontId="11" fillId="2" borderId="0" xfId="6" applyNumberFormat="1" applyFont="1" applyFill="1" applyAlignment="1">
      <alignment horizontal="distributed" vertical="center"/>
    </xf>
    <xf numFmtId="49" fontId="11" fillId="2" borderId="20" xfId="6" applyNumberFormat="1" applyFont="1" applyFill="1" applyBorder="1" applyAlignment="1">
      <alignment horizontal="distributed" vertical="center"/>
    </xf>
    <xf numFmtId="49" fontId="11" fillId="2" borderId="12" xfId="6" applyNumberFormat="1" applyFont="1" applyFill="1" applyBorder="1" applyAlignment="1">
      <alignment horizontal="distributed" vertical="center"/>
    </xf>
    <xf numFmtId="49" fontId="11" fillId="2" borderId="0" xfId="6" applyNumberFormat="1" applyFont="1" applyFill="1" applyAlignment="1">
      <alignment vertical="center"/>
    </xf>
    <xf numFmtId="49" fontId="11" fillId="2" borderId="9" xfId="6" applyNumberFormat="1" applyFont="1" applyFill="1" applyBorder="1" applyAlignment="1">
      <alignment horizontal="distributed" vertical="center"/>
    </xf>
    <xf numFmtId="177" fontId="11" fillId="2" borderId="0" xfId="6" applyNumberFormat="1" applyFont="1" applyFill="1" applyAlignment="1">
      <alignment vertical="center"/>
    </xf>
    <xf numFmtId="177" fontId="11" fillId="2" borderId="12" xfId="6" applyNumberFormat="1" applyFont="1" applyFill="1" applyBorder="1" applyAlignment="1">
      <alignment horizontal="distributed" vertical="center"/>
    </xf>
    <xf numFmtId="177" fontId="11" fillId="2" borderId="0" xfId="6" applyNumberFormat="1" applyFont="1" applyFill="1" applyAlignment="1">
      <alignment horizontal="distributed" vertical="center"/>
    </xf>
    <xf numFmtId="178" fontId="11" fillId="2" borderId="3" xfId="1" applyNumberFormat="1" applyFont="1" applyFill="1" applyBorder="1" applyAlignment="1" applyProtection="1">
      <alignment horizontal="right" vertical="center"/>
    </xf>
    <xf numFmtId="178" fontId="11" fillId="2" borderId="2" xfId="1" applyNumberFormat="1" applyFont="1" applyFill="1" applyBorder="1" applyAlignment="1" applyProtection="1">
      <alignment horizontal="right" vertical="center"/>
    </xf>
    <xf numFmtId="186" fontId="11" fillId="2" borderId="22" xfId="6" applyNumberFormat="1" applyFont="1" applyFill="1" applyBorder="1" applyAlignment="1">
      <alignment horizontal="distributed" vertical="center" justifyLastLine="1"/>
    </xf>
    <xf numFmtId="49" fontId="11" fillId="2" borderId="22" xfId="6" applyNumberFormat="1" applyFont="1" applyFill="1" applyBorder="1" applyAlignment="1">
      <alignment horizontal="distributed" vertical="center" wrapText="1" justifyLastLine="1"/>
    </xf>
    <xf numFmtId="49" fontId="11" fillId="2" borderId="18" xfId="6" applyNumberFormat="1" applyFont="1" applyFill="1" applyBorder="1" applyAlignment="1">
      <alignment horizontal="distributed" vertical="center" wrapText="1" justifyLastLine="1"/>
    </xf>
    <xf numFmtId="38" fontId="11" fillId="2" borderId="5" xfId="1" applyFont="1" applyFill="1" applyBorder="1" applyAlignment="1">
      <alignment horizontal="right" vertical="center"/>
    </xf>
    <xf numFmtId="38" fontId="11" fillId="2" borderId="0" xfId="1" applyFont="1" applyFill="1" applyBorder="1" applyAlignment="1">
      <alignment horizontal="right" vertical="center"/>
    </xf>
    <xf numFmtId="49" fontId="11" fillId="2" borderId="0" xfId="0" applyNumberFormat="1" applyFont="1" applyFill="1" applyAlignment="1">
      <alignment vertical="center"/>
    </xf>
    <xf numFmtId="182" fontId="11" fillId="2" borderId="0" xfId="6" applyNumberFormat="1" applyFont="1" applyFill="1" applyAlignment="1">
      <alignment horizontal="right" vertical="center"/>
    </xf>
    <xf numFmtId="182" fontId="6" fillId="2" borderId="0" xfId="0" applyNumberFormat="1" applyFont="1" applyFill="1" applyAlignment="1">
      <alignment horizontal="right"/>
    </xf>
    <xf numFmtId="49" fontId="11" fillId="2" borderId="0" xfId="0" applyNumberFormat="1" applyFont="1" applyFill="1" applyAlignment="1">
      <alignment horizontal="center" vertical="center"/>
    </xf>
    <xf numFmtId="40" fontId="11" fillId="2" borderId="5" xfId="1" applyNumberFormat="1" applyFont="1" applyFill="1" applyBorder="1" applyAlignment="1">
      <alignment horizontal="right" vertical="center"/>
    </xf>
    <xf numFmtId="40" fontId="11" fillId="2" borderId="0" xfId="1" applyNumberFormat="1" applyFont="1" applyFill="1" applyBorder="1" applyAlignment="1">
      <alignment horizontal="right" vertical="center"/>
    </xf>
    <xf numFmtId="185" fontId="11" fillId="2" borderId="0" xfId="6" applyNumberFormat="1" applyFont="1" applyFill="1" applyAlignment="1">
      <alignment horizontal="right" vertical="center"/>
    </xf>
    <xf numFmtId="185" fontId="6" fillId="2" borderId="0" xfId="0" applyNumberFormat="1" applyFont="1" applyFill="1" applyAlignment="1">
      <alignment horizontal="right"/>
    </xf>
    <xf numFmtId="178" fontId="11" fillId="2" borderId="5" xfId="1" applyNumberFormat="1" applyFont="1" applyFill="1" applyBorder="1" applyAlignment="1">
      <alignment horizontal="right" vertical="center"/>
    </xf>
    <xf numFmtId="178" fontId="11" fillId="2" borderId="0" xfId="1" applyNumberFormat="1" applyFont="1" applyFill="1" applyBorder="1" applyAlignment="1">
      <alignment horizontal="right" vertical="center"/>
    </xf>
    <xf numFmtId="180" fontId="11" fillId="2" borderId="0" xfId="6" applyNumberFormat="1" applyFont="1" applyFill="1" applyAlignment="1">
      <alignment horizontal="right" vertical="center"/>
    </xf>
    <xf numFmtId="180" fontId="6" fillId="2" borderId="0" xfId="0" applyNumberFormat="1" applyFont="1" applyFill="1" applyAlignment="1">
      <alignment horizontal="right"/>
    </xf>
    <xf numFmtId="49" fontId="11" fillId="2" borderId="0" xfId="6" applyNumberFormat="1" applyFont="1" applyFill="1" applyAlignment="1">
      <alignment horizontal="center" vertical="center"/>
    </xf>
    <xf numFmtId="37" fontId="10" fillId="2" borderId="5" xfId="0" applyNumberFormat="1" applyFont="1" applyFill="1" applyBorder="1" applyAlignment="1">
      <alignment horizontal="right" vertical="center"/>
    </xf>
    <xf numFmtId="187" fontId="10" fillId="2" borderId="5" xfId="0" applyNumberFormat="1" applyFont="1" applyFill="1" applyBorder="1" applyAlignment="1">
      <alignment horizontal="right" vertical="center"/>
    </xf>
    <xf numFmtId="0" fontId="6" fillId="2" borderId="0" xfId="0" quotePrefix="1" applyFont="1" applyFill="1" applyAlignment="1">
      <alignment vertical="center"/>
    </xf>
    <xf numFmtId="182" fontId="6" fillId="2" borderId="0" xfId="4" applyNumberFormat="1" applyFont="1" applyFill="1" applyAlignment="1">
      <alignment horizontal="right" vertical="center"/>
    </xf>
    <xf numFmtId="185" fontId="6" fillId="2" borderId="0" xfId="4" applyNumberFormat="1" applyFont="1" applyFill="1" applyAlignment="1">
      <alignment horizontal="right" vertical="center"/>
    </xf>
    <xf numFmtId="180" fontId="6" fillId="2" borderId="0" xfId="4" applyNumberFormat="1" applyFont="1" applyFill="1" applyAlignment="1">
      <alignment horizontal="right" vertical="center"/>
    </xf>
    <xf numFmtId="49" fontId="6" fillId="2" borderId="0" xfId="0" applyNumberFormat="1" applyFont="1" applyFill="1" applyAlignment="1">
      <alignment vertical="center"/>
    </xf>
    <xf numFmtId="38" fontId="6" fillId="2" borderId="0" xfId="0" applyNumberFormat="1" applyFont="1" applyFill="1" applyAlignment="1">
      <alignment vertical="center"/>
    </xf>
    <xf numFmtId="49" fontId="6" fillId="2" borderId="5" xfId="0" applyNumberFormat="1" applyFont="1" applyFill="1" applyBorder="1" applyAlignment="1">
      <alignment vertical="center"/>
    </xf>
    <xf numFmtId="49" fontId="11" fillId="2" borderId="5" xfId="4" applyNumberFormat="1" applyFont="1" applyFill="1" applyBorder="1" applyAlignment="1">
      <alignment vertical="center"/>
    </xf>
    <xf numFmtId="0" fontId="6" fillId="2" borderId="0" xfId="4" applyFont="1" applyFill="1"/>
    <xf numFmtId="49" fontId="6" fillId="2" borderId="0" xfId="4" applyNumberFormat="1" applyFont="1" applyFill="1" applyAlignment="1">
      <alignment vertical="center" wrapText="1"/>
    </xf>
    <xf numFmtId="183" fontId="11" fillId="2" borderId="9" xfId="0" applyNumberFormat="1" applyFont="1" applyFill="1" applyBorder="1" applyAlignment="1">
      <alignment horizontal="distributed" vertical="center"/>
    </xf>
    <xf numFmtId="38" fontId="11" fillId="2" borderId="19" xfId="1" applyFont="1" applyFill="1" applyBorder="1" applyAlignment="1" applyProtection="1">
      <alignment horizontal="right" vertical="center"/>
    </xf>
    <xf numFmtId="38" fontId="11" fillId="2" borderId="8" xfId="1" applyFont="1" applyFill="1" applyBorder="1" applyAlignment="1" applyProtection="1">
      <alignment horizontal="right" vertical="center"/>
    </xf>
    <xf numFmtId="0" fontId="9" fillId="2" borderId="0" xfId="0" applyFont="1" applyFill="1" applyAlignment="1">
      <alignment horizontal="left" vertical="center"/>
    </xf>
    <xf numFmtId="38" fontId="6" fillId="2" borderId="2" xfId="7" applyFont="1" applyFill="1" applyBorder="1" applyAlignment="1" applyProtection="1">
      <alignment vertical="center"/>
      <protection locked="0"/>
    </xf>
    <xf numFmtId="38" fontId="6" fillId="2" borderId="2" xfId="7" applyFont="1" applyFill="1" applyBorder="1" applyAlignment="1">
      <alignment vertical="center"/>
    </xf>
    <xf numFmtId="38" fontId="6" fillId="2" borderId="0" xfId="7" applyFont="1" applyFill="1" applyBorder="1" applyAlignment="1" applyProtection="1">
      <alignment vertical="center"/>
      <protection locked="0"/>
    </xf>
    <xf numFmtId="38" fontId="6" fillId="2" borderId="0" xfId="7" applyFont="1" applyFill="1" applyBorder="1" applyAlignment="1">
      <alignment vertical="center"/>
    </xf>
    <xf numFmtId="38" fontId="6" fillId="2" borderId="0" xfId="7" applyFont="1" applyFill="1" applyBorder="1" applyAlignment="1" applyProtection="1">
      <alignment horizontal="right" vertical="center"/>
      <protection locked="0"/>
    </xf>
    <xf numFmtId="38" fontId="6" fillId="2" borderId="0" xfId="7" applyFont="1" applyFill="1" applyBorder="1" applyAlignment="1">
      <alignment horizontal="right" vertical="center"/>
    </xf>
    <xf numFmtId="49" fontId="11" fillId="2" borderId="19" xfId="5" applyNumberFormat="1" applyFont="1" applyFill="1" applyBorder="1" applyAlignment="1">
      <alignment horizontal="distributed" vertical="center"/>
    </xf>
    <xf numFmtId="49" fontId="11" fillId="2" borderId="5" xfId="5" applyNumberFormat="1" applyFont="1" applyFill="1" applyBorder="1" applyAlignment="1">
      <alignment horizontal="distributed" vertical="center"/>
    </xf>
    <xf numFmtId="49" fontId="11" fillId="2" borderId="0" xfId="4" applyNumberFormat="1" applyFont="1" applyFill="1" applyAlignment="1">
      <alignment horizontal="distributed" vertical="center"/>
    </xf>
    <xf numFmtId="49" fontId="11" fillId="2" borderId="19" xfId="4" applyNumberFormat="1" applyFont="1" applyFill="1" applyBorder="1" applyAlignment="1">
      <alignment horizontal="distributed" vertical="center"/>
    </xf>
    <xf numFmtId="49" fontId="11" fillId="2" borderId="5" xfId="4" applyNumberFormat="1" applyFont="1" applyFill="1" applyBorder="1" applyAlignment="1">
      <alignment horizontal="distributed" vertical="center"/>
    </xf>
    <xf numFmtId="183" fontId="11" fillId="2" borderId="0" xfId="0" applyNumberFormat="1" applyFont="1" applyFill="1" applyAlignment="1">
      <alignment horizontal="distributed" vertical="center"/>
    </xf>
    <xf numFmtId="183" fontId="11" fillId="2" borderId="10" xfId="0" applyNumberFormat="1" applyFont="1" applyFill="1" applyBorder="1" applyAlignment="1">
      <alignment horizontal="distributed" vertical="center"/>
    </xf>
    <xf numFmtId="0" fontId="6" fillId="2" borderId="0" xfId="0" applyFont="1" applyFill="1" applyAlignment="1">
      <alignment horizontal="left" vertical="center" wrapText="1"/>
    </xf>
    <xf numFmtId="0" fontId="6" fillId="2" borderId="21" xfId="0" applyFont="1" applyFill="1" applyBorder="1" applyAlignment="1">
      <alignment horizontal="distributed" vertical="center"/>
    </xf>
    <xf numFmtId="0" fontId="6" fillId="2" borderId="26" xfId="0" applyFont="1" applyFill="1" applyBorder="1" applyAlignment="1">
      <alignment horizontal="distributed" vertical="center"/>
    </xf>
    <xf numFmtId="0" fontId="6" fillId="2" borderId="20" xfId="0" applyFont="1" applyFill="1" applyBorder="1" applyAlignment="1">
      <alignment horizontal="distributed" vertical="center"/>
    </xf>
    <xf numFmtId="0" fontId="6" fillId="2" borderId="22" xfId="0" applyFont="1" applyFill="1" applyBorder="1" applyAlignment="1">
      <alignment horizontal="distributed" vertical="center" justifyLastLine="1"/>
    </xf>
    <xf numFmtId="0" fontId="6" fillId="2" borderId="18" xfId="0" applyFont="1" applyFill="1" applyBorder="1" applyAlignment="1" applyProtection="1">
      <alignment horizontal="distributed" vertical="center" justifyLastLine="1"/>
      <protection locked="0"/>
    </xf>
    <xf numFmtId="0" fontId="14" fillId="2" borderId="0" xfId="0" applyFont="1" applyFill="1" applyAlignment="1">
      <alignment vertical="center"/>
    </xf>
    <xf numFmtId="0" fontId="14" fillId="3" borderId="2" xfId="0" applyFont="1" applyFill="1" applyBorder="1" applyAlignment="1">
      <alignment vertical="center"/>
    </xf>
    <xf numFmtId="0" fontId="8" fillId="2" borderId="0" xfId="0" applyFont="1" applyFill="1"/>
    <xf numFmtId="189" fontId="6" fillId="2" borderId="0" xfId="1" applyNumberFormat="1" applyFont="1" applyFill="1" applyBorder="1" applyAlignment="1">
      <alignment vertical="center"/>
    </xf>
    <xf numFmtId="0" fontId="6" fillId="2" borderId="6" xfId="0" applyFont="1" applyFill="1" applyBorder="1" applyAlignment="1">
      <alignment horizontal="distributed" vertical="center"/>
    </xf>
    <xf numFmtId="0" fontId="6" fillId="2" borderId="5" xfId="1" applyNumberFormat="1" applyFont="1" applyFill="1" applyBorder="1" applyAlignment="1" applyProtection="1">
      <alignment vertical="center"/>
      <protection locked="0"/>
    </xf>
    <xf numFmtId="189" fontId="6" fillId="2" borderId="0" xfId="1" applyNumberFormat="1" applyFont="1" applyFill="1" applyBorder="1" applyAlignment="1" applyProtection="1">
      <alignment vertical="center"/>
      <protection locked="0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 applyProtection="1">
      <alignment vertical="center"/>
      <protection locked="0"/>
    </xf>
    <xf numFmtId="38" fontId="6" fillId="2" borderId="1" xfId="1" applyFont="1" applyFill="1" applyBorder="1" applyAlignment="1" applyProtection="1">
      <alignment vertical="center"/>
      <protection locked="0"/>
    </xf>
    <xf numFmtId="0" fontId="6" fillId="2" borderId="1" xfId="0" applyFont="1" applyFill="1" applyBorder="1" applyAlignment="1" applyProtection="1">
      <alignment horizontal="right" vertical="center"/>
      <protection locked="0"/>
    </xf>
    <xf numFmtId="0" fontId="7" fillId="0" borderId="27" xfId="9" applyFont="1" applyFill="1" applyBorder="1" applyAlignment="1">
      <alignment vertical="center"/>
    </xf>
    <xf numFmtId="0" fontId="7" fillId="0" borderId="25" xfId="9" applyFont="1" applyFill="1" applyBorder="1" applyAlignment="1">
      <alignment vertical="center"/>
    </xf>
    <xf numFmtId="0" fontId="6" fillId="2" borderId="16" xfId="0" applyFont="1" applyFill="1" applyBorder="1" applyAlignment="1">
      <alignment horizontal="distributed" vertical="center" justifyLastLine="1"/>
    </xf>
    <xf numFmtId="0" fontId="6" fillId="2" borderId="22" xfId="0" applyFont="1" applyFill="1" applyBorder="1" applyAlignment="1">
      <alignment horizontal="distributed" vertical="center" justifyLastLine="1"/>
    </xf>
    <xf numFmtId="0" fontId="6" fillId="2" borderId="13" xfId="0" applyFont="1" applyFill="1" applyBorder="1" applyAlignment="1">
      <alignment horizontal="distributed" vertical="center"/>
    </xf>
    <xf numFmtId="0" fontId="6" fillId="2" borderId="21" xfId="0" applyFont="1" applyFill="1" applyBorder="1" applyAlignment="1">
      <alignment horizontal="distributed" vertical="center"/>
    </xf>
    <xf numFmtId="0" fontId="6" fillId="2" borderId="24" xfId="0" applyFont="1" applyFill="1" applyBorder="1" applyAlignment="1">
      <alignment horizontal="distributed" vertical="center"/>
    </xf>
    <xf numFmtId="0" fontId="6" fillId="2" borderId="21" xfId="0" applyFont="1" applyFill="1" applyBorder="1" applyAlignment="1">
      <alignment horizontal="distributed" vertical="center" wrapText="1"/>
    </xf>
    <xf numFmtId="0" fontId="6" fillId="2" borderId="26" xfId="0" applyFont="1" applyFill="1" applyBorder="1" applyAlignment="1">
      <alignment horizontal="distributed" vertical="center"/>
    </xf>
    <xf numFmtId="0" fontId="13" fillId="2" borderId="0" xfId="0" applyFont="1" applyFill="1" applyAlignment="1">
      <alignment horizontal="center" vertical="center"/>
    </xf>
    <xf numFmtId="49" fontId="11" fillId="2" borderId="19" xfId="5" applyNumberFormat="1" applyFont="1" applyFill="1" applyBorder="1" applyAlignment="1">
      <alignment horizontal="distributed" vertical="center"/>
    </xf>
    <xf numFmtId="49" fontId="11" fillId="2" borderId="8" xfId="5" applyNumberFormat="1" applyFont="1" applyFill="1" applyBorder="1" applyAlignment="1">
      <alignment horizontal="distributed" vertical="center"/>
    </xf>
    <xf numFmtId="0" fontId="10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49" fontId="11" fillId="2" borderId="17" xfId="5" applyNumberFormat="1" applyFont="1" applyFill="1" applyBorder="1" applyAlignment="1">
      <alignment horizontal="distributed" vertical="center" justifyLastLine="1"/>
    </xf>
    <xf numFmtId="0" fontId="6" fillId="2" borderId="17" xfId="0" applyFont="1" applyFill="1" applyBorder="1" applyAlignment="1">
      <alignment horizontal="distributed" vertical="center" justifyLastLine="1"/>
    </xf>
    <xf numFmtId="183" fontId="11" fillId="2" borderId="0" xfId="5" applyNumberFormat="1" applyFont="1" applyFill="1" applyAlignment="1">
      <alignment horizontal="distributed" vertical="center" wrapText="1"/>
    </xf>
    <xf numFmtId="183" fontId="11" fillId="2" borderId="0" xfId="5" applyNumberFormat="1" applyFont="1" applyFill="1" applyAlignment="1">
      <alignment horizontal="distributed" vertical="center"/>
    </xf>
    <xf numFmtId="177" fontId="11" fillId="2" borderId="0" xfId="5" applyNumberFormat="1" applyFont="1" applyFill="1" applyAlignment="1">
      <alignment horizontal="distributed" vertical="center"/>
    </xf>
    <xf numFmtId="49" fontId="11" fillId="2" borderId="0" xfId="5" applyNumberFormat="1" applyFont="1" applyFill="1" applyAlignment="1">
      <alignment horizontal="distributed" vertical="center"/>
    </xf>
    <xf numFmtId="49" fontId="11" fillId="2" borderId="23" xfId="5" applyNumberFormat="1" applyFont="1" applyFill="1" applyBorder="1" applyAlignment="1">
      <alignment horizontal="distributed" vertical="center"/>
    </xf>
    <xf numFmtId="49" fontId="11" fillId="2" borderId="24" xfId="5" applyNumberFormat="1" applyFont="1" applyFill="1" applyBorder="1" applyAlignment="1">
      <alignment horizontal="distributed" vertical="center"/>
    </xf>
    <xf numFmtId="49" fontId="11" fillId="2" borderId="5" xfId="5" applyNumberFormat="1" applyFont="1" applyFill="1" applyBorder="1" applyAlignment="1">
      <alignment horizontal="distributed" vertical="center"/>
    </xf>
    <xf numFmtId="49" fontId="11" fillId="2" borderId="15" xfId="5" applyNumberFormat="1" applyFont="1" applyFill="1" applyBorder="1" applyAlignment="1">
      <alignment horizontal="distributed" vertical="center"/>
    </xf>
    <xf numFmtId="49" fontId="11" fillId="2" borderId="13" xfId="5" applyNumberFormat="1" applyFont="1" applyFill="1" applyBorder="1" applyAlignment="1">
      <alignment horizontal="distributed" vertical="center"/>
    </xf>
    <xf numFmtId="0" fontId="6" fillId="2" borderId="0" xfId="0" applyFont="1" applyFill="1" applyAlignment="1">
      <alignment horizontal="distributed" vertical="center"/>
    </xf>
    <xf numFmtId="0" fontId="6" fillId="2" borderId="6" xfId="0" applyFont="1" applyFill="1" applyBorder="1" applyAlignment="1">
      <alignment horizontal="distributed" vertical="center"/>
    </xf>
    <xf numFmtId="49" fontId="6" fillId="2" borderId="0" xfId="0" applyNumberFormat="1" applyFont="1" applyFill="1" applyAlignment="1">
      <alignment horizontal="distributed" vertical="center"/>
    </xf>
    <xf numFmtId="49" fontId="11" fillId="2" borderId="0" xfId="4" applyNumberFormat="1" applyFont="1" applyFill="1" applyAlignment="1">
      <alignment horizontal="distributed" vertical="center"/>
    </xf>
    <xf numFmtId="49" fontId="11" fillId="2" borderId="6" xfId="4" applyNumberFormat="1" applyFont="1" applyFill="1" applyBorder="1" applyAlignment="1">
      <alignment horizontal="distributed" vertical="center"/>
    </xf>
    <xf numFmtId="49" fontId="11" fillId="2" borderId="19" xfId="4" applyNumberFormat="1" applyFont="1" applyFill="1" applyBorder="1" applyAlignment="1">
      <alignment horizontal="distributed" vertical="center"/>
    </xf>
    <xf numFmtId="49" fontId="11" fillId="2" borderId="8" xfId="4" applyNumberFormat="1" applyFont="1" applyFill="1" applyBorder="1" applyAlignment="1">
      <alignment horizontal="distributed" vertical="center"/>
    </xf>
    <xf numFmtId="49" fontId="11" fillId="2" borderId="15" xfId="4" applyNumberFormat="1" applyFont="1" applyFill="1" applyBorder="1" applyAlignment="1">
      <alignment horizontal="distributed" vertical="center"/>
    </xf>
    <xf numFmtId="49" fontId="11" fillId="2" borderId="13" xfId="4" applyNumberFormat="1" applyFont="1" applyFill="1" applyBorder="1" applyAlignment="1">
      <alignment horizontal="distributed" vertical="center"/>
    </xf>
    <xf numFmtId="49" fontId="11" fillId="2" borderId="5" xfId="4" applyNumberFormat="1" applyFont="1" applyFill="1" applyBorder="1" applyAlignment="1">
      <alignment horizontal="distributed" vertical="center"/>
    </xf>
    <xf numFmtId="49" fontId="6" fillId="2" borderId="14" xfId="0" applyNumberFormat="1" applyFont="1" applyFill="1" applyBorder="1" applyAlignment="1">
      <alignment horizontal="distributed" vertical="center"/>
    </xf>
    <xf numFmtId="49" fontId="6" fillId="2" borderId="13" xfId="0" applyNumberFormat="1" applyFont="1" applyFill="1" applyBorder="1" applyAlignment="1">
      <alignment horizontal="distributed" vertical="center"/>
    </xf>
    <xf numFmtId="49" fontId="6" fillId="2" borderId="23" xfId="0" applyNumberFormat="1" applyFont="1" applyFill="1" applyBorder="1" applyAlignment="1">
      <alignment horizontal="distributed" vertical="center"/>
    </xf>
    <xf numFmtId="49" fontId="11" fillId="2" borderId="8" xfId="0" applyNumberFormat="1" applyFont="1" applyFill="1" applyBorder="1" applyAlignment="1">
      <alignment horizontal="distributed" vertical="center" wrapText="1"/>
    </xf>
    <xf numFmtId="0" fontId="6" fillId="2" borderId="8" xfId="0" applyFont="1" applyFill="1" applyBorder="1" applyAlignment="1">
      <alignment horizontal="distributed" vertical="center"/>
    </xf>
    <xf numFmtId="183" fontId="11" fillId="2" borderId="0" xfId="0" applyNumberFormat="1" applyFont="1" applyFill="1" applyAlignment="1">
      <alignment horizontal="distributed" vertical="center"/>
    </xf>
    <xf numFmtId="183" fontId="11" fillId="2" borderId="14" xfId="0" applyNumberFormat="1" applyFont="1" applyFill="1" applyBorder="1" applyAlignment="1">
      <alignment horizontal="distributed" vertical="center"/>
    </xf>
    <xf numFmtId="183" fontId="11" fillId="2" borderId="13" xfId="0" applyNumberFormat="1" applyFont="1" applyFill="1" applyBorder="1" applyAlignment="1">
      <alignment horizontal="distributed" vertical="center"/>
    </xf>
    <xf numFmtId="183" fontId="11" fillId="2" borderId="11" xfId="0" applyNumberFormat="1" applyFont="1" applyFill="1" applyBorder="1" applyAlignment="1">
      <alignment horizontal="distributed" vertical="center"/>
    </xf>
    <xf numFmtId="183" fontId="11" fillId="2" borderId="10" xfId="0" applyNumberFormat="1" applyFont="1" applyFill="1" applyBorder="1" applyAlignment="1">
      <alignment horizontal="distributed" vertical="center"/>
    </xf>
    <xf numFmtId="49" fontId="11" fillId="2" borderId="0" xfId="0" applyNumberFormat="1" applyFont="1" applyFill="1" applyAlignment="1">
      <alignment horizontal="distributed" vertical="center"/>
    </xf>
    <xf numFmtId="177" fontId="11" fillId="2" borderId="23" xfId="6" applyNumberFormat="1" applyFont="1" applyFill="1" applyBorder="1" applyAlignment="1">
      <alignment horizontal="distributed" vertical="center"/>
    </xf>
    <xf numFmtId="177" fontId="11" fillId="2" borderId="24" xfId="6" applyNumberFormat="1" applyFont="1" applyFill="1" applyBorder="1" applyAlignment="1">
      <alignment horizontal="distributed" vertical="center"/>
    </xf>
    <xf numFmtId="177" fontId="11" fillId="2" borderId="8" xfId="6" applyNumberFormat="1" applyFont="1" applyFill="1" applyBorder="1" applyAlignment="1">
      <alignment horizontal="distributed" vertical="center"/>
    </xf>
    <xf numFmtId="177" fontId="11" fillId="2" borderId="7" xfId="6" applyNumberFormat="1" applyFont="1" applyFill="1" applyBorder="1" applyAlignment="1">
      <alignment horizontal="distributed" vertical="center"/>
    </xf>
    <xf numFmtId="0" fontId="6" fillId="2" borderId="7" xfId="0" applyFont="1" applyFill="1" applyBorder="1" applyAlignment="1">
      <alignment horizontal="center" vertical="distributed" textRotation="255" justifyLastLine="1"/>
    </xf>
    <xf numFmtId="0" fontId="6" fillId="2" borderId="6" xfId="0" applyFont="1" applyFill="1" applyBorder="1" applyAlignment="1">
      <alignment horizontal="center" vertical="distributed" textRotation="255" justifyLastLine="1"/>
    </xf>
    <xf numFmtId="49" fontId="11" fillId="2" borderId="17" xfId="6" applyNumberFormat="1" applyFont="1" applyFill="1" applyBorder="1" applyAlignment="1">
      <alignment horizontal="distributed" vertical="center" justifyLastLine="1"/>
    </xf>
    <xf numFmtId="49" fontId="11" fillId="2" borderId="16" xfId="6" applyNumberFormat="1" applyFont="1" applyFill="1" applyBorder="1" applyAlignment="1">
      <alignment horizontal="distributed" vertical="center" justifyLastLine="1"/>
    </xf>
    <xf numFmtId="49" fontId="11" fillId="2" borderId="19" xfId="0" applyNumberFormat="1" applyFont="1" applyFill="1" applyBorder="1" applyAlignment="1">
      <alignment horizontal="distributed" vertical="center"/>
    </xf>
    <xf numFmtId="49" fontId="11" fillId="2" borderId="8" xfId="0" applyNumberFormat="1" applyFont="1" applyFill="1" applyBorder="1" applyAlignment="1">
      <alignment horizontal="distributed" vertical="center"/>
    </xf>
    <xf numFmtId="49" fontId="11" fillId="2" borderId="14" xfId="6" applyNumberFormat="1" applyFont="1" applyFill="1" applyBorder="1" applyAlignment="1">
      <alignment horizontal="distributed" vertical="center"/>
    </xf>
    <xf numFmtId="49" fontId="11" fillId="2" borderId="13" xfId="6" applyNumberFormat="1" applyFont="1" applyFill="1" applyBorder="1" applyAlignment="1">
      <alignment horizontal="distributed" vertical="center"/>
    </xf>
    <xf numFmtId="0" fontId="6" fillId="2" borderId="4" xfId="0" applyFont="1" applyFill="1" applyBorder="1" applyAlignment="1">
      <alignment horizontal="center" vertical="distributed" textRotation="255" justifyLastLine="1"/>
    </xf>
    <xf numFmtId="0" fontId="6" fillId="2" borderId="7" xfId="0" applyFont="1" applyFill="1" applyBorder="1" applyAlignment="1">
      <alignment horizontal="distributed" vertical="center"/>
    </xf>
    <xf numFmtId="49" fontId="11" fillId="2" borderId="0" xfId="6" applyNumberFormat="1" applyFont="1" applyFill="1" applyAlignment="1">
      <alignment horizontal="distributed" vertical="center"/>
    </xf>
    <xf numFmtId="176" fontId="6" fillId="2" borderId="18" xfId="1" applyNumberFormat="1" applyFont="1" applyFill="1" applyBorder="1" applyAlignment="1">
      <alignment horizontal="distributed" vertical="center" justifyLastLine="1"/>
    </xf>
    <xf numFmtId="176" fontId="6" fillId="2" borderId="17" xfId="1" applyNumberFormat="1" applyFont="1" applyFill="1" applyBorder="1" applyAlignment="1">
      <alignment horizontal="distributed" vertical="center" justifyLastLine="1"/>
    </xf>
    <xf numFmtId="0" fontId="6" fillId="2" borderId="1" xfId="0" applyFont="1" applyFill="1" applyBorder="1" applyAlignment="1">
      <alignment horizontal="distributed" vertical="center" justifyLastLine="1"/>
    </xf>
    <xf numFmtId="0" fontId="6" fillId="2" borderId="11" xfId="0" applyFont="1" applyFill="1" applyBorder="1" applyAlignment="1">
      <alignment horizontal="distributed" vertical="center" justifyLastLine="1"/>
    </xf>
  </cellXfs>
  <cellStyles count="10">
    <cellStyle name="スタイル 1" xfId="8" xr:uid="{00000000-0005-0000-0000-000000000000}"/>
    <cellStyle name="ハイパーリンク" xfId="9" builtinId="8"/>
    <cellStyle name="桁区切り" xfId="1" builtinId="6"/>
    <cellStyle name="桁区切り 2" xfId="7" xr:uid="{00000000-0005-0000-0000-000002000000}"/>
    <cellStyle name="標準" xfId="0" builtinId="0"/>
    <cellStyle name="標準 2" xfId="2" xr:uid="{00000000-0005-0000-0000-000004000000}"/>
    <cellStyle name="標準 2 2" xfId="3" xr:uid="{00000000-0005-0000-0000-000005000000}"/>
    <cellStyle name="標準_Sheet1" xfId="4" xr:uid="{00000000-0005-0000-0000-000006000000}"/>
    <cellStyle name="標準_Sheet1 2" xfId="6" xr:uid="{00000000-0005-0000-0000-000007000000}"/>
    <cellStyle name="標準_Sheet1_1" xfId="5" xr:uid="{00000000-0005-0000-0000-00000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ixfilesrv01\W050\yaida\&#12510;&#12463;&#12525;&#30740;&#31350;\&#22679;&#28187;&#29575;&#26178;&#31995;&#21015;&#12510;&#12463;&#12525;\&#12510;&#12463;&#12525;&#12502;&#12483;&#12463;&#12395;&#12354;&#12387;&#12383;&#35500;&#26126;&#26360;&#27671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条件指定"/>
    </sheetNames>
    <sheetDataSet>
      <sheetData sheetId="0">
        <row r="39">
          <cell r="B39" t="str">
            <v>１．表の登録の仕方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Relationship Id="rId4" Type="http://schemas.openxmlformats.org/officeDocument/2006/relationships/printerSettings" Target="../printerSettings/printerSettings1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9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4" Type="http://schemas.openxmlformats.org/officeDocument/2006/relationships/printerSettings" Target="../printerSettings/printerSettings20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3.bin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Relationship Id="rId4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"/>
  <sheetViews>
    <sheetView tabSelected="1" workbookViewId="0">
      <selection sqref="A1:B1"/>
    </sheetView>
  </sheetViews>
  <sheetFormatPr defaultColWidth="8.86328125" defaultRowHeight="12.75"/>
  <cols>
    <col min="1" max="1" width="4.46484375" style="1" customWidth="1"/>
    <col min="2" max="2" width="86.33203125" style="1" customWidth="1"/>
    <col min="3" max="16384" width="8.86328125" style="1"/>
  </cols>
  <sheetData>
    <row r="1" spans="1:4" ht="22.9">
      <c r="A1" s="152" t="s">
        <v>96</v>
      </c>
      <c r="B1" s="152"/>
    </row>
    <row r="2" spans="1:4" ht="18.75">
      <c r="A2" s="4" t="s">
        <v>125</v>
      </c>
      <c r="B2" s="3"/>
    </row>
    <row r="3" spans="1:4">
      <c r="A3" s="132"/>
      <c r="B3" s="133" t="s">
        <v>97</v>
      </c>
    </row>
    <row r="4" spans="1:4" s="3" customFormat="1" ht="18" customHeight="1">
      <c r="A4" s="2"/>
      <c r="B4" s="143" t="str" cm="1">
        <f t="array" aca="1" ref="B4" ca="1">HYPERLINK("#"&amp;CELL("address",'42(1)'!A2),'42(1)'!A1)</f>
        <v>42(1)　消費者世帯家計の収入と支出（２人以上世帯）　－　全世帯家計</v>
      </c>
      <c r="D4" s="3" t="s">
        <v>98</v>
      </c>
    </row>
    <row r="5" spans="1:4" s="3" customFormat="1" ht="18" customHeight="1">
      <c r="A5" s="2"/>
      <c r="B5" s="144" t="str" cm="1">
        <f t="array" aca="1" ref="B5" ca="1">HYPERLINK("#"&amp;CELL("address",'42(2)'!A2),'42(2)'!A1)</f>
        <v>42(2)　消費者世帯家計の収入と支出（２人以上世帯）　－　勤労者世帯家計</v>
      </c>
    </row>
    <row r="6" spans="1:4" s="3" customFormat="1" ht="18" customHeight="1">
      <c r="A6" s="2"/>
      <c r="B6" s="144" t="str" cm="1">
        <f t="array" aca="1" ref="B6" ca="1">HYPERLINK("#"&amp;CELL("address",'43'!A2),'43'!A1)</f>
        <v>43　消費者世帯家計の貯蓄・負債の現在高と保有率（２人以上世帯）</v>
      </c>
    </row>
    <row r="7" spans="1:4" s="3" customFormat="1" ht="18" customHeight="1">
      <c r="A7" s="2"/>
      <c r="B7" s="144" t="str" cm="1">
        <f t="array" aca="1" ref="B7" ca="1">HYPERLINK("#"&amp;CELL("address",'44'!A2),'44'!A1)</f>
        <v>44　金融機関預金・貸出状況</v>
      </c>
    </row>
    <row r="8" spans="1:4" ht="18" customHeight="1">
      <c r="A8" s="134"/>
      <c r="B8" s="144" t="str" cm="1">
        <f t="array" aca="1" ref="B8" ca="1">HYPERLINK("#"&amp;CELL("address",'45'!A2),'45'!A1)</f>
        <v>45　労働組合数</v>
      </c>
    </row>
  </sheetData>
  <customSheetViews>
    <customSheetView guid="{4E470DEC-90E5-450D-BDA4-128B145DE9F6}">
      <selection activeCell="A2" sqref="A2"/>
      <pageMargins left="0.2" right="0.21" top="0.75" bottom="0.75" header="0.3" footer="0.3"/>
      <pageSetup paperSize="9" orientation="portrait" verticalDpi="0" r:id="rId1"/>
    </customSheetView>
    <customSheetView guid="{BFFA3AF3-A1A1-4456-8F7B-9951FB1B95C7}">
      <selection activeCell="B8" sqref="B8"/>
      <pageMargins left="0.2" right="0.21" top="0.75" bottom="0.75" header="0.3" footer="0.3"/>
      <pageSetup paperSize="9" orientation="portrait" verticalDpi="0" r:id="rId2"/>
    </customSheetView>
    <customSheetView guid="{58B50DD7-AC2C-41B1-9B31-1925D7BF0C71}">
      <selection activeCell="B8" sqref="B8"/>
      <pageMargins left="0.2" right="0.21" top="0.75" bottom="0.75" header="0.3" footer="0.3"/>
      <pageSetup paperSize="9" orientation="portrait" verticalDpi="0" r:id="rId3"/>
    </customSheetView>
  </customSheetViews>
  <mergeCells count="1">
    <mergeCell ref="A1:B1"/>
  </mergeCells>
  <phoneticPr fontId="2"/>
  <pageMargins left="0.2" right="0.21" top="0.75" bottom="0.75" header="0.3" footer="0.3"/>
  <pageSetup paperSize="9" orientation="portrait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BH48"/>
  <sheetViews>
    <sheetView view="pageLayout" zoomScaleNormal="100" zoomScaleSheetLayoutView="100" workbookViewId="0"/>
  </sheetViews>
  <sheetFormatPr defaultColWidth="1.6640625" defaultRowHeight="12"/>
  <cols>
    <col min="1" max="2" width="3" style="2" customWidth="1"/>
    <col min="3" max="3" width="29.53125" style="2" customWidth="1"/>
    <col min="4" max="8" width="14.86328125" style="2" customWidth="1"/>
    <col min="9" max="15" width="1.6640625" style="2"/>
    <col min="16" max="16" width="7.19921875" style="2" bestFit="1" customWidth="1"/>
    <col min="17" max="16384" width="1.6640625" style="2"/>
  </cols>
  <sheetData>
    <row r="1" spans="1:60" s="4" customFormat="1" ht="18.75">
      <c r="A1" s="4" t="str">
        <f ca="1">MID(CELL("FILENAME",A1),FIND("]",CELL("FILENAME",A1))+1,99)&amp;"　"&amp;"消費者世帯家計の収入と支出（２人以上世帯）　－　全世帯家計"</f>
        <v>42(1)　消費者世帯家計の収入と支出（２人以上世帯）　－　全世帯家計</v>
      </c>
    </row>
    <row r="3" spans="1:60" s="5" customFormat="1" ht="25.25" customHeight="1">
      <c r="A3" s="155" t="s">
        <v>102</v>
      </c>
      <c r="B3" s="156"/>
      <c r="C3" s="156"/>
      <c r="D3" s="156"/>
      <c r="E3" s="156"/>
      <c r="F3" s="156"/>
      <c r="G3" s="156"/>
      <c r="H3" s="156"/>
    </row>
    <row r="5" spans="1:60" ht="1.05" customHeight="1">
      <c r="A5" s="6"/>
      <c r="B5" s="6"/>
      <c r="C5" s="6"/>
      <c r="D5" s="6"/>
      <c r="E5" s="6"/>
      <c r="F5" s="6"/>
      <c r="G5" s="6"/>
      <c r="H5" s="6"/>
    </row>
    <row r="6" spans="1:60" ht="1.05" customHeight="1">
      <c r="A6" s="6"/>
      <c r="B6" s="6"/>
      <c r="C6" s="6"/>
      <c r="D6" s="6"/>
      <c r="E6" s="6"/>
      <c r="F6" s="6"/>
      <c r="G6" s="6"/>
      <c r="H6" s="6"/>
    </row>
    <row r="7" spans="1:60">
      <c r="A7" s="6" t="s">
        <v>15</v>
      </c>
    </row>
    <row r="8" spans="1:60" s="11" customFormat="1" ht="28.25" customHeight="1">
      <c r="A8" s="157" t="s">
        <v>86</v>
      </c>
      <c r="B8" s="158"/>
      <c r="C8" s="158"/>
      <c r="D8" s="7" t="s">
        <v>42</v>
      </c>
      <c r="E8" s="8" t="s">
        <v>41</v>
      </c>
      <c r="F8" s="9" t="s">
        <v>40</v>
      </c>
      <c r="G8" s="9" t="s">
        <v>39</v>
      </c>
      <c r="H8" s="10" t="s">
        <v>38</v>
      </c>
    </row>
    <row r="9" spans="1:60" ht="21" customHeight="1">
      <c r="A9" s="154" t="s">
        <v>78</v>
      </c>
      <c r="B9" s="154"/>
      <c r="C9" s="154"/>
      <c r="D9" s="12">
        <v>31930</v>
      </c>
      <c r="E9" s="13">
        <v>4500</v>
      </c>
      <c r="F9" s="13">
        <v>1450</v>
      </c>
      <c r="G9" s="13">
        <v>110</v>
      </c>
      <c r="H9" s="13">
        <v>70</v>
      </c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5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6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6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6"/>
    </row>
    <row r="10" spans="1:60" s="19" customFormat="1" ht="19.8" customHeight="1">
      <c r="A10" s="159" t="s">
        <v>99</v>
      </c>
      <c r="B10" s="160"/>
      <c r="C10" s="160"/>
      <c r="D10" s="17">
        <v>33146364</v>
      </c>
      <c r="E10" s="18">
        <v>5504999</v>
      </c>
      <c r="F10" s="18">
        <v>2358867</v>
      </c>
      <c r="G10" s="18">
        <v>174084</v>
      </c>
      <c r="H10" s="18">
        <v>108140</v>
      </c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20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21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21"/>
      <c r="AV10" s="22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21"/>
    </row>
    <row r="11" spans="1:60" s="19" customFormat="1" ht="20" customHeight="1">
      <c r="A11" s="160" t="s">
        <v>79</v>
      </c>
      <c r="B11" s="160"/>
      <c r="C11" s="160"/>
      <c r="D11" s="23">
        <v>2.98</v>
      </c>
      <c r="E11" s="24">
        <v>2.93</v>
      </c>
      <c r="F11" s="24">
        <v>2.89</v>
      </c>
      <c r="G11" s="24">
        <v>2.91</v>
      </c>
      <c r="H11" s="24">
        <v>2.89</v>
      </c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20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21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21"/>
      <c r="AV11" s="2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21"/>
    </row>
    <row r="12" spans="1:60" s="22" customFormat="1" ht="20" customHeight="1">
      <c r="A12" s="161" t="s">
        <v>80</v>
      </c>
      <c r="B12" s="161"/>
      <c r="C12" s="161"/>
      <c r="D12" s="23">
        <v>0.56000000000000005</v>
      </c>
      <c r="E12" s="24">
        <v>0.54</v>
      </c>
      <c r="F12" s="24">
        <v>0.54</v>
      </c>
      <c r="G12" s="24">
        <v>0.6</v>
      </c>
      <c r="H12" s="24">
        <v>0.53</v>
      </c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25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26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26"/>
      <c r="AV12" s="2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26"/>
    </row>
    <row r="13" spans="1:60" ht="20" customHeight="1">
      <c r="A13" s="161" t="s">
        <v>81</v>
      </c>
      <c r="B13" s="161"/>
      <c r="C13" s="161"/>
      <c r="D13" s="23">
        <v>0.79</v>
      </c>
      <c r="E13" s="24">
        <v>0.75</v>
      </c>
      <c r="F13" s="24">
        <v>0.71</v>
      </c>
      <c r="G13" s="24">
        <v>0.75</v>
      </c>
      <c r="H13" s="24">
        <v>0.86</v>
      </c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5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6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6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6"/>
    </row>
    <row r="14" spans="1:60" ht="20" customHeight="1">
      <c r="A14" s="162" t="s">
        <v>82</v>
      </c>
      <c r="B14" s="162"/>
      <c r="C14" s="162"/>
      <c r="D14" s="23">
        <v>1.5</v>
      </c>
      <c r="E14" s="24">
        <v>1.44</v>
      </c>
      <c r="F14" s="24">
        <v>1.4</v>
      </c>
      <c r="G14" s="24">
        <v>1.43</v>
      </c>
      <c r="H14" s="24">
        <v>1.34</v>
      </c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5"/>
      <c r="W14" s="27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6"/>
      <c r="AJ14" s="27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6"/>
      <c r="AW14" s="27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6"/>
    </row>
    <row r="15" spans="1:60" ht="20" customHeight="1">
      <c r="A15" s="162" t="s">
        <v>83</v>
      </c>
      <c r="B15" s="162"/>
      <c r="C15" s="162"/>
      <c r="D15" s="28">
        <v>58.1</v>
      </c>
      <c r="E15" s="29">
        <v>57.8</v>
      </c>
      <c r="F15" s="29">
        <v>57.3</v>
      </c>
      <c r="G15" s="29">
        <v>58.6</v>
      </c>
      <c r="H15" s="29">
        <v>58.8</v>
      </c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5"/>
      <c r="W15" s="27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6"/>
      <c r="AJ15" s="27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6"/>
      <c r="AW15" s="27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6"/>
    </row>
    <row r="16" spans="1:60" ht="19.899999999999999" customHeight="1">
      <c r="A16" s="162" t="s">
        <v>49</v>
      </c>
      <c r="B16" s="162"/>
      <c r="C16" s="162"/>
      <c r="D16" s="17">
        <v>279066</v>
      </c>
      <c r="E16" s="18">
        <v>277695</v>
      </c>
      <c r="F16" s="18">
        <v>271373</v>
      </c>
      <c r="G16" s="18">
        <v>319696</v>
      </c>
      <c r="H16" s="18">
        <v>288903</v>
      </c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5"/>
      <c r="W16" s="27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6"/>
      <c r="AJ16" s="27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6"/>
      <c r="AW16" s="27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6"/>
    </row>
    <row r="17" spans="1:60" ht="16.5" customHeight="1">
      <c r="A17" s="30" t="s">
        <v>27</v>
      </c>
      <c r="B17" s="153" t="s">
        <v>13</v>
      </c>
      <c r="C17" s="154"/>
      <c r="D17" s="17">
        <v>76646</v>
      </c>
      <c r="E17" s="18">
        <v>77196</v>
      </c>
      <c r="F17" s="18">
        <v>77131</v>
      </c>
      <c r="G17" s="18">
        <v>80841</v>
      </c>
      <c r="H17" s="18">
        <v>74731</v>
      </c>
      <c r="J17" s="31"/>
      <c r="K17" s="14"/>
      <c r="L17" s="14"/>
      <c r="M17" s="14"/>
      <c r="N17" s="14"/>
      <c r="O17" s="14"/>
      <c r="P17" s="32"/>
      <c r="Q17" s="14"/>
      <c r="R17" s="14"/>
      <c r="S17" s="14"/>
      <c r="T17" s="14"/>
      <c r="U17" s="15"/>
      <c r="W17" s="27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6"/>
      <c r="AJ17" s="27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6"/>
      <c r="AW17" s="27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6"/>
    </row>
    <row r="18" spans="1:60" ht="16.5" customHeight="1">
      <c r="A18" s="30" t="s">
        <v>27</v>
      </c>
      <c r="B18" s="33" t="s">
        <v>27</v>
      </c>
      <c r="C18" s="119" t="s">
        <v>5</v>
      </c>
      <c r="D18" s="17">
        <v>6498</v>
      </c>
      <c r="E18" s="18">
        <v>6658</v>
      </c>
      <c r="F18" s="18">
        <v>6567</v>
      </c>
      <c r="G18" s="18">
        <v>6527</v>
      </c>
      <c r="H18" s="18">
        <v>6272</v>
      </c>
      <c r="J18" s="31"/>
      <c r="K18" s="31"/>
      <c r="L18" s="14"/>
      <c r="M18" s="14"/>
      <c r="N18" s="14"/>
      <c r="O18" s="14"/>
      <c r="P18" s="14"/>
      <c r="Q18" s="14"/>
      <c r="R18" s="14"/>
      <c r="S18" s="14"/>
      <c r="T18" s="14"/>
      <c r="U18" s="15"/>
      <c r="W18" s="27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6"/>
      <c r="AJ18" s="27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6"/>
      <c r="AW18" s="27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6"/>
    </row>
    <row r="19" spans="1:60" ht="16.5" customHeight="1">
      <c r="A19" s="30" t="s">
        <v>27</v>
      </c>
      <c r="B19" s="33" t="s">
        <v>27</v>
      </c>
      <c r="C19" s="120" t="s">
        <v>4</v>
      </c>
      <c r="D19" s="17">
        <v>5920</v>
      </c>
      <c r="E19" s="18">
        <v>5820</v>
      </c>
      <c r="F19" s="18">
        <v>5764</v>
      </c>
      <c r="G19" s="18">
        <v>6123</v>
      </c>
      <c r="H19" s="18">
        <v>5737</v>
      </c>
      <c r="J19" s="31"/>
      <c r="K19" s="31"/>
      <c r="L19" s="14"/>
      <c r="M19" s="14"/>
      <c r="N19" s="14"/>
      <c r="O19" s="14"/>
      <c r="P19" s="14"/>
      <c r="Q19" s="14"/>
      <c r="R19" s="14"/>
      <c r="S19" s="14"/>
      <c r="T19" s="14"/>
      <c r="U19" s="15"/>
      <c r="W19" s="27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6"/>
      <c r="AJ19" s="27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6"/>
      <c r="AW19" s="27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6"/>
    </row>
    <row r="20" spans="1:60" ht="16.5" customHeight="1">
      <c r="A20" s="30" t="s">
        <v>27</v>
      </c>
      <c r="B20" s="33" t="s">
        <v>27</v>
      </c>
      <c r="C20" s="120" t="s">
        <v>3</v>
      </c>
      <c r="D20" s="17">
        <v>7257</v>
      </c>
      <c r="E20" s="18">
        <v>8237</v>
      </c>
      <c r="F20" s="18">
        <v>8163</v>
      </c>
      <c r="G20" s="18">
        <v>8489</v>
      </c>
      <c r="H20" s="18">
        <v>7127</v>
      </c>
      <c r="J20" s="31"/>
      <c r="K20" s="31"/>
      <c r="L20" s="14"/>
      <c r="M20" s="14"/>
      <c r="N20" s="14"/>
      <c r="O20" s="14"/>
      <c r="P20" s="14"/>
      <c r="Q20" s="14"/>
      <c r="R20" s="14"/>
      <c r="S20" s="14"/>
      <c r="T20" s="14"/>
      <c r="U20" s="15"/>
      <c r="W20" s="27"/>
      <c r="X20" s="34"/>
      <c r="Y20" s="34"/>
      <c r="Z20" s="14"/>
      <c r="AA20" s="14"/>
      <c r="AB20" s="14"/>
      <c r="AC20" s="14"/>
      <c r="AD20" s="14"/>
      <c r="AE20" s="14"/>
      <c r="AF20" s="14"/>
      <c r="AG20" s="14"/>
      <c r="AH20" s="16"/>
      <c r="AJ20" s="27"/>
      <c r="AK20" s="34"/>
      <c r="AL20" s="34"/>
      <c r="AM20" s="14"/>
      <c r="AN20" s="14"/>
      <c r="AO20" s="14"/>
      <c r="AP20" s="14"/>
      <c r="AQ20" s="14"/>
      <c r="AR20" s="14"/>
      <c r="AS20" s="14"/>
      <c r="AT20" s="14"/>
      <c r="AU20" s="16"/>
      <c r="AW20" s="27"/>
      <c r="AX20" s="34"/>
      <c r="AY20" s="34"/>
      <c r="AZ20" s="14"/>
      <c r="BA20" s="14"/>
      <c r="BB20" s="14"/>
      <c r="BC20" s="14"/>
      <c r="BD20" s="14"/>
      <c r="BE20" s="14"/>
      <c r="BF20" s="14"/>
      <c r="BG20" s="14"/>
      <c r="BH20" s="16"/>
    </row>
    <row r="21" spans="1:60" ht="16.5" customHeight="1">
      <c r="A21" s="30" t="s">
        <v>27</v>
      </c>
      <c r="B21" s="33" t="s">
        <v>27</v>
      </c>
      <c r="C21" s="120" t="s">
        <v>37</v>
      </c>
      <c r="D21" s="17">
        <v>8461</v>
      </c>
      <c r="E21" s="18">
        <v>8416</v>
      </c>
      <c r="F21" s="18">
        <v>8454</v>
      </c>
      <c r="G21" s="18">
        <v>9616</v>
      </c>
      <c r="H21" s="18">
        <v>9559</v>
      </c>
      <c r="J21" s="31"/>
      <c r="K21" s="31"/>
      <c r="L21" s="14"/>
      <c r="M21" s="14"/>
      <c r="N21" s="14"/>
      <c r="O21" s="14"/>
      <c r="P21" s="14"/>
      <c r="Q21" s="14"/>
      <c r="R21" s="14"/>
      <c r="S21" s="14"/>
      <c r="T21" s="14"/>
      <c r="U21" s="15"/>
      <c r="W21" s="27"/>
      <c r="X21" s="34"/>
      <c r="Y21" s="34"/>
      <c r="Z21" s="14"/>
      <c r="AA21" s="14"/>
      <c r="AB21" s="14"/>
      <c r="AC21" s="14"/>
      <c r="AD21" s="14"/>
      <c r="AE21" s="14"/>
      <c r="AF21" s="14"/>
      <c r="AG21" s="14"/>
      <c r="AH21" s="16"/>
      <c r="AJ21" s="27"/>
      <c r="AK21" s="34"/>
      <c r="AL21" s="34"/>
      <c r="AM21" s="14"/>
      <c r="AN21" s="14"/>
      <c r="AO21" s="14"/>
      <c r="AP21" s="14"/>
      <c r="AQ21" s="14"/>
      <c r="AR21" s="14"/>
      <c r="AS21" s="14"/>
      <c r="AT21" s="14"/>
      <c r="AU21" s="16"/>
      <c r="AW21" s="27"/>
      <c r="AX21" s="34"/>
      <c r="AY21" s="34"/>
      <c r="AZ21" s="14"/>
      <c r="BA21" s="14"/>
      <c r="BB21" s="14"/>
      <c r="BC21" s="14"/>
      <c r="BD21" s="14"/>
      <c r="BE21" s="14"/>
      <c r="BF21" s="14"/>
      <c r="BG21" s="14"/>
      <c r="BH21" s="16"/>
    </row>
    <row r="22" spans="1:60" ht="16.5" customHeight="1">
      <c r="A22" s="30" t="s">
        <v>27</v>
      </c>
      <c r="B22" s="33" t="s">
        <v>27</v>
      </c>
      <c r="C22" s="120" t="s">
        <v>2</v>
      </c>
      <c r="D22" s="17">
        <v>3141</v>
      </c>
      <c r="E22" s="18">
        <v>3015</v>
      </c>
      <c r="F22" s="18">
        <v>2989</v>
      </c>
      <c r="G22" s="18">
        <v>3568</v>
      </c>
      <c r="H22" s="18">
        <v>3289</v>
      </c>
      <c r="J22" s="31"/>
      <c r="K22" s="31"/>
      <c r="L22" s="14"/>
      <c r="M22" s="14"/>
      <c r="N22" s="14"/>
      <c r="O22" s="14"/>
      <c r="P22" s="14"/>
      <c r="Q22" s="14"/>
      <c r="R22" s="14"/>
      <c r="S22" s="14"/>
      <c r="T22" s="14"/>
      <c r="U22" s="35"/>
      <c r="W22" s="27"/>
      <c r="X22" s="34"/>
      <c r="Y22" s="34"/>
      <c r="Z22" s="14"/>
      <c r="AA22" s="14"/>
      <c r="AB22" s="14"/>
      <c r="AC22" s="14"/>
      <c r="AD22" s="14"/>
      <c r="AE22" s="14"/>
      <c r="AF22" s="14"/>
      <c r="AG22" s="14"/>
      <c r="AH22" s="16"/>
      <c r="AJ22" s="27"/>
      <c r="AK22" s="34"/>
      <c r="AL22" s="34"/>
      <c r="AM22" s="14"/>
      <c r="AN22" s="14"/>
      <c r="AO22" s="14"/>
      <c r="AP22" s="14"/>
      <c r="AQ22" s="14"/>
      <c r="AR22" s="14"/>
      <c r="AS22" s="14"/>
      <c r="AT22" s="14"/>
      <c r="AU22" s="16"/>
      <c r="AW22" s="27"/>
      <c r="AX22" s="34"/>
      <c r="AY22" s="34"/>
      <c r="AZ22" s="14"/>
      <c r="BA22" s="14"/>
      <c r="BB22" s="14"/>
      <c r="BC22" s="14"/>
      <c r="BD22" s="14"/>
      <c r="BE22" s="14"/>
      <c r="BF22" s="14"/>
      <c r="BG22" s="14"/>
      <c r="BH22" s="16"/>
    </row>
    <row r="23" spans="1:60" ht="16.5" customHeight="1">
      <c r="A23" s="30" t="s">
        <v>27</v>
      </c>
      <c r="B23" s="33" t="s">
        <v>27</v>
      </c>
      <c r="C23" s="120" t="s">
        <v>12</v>
      </c>
      <c r="D23" s="17">
        <v>10679</v>
      </c>
      <c r="E23" s="18">
        <v>10770</v>
      </c>
      <c r="F23" s="18">
        <v>11016</v>
      </c>
      <c r="G23" s="18">
        <v>11028</v>
      </c>
      <c r="H23" s="18">
        <v>9608</v>
      </c>
      <c r="J23" s="31"/>
      <c r="K23" s="31"/>
      <c r="L23" s="14"/>
      <c r="M23" s="14"/>
      <c r="N23" s="14"/>
      <c r="O23" s="14"/>
      <c r="P23" s="14"/>
      <c r="Q23" s="14"/>
      <c r="R23" s="14"/>
      <c r="S23" s="14"/>
      <c r="T23" s="14"/>
      <c r="U23" s="35"/>
      <c r="W23" s="27"/>
      <c r="X23" s="34"/>
      <c r="Y23" s="34"/>
      <c r="Z23" s="14"/>
      <c r="AA23" s="14"/>
      <c r="AB23" s="14"/>
      <c r="AC23" s="14"/>
      <c r="AD23" s="14"/>
      <c r="AE23" s="14"/>
      <c r="AF23" s="14"/>
      <c r="AG23" s="14"/>
      <c r="AH23" s="16"/>
      <c r="AJ23" s="27"/>
      <c r="AK23" s="34"/>
      <c r="AL23" s="34"/>
      <c r="AM23" s="14"/>
      <c r="AN23" s="14"/>
      <c r="AO23" s="14"/>
      <c r="AP23" s="14"/>
      <c r="AQ23" s="14"/>
      <c r="AR23" s="14"/>
      <c r="AS23" s="14"/>
      <c r="AT23" s="14"/>
      <c r="AU23" s="16"/>
      <c r="AW23" s="27"/>
      <c r="AX23" s="34"/>
      <c r="AY23" s="34"/>
      <c r="AZ23" s="14"/>
      <c r="BA23" s="14"/>
      <c r="BB23" s="14"/>
      <c r="BC23" s="14"/>
      <c r="BD23" s="14"/>
      <c r="BE23" s="14"/>
      <c r="BF23" s="14"/>
      <c r="BG23" s="14"/>
      <c r="BH23" s="16"/>
    </row>
    <row r="24" spans="1:60" ht="16.5" customHeight="1">
      <c r="A24" s="30" t="s">
        <v>27</v>
      </c>
      <c r="B24" s="33" t="s">
        <v>27</v>
      </c>
      <c r="C24" s="120" t="s">
        <v>1</v>
      </c>
      <c r="D24" s="17">
        <v>13714</v>
      </c>
      <c r="E24" s="18">
        <v>13777</v>
      </c>
      <c r="F24" s="18">
        <v>13882</v>
      </c>
      <c r="G24" s="18">
        <v>14653</v>
      </c>
      <c r="H24" s="18">
        <v>13016</v>
      </c>
      <c r="J24" s="31"/>
      <c r="K24" s="31"/>
      <c r="L24" s="14"/>
      <c r="M24" s="14"/>
      <c r="N24" s="14"/>
      <c r="O24" s="14"/>
      <c r="P24" s="14"/>
      <c r="Q24" s="14"/>
      <c r="R24" s="14"/>
      <c r="S24" s="14"/>
      <c r="T24" s="14"/>
      <c r="U24" s="35"/>
      <c r="W24" s="27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6"/>
      <c r="AJ24" s="27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6"/>
      <c r="AW24" s="27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6"/>
    </row>
    <row r="25" spans="1:60" ht="16.5" customHeight="1">
      <c r="A25" s="30" t="s">
        <v>27</v>
      </c>
      <c r="B25" s="153" t="s">
        <v>6</v>
      </c>
      <c r="C25" s="154"/>
      <c r="D25" s="17">
        <v>19702</v>
      </c>
      <c r="E25" s="18">
        <v>21296</v>
      </c>
      <c r="F25" s="18">
        <v>26340</v>
      </c>
      <c r="G25" s="18">
        <v>59203</v>
      </c>
      <c r="H25" s="18">
        <v>40321</v>
      </c>
      <c r="J25" s="31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35"/>
      <c r="W25" s="27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6"/>
      <c r="AJ25" s="27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6"/>
      <c r="AW25" s="27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6"/>
    </row>
    <row r="26" spans="1:60" ht="16.5" customHeight="1">
      <c r="A26" s="30" t="s">
        <v>27</v>
      </c>
      <c r="B26" s="33" t="s">
        <v>27</v>
      </c>
      <c r="C26" s="119" t="s">
        <v>36</v>
      </c>
      <c r="D26" s="17">
        <v>10852</v>
      </c>
      <c r="E26" s="18">
        <v>11517</v>
      </c>
      <c r="F26" s="18">
        <v>15195</v>
      </c>
      <c r="G26" s="18">
        <v>23560</v>
      </c>
      <c r="H26" s="18">
        <v>34197</v>
      </c>
      <c r="J26" s="31"/>
      <c r="K26" s="31"/>
      <c r="L26" s="14"/>
      <c r="M26" s="14"/>
      <c r="N26" s="14"/>
      <c r="O26" s="14"/>
      <c r="P26" s="14"/>
      <c r="Q26" s="14"/>
      <c r="R26" s="14"/>
      <c r="S26" s="14"/>
      <c r="T26" s="14"/>
      <c r="U26" s="35"/>
      <c r="W26" s="27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6"/>
      <c r="AJ26" s="27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6"/>
      <c r="AW26" s="27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6"/>
    </row>
    <row r="27" spans="1:60" ht="16.5" customHeight="1">
      <c r="A27" s="30" t="s">
        <v>27</v>
      </c>
      <c r="B27" s="153" t="s">
        <v>35</v>
      </c>
      <c r="C27" s="154"/>
      <c r="D27" s="17">
        <v>20378</v>
      </c>
      <c r="E27" s="18">
        <v>19136</v>
      </c>
      <c r="F27" s="18">
        <v>18866</v>
      </c>
      <c r="G27" s="18">
        <v>18142</v>
      </c>
      <c r="H27" s="18">
        <v>17354</v>
      </c>
      <c r="J27" s="31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35"/>
      <c r="W27" s="27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6"/>
      <c r="AJ27" s="27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6"/>
      <c r="AW27" s="27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6"/>
    </row>
    <row r="28" spans="1:60" ht="16.5" customHeight="1">
      <c r="A28" s="30" t="s">
        <v>27</v>
      </c>
      <c r="B28" s="33" t="s">
        <v>27</v>
      </c>
      <c r="C28" s="119" t="s">
        <v>11</v>
      </c>
      <c r="D28" s="17">
        <v>10166</v>
      </c>
      <c r="E28" s="18">
        <v>9668</v>
      </c>
      <c r="F28" s="18">
        <v>9543</v>
      </c>
      <c r="G28" s="18">
        <v>8727</v>
      </c>
      <c r="H28" s="18">
        <v>8394</v>
      </c>
      <c r="J28" s="31"/>
      <c r="K28" s="31"/>
      <c r="L28" s="14"/>
      <c r="M28" s="14"/>
      <c r="N28" s="14"/>
      <c r="O28" s="14"/>
      <c r="P28" s="14"/>
      <c r="Q28" s="14"/>
      <c r="R28" s="14"/>
      <c r="S28" s="14"/>
      <c r="T28" s="14"/>
      <c r="U28" s="35"/>
      <c r="W28" s="27"/>
      <c r="X28" s="14"/>
      <c r="Y28" s="14"/>
      <c r="Z28" s="36"/>
      <c r="AA28" s="36"/>
      <c r="AB28" s="36"/>
      <c r="AC28" s="36"/>
      <c r="AD28" s="36"/>
      <c r="AE28" s="36"/>
      <c r="AF28" s="36"/>
      <c r="AG28" s="14"/>
      <c r="AH28" s="16"/>
      <c r="AJ28" s="27"/>
      <c r="AK28" s="14"/>
      <c r="AL28" s="14"/>
      <c r="AM28" s="36"/>
      <c r="AN28" s="36"/>
      <c r="AO28" s="36"/>
      <c r="AP28" s="36"/>
      <c r="AQ28" s="36"/>
      <c r="AR28" s="36"/>
      <c r="AS28" s="36"/>
      <c r="AT28" s="14"/>
      <c r="AU28" s="16"/>
      <c r="AW28" s="27"/>
      <c r="AX28" s="14"/>
      <c r="AY28" s="14"/>
      <c r="AZ28" s="36"/>
      <c r="BA28" s="36"/>
      <c r="BB28" s="36"/>
      <c r="BC28" s="36"/>
      <c r="BD28" s="36"/>
      <c r="BE28" s="36"/>
      <c r="BF28" s="36"/>
      <c r="BG28" s="14"/>
      <c r="BH28" s="16"/>
    </row>
    <row r="29" spans="1:60" ht="16.5" customHeight="1">
      <c r="A29" s="30" t="s">
        <v>27</v>
      </c>
      <c r="B29" s="33" t="s">
        <v>27</v>
      </c>
      <c r="C29" s="120" t="s">
        <v>10</v>
      </c>
      <c r="D29" s="17">
        <v>3801</v>
      </c>
      <c r="E29" s="18">
        <v>3603</v>
      </c>
      <c r="F29" s="18">
        <v>3883</v>
      </c>
      <c r="G29" s="18">
        <v>3737</v>
      </c>
      <c r="H29" s="18">
        <v>3878</v>
      </c>
      <c r="J29" s="31"/>
      <c r="K29" s="31"/>
      <c r="L29" s="14"/>
      <c r="M29" s="14"/>
      <c r="N29" s="14"/>
      <c r="O29" s="14"/>
      <c r="P29" s="14"/>
      <c r="Q29" s="14"/>
      <c r="R29" s="14"/>
      <c r="S29" s="14"/>
      <c r="T29" s="14"/>
      <c r="U29" s="35"/>
      <c r="W29" s="27"/>
      <c r="X29" s="14"/>
      <c r="Y29" s="14"/>
      <c r="Z29" s="36"/>
      <c r="AA29" s="36"/>
      <c r="AB29" s="36"/>
      <c r="AC29" s="36"/>
      <c r="AD29" s="36"/>
      <c r="AE29" s="36"/>
      <c r="AF29" s="36"/>
      <c r="AG29" s="14"/>
      <c r="AH29" s="16"/>
      <c r="AJ29" s="27"/>
      <c r="AK29" s="14"/>
      <c r="AL29" s="14"/>
      <c r="AM29" s="36"/>
      <c r="AN29" s="36"/>
      <c r="AO29" s="36"/>
      <c r="AP29" s="36"/>
      <c r="AQ29" s="36"/>
      <c r="AR29" s="36"/>
      <c r="AS29" s="36"/>
      <c r="AT29" s="14"/>
      <c r="AU29" s="16"/>
      <c r="AW29" s="27"/>
      <c r="AX29" s="14"/>
      <c r="AY29" s="14"/>
      <c r="AZ29" s="36"/>
      <c r="BA29" s="36"/>
      <c r="BB29" s="36"/>
      <c r="BC29" s="36"/>
      <c r="BD29" s="36"/>
      <c r="BE29" s="36"/>
      <c r="BF29" s="36"/>
      <c r="BG29" s="14"/>
      <c r="BH29" s="16"/>
    </row>
    <row r="30" spans="1:60" ht="16.5" customHeight="1">
      <c r="A30" s="30" t="s">
        <v>27</v>
      </c>
      <c r="B30" s="153" t="s">
        <v>34</v>
      </c>
      <c r="C30" s="154"/>
      <c r="D30" s="17">
        <v>9915</v>
      </c>
      <c r="E30" s="18">
        <v>9178</v>
      </c>
      <c r="F30" s="18">
        <v>8470</v>
      </c>
      <c r="G30" s="18">
        <v>7729</v>
      </c>
      <c r="H30" s="18">
        <v>7648</v>
      </c>
      <c r="J30" s="31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35"/>
      <c r="W30" s="27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6"/>
      <c r="AJ30" s="27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6"/>
      <c r="AW30" s="27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6"/>
    </row>
    <row r="31" spans="1:60" ht="16.5" customHeight="1">
      <c r="A31" s="30" t="s">
        <v>27</v>
      </c>
      <c r="B31" s="33" t="s">
        <v>27</v>
      </c>
      <c r="C31" s="119" t="s">
        <v>9</v>
      </c>
      <c r="D31" s="17">
        <v>2655</v>
      </c>
      <c r="E31" s="18">
        <v>2420</v>
      </c>
      <c r="F31" s="18">
        <v>1943</v>
      </c>
      <c r="G31" s="18">
        <v>1058</v>
      </c>
      <c r="H31" s="18">
        <v>1169</v>
      </c>
      <c r="J31" s="31"/>
      <c r="K31" s="31"/>
      <c r="L31" s="14"/>
      <c r="M31" s="14"/>
      <c r="N31" s="14"/>
      <c r="O31" s="14"/>
      <c r="P31" s="14"/>
      <c r="Q31" s="14"/>
      <c r="R31" s="14"/>
      <c r="S31" s="14"/>
      <c r="T31" s="14"/>
      <c r="U31" s="35"/>
      <c r="W31" s="27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6"/>
      <c r="AJ31" s="27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6"/>
      <c r="AW31" s="27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6"/>
    </row>
    <row r="32" spans="1:60" ht="16.5" customHeight="1">
      <c r="A32" s="30" t="s">
        <v>27</v>
      </c>
      <c r="B32" s="153" t="s">
        <v>26</v>
      </c>
      <c r="C32" s="154"/>
      <c r="D32" s="17">
        <v>11119</v>
      </c>
      <c r="E32" s="18">
        <v>10917</v>
      </c>
      <c r="F32" s="18">
        <v>9813</v>
      </c>
      <c r="G32" s="18">
        <v>9471</v>
      </c>
      <c r="H32" s="18">
        <v>10269</v>
      </c>
      <c r="J32" s="31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35"/>
      <c r="W32" s="27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6"/>
      <c r="AJ32" s="27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6"/>
      <c r="AW32" s="27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6"/>
    </row>
    <row r="33" spans="1:60" ht="16.5" customHeight="1">
      <c r="A33" s="30" t="s">
        <v>27</v>
      </c>
      <c r="B33" s="33" t="s">
        <v>27</v>
      </c>
      <c r="C33" s="119" t="s">
        <v>25</v>
      </c>
      <c r="D33" s="17">
        <v>5367</v>
      </c>
      <c r="E33" s="18">
        <v>5383</v>
      </c>
      <c r="F33" s="18">
        <v>4726</v>
      </c>
      <c r="G33" s="18">
        <v>5197</v>
      </c>
      <c r="H33" s="18">
        <v>5860</v>
      </c>
      <c r="J33" s="31"/>
      <c r="K33" s="31"/>
      <c r="L33" s="14"/>
      <c r="M33" s="14"/>
      <c r="N33" s="14"/>
      <c r="O33" s="14"/>
      <c r="P33" s="14"/>
      <c r="Q33" s="14"/>
      <c r="R33" s="14"/>
      <c r="S33" s="14"/>
      <c r="T33" s="14"/>
      <c r="U33" s="35"/>
      <c r="W33" s="27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6"/>
      <c r="AJ33" s="27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6"/>
      <c r="AW33" s="27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6"/>
    </row>
    <row r="34" spans="1:60" ht="16.5" customHeight="1">
      <c r="A34" s="30" t="s">
        <v>27</v>
      </c>
      <c r="B34" s="166" t="s">
        <v>33</v>
      </c>
      <c r="C34" s="167"/>
      <c r="D34" s="17">
        <v>14188</v>
      </c>
      <c r="E34" s="18">
        <v>13983</v>
      </c>
      <c r="F34" s="18">
        <v>12676</v>
      </c>
      <c r="G34" s="18">
        <v>19529</v>
      </c>
      <c r="H34" s="18">
        <v>18002</v>
      </c>
      <c r="J34" s="31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35"/>
      <c r="W34" s="27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6"/>
      <c r="AJ34" s="27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6"/>
      <c r="AW34" s="27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6"/>
    </row>
    <row r="35" spans="1:60" ht="16.5" customHeight="1">
      <c r="A35" s="30" t="s">
        <v>27</v>
      </c>
      <c r="B35" s="165" t="s">
        <v>32</v>
      </c>
      <c r="C35" s="162"/>
      <c r="D35" s="17">
        <v>40558</v>
      </c>
      <c r="E35" s="18">
        <v>38184</v>
      </c>
      <c r="F35" s="18">
        <v>35881</v>
      </c>
      <c r="G35" s="18">
        <v>36450</v>
      </c>
      <c r="H35" s="18">
        <v>35452</v>
      </c>
      <c r="J35" s="31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35"/>
      <c r="W35" s="27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6"/>
      <c r="AJ35" s="27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6"/>
      <c r="AW35" s="27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6"/>
    </row>
    <row r="36" spans="1:60" ht="16.5" customHeight="1">
      <c r="A36" s="30" t="s">
        <v>27</v>
      </c>
      <c r="B36" s="33" t="s">
        <v>27</v>
      </c>
      <c r="C36" s="119" t="s">
        <v>24</v>
      </c>
      <c r="D36" s="17">
        <v>5260</v>
      </c>
      <c r="E36" s="18">
        <v>6496</v>
      </c>
      <c r="F36" s="18">
        <v>6362</v>
      </c>
      <c r="G36" s="18">
        <v>8159</v>
      </c>
      <c r="H36" s="18">
        <v>5342</v>
      </c>
      <c r="J36" s="31"/>
      <c r="K36" s="31"/>
      <c r="L36" s="14"/>
      <c r="M36" s="14"/>
      <c r="N36" s="14"/>
      <c r="O36" s="14"/>
      <c r="P36" s="14"/>
      <c r="Q36" s="14"/>
      <c r="R36" s="14"/>
      <c r="S36" s="14"/>
      <c r="T36" s="14"/>
      <c r="U36" s="35"/>
      <c r="W36" s="27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6"/>
      <c r="AJ36" s="27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6"/>
      <c r="AW36" s="27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6"/>
    </row>
    <row r="37" spans="1:60" ht="16.5" customHeight="1">
      <c r="A37" s="30" t="s">
        <v>27</v>
      </c>
      <c r="B37" s="33" t="s">
        <v>27</v>
      </c>
      <c r="C37" s="120" t="s">
        <v>23</v>
      </c>
      <c r="D37" s="17">
        <v>20104</v>
      </c>
      <c r="E37" s="18">
        <v>16653</v>
      </c>
      <c r="F37" s="18">
        <v>13918</v>
      </c>
      <c r="G37" s="18">
        <v>13652</v>
      </c>
      <c r="H37" s="18">
        <v>15681</v>
      </c>
      <c r="J37" s="31"/>
      <c r="K37" s="31"/>
      <c r="L37" s="14"/>
      <c r="M37" s="14"/>
      <c r="N37" s="14"/>
      <c r="O37" s="14"/>
      <c r="P37" s="14"/>
      <c r="Q37" s="14"/>
      <c r="R37" s="14"/>
      <c r="S37" s="14"/>
      <c r="T37" s="14"/>
      <c r="U37" s="35"/>
      <c r="W37" s="27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6"/>
      <c r="AJ37" s="27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6"/>
      <c r="AW37" s="27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6"/>
    </row>
    <row r="38" spans="1:60" ht="16.5" customHeight="1">
      <c r="A38" s="30" t="s">
        <v>27</v>
      </c>
      <c r="B38" s="33" t="s">
        <v>27</v>
      </c>
      <c r="C38" s="120" t="s">
        <v>22</v>
      </c>
      <c r="D38" s="17">
        <v>15194</v>
      </c>
      <c r="E38" s="18">
        <v>15035</v>
      </c>
      <c r="F38" s="18">
        <v>15602</v>
      </c>
      <c r="G38" s="18">
        <v>14639</v>
      </c>
      <c r="H38" s="18">
        <v>14429</v>
      </c>
      <c r="J38" s="31"/>
      <c r="K38" s="31"/>
      <c r="L38" s="14"/>
      <c r="M38" s="14"/>
      <c r="N38" s="14"/>
      <c r="O38" s="14"/>
      <c r="P38" s="14"/>
      <c r="Q38" s="14"/>
      <c r="R38" s="14"/>
      <c r="S38" s="14"/>
      <c r="T38" s="14"/>
      <c r="U38" s="35"/>
      <c r="W38" s="27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6"/>
      <c r="AJ38" s="27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6"/>
      <c r="AW38" s="27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6"/>
    </row>
    <row r="39" spans="1:60" ht="16.5" customHeight="1">
      <c r="A39" s="30" t="s">
        <v>27</v>
      </c>
      <c r="B39" s="166" t="s">
        <v>8</v>
      </c>
      <c r="C39" s="167"/>
      <c r="D39" s="17">
        <v>11232</v>
      </c>
      <c r="E39" s="18">
        <v>13572</v>
      </c>
      <c r="F39" s="18">
        <v>14493</v>
      </c>
      <c r="G39" s="18">
        <v>18537</v>
      </c>
      <c r="H39" s="18">
        <v>16387</v>
      </c>
      <c r="J39" s="31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35"/>
      <c r="W39" s="27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6"/>
      <c r="AJ39" s="27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6"/>
      <c r="AW39" s="27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6"/>
    </row>
    <row r="40" spans="1:60" ht="16.5" customHeight="1">
      <c r="A40" s="30" t="s">
        <v>27</v>
      </c>
      <c r="B40" s="165" t="s">
        <v>21</v>
      </c>
      <c r="C40" s="162"/>
      <c r="D40" s="17">
        <v>27284</v>
      </c>
      <c r="E40" s="18">
        <v>26632</v>
      </c>
      <c r="F40" s="18">
        <v>25246</v>
      </c>
      <c r="G40" s="18">
        <v>28099</v>
      </c>
      <c r="H40" s="18">
        <v>25388</v>
      </c>
      <c r="J40" s="31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35"/>
      <c r="W40" s="27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6"/>
      <c r="AJ40" s="27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6"/>
      <c r="AW40" s="27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6"/>
    </row>
    <row r="41" spans="1:60" ht="16.5" customHeight="1">
      <c r="A41" s="30" t="s">
        <v>27</v>
      </c>
      <c r="B41" s="33" t="s">
        <v>27</v>
      </c>
      <c r="C41" s="119" t="s">
        <v>20</v>
      </c>
      <c r="D41" s="17">
        <v>82</v>
      </c>
      <c r="E41" s="18">
        <v>80</v>
      </c>
      <c r="F41" s="18">
        <v>36</v>
      </c>
      <c r="G41" s="18">
        <v>1639</v>
      </c>
      <c r="H41" s="18">
        <v>2047</v>
      </c>
      <c r="J41" s="31"/>
      <c r="K41" s="31"/>
      <c r="L41" s="14"/>
      <c r="M41" s="14"/>
      <c r="N41" s="14"/>
      <c r="O41" s="14"/>
      <c r="P41" s="14"/>
      <c r="Q41" s="14"/>
      <c r="R41" s="14"/>
      <c r="S41" s="14"/>
      <c r="T41" s="14"/>
      <c r="U41" s="35"/>
      <c r="W41" s="27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6"/>
      <c r="AJ41" s="27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6"/>
      <c r="AW41" s="27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6"/>
    </row>
    <row r="42" spans="1:60" ht="16.5" customHeight="1">
      <c r="A42" s="30" t="s">
        <v>27</v>
      </c>
      <c r="B42" s="33" t="s">
        <v>27</v>
      </c>
      <c r="C42" s="120" t="s">
        <v>19</v>
      </c>
      <c r="D42" s="17">
        <v>16739</v>
      </c>
      <c r="E42" s="18">
        <v>16395</v>
      </c>
      <c r="F42" s="18">
        <v>15574</v>
      </c>
      <c r="G42" s="18">
        <v>15521</v>
      </c>
      <c r="H42" s="18">
        <v>13549</v>
      </c>
      <c r="J42" s="31"/>
      <c r="K42" s="31"/>
      <c r="L42" s="14"/>
      <c r="M42" s="14"/>
      <c r="N42" s="14"/>
      <c r="O42" s="14"/>
      <c r="P42" s="14"/>
      <c r="Q42" s="14"/>
      <c r="R42" s="14"/>
      <c r="S42" s="14"/>
      <c r="T42" s="14"/>
      <c r="U42" s="35"/>
      <c r="W42" s="27"/>
      <c r="X42" s="14"/>
      <c r="Y42" s="14"/>
      <c r="Z42" s="36"/>
      <c r="AA42" s="36"/>
      <c r="AB42" s="36"/>
      <c r="AC42" s="36"/>
      <c r="AD42" s="36"/>
      <c r="AE42" s="36"/>
      <c r="AF42" s="36"/>
      <c r="AG42" s="14"/>
      <c r="AH42" s="16"/>
      <c r="AJ42" s="27"/>
      <c r="AK42" s="14"/>
      <c r="AL42" s="14"/>
      <c r="AM42" s="36"/>
      <c r="AN42" s="36"/>
      <c r="AO42" s="36"/>
      <c r="AP42" s="36"/>
      <c r="AQ42" s="36"/>
      <c r="AR42" s="36"/>
      <c r="AS42" s="36"/>
      <c r="AT42" s="14"/>
      <c r="AU42" s="16"/>
      <c r="AW42" s="27"/>
      <c r="AX42" s="14"/>
      <c r="AY42" s="14"/>
      <c r="AZ42" s="36"/>
      <c r="BA42" s="36"/>
      <c r="BB42" s="36"/>
      <c r="BC42" s="36"/>
      <c r="BD42" s="36"/>
      <c r="BE42" s="36"/>
      <c r="BF42" s="36"/>
      <c r="BG42" s="14"/>
      <c r="BH42" s="16"/>
    </row>
    <row r="43" spans="1:60" ht="16.5" customHeight="1">
      <c r="A43" s="30" t="s">
        <v>27</v>
      </c>
      <c r="B43" s="153" t="s">
        <v>18</v>
      </c>
      <c r="C43" s="154"/>
      <c r="D43" s="17">
        <v>48045</v>
      </c>
      <c r="E43" s="18">
        <v>47599</v>
      </c>
      <c r="F43" s="18">
        <v>42457</v>
      </c>
      <c r="G43" s="18">
        <v>41694</v>
      </c>
      <c r="H43" s="18">
        <v>43352</v>
      </c>
      <c r="J43" s="31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35"/>
      <c r="W43" s="27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6"/>
      <c r="AJ43" s="27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6"/>
      <c r="AW43" s="27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6"/>
    </row>
    <row r="44" spans="1:60" ht="16.5" customHeight="1">
      <c r="A44" s="30" t="s">
        <v>27</v>
      </c>
      <c r="B44" s="33" t="s">
        <v>27</v>
      </c>
      <c r="C44" s="119" t="s">
        <v>7</v>
      </c>
      <c r="D44" s="17">
        <v>23930</v>
      </c>
      <c r="E44" s="18">
        <v>24888</v>
      </c>
      <c r="F44" s="18">
        <v>22103</v>
      </c>
      <c r="G44" s="18">
        <v>25793</v>
      </c>
      <c r="H44" s="18">
        <v>29399</v>
      </c>
      <c r="J44" s="31"/>
      <c r="K44" s="31"/>
      <c r="L44" s="14"/>
      <c r="M44" s="14"/>
      <c r="N44" s="14"/>
      <c r="O44" s="14"/>
      <c r="P44" s="14"/>
      <c r="Q44" s="14"/>
      <c r="R44" s="14"/>
      <c r="S44" s="14"/>
      <c r="T44" s="14"/>
      <c r="U44" s="35"/>
      <c r="W44" s="27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6"/>
      <c r="AJ44" s="27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6"/>
      <c r="AW44" s="27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6"/>
    </row>
    <row r="45" spans="1:60" ht="16.5" customHeight="1">
      <c r="A45" s="30" t="s">
        <v>27</v>
      </c>
      <c r="B45" s="33" t="s">
        <v>27</v>
      </c>
      <c r="C45" s="120" t="s">
        <v>17</v>
      </c>
      <c r="D45" s="17">
        <v>10239</v>
      </c>
      <c r="E45" s="18">
        <v>10149</v>
      </c>
      <c r="F45" s="18">
        <v>8741</v>
      </c>
      <c r="G45" s="18">
        <v>9416</v>
      </c>
      <c r="H45" s="18">
        <v>8644</v>
      </c>
      <c r="J45" s="31"/>
      <c r="K45" s="31"/>
      <c r="L45" s="14"/>
      <c r="M45" s="14"/>
      <c r="N45" s="14"/>
      <c r="O45" s="14"/>
      <c r="P45" s="14"/>
      <c r="Q45" s="14"/>
      <c r="R45" s="14"/>
      <c r="S45" s="14"/>
      <c r="T45" s="14"/>
      <c r="U45" s="35"/>
      <c r="W45" s="27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6"/>
      <c r="AJ45" s="27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6"/>
      <c r="AW45" s="27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6"/>
    </row>
    <row r="46" spans="1:60" ht="16.5" customHeight="1">
      <c r="A46" s="30" t="s">
        <v>27</v>
      </c>
      <c r="B46" s="33" t="s">
        <v>27</v>
      </c>
      <c r="C46" s="120" t="s">
        <v>14</v>
      </c>
      <c r="D46" s="17">
        <v>5176</v>
      </c>
      <c r="E46" s="18">
        <v>3912</v>
      </c>
      <c r="F46" s="18">
        <v>3462</v>
      </c>
      <c r="G46" s="18">
        <v>194</v>
      </c>
      <c r="H46" s="18">
        <v>312</v>
      </c>
      <c r="J46" s="31"/>
      <c r="K46" s="31"/>
      <c r="L46" s="14"/>
      <c r="M46" s="14"/>
      <c r="N46" s="14"/>
      <c r="O46" s="14"/>
      <c r="P46" s="14"/>
      <c r="Q46" s="14"/>
      <c r="R46" s="14"/>
      <c r="S46" s="14"/>
      <c r="T46" s="14"/>
      <c r="U46" s="35"/>
      <c r="W46" s="27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6"/>
      <c r="AJ46" s="27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6"/>
      <c r="AW46" s="27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6"/>
    </row>
    <row r="47" spans="1:60" ht="20" customHeight="1">
      <c r="A47" s="163" t="s">
        <v>31</v>
      </c>
      <c r="B47" s="163"/>
      <c r="C47" s="164"/>
      <c r="D47" s="37">
        <v>62772</v>
      </c>
      <c r="E47" s="38">
        <v>62044</v>
      </c>
      <c r="F47" s="38">
        <v>60955</v>
      </c>
      <c r="G47" s="38">
        <v>56835</v>
      </c>
      <c r="H47" s="38">
        <v>41897</v>
      </c>
      <c r="J47" s="31"/>
      <c r="K47" s="31"/>
      <c r="L47" s="14"/>
      <c r="M47" s="14"/>
      <c r="N47" s="14"/>
      <c r="O47" s="14"/>
      <c r="P47" s="14"/>
      <c r="Q47" s="14"/>
      <c r="R47" s="14"/>
      <c r="S47" s="14"/>
      <c r="T47" s="14"/>
      <c r="U47" s="35"/>
      <c r="W47" s="27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6"/>
      <c r="AJ47" s="27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6"/>
      <c r="AW47" s="27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6"/>
    </row>
    <row r="48" spans="1:60">
      <c r="C48" s="6"/>
      <c r="H48" s="39" t="s">
        <v>88</v>
      </c>
      <c r="W48" s="27"/>
    </row>
  </sheetData>
  <customSheetViews>
    <customSheetView guid="{4E470DEC-90E5-450D-BDA4-128B145DE9F6}" printArea="1" view="pageLayout" topLeftCell="A41">
      <selection activeCell="E8" sqref="E8"/>
      <rowBreaks count="1" manualBreakCount="1">
        <brk id="48" max="7" man="1"/>
      </rowBreaks>
      <pageMargins left="0.25" right="0.25" top="0.75" bottom="0.75" header="0.3" footer="0.3"/>
      <pageSetup paperSize="9" orientation="portrait" r:id="rId1"/>
      <headerFooter>
        <oddFooter>&amp;L&amp;"HGPｺﾞｼｯｸM,ﾒﾃﾞｨｳﾑ"&amp;A&amp;R&amp;"HGPｺﾞｼｯｸM,ﾒﾃﾞｨｳﾑ"&amp;A</oddFooter>
      </headerFooter>
    </customSheetView>
    <customSheetView guid="{BFFA3AF3-A1A1-4456-8F7B-9951FB1B95C7}" showPageBreaks="1" printArea="1" view="pageBreakPreview" topLeftCell="A34">
      <selection activeCell="A4" sqref="A4"/>
      <rowBreaks count="1" manualBreakCount="1">
        <brk id="50" max="7" man="1"/>
      </rowBreaks>
      <pageMargins left="0" right="0" top="0.59055118110236227" bottom="0.59055118110236227" header="0.31496062992125984" footer="0.31496062992125984"/>
      <printOptions horizontalCentered="1"/>
      <pageSetup paperSize="9" scale="96" orientation="portrait" r:id="rId2"/>
      <headerFooter alignWithMargins="0"/>
    </customSheetView>
    <customSheetView guid="{58B50DD7-AC2C-41B1-9B31-1925D7BF0C71}" showPageBreaks="1" printArea="1" view="pageBreakPreview" topLeftCell="A34">
      <selection activeCell="A4" sqref="A4"/>
      <rowBreaks count="1" manualBreakCount="1">
        <brk id="50" max="7" man="1"/>
      </rowBreaks>
      <pageMargins left="0" right="0" top="0.59055118110236227" bottom="0.59055118110236227" header="0.31496062992125984" footer="0.31496062992125984"/>
      <printOptions horizontalCentered="1"/>
      <pageSetup paperSize="9" scale="96" orientation="portrait" r:id="rId3"/>
      <headerFooter alignWithMargins="0"/>
    </customSheetView>
  </customSheetViews>
  <mergeCells count="21">
    <mergeCell ref="A47:C47"/>
    <mergeCell ref="B32:C32"/>
    <mergeCell ref="B30:C30"/>
    <mergeCell ref="B35:C35"/>
    <mergeCell ref="B34:C34"/>
    <mergeCell ref="B40:C40"/>
    <mergeCell ref="B39:C39"/>
    <mergeCell ref="B43:C43"/>
    <mergeCell ref="B27:C27"/>
    <mergeCell ref="B25:C25"/>
    <mergeCell ref="A3:H3"/>
    <mergeCell ref="A8:C8"/>
    <mergeCell ref="A10:C10"/>
    <mergeCell ref="A9:C9"/>
    <mergeCell ref="A13:C13"/>
    <mergeCell ref="A12:C12"/>
    <mergeCell ref="A11:C11"/>
    <mergeCell ref="B17:C17"/>
    <mergeCell ref="A16:C16"/>
    <mergeCell ref="A15:C15"/>
    <mergeCell ref="A14:C14"/>
  </mergeCells>
  <phoneticPr fontId="2"/>
  <pageMargins left="0.25" right="0.25" top="0.75" bottom="0.75" header="0.3" footer="0.3"/>
  <pageSetup paperSize="9" scale="91" orientation="portrait" r:id="rId4"/>
  <headerFooter>
    <oddHeader>&amp;L&amp;"HGPｺﾞｼｯｸM,ﾒﾃﾞｨｳﾑ"&amp;8第8章　消費生活および労働&amp;R&amp;"HGPｺﾞｼｯｸM,ﾒﾃﾞｨｳﾑ"&amp;8第8章　消費生活および労働</oddHeader>
    <oddFooter>&amp;L&amp;"HGPｺﾞｼｯｸM,ﾒﾃﾞｨｳﾑ"&amp;A&amp;R&amp;"HGPｺﾞｼｯｸM,ﾒﾃﾞｨｳﾑ"&amp;A</oddFooter>
  </headerFooter>
  <rowBreaks count="1" manualBreakCount="1">
    <brk id="48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I58"/>
  <sheetViews>
    <sheetView view="pageLayout" zoomScaleNormal="100" zoomScaleSheetLayoutView="100" workbookViewId="0"/>
  </sheetViews>
  <sheetFormatPr defaultColWidth="1.6640625" defaultRowHeight="12"/>
  <cols>
    <col min="1" max="3" width="2.53125" style="2" customWidth="1"/>
    <col min="4" max="4" width="29.53125" style="2" customWidth="1"/>
    <col min="5" max="9" width="14.6640625" style="2" customWidth="1"/>
    <col min="10" max="22" width="1.6640625" style="2"/>
    <col min="23" max="23" width="7.19921875" style="2" bestFit="1" customWidth="1"/>
    <col min="24" max="16384" width="1.6640625" style="2"/>
  </cols>
  <sheetData>
    <row r="1" spans="1:61" s="4" customFormat="1" ht="18.75">
      <c r="A1" s="4" t="str">
        <f ca="1">MID(CELL("FILENAME",A1),FIND("]",CELL("FILENAME",A1))+1,99)&amp;"　"&amp;"消費者世帯家計の収入と支出（２人以上世帯）　－　勤労者世帯家計"</f>
        <v>42(2)　消費者世帯家計の収入と支出（２人以上世帯）　－　勤労者世帯家計</v>
      </c>
    </row>
    <row r="2" spans="1:61">
      <c r="A2" s="6"/>
      <c r="B2" s="6"/>
      <c r="C2" s="6"/>
      <c r="D2" s="6"/>
      <c r="E2" s="6"/>
      <c r="F2" s="6"/>
      <c r="G2" s="6"/>
      <c r="H2" s="6"/>
      <c r="I2" s="6"/>
    </row>
    <row r="3" spans="1:61" ht="1.05" customHeight="1">
      <c r="A3" s="6"/>
      <c r="B3" s="6"/>
      <c r="C3" s="6"/>
      <c r="D3" s="6"/>
      <c r="E3" s="6"/>
      <c r="F3" s="6"/>
      <c r="G3" s="6"/>
      <c r="H3" s="6"/>
      <c r="I3" s="6"/>
    </row>
    <row r="4" spans="1:61" ht="1.05" customHeight="1">
      <c r="A4" s="99"/>
      <c r="B4" s="99"/>
      <c r="C4" s="99"/>
      <c r="D4" s="99"/>
      <c r="E4" s="99"/>
      <c r="F4" s="99"/>
      <c r="G4" s="99"/>
      <c r="H4" s="99"/>
      <c r="I4" s="99"/>
    </row>
    <row r="5" spans="1:61" ht="1.05" customHeight="1">
      <c r="A5" s="6"/>
      <c r="B5" s="6"/>
      <c r="C5" s="6"/>
      <c r="D5" s="6"/>
      <c r="E5" s="6"/>
      <c r="F5" s="6"/>
      <c r="G5" s="6"/>
      <c r="H5" s="6"/>
      <c r="I5" s="6"/>
    </row>
    <row r="6" spans="1:61" ht="1.05" customHeight="1">
      <c r="A6" s="6"/>
      <c r="B6" s="6"/>
      <c r="C6" s="6"/>
      <c r="D6" s="6"/>
      <c r="E6" s="6"/>
      <c r="F6" s="6"/>
      <c r="G6" s="6"/>
      <c r="H6" s="6"/>
      <c r="I6" s="6"/>
    </row>
    <row r="7" spans="1:61">
      <c r="A7" s="6" t="s">
        <v>15</v>
      </c>
    </row>
    <row r="8" spans="1:61" ht="22.9" customHeight="1">
      <c r="A8" s="157" t="s">
        <v>86</v>
      </c>
      <c r="B8" s="158"/>
      <c r="C8" s="158"/>
      <c r="D8" s="158"/>
      <c r="E8" s="8" t="s">
        <v>42</v>
      </c>
      <c r="F8" s="8" t="s">
        <v>41</v>
      </c>
      <c r="G8" s="9" t="s">
        <v>40</v>
      </c>
      <c r="H8" s="9" t="s">
        <v>39</v>
      </c>
      <c r="I8" s="10" t="s">
        <v>45</v>
      </c>
    </row>
    <row r="9" spans="1:61" ht="19.8" customHeight="1">
      <c r="A9" s="154" t="s">
        <v>84</v>
      </c>
      <c r="B9" s="154"/>
      <c r="C9" s="154"/>
      <c r="D9" s="154"/>
      <c r="E9" s="12">
        <v>17360</v>
      </c>
      <c r="F9" s="13">
        <v>2420</v>
      </c>
      <c r="G9" s="13">
        <v>760</v>
      </c>
      <c r="H9" s="13">
        <v>60</v>
      </c>
      <c r="I9" s="13">
        <v>30</v>
      </c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100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6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6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6"/>
    </row>
    <row r="10" spans="1:61" s="19" customFormat="1" ht="19.8" customHeight="1">
      <c r="A10" s="159" t="s">
        <v>100</v>
      </c>
      <c r="B10" s="160"/>
      <c r="C10" s="160"/>
      <c r="D10" s="160"/>
      <c r="E10" s="17">
        <v>18418289</v>
      </c>
      <c r="F10" s="18">
        <v>3055237</v>
      </c>
      <c r="G10" s="18">
        <v>1313812</v>
      </c>
      <c r="H10" s="18">
        <v>103392</v>
      </c>
      <c r="I10" s="18">
        <v>55800</v>
      </c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101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21"/>
      <c r="AJ10" s="22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21"/>
      <c r="AW10" s="22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21"/>
    </row>
    <row r="11" spans="1:61" s="19" customFormat="1" ht="19.8" customHeight="1">
      <c r="A11" s="160" t="s">
        <v>67</v>
      </c>
      <c r="B11" s="160"/>
      <c r="C11" s="160"/>
      <c r="D11" s="160"/>
      <c r="E11" s="23">
        <v>3.17</v>
      </c>
      <c r="F11" s="24">
        <v>3.14</v>
      </c>
      <c r="G11" s="24">
        <v>3.08</v>
      </c>
      <c r="H11" s="24">
        <v>3.21</v>
      </c>
      <c r="I11" s="24">
        <v>3.19</v>
      </c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101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21"/>
      <c r="AJ11" s="2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21"/>
      <c r="AW11" s="2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21"/>
    </row>
    <row r="12" spans="1:61" s="22" customFormat="1" ht="19.8" customHeight="1">
      <c r="A12" s="161" t="s">
        <v>70</v>
      </c>
      <c r="B12" s="168"/>
      <c r="C12" s="168"/>
      <c r="D12" s="169"/>
      <c r="E12" s="23">
        <v>0.8</v>
      </c>
      <c r="F12" s="24">
        <v>0.78</v>
      </c>
      <c r="G12" s="24">
        <v>0.75</v>
      </c>
      <c r="H12" s="24">
        <v>0.94</v>
      </c>
      <c r="I12" s="24">
        <v>0.9</v>
      </c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102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26"/>
      <c r="AJ12" s="2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26"/>
      <c r="AW12" s="2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26"/>
    </row>
    <row r="13" spans="1:61" ht="19.8" customHeight="1">
      <c r="A13" s="162" t="s">
        <v>71</v>
      </c>
      <c r="B13" s="168"/>
      <c r="C13" s="168"/>
      <c r="D13" s="169"/>
      <c r="E13" s="23">
        <v>0.31</v>
      </c>
      <c r="F13" s="24">
        <v>0.28000000000000003</v>
      </c>
      <c r="G13" s="24">
        <v>0.28000000000000003</v>
      </c>
      <c r="H13" s="24">
        <v>0.28000000000000003</v>
      </c>
      <c r="I13" s="24">
        <v>0.28999999999999998</v>
      </c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100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6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6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6"/>
    </row>
    <row r="14" spans="1:61" ht="19.8" customHeight="1">
      <c r="A14" s="171" t="s">
        <v>68</v>
      </c>
      <c r="B14" s="171"/>
      <c r="C14" s="171"/>
      <c r="D14" s="172"/>
      <c r="E14" s="23">
        <v>1.83</v>
      </c>
      <c r="F14" s="24">
        <v>1.8</v>
      </c>
      <c r="G14" s="24">
        <v>1.76</v>
      </c>
      <c r="H14" s="24">
        <v>1.86</v>
      </c>
      <c r="I14" s="24">
        <v>1.81</v>
      </c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100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14"/>
      <c r="AI14" s="16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14"/>
      <c r="AV14" s="16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14"/>
      <c r="BI14" s="16"/>
    </row>
    <row r="15" spans="1:61" ht="19.8" customHeight="1">
      <c r="A15" s="170" t="s">
        <v>72</v>
      </c>
      <c r="B15" s="170"/>
      <c r="C15" s="170"/>
      <c r="D15" s="170"/>
      <c r="E15" s="28">
        <v>49.2</v>
      </c>
      <c r="F15" s="29">
        <v>49.3</v>
      </c>
      <c r="G15" s="29">
        <v>48.9</v>
      </c>
      <c r="H15" s="29">
        <v>49.4</v>
      </c>
      <c r="I15" s="29">
        <v>47.1</v>
      </c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100"/>
      <c r="X15" s="27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6"/>
      <c r="AK15" s="27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6"/>
      <c r="AX15" s="27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6"/>
    </row>
    <row r="16" spans="1:61" ht="19.8" customHeight="1">
      <c r="A16" s="170" t="s">
        <v>50</v>
      </c>
      <c r="B16" s="170"/>
      <c r="C16" s="170"/>
      <c r="D16" s="170"/>
      <c r="E16" s="17">
        <v>1015827</v>
      </c>
      <c r="F16" s="18">
        <v>1004001</v>
      </c>
      <c r="G16" s="18">
        <v>1016622</v>
      </c>
      <c r="H16" s="18">
        <v>1058585</v>
      </c>
      <c r="I16" s="18">
        <v>989517</v>
      </c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100"/>
      <c r="X16" s="27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6"/>
      <c r="AK16" s="27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6"/>
      <c r="AX16" s="27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6"/>
    </row>
    <row r="17" spans="1:61" ht="19.8" customHeight="1">
      <c r="A17" s="170" t="s">
        <v>51</v>
      </c>
      <c r="B17" s="170"/>
      <c r="C17" s="170"/>
      <c r="D17" s="170"/>
      <c r="E17" s="17">
        <v>382116</v>
      </c>
      <c r="F17" s="18">
        <v>374846</v>
      </c>
      <c r="G17" s="18">
        <v>367082</v>
      </c>
      <c r="H17" s="18">
        <v>445631</v>
      </c>
      <c r="I17" s="18">
        <v>381144</v>
      </c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100"/>
      <c r="X17" s="27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6"/>
      <c r="AK17" s="27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6"/>
      <c r="AX17" s="27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6"/>
    </row>
    <row r="18" spans="1:61" ht="14.35" customHeight="1">
      <c r="A18" s="103" t="s">
        <v>27</v>
      </c>
      <c r="B18" s="173" t="s">
        <v>0</v>
      </c>
      <c r="C18" s="174"/>
      <c r="D18" s="174"/>
      <c r="E18" s="17">
        <v>289503</v>
      </c>
      <c r="F18" s="18">
        <v>284069</v>
      </c>
      <c r="G18" s="18">
        <v>282855</v>
      </c>
      <c r="H18" s="18">
        <v>362308</v>
      </c>
      <c r="I18" s="18">
        <v>302117</v>
      </c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100"/>
      <c r="W18" s="104"/>
      <c r="X18" s="27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6"/>
      <c r="AK18" s="27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6"/>
      <c r="AX18" s="27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6"/>
    </row>
    <row r="19" spans="1:61" ht="14.35" customHeight="1">
      <c r="A19" s="103" t="s">
        <v>27</v>
      </c>
      <c r="B19" s="105" t="s">
        <v>27</v>
      </c>
      <c r="C19" s="173" t="s">
        <v>13</v>
      </c>
      <c r="D19" s="174"/>
      <c r="E19" s="17">
        <v>76185</v>
      </c>
      <c r="F19" s="18">
        <v>76270</v>
      </c>
      <c r="G19" s="18">
        <v>75883</v>
      </c>
      <c r="H19" s="18">
        <v>82196</v>
      </c>
      <c r="I19" s="18">
        <v>68570</v>
      </c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100"/>
      <c r="X19" s="27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6"/>
      <c r="AK19" s="27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6"/>
      <c r="AX19" s="27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6"/>
    </row>
    <row r="20" spans="1:61" ht="14.35" customHeight="1">
      <c r="A20" s="103" t="s">
        <v>27</v>
      </c>
      <c r="B20" s="105" t="s">
        <v>27</v>
      </c>
      <c r="C20" s="106" t="s">
        <v>27</v>
      </c>
      <c r="D20" s="122" t="s">
        <v>5</v>
      </c>
      <c r="E20" s="17">
        <v>6238</v>
      </c>
      <c r="F20" s="18">
        <v>6470</v>
      </c>
      <c r="G20" s="18">
        <v>6437</v>
      </c>
      <c r="H20" s="18">
        <v>6561</v>
      </c>
      <c r="I20" s="18">
        <v>6005</v>
      </c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100"/>
      <c r="X20" s="27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6"/>
      <c r="AK20" s="27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6"/>
      <c r="AX20" s="27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6"/>
    </row>
    <row r="21" spans="1:61" ht="14.35" customHeight="1">
      <c r="A21" s="103" t="s">
        <v>27</v>
      </c>
      <c r="B21" s="105" t="s">
        <v>27</v>
      </c>
      <c r="C21" s="106" t="s">
        <v>27</v>
      </c>
      <c r="D21" s="123" t="s">
        <v>4</v>
      </c>
      <c r="E21" s="17">
        <v>4964</v>
      </c>
      <c r="F21" s="18">
        <v>4937</v>
      </c>
      <c r="G21" s="18">
        <v>4856</v>
      </c>
      <c r="H21" s="18">
        <v>5458</v>
      </c>
      <c r="I21" s="18">
        <v>4325</v>
      </c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100"/>
      <c r="X21" s="27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6"/>
      <c r="AK21" s="27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6"/>
      <c r="AX21" s="27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6"/>
    </row>
    <row r="22" spans="1:61" ht="14.35" customHeight="1">
      <c r="A22" s="103" t="s">
        <v>27</v>
      </c>
      <c r="B22" s="105" t="s">
        <v>27</v>
      </c>
      <c r="C22" s="106" t="s">
        <v>27</v>
      </c>
      <c r="D22" s="123" t="s">
        <v>3</v>
      </c>
      <c r="E22" s="17">
        <v>7393</v>
      </c>
      <c r="F22" s="18">
        <v>8296</v>
      </c>
      <c r="G22" s="18">
        <v>8126</v>
      </c>
      <c r="H22" s="18">
        <v>9199</v>
      </c>
      <c r="I22" s="18">
        <v>6818</v>
      </c>
      <c r="K22" s="107"/>
      <c r="L22" s="107"/>
      <c r="M22" s="107"/>
      <c r="N22" s="107"/>
      <c r="O22" s="30"/>
      <c r="P22" s="30"/>
      <c r="Q22" s="30"/>
      <c r="R22" s="30"/>
      <c r="S22" s="30"/>
      <c r="T22" s="30"/>
      <c r="U22" s="30"/>
      <c r="V22" s="100"/>
      <c r="X22" s="27"/>
      <c r="Y22" s="34"/>
      <c r="Z22" s="34"/>
      <c r="AA22" s="14"/>
      <c r="AB22" s="14"/>
      <c r="AC22" s="14"/>
      <c r="AD22" s="14"/>
      <c r="AE22" s="14"/>
      <c r="AF22" s="14"/>
      <c r="AG22" s="14"/>
      <c r="AH22" s="14"/>
      <c r="AI22" s="16"/>
      <c r="AK22" s="27"/>
      <c r="AL22" s="34"/>
      <c r="AM22" s="34"/>
      <c r="AN22" s="14"/>
      <c r="AO22" s="14"/>
      <c r="AP22" s="14"/>
      <c r="AQ22" s="14"/>
      <c r="AR22" s="14"/>
      <c r="AS22" s="14"/>
      <c r="AT22" s="14"/>
      <c r="AU22" s="14"/>
      <c r="AV22" s="16"/>
      <c r="AX22" s="27"/>
      <c r="AY22" s="34"/>
      <c r="AZ22" s="34"/>
      <c r="BA22" s="14"/>
      <c r="BB22" s="14"/>
      <c r="BC22" s="14"/>
      <c r="BD22" s="14"/>
      <c r="BE22" s="14"/>
      <c r="BF22" s="14"/>
      <c r="BG22" s="14"/>
      <c r="BH22" s="14"/>
      <c r="BI22" s="16"/>
    </row>
    <row r="23" spans="1:61" ht="14.35" customHeight="1">
      <c r="A23" s="103" t="s">
        <v>27</v>
      </c>
      <c r="B23" s="105" t="s">
        <v>27</v>
      </c>
      <c r="C23" s="106" t="s">
        <v>27</v>
      </c>
      <c r="D23" s="123" t="s">
        <v>37</v>
      </c>
      <c r="E23" s="17">
        <v>7544</v>
      </c>
      <c r="F23" s="18">
        <v>7592</v>
      </c>
      <c r="G23" s="18">
        <v>7521</v>
      </c>
      <c r="H23" s="18">
        <v>8419</v>
      </c>
      <c r="I23" s="18">
        <v>7443</v>
      </c>
      <c r="K23" s="107"/>
      <c r="L23" s="107"/>
      <c r="M23" s="107"/>
      <c r="N23" s="107"/>
      <c r="O23" s="30"/>
      <c r="P23" s="30"/>
      <c r="Q23" s="30"/>
      <c r="R23" s="30"/>
      <c r="S23" s="30"/>
      <c r="T23" s="30"/>
      <c r="U23" s="30"/>
      <c r="V23" s="100"/>
      <c r="X23" s="27"/>
      <c r="Y23" s="34"/>
      <c r="Z23" s="34"/>
      <c r="AA23" s="14"/>
      <c r="AB23" s="14"/>
      <c r="AC23" s="14"/>
      <c r="AD23" s="14"/>
      <c r="AE23" s="14"/>
      <c r="AF23" s="14"/>
      <c r="AG23" s="14"/>
      <c r="AH23" s="14"/>
      <c r="AI23" s="16"/>
      <c r="AK23" s="27"/>
      <c r="AL23" s="34"/>
      <c r="AM23" s="34"/>
      <c r="AN23" s="14"/>
      <c r="AO23" s="14"/>
      <c r="AP23" s="14"/>
      <c r="AQ23" s="14"/>
      <c r="AR23" s="14"/>
      <c r="AS23" s="14"/>
      <c r="AT23" s="14"/>
      <c r="AU23" s="14"/>
      <c r="AV23" s="16"/>
      <c r="AX23" s="27"/>
      <c r="AY23" s="34"/>
      <c r="AZ23" s="34"/>
      <c r="BA23" s="14"/>
      <c r="BB23" s="14"/>
      <c r="BC23" s="14"/>
      <c r="BD23" s="14"/>
      <c r="BE23" s="14"/>
      <c r="BF23" s="14"/>
      <c r="BG23" s="14"/>
      <c r="BH23" s="14"/>
      <c r="BI23" s="16"/>
    </row>
    <row r="24" spans="1:61" ht="14.35" customHeight="1">
      <c r="A24" s="103" t="s">
        <v>27</v>
      </c>
      <c r="B24" s="105" t="s">
        <v>27</v>
      </c>
      <c r="C24" s="106" t="s">
        <v>27</v>
      </c>
      <c r="D24" s="123" t="s">
        <v>2</v>
      </c>
      <c r="E24" s="17">
        <v>2390</v>
      </c>
      <c r="F24" s="18">
        <v>2243</v>
      </c>
      <c r="G24" s="18">
        <v>2108</v>
      </c>
      <c r="H24" s="18">
        <v>2976</v>
      </c>
      <c r="I24" s="18">
        <v>1959</v>
      </c>
      <c r="K24" s="107"/>
      <c r="L24" s="107"/>
      <c r="M24" s="107"/>
      <c r="N24" s="107"/>
      <c r="O24" s="30"/>
      <c r="P24" s="30"/>
      <c r="Q24" s="30"/>
      <c r="R24" s="30"/>
      <c r="S24" s="30"/>
      <c r="T24" s="30"/>
      <c r="U24" s="30"/>
      <c r="V24" s="100"/>
      <c r="X24" s="27"/>
      <c r="Y24" s="34"/>
      <c r="Z24" s="34"/>
      <c r="AA24" s="14"/>
      <c r="AB24" s="14"/>
      <c r="AC24" s="14"/>
      <c r="AD24" s="14"/>
      <c r="AE24" s="14"/>
      <c r="AF24" s="14"/>
      <c r="AG24" s="14"/>
      <c r="AH24" s="14"/>
      <c r="AI24" s="16"/>
      <c r="AK24" s="27"/>
      <c r="AL24" s="34"/>
      <c r="AM24" s="34"/>
      <c r="AN24" s="14"/>
      <c r="AO24" s="14"/>
      <c r="AP24" s="14"/>
      <c r="AQ24" s="14"/>
      <c r="AR24" s="14"/>
      <c r="AS24" s="14"/>
      <c r="AT24" s="14"/>
      <c r="AU24" s="14"/>
      <c r="AV24" s="16"/>
      <c r="AX24" s="27"/>
      <c r="AY24" s="34"/>
      <c r="AZ24" s="34"/>
      <c r="BA24" s="14"/>
      <c r="BB24" s="14"/>
      <c r="BC24" s="14"/>
      <c r="BD24" s="14"/>
      <c r="BE24" s="14"/>
      <c r="BF24" s="14"/>
      <c r="BG24" s="14"/>
      <c r="BH24" s="14"/>
      <c r="BI24" s="16"/>
    </row>
    <row r="25" spans="1:61" ht="14.35" customHeight="1">
      <c r="A25" s="103" t="s">
        <v>27</v>
      </c>
      <c r="B25" s="105" t="s">
        <v>27</v>
      </c>
      <c r="C25" s="106" t="s">
        <v>27</v>
      </c>
      <c r="D25" s="123" t="s">
        <v>12</v>
      </c>
      <c r="E25" s="17">
        <v>10732</v>
      </c>
      <c r="F25" s="18">
        <v>10714</v>
      </c>
      <c r="G25" s="18">
        <v>10705</v>
      </c>
      <c r="H25" s="18">
        <v>11493</v>
      </c>
      <c r="I25" s="18">
        <v>9040</v>
      </c>
      <c r="K25" s="107"/>
      <c r="L25" s="107"/>
      <c r="M25" s="107"/>
      <c r="N25" s="107"/>
      <c r="O25" s="30"/>
      <c r="P25" s="30"/>
      <c r="Q25" s="30"/>
      <c r="R25" s="30"/>
      <c r="S25" s="30"/>
      <c r="T25" s="30"/>
      <c r="U25" s="30"/>
      <c r="V25" s="100"/>
      <c r="X25" s="27"/>
      <c r="Y25" s="34"/>
      <c r="Z25" s="34"/>
      <c r="AA25" s="14"/>
      <c r="AB25" s="14"/>
      <c r="AC25" s="14"/>
      <c r="AD25" s="14"/>
      <c r="AE25" s="14"/>
      <c r="AF25" s="14"/>
      <c r="AG25" s="14"/>
      <c r="AH25" s="14"/>
      <c r="AI25" s="16"/>
      <c r="AK25" s="27"/>
      <c r="AL25" s="34"/>
      <c r="AM25" s="34"/>
      <c r="AN25" s="14"/>
      <c r="AO25" s="14"/>
      <c r="AP25" s="14"/>
      <c r="AQ25" s="14"/>
      <c r="AR25" s="14"/>
      <c r="AS25" s="14"/>
      <c r="AT25" s="14"/>
      <c r="AU25" s="14"/>
      <c r="AV25" s="16"/>
      <c r="AX25" s="27"/>
      <c r="AY25" s="34"/>
      <c r="AZ25" s="34"/>
      <c r="BA25" s="14"/>
      <c r="BB25" s="14"/>
      <c r="BC25" s="14"/>
      <c r="BD25" s="14"/>
      <c r="BE25" s="14"/>
      <c r="BF25" s="14"/>
      <c r="BG25" s="14"/>
      <c r="BH25" s="14"/>
      <c r="BI25" s="16"/>
    </row>
    <row r="26" spans="1:61" ht="14.35" customHeight="1">
      <c r="A26" s="103" t="s">
        <v>27</v>
      </c>
      <c r="B26" s="105" t="s">
        <v>27</v>
      </c>
      <c r="C26" s="106" t="s">
        <v>27</v>
      </c>
      <c r="D26" s="123" t="s">
        <v>1</v>
      </c>
      <c r="E26" s="17">
        <v>15888</v>
      </c>
      <c r="F26" s="18">
        <v>15544</v>
      </c>
      <c r="G26" s="18">
        <v>16019</v>
      </c>
      <c r="H26" s="18">
        <v>17251</v>
      </c>
      <c r="I26" s="18">
        <v>14267</v>
      </c>
      <c r="K26" s="107"/>
      <c r="L26" s="107"/>
      <c r="M26" s="107"/>
      <c r="N26" s="107"/>
      <c r="O26" s="30"/>
      <c r="P26" s="30"/>
      <c r="Q26" s="30"/>
      <c r="R26" s="30"/>
      <c r="S26" s="30"/>
      <c r="T26" s="30"/>
      <c r="U26" s="30"/>
      <c r="V26" s="100"/>
      <c r="X26" s="27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6"/>
      <c r="AK26" s="27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6"/>
      <c r="AX26" s="27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6"/>
    </row>
    <row r="27" spans="1:61" ht="14.35" customHeight="1">
      <c r="A27" s="103" t="s">
        <v>27</v>
      </c>
      <c r="B27" s="105" t="s">
        <v>27</v>
      </c>
      <c r="C27" s="173" t="s">
        <v>6</v>
      </c>
      <c r="D27" s="174"/>
      <c r="E27" s="17">
        <v>20929</v>
      </c>
      <c r="F27" s="18">
        <v>22750</v>
      </c>
      <c r="G27" s="18">
        <v>31011</v>
      </c>
      <c r="H27" s="18">
        <v>74624</v>
      </c>
      <c r="I27" s="18">
        <v>37767</v>
      </c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100"/>
      <c r="X27" s="27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6"/>
      <c r="AK27" s="27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6"/>
      <c r="AX27" s="27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6"/>
    </row>
    <row r="28" spans="1:61" ht="14.35" customHeight="1">
      <c r="A28" s="103" t="s">
        <v>27</v>
      </c>
      <c r="B28" s="105" t="s">
        <v>27</v>
      </c>
      <c r="C28" s="106" t="s">
        <v>27</v>
      </c>
      <c r="D28" s="122" t="s">
        <v>36</v>
      </c>
      <c r="E28" s="17">
        <v>14515</v>
      </c>
      <c r="F28" s="18">
        <v>14178</v>
      </c>
      <c r="G28" s="18">
        <v>17656</v>
      </c>
      <c r="H28" s="18">
        <v>20989</v>
      </c>
      <c r="I28" s="18">
        <v>37555</v>
      </c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100"/>
      <c r="X28" s="27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6"/>
      <c r="AK28" s="27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6"/>
      <c r="AX28" s="27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6"/>
    </row>
    <row r="29" spans="1:61" ht="14.35" customHeight="1">
      <c r="A29" s="103" t="s">
        <v>27</v>
      </c>
      <c r="B29" s="105" t="s">
        <v>27</v>
      </c>
      <c r="C29" s="173" t="s">
        <v>35</v>
      </c>
      <c r="D29" s="174"/>
      <c r="E29" s="17">
        <v>19596</v>
      </c>
      <c r="F29" s="18">
        <v>18628</v>
      </c>
      <c r="G29" s="18">
        <v>18374</v>
      </c>
      <c r="H29" s="18">
        <v>18468</v>
      </c>
      <c r="I29" s="18">
        <v>16948</v>
      </c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100"/>
      <c r="X29" s="27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6"/>
      <c r="AK29" s="27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6"/>
      <c r="AX29" s="27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6"/>
    </row>
    <row r="30" spans="1:61" ht="14.35" customHeight="1">
      <c r="A30" s="103" t="s">
        <v>27</v>
      </c>
      <c r="B30" s="105" t="s">
        <v>27</v>
      </c>
      <c r="C30" s="106" t="s">
        <v>27</v>
      </c>
      <c r="D30" s="122" t="s">
        <v>11</v>
      </c>
      <c r="E30" s="17">
        <v>9700</v>
      </c>
      <c r="F30" s="18">
        <v>9311</v>
      </c>
      <c r="G30" s="18">
        <v>9170</v>
      </c>
      <c r="H30" s="18">
        <v>9176</v>
      </c>
      <c r="I30" s="18">
        <v>8155</v>
      </c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100"/>
      <c r="X30" s="27"/>
      <c r="Y30" s="14"/>
      <c r="Z30" s="14"/>
      <c r="AA30" s="36"/>
      <c r="AB30" s="36"/>
      <c r="AC30" s="36"/>
      <c r="AD30" s="36"/>
      <c r="AE30" s="36"/>
      <c r="AF30" s="36"/>
      <c r="AG30" s="36"/>
      <c r="AH30" s="14"/>
      <c r="AI30" s="16"/>
      <c r="AK30" s="27"/>
      <c r="AL30" s="14"/>
      <c r="AM30" s="14"/>
      <c r="AN30" s="36"/>
      <c r="AO30" s="36"/>
      <c r="AP30" s="36"/>
      <c r="AQ30" s="36"/>
      <c r="AR30" s="36"/>
      <c r="AS30" s="36"/>
      <c r="AT30" s="36"/>
      <c r="AU30" s="14"/>
      <c r="AV30" s="16"/>
      <c r="AX30" s="27"/>
      <c r="AY30" s="14"/>
      <c r="AZ30" s="14"/>
      <c r="BA30" s="36"/>
      <c r="BB30" s="36"/>
      <c r="BC30" s="36"/>
      <c r="BD30" s="36"/>
      <c r="BE30" s="36"/>
      <c r="BF30" s="36"/>
      <c r="BG30" s="36"/>
      <c r="BH30" s="14"/>
      <c r="BI30" s="16"/>
    </row>
    <row r="31" spans="1:61" ht="14.35" customHeight="1">
      <c r="A31" s="103" t="s">
        <v>27</v>
      </c>
      <c r="B31" s="105" t="s">
        <v>27</v>
      </c>
      <c r="C31" s="106" t="s">
        <v>27</v>
      </c>
      <c r="D31" s="123" t="s">
        <v>10</v>
      </c>
      <c r="E31" s="17">
        <v>3798</v>
      </c>
      <c r="F31" s="18">
        <v>3610</v>
      </c>
      <c r="G31" s="18">
        <v>3884</v>
      </c>
      <c r="H31" s="18">
        <v>3569</v>
      </c>
      <c r="I31" s="18">
        <v>3813</v>
      </c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100"/>
      <c r="X31" s="27"/>
      <c r="Y31" s="14"/>
      <c r="Z31" s="14"/>
      <c r="AA31" s="36"/>
      <c r="AB31" s="36"/>
      <c r="AC31" s="36"/>
      <c r="AD31" s="36"/>
      <c r="AE31" s="36"/>
      <c r="AF31" s="36"/>
      <c r="AG31" s="36"/>
      <c r="AH31" s="14"/>
      <c r="AI31" s="16"/>
      <c r="AK31" s="27"/>
      <c r="AL31" s="14"/>
      <c r="AM31" s="14"/>
      <c r="AN31" s="36"/>
      <c r="AO31" s="36"/>
      <c r="AP31" s="36"/>
      <c r="AQ31" s="36"/>
      <c r="AR31" s="36"/>
      <c r="AS31" s="36"/>
      <c r="AT31" s="36"/>
      <c r="AU31" s="14"/>
      <c r="AV31" s="16"/>
      <c r="AX31" s="27"/>
      <c r="AY31" s="14"/>
      <c r="AZ31" s="14"/>
      <c r="BA31" s="36"/>
      <c r="BB31" s="36"/>
      <c r="BC31" s="36"/>
      <c r="BD31" s="36"/>
      <c r="BE31" s="36"/>
      <c r="BF31" s="36"/>
      <c r="BG31" s="36"/>
      <c r="BH31" s="14"/>
      <c r="BI31" s="16"/>
    </row>
    <row r="32" spans="1:61" ht="14.35" customHeight="1">
      <c r="A32" s="103" t="s">
        <v>27</v>
      </c>
      <c r="B32" s="105" t="s">
        <v>27</v>
      </c>
      <c r="C32" s="173" t="s">
        <v>34</v>
      </c>
      <c r="D32" s="174"/>
      <c r="E32" s="17">
        <v>9711</v>
      </c>
      <c r="F32" s="18">
        <v>8539</v>
      </c>
      <c r="G32" s="18">
        <v>7800</v>
      </c>
      <c r="H32" s="18">
        <v>8255</v>
      </c>
      <c r="I32" s="18">
        <v>7493</v>
      </c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100"/>
      <c r="X32" s="27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6"/>
      <c r="AK32" s="27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6"/>
      <c r="AX32" s="27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6"/>
    </row>
    <row r="33" spans="1:61" ht="14.35" customHeight="1">
      <c r="A33" s="103" t="s">
        <v>27</v>
      </c>
      <c r="B33" s="105" t="s">
        <v>27</v>
      </c>
      <c r="C33" s="106" t="s">
        <v>27</v>
      </c>
      <c r="D33" s="122" t="s">
        <v>9</v>
      </c>
      <c r="E33" s="17">
        <v>2419</v>
      </c>
      <c r="F33" s="18">
        <v>1742</v>
      </c>
      <c r="G33" s="18">
        <v>1409</v>
      </c>
      <c r="H33" s="18">
        <v>1276</v>
      </c>
      <c r="I33" s="18">
        <v>1328</v>
      </c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100"/>
      <c r="X33" s="27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6"/>
      <c r="AK33" s="27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6"/>
      <c r="AX33" s="27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6"/>
    </row>
    <row r="34" spans="1:61" ht="14.35" customHeight="1">
      <c r="A34" s="103" t="s">
        <v>27</v>
      </c>
      <c r="B34" s="105" t="s">
        <v>27</v>
      </c>
      <c r="C34" s="173" t="s">
        <v>26</v>
      </c>
      <c r="D34" s="174"/>
      <c r="E34" s="17">
        <v>12255</v>
      </c>
      <c r="F34" s="18">
        <v>11775</v>
      </c>
      <c r="G34" s="18">
        <v>10713</v>
      </c>
      <c r="H34" s="18">
        <v>10051</v>
      </c>
      <c r="I34" s="18">
        <v>12120</v>
      </c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100"/>
      <c r="X34" s="27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6"/>
      <c r="AK34" s="27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6"/>
      <c r="AX34" s="27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6"/>
    </row>
    <row r="35" spans="1:61" ht="14.35" customHeight="1">
      <c r="A35" s="103" t="s">
        <v>27</v>
      </c>
      <c r="B35" s="105" t="s">
        <v>27</v>
      </c>
      <c r="C35" s="106" t="s">
        <v>27</v>
      </c>
      <c r="D35" s="122" t="s">
        <v>25</v>
      </c>
      <c r="E35" s="17">
        <v>6122</v>
      </c>
      <c r="F35" s="18">
        <v>5965</v>
      </c>
      <c r="G35" s="18">
        <v>5228</v>
      </c>
      <c r="H35" s="18">
        <v>6000</v>
      </c>
      <c r="I35" s="18">
        <v>8017</v>
      </c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100"/>
      <c r="X35" s="27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6"/>
      <c r="AK35" s="27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6"/>
      <c r="AX35" s="27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6"/>
    </row>
    <row r="36" spans="1:61" ht="14.35" customHeight="1">
      <c r="A36" s="103" t="s">
        <v>27</v>
      </c>
      <c r="B36" s="105" t="s">
        <v>27</v>
      </c>
      <c r="C36" s="175" t="s">
        <v>33</v>
      </c>
      <c r="D36" s="176"/>
      <c r="E36" s="17">
        <v>12718</v>
      </c>
      <c r="F36" s="18">
        <v>12273</v>
      </c>
      <c r="G36" s="18">
        <v>11482</v>
      </c>
      <c r="H36" s="18">
        <v>17361</v>
      </c>
      <c r="I36" s="18">
        <v>9780</v>
      </c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100"/>
      <c r="X36" s="27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6"/>
      <c r="AK36" s="27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6"/>
      <c r="AX36" s="27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6"/>
    </row>
    <row r="37" spans="1:61" ht="14.35" customHeight="1">
      <c r="A37" s="103" t="s">
        <v>27</v>
      </c>
      <c r="B37" s="105" t="s">
        <v>27</v>
      </c>
      <c r="C37" s="177" t="s">
        <v>32</v>
      </c>
      <c r="D37" s="171"/>
      <c r="E37" s="17">
        <v>45549</v>
      </c>
      <c r="F37" s="18">
        <v>42840</v>
      </c>
      <c r="G37" s="18">
        <v>39676</v>
      </c>
      <c r="H37" s="18">
        <v>42884</v>
      </c>
      <c r="I37" s="18">
        <v>42947</v>
      </c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100"/>
      <c r="X37" s="27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6"/>
      <c r="AK37" s="27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6"/>
      <c r="AX37" s="27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6"/>
    </row>
    <row r="38" spans="1:61" ht="14.35" customHeight="1">
      <c r="A38" s="103" t="s">
        <v>27</v>
      </c>
      <c r="B38" s="105" t="s">
        <v>27</v>
      </c>
      <c r="C38" s="106" t="s">
        <v>27</v>
      </c>
      <c r="D38" s="122" t="s">
        <v>24</v>
      </c>
      <c r="E38" s="17">
        <v>6131</v>
      </c>
      <c r="F38" s="18">
        <v>7948</v>
      </c>
      <c r="G38" s="18">
        <v>7714</v>
      </c>
      <c r="H38" s="18">
        <v>9974</v>
      </c>
      <c r="I38" s="18">
        <v>4673</v>
      </c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100"/>
      <c r="X38" s="27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6"/>
      <c r="AK38" s="27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6"/>
      <c r="AX38" s="27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6"/>
    </row>
    <row r="39" spans="1:61" ht="14.35" customHeight="1">
      <c r="A39" s="103" t="s">
        <v>27</v>
      </c>
      <c r="B39" s="105" t="s">
        <v>27</v>
      </c>
      <c r="C39" s="106" t="s">
        <v>27</v>
      </c>
      <c r="D39" s="123" t="s">
        <v>23</v>
      </c>
      <c r="E39" s="17">
        <v>22504</v>
      </c>
      <c r="F39" s="18">
        <v>18427</v>
      </c>
      <c r="G39" s="18">
        <v>15115</v>
      </c>
      <c r="H39" s="18">
        <v>16267</v>
      </c>
      <c r="I39" s="18">
        <v>21008</v>
      </c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100"/>
      <c r="X39" s="27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6"/>
      <c r="AK39" s="27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6"/>
      <c r="AX39" s="27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6"/>
    </row>
    <row r="40" spans="1:61" ht="14.35" customHeight="1">
      <c r="A40" s="103" t="s">
        <v>27</v>
      </c>
      <c r="B40" s="105" t="s">
        <v>27</v>
      </c>
      <c r="C40" s="106" t="s">
        <v>27</v>
      </c>
      <c r="D40" s="123" t="s">
        <v>22</v>
      </c>
      <c r="E40" s="17">
        <v>16914</v>
      </c>
      <c r="F40" s="18">
        <v>16464</v>
      </c>
      <c r="G40" s="18">
        <v>16847</v>
      </c>
      <c r="H40" s="18">
        <v>16643</v>
      </c>
      <c r="I40" s="18">
        <v>17265</v>
      </c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100"/>
      <c r="X40" s="27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6"/>
      <c r="AK40" s="27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6"/>
      <c r="AX40" s="27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6"/>
    </row>
    <row r="41" spans="1:61" ht="14.35" customHeight="1">
      <c r="A41" s="103" t="s">
        <v>27</v>
      </c>
      <c r="B41" s="105" t="s">
        <v>27</v>
      </c>
      <c r="C41" s="175" t="s">
        <v>8</v>
      </c>
      <c r="D41" s="176"/>
      <c r="E41" s="17">
        <v>15370</v>
      </c>
      <c r="F41" s="18">
        <v>18597</v>
      </c>
      <c r="G41" s="18">
        <v>19655</v>
      </c>
      <c r="H41" s="18">
        <v>28936</v>
      </c>
      <c r="I41" s="18">
        <v>27540</v>
      </c>
      <c r="K41" s="30"/>
      <c r="L41" s="30"/>
      <c r="M41" s="30"/>
      <c r="N41" s="108"/>
      <c r="O41" s="108"/>
      <c r="P41" s="108"/>
      <c r="Q41" s="108"/>
      <c r="R41" s="108"/>
      <c r="S41" s="108"/>
      <c r="T41" s="108"/>
      <c r="U41" s="30"/>
      <c r="V41" s="100"/>
      <c r="X41" s="27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6"/>
      <c r="AK41" s="27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6"/>
      <c r="AX41" s="27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6"/>
    </row>
    <row r="42" spans="1:61" ht="14.35" customHeight="1">
      <c r="A42" s="103" t="s">
        <v>27</v>
      </c>
      <c r="B42" s="105" t="s">
        <v>27</v>
      </c>
      <c r="C42" s="177" t="s">
        <v>21</v>
      </c>
      <c r="D42" s="171"/>
      <c r="E42" s="17">
        <v>27698</v>
      </c>
      <c r="F42" s="18">
        <v>26798</v>
      </c>
      <c r="G42" s="18">
        <v>26097</v>
      </c>
      <c r="H42" s="18">
        <v>7055</v>
      </c>
      <c r="I42" s="18">
        <v>1528</v>
      </c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100"/>
      <c r="X42" s="27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6"/>
      <c r="AK42" s="27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6"/>
      <c r="AX42" s="27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6"/>
    </row>
    <row r="43" spans="1:61" ht="14.35" customHeight="1">
      <c r="A43" s="103"/>
      <c r="B43" s="105" t="s">
        <v>27</v>
      </c>
      <c r="C43" s="106"/>
      <c r="D43" s="122" t="s">
        <v>20</v>
      </c>
      <c r="E43" s="17">
        <v>63</v>
      </c>
      <c r="F43" s="18">
        <v>56</v>
      </c>
      <c r="G43" s="18">
        <v>41</v>
      </c>
      <c r="H43" s="18">
        <v>2094</v>
      </c>
      <c r="I43" s="18">
        <v>2734</v>
      </c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100"/>
      <c r="X43" s="27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6"/>
      <c r="AK43" s="27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6"/>
      <c r="AX43" s="27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6"/>
    </row>
    <row r="44" spans="1:61" ht="14.35" customHeight="1">
      <c r="A44" s="103" t="s">
        <v>27</v>
      </c>
      <c r="B44" s="105" t="s">
        <v>27</v>
      </c>
      <c r="C44" s="106" t="s">
        <v>44</v>
      </c>
      <c r="D44" s="123" t="s">
        <v>19</v>
      </c>
      <c r="E44" s="17">
        <v>17307</v>
      </c>
      <c r="F44" s="18">
        <v>16656</v>
      </c>
      <c r="G44" s="18">
        <v>16124</v>
      </c>
      <c r="H44" s="18">
        <v>17435</v>
      </c>
      <c r="I44" s="18">
        <v>15758</v>
      </c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100"/>
      <c r="X44" s="27"/>
      <c r="Y44" s="14"/>
      <c r="Z44" s="14"/>
      <c r="AA44" s="36"/>
      <c r="AB44" s="36"/>
      <c r="AC44" s="36"/>
      <c r="AD44" s="36"/>
      <c r="AE44" s="36"/>
      <c r="AF44" s="36"/>
      <c r="AG44" s="36"/>
      <c r="AH44" s="14"/>
      <c r="AI44" s="16"/>
      <c r="AK44" s="27"/>
      <c r="AL44" s="14"/>
      <c r="AM44" s="14"/>
      <c r="AN44" s="36"/>
      <c r="AO44" s="36"/>
      <c r="AP44" s="36"/>
      <c r="AQ44" s="36"/>
      <c r="AR44" s="36"/>
      <c r="AS44" s="36"/>
      <c r="AT44" s="36"/>
      <c r="AU44" s="14"/>
      <c r="AV44" s="16"/>
      <c r="AX44" s="27"/>
      <c r="AY44" s="14"/>
      <c r="AZ44" s="14"/>
      <c r="BA44" s="36"/>
      <c r="BB44" s="36"/>
      <c r="BC44" s="36"/>
      <c r="BD44" s="36"/>
      <c r="BE44" s="36"/>
      <c r="BF44" s="36"/>
      <c r="BG44" s="36"/>
      <c r="BH44" s="14"/>
      <c r="BI44" s="16"/>
    </row>
    <row r="45" spans="1:61" ht="14.35" customHeight="1">
      <c r="A45" s="103" t="s">
        <v>27</v>
      </c>
      <c r="B45" s="105" t="s">
        <v>27</v>
      </c>
      <c r="C45" s="173" t="s">
        <v>18</v>
      </c>
      <c r="D45" s="174"/>
      <c r="E45" s="17">
        <v>49490</v>
      </c>
      <c r="F45" s="18">
        <v>45599</v>
      </c>
      <c r="G45" s="18">
        <v>42164</v>
      </c>
      <c r="H45" s="18">
        <v>48765</v>
      </c>
      <c r="I45" s="18">
        <v>52386</v>
      </c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100"/>
      <c r="X45" s="27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6"/>
      <c r="AK45" s="27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6"/>
      <c r="AX45" s="27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6"/>
    </row>
    <row r="46" spans="1:61" ht="14.35" customHeight="1">
      <c r="A46" s="103" t="s">
        <v>27</v>
      </c>
      <c r="B46" s="105" t="s">
        <v>27</v>
      </c>
      <c r="C46" s="106" t="s">
        <v>27</v>
      </c>
      <c r="D46" s="122" t="s">
        <v>7</v>
      </c>
      <c r="E46" s="17">
        <v>23512</v>
      </c>
      <c r="F46" s="18">
        <v>21512</v>
      </c>
      <c r="G46" s="18">
        <v>21603</v>
      </c>
      <c r="H46" s="18">
        <v>30793</v>
      </c>
      <c r="I46" s="18">
        <v>37949</v>
      </c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100"/>
      <c r="X46" s="27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6"/>
      <c r="AK46" s="27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6"/>
      <c r="AX46" s="27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6"/>
    </row>
    <row r="47" spans="1:61" ht="14.35" customHeight="1">
      <c r="A47" s="103" t="s">
        <v>27</v>
      </c>
      <c r="B47" s="105" t="s">
        <v>27</v>
      </c>
      <c r="C47" s="106" t="s">
        <v>27</v>
      </c>
      <c r="D47" s="123" t="s">
        <v>17</v>
      </c>
      <c r="E47" s="17">
        <v>10002</v>
      </c>
      <c r="F47" s="18">
        <v>9930</v>
      </c>
      <c r="G47" s="18">
        <v>7635</v>
      </c>
      <c r="H47" s="18">
        <v>9444</v>
      </c>
      <c r="I47" s="18">
        <v>7573</v>
      </c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100"/>
      <c r="X47" s="27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6"/>
      <c r="AK47" s="27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6"/>
      <c r="AX47" s="27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6"/>
    </row>
    <row r="48" spans="1:61" ht="14.35" customHeight="1">
      <c r="A48" s="103" t="s">
        <v>27</v>
      </c>
      <c r="B48" s="105" t="s">
        <v>27</v>
      </c>
      <c r="C48" s="106" t="s">
        <v>27</v>
      </c>
      <c r="D48" s="123" t="s">
        <v>14</v>
      </c>
      <c r="E48" s="17">
        <v>6260</v>
      </c>
      <c r="F48" s="18">
        <v>4549</v>
      </c>
      <c r="G48" s="18">
        <v>2898</v>
      </c>
      <c r="H48" s="18">
        <v>139</v>
      </c>
      <c r="I48" s="18">
        <v>258</v>
      </c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100"/>
      <c r="X48" s="27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6"/>
      <c r="AK48" s="27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6"/>
      <c r="AX48" s="27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6"/>
    </row>
    <row r="49" spans="1:61" ht="14.35" customHeight="1">
      <c r="A49" s="121" t="s">
        <v>27</v>
      </c>
      <c r="B49" s="173" t="s">
        <v>16</v>
      </c>
      <c r="C49" s="174"/>
      <c r="D49" s="174"/>
      <c r="E49" s="17">
        <v>92614</v>
      </c>
      <c r="F49" s="18">
        <v>90777</v>
      </c>
      <c r="G49" s="18">
        <v>84227</v>
      </c>
      <c r="H49" s="18">
        <v>83323</v>
      </c>
      <c r="I49" s="18">
        <v>79027</v>
      </c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100"/>
      <c r="X49" s="27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6"/>
      <c r="AK49" s="27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6"/>
      <c r="AX49" s="27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6"/>
    </row>
    <row r="50" spans="1:61" ht="19.8" customHeight="1">
      <c r="A50" s="178" t="s">
        <v>31</v>
      </c>
      <c r="B50" s="178"/>
      <c r="C50" s="178"/>
      <c r="D50" s="179"/>
      <c r="E50" s="17">
        <v>60161</v>
      </c>
      <c r="F50" s="18">
        <v>59680</v>
      </c>
      <c r="G50" s="18">
        <v>58292</v>
      </c>
      <c r="H50" s="18">
        <v>60694</v>
      </c>
      <c r="I50" s="18">
        <v>35344</v>
      </c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100"/>
      <c r="X50" s="27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6"/>
      <c r="AK50" s="27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6"/>
      <c r="AX50" s="27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6"/>
    </row>
    <row r="51" spans="1:61" ht="19.8" customHeight="1">
      <c r="A51" s="171" t="s">
        <v>52</v>
      </c>
      <c r="B51" s="171"/>
      <c r="C51" s="171"/>
      <c r="D51" s="171"/>
      <c r="E51" s="17">
        <v>531382</v>
      </c>
      <c r="F51" s="18">
        <v>520223</v>
      </c>
      <c r="G51" s="18">
        <v>506857</v>
      </c>
      <c r="H51" s="18">
        <v>475633</v>
      </c>
      <c r="I51" s="18">
        <v>479035</v>
      </c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100"/>
      <c r="X51" s="27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6"/>
      <c r="AK51" s="27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6"/>
      <c r="AX51" s="27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6"/>
    </row>
    <row r="52" spans="1:61">
      <c r="A52" s="121"/>
      <c r="B52" s="173" t="s">
        <v>53</v>
      </c>
      <c r="C52" s="174"/>
      <c r="D52" s="174"/>
      <c r="E52" s="17">
        <v>524719</v>
      </c>
      <c r="F52" s="18">
        <v>513232</v>
      </c>
      <c r="G52" s="18">
        <v>495987</v>
      </c>
      <c r="H52" s="18">
        <v>471226</v>
      </c>
      <c r="I52" s="18">
        <v>471916</v>
      </c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102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26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26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26"/>
    </row>
    <row r="53" spans="1:61">
      <c r="A53" s="121"/>
      <c r="B53" s="123"/>
      <c r="C53" s="173" t="s">
        <v>54</v>
      </c>
      <c r="D53" s="174"/>
      <c r="E53" s="17">
        <v>468937</v>
      </c>
      <c r="F53" s="18">
        <v>461694</v>
      </c>
      <c r="G53" s="18">
        <v>442321</v>
      </c>
      <c r="H53" s="18">
        <v>422660</v>
      </c>
      <c r="I53" s="18">
        <v>420279</v>
      </c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100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6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6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6"/>
    </row>
    <row r="54" spans="1:61">
      <c r="A54" s="103" t="s">
        <v>27</v>
      </c>
      <c r="B54" s="123"/>
      <c r="C54" s="177" t="s">
        <v>55</v>
      </c>
      <c r="D54" s="171"/>
      <c r="E54" s="17">
        <v>5471</v>
      </c>
      <c r="F54" s="18">
        <v>3445</v>
      </c>
      <c r="G54" s="18">
        <v>4741</v>
      </c>
      <c r="H54" s="18">
        <v>2625</v>
      </c>
      <c r="I54" s="18">
        <v>437</v>
      </c>
      <c r="K54" s="107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100"/>
      <c r="X54" s="27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6"/>
      <c r="AK54" s="27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6"/>
      <c r="AX54" s="27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6"/>
    </row>
    <row r="55" spans="1:61">
      <c r="A55" s="103" t="s">
        <v>27</v>
      </c>
      <c r="B55" s="123"/>
      <c r="C55" s="177" t="s">
        <v>56</v>
      </c>
      <c r="D55" s="171"/>
      <c r="E55" s="17">
        <v>50311</v>
      </c>
      <c r="F55" s="18">
        <v>48092</v>
      </c>
      <c r="G55" s="18">
        <v>48925</v>
      </c>
      <c r="H55" s="18">
        <v>45941</v>
      </c>
      <c r="I55" s="18">
        <v>51200</v>
      </c>
      <c r="K55" s="107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100"/>
      <c r="X55" s="27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6"/>
      <c r="AK55" s="27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6"/>
      <c r="AX55" s="27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6"/>
    </row>
    <row r="56" spans="1:61" ht="19.8" customHeight="1">
      <c r="A56" s="180" t="s">
        <v>106</v>
      </c>
      <c r="B56" s="180"/>
      <c r="C56" s="180"/>
      <c r="D56" s="180"/>
      <c r="E56" s="37">
        <v>438768</v>
      </c>
      <c r="F56" s="38">
        <v>429446</v>
      </c>
      <c r="G56" s="38">
        <v>422630</v>
      </c>
      <c r="H56" s="38">
        <v>392310</v>
      </c>
      <c r="I56" s="38">
        <v>400008</v>
      </c>
      <c r="K56" s="107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100"/>
      <c r="X56" s="27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6"/>
      <c r="AK56" s="27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6"/>
      <c r="AX56" s="27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6"/>
    </row>
    <row r="57" spans="1:61">
      <c r="I57" s="39" t="s">
        <v>88</v>
      </c>
      <c r="X57" s="27"/>
    </row>
    <row r="58" spans="1:61">
      <c r="A58" s="2" t="s">
        <v>66</v>
      </c>
      <c r="C58" s="6"/>
    </row>
  </sheetData>
  <customSheetViews>
    <customSheetView guid="{4E470DEC-90E5-450D-BDA4-128B145DE9F6}" showPageBreaks="1" printArea="1" view="pageLayout">
      <selection activeCell="A8" sqref="A8:XFD8"/>
      <colBreaks count="1" manualBreakCount="1">
        <brk id="9" max="1048575" man="1"/>
      </colBreaks>
      <pageMargins left="0.25" right="0.25" top="0.75" bottom="0.75" header="0.3" footer="0.3"/>
      <pageSetup paperSize="9" orientation="portrait" r:id="rId1"/>
      <headerFooter>
        <oddFooter>&amp;L&amp;"HGPｺﾞｼｯｸM,ﾒﾃﾞｨｳﾑ"&amp;A&amp;R&amp;"HGPｺﾞｼｯｸM,ﾒﾃﾞｨｳﾑ"&amp;A</oddFooter>
      </headerFooter>
    </customSheetView>
    <customSheetView guid="{BFFA3AF3-A1A1-4456-8F7B-9951FB1B95C7}">
      <selection activeCell="E16" sqref="E16"/>
      <colBreaks count="1" manualBreakCount="1">
        <brk id="9" max="1048575" man="1"/>
      </colBreaks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58B50DD7-AC2C-41B1-9B31-1925D7BF0C71}">
      <selection activeCell="E16" sqref="E16"/>
      <colBreaks count="1" manualBreakCount="1">
        <brk id="9" max="1048575" man="1"/>
      </colBreaks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</customSheetViews>
  <mergeCells count="29">
    <mergeCell ref="C55:D55"/>
    <mergeCell ref="C54:D54"/>
    <mergeCell ref="C53:D53"/>
    <mergeCell ref="B52:D52"/>
    <mergeCell ref="A56:D56"/>
    <mergeCell ref="C41:D41"/>
    <mergeCell ref="C37:D37"/>
    <mergeCell ref="C45:D45"/>
    <mergeCell ref="C42:D42"/>
    <mergeCell ref="A51:D51"/>
    <mergeCell ref="A50:D50"/>
    <mergeCell ref="B49:D49"/>
    <mergeCell ref="C29:D29"/>
    <mergeCell ref="C27:D27"/>
    <mergeCell ref="C36:D36"/>
    <mergeCell ref="C34:D34"/>
    <mergeCell ref="C32:D32"/>
    <mergeCell ref="A13:D13"/>
    <mergeCell ref="A16:D16"/>
    <mergeCell ref="A15:D15"/>
    <mergeCell ref="A14:D14"/>
    <mergeCell ref="C19:D19"/>
    <mergeCell ref="B18:D18"/>
    <mergeCell ref="A17:D17"/>
    <mergeCell ref="A9:D9"/>
    <mergeCell ref="A8:D8"/>
    <mergeCell ref="A11:D11"/>
    <mergeCell ref="A10:D10"/>
    <mergeCell ref="A12:D12"/>
  </mergeCells>
  <phoneticPr fontId="2"/>
  <pageMargins left="0.25" right="0.25" top="0.75" bottom="0.75" header="0.3" footer="0.3"/>
  <pageSetup paperSize="9" scale="91" orientation="portrait" r:id="rId4"/>
  <headerFooter>
    <oddHeader>&amp;L&amp;"HGPｺﾞｼｯｸM,ﾒﾃﾞｨｳﾑ"&amp;8第8章　消費生活および労働&amp;R&amp;"HGPｺﾞｼｯｸM,ﾒﾃﾞｨｳﾑ"&amp;8第8章　消費生活および労働</oddHeader>
    <oddFooter>&amp;L&amp;"HGPｺﾞｼｯｸM,ﾒﾃﾞｨｳﾑ"&amp;A&amp;R&amp;"HGPｺﾞｼｯｸM,ﾒﾃﾞｨｳﾑ"&amp;A</oddFooter>
  </headerFooter>
  <colBreaks count="1" manualBreakCount="1">
    <brk id="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Z45"/>
  <sheetViews>
    <sheetView view="pageLayout" zoomScaleNormal="100" zoomScaleSheetLayoutView="100" workbookViewId="0"/>
  </sheetViews>
  <sheetFormatPr defaultColWidth="1.6640625" defaultRowHeight="12"/>
  <cols>
    <col min="1" max="2" width="2.796875" style="2" customWidth="1"/>
    <col min="3" max="3" width="28.19921875" style="2" customWidth="1"/>
    <col min="4" max="8" width="15.46484375" style="2" customWidth="1"/>
    <col min="9" max="68" width="1.6640625" style="2" customWidth="1"/>
    <col min="69" max="104" width="1.6640625" style="2" hidden="1" customWidth="1"/>
    <col min="105" max="16384" width="1.6640625" style="2"/>
  </cols>
  <sheetData>
    <row r="1" spans="1:66" s="4" customFormat="1" ht="19.25" customHeight="1">
      <c r="A1" s="112" t="str">
        <f ca="1">MID(CELL("FILENAME",A1),FIND("]",CELL("FILENAME",A1))+1,99)&amp;"　"&amp;"消費者世帯家計の貯蓄・負債の現在高と保有率（２人以上世帯）"</f>
        <v>43　消費者世帯家計の貯蓄・負債の現在高と保有率（２人以上世帯）</v>
      </c>
      <c r="B1" s="112"/>
      <c r="C1" s="112"/>
      <c r="D1" s="112"/>
      <c r="E1" s="112"/>
      <c r="F1" s="112"/>
      <c r="G1" s="112"/>
    </row>
    <row r="2" spans="1:66">
      <c r="A2" s="50"/>
      <c r="B2" s="50"/>
      <c r="C2" s="50"/>
      <c r="D2" s="50"/>
      <c r="E2" s="50"/>
      <c r="F2" s="50"/>
      <c r="G2" s="50"/>
    </row>
    <row r="3" spans="1:66" s="6" customFormat="1" ht="22.8" customHeight="1">
      <c r="A3" s="156" t="s">
        <v>91</v>
      </c>
      <c r="B3" s="156"/>
      <c r="C3" s="156"/>
      <c r="D3" s="156"/>
      <c r="E3" s="156"/>
      <c r="F3" s="156"/>
      <c r="G3" s="156"/>
      <c r="H3" s="156"/>
    </row>
    <row r="5" spans="1:66" ht="1.05" customHeight="1">
      <c r="A5" s="6"/>
      <c r="B5" s="6"/>
      <c r="C5" s="6"/>
      <c r="D5" s="6"/>
      <c r="E5" s="6"/>
      <c r="F5" s="6"/>
      <c r="G5" s="6"/>
    </row>
    <row r="6" spans="1:66" ht="1.05" customHeight="1">
      <c r="A6" s="6"/>
      <c r="B6" s="6"/>
      <c r="C6" s="6"/>
      <c r="D6" s="6"/>
      <c r="E6" s="6"/>
      <c r="F6" s="6"/>
      <c r="G6" s="6"/>
    </row>
    <row r="7" spans="1:66">
      <c r="A7" s="6" t="s">
        <v>89</v>
      </c>
    </row>
    <row r="8" spans="1:66" s="11" customFormat="1" ht="21.4" customHeight="1">
      <c r="A8" s="195" t="s">
        <v>85</v>
      </c>
      <c r="B8" s="195"/>
      <c r="C8" s="196"/>
      <c r="D8" s="79" t="s">
        <v>42</v>
      </c>
      <c r="E8" s="79" t="s">
        <v>41</v>
      </c>
      <c r="F8" s="80" t="s">
        <v>40</v>
      </c>
      <c r="G8" s="80" t="s">
        <v>48</v>
      </c>
      <c r="H8" s="81" t="s">
        <v>45</v>
      </c>
    </row>
    <row r="9" spans="1:66" ht="19.5" customHeight="1">
      <c r="A9" s="193" t="s">
        <v>108</v>
      </c>
      <c r="B9" s="188" t="s">
        <v>57</v>
      </c>
      <c r="C9" s="188"/>
      <c r="D9" s="82">
        <v>62000</v>
      </c>
      <c r="E9" s="83">
        <v>8590</v>
      </c>
      <c r="F9" s="83">
        <v>2720</v>
      </c>
      <c r="G9" s="83">
        <v>240</v>
      </c>
      <c r="H9" s="83">
        <v>150</v>
      </c>
      <c r="J9" s="84"/>
      <c r="K9" s="84"/>
      <c r="L9" s="84"/>
      <c r="M9" s="84"/>
      <c r="N9" s="84"/>
      <c r="O9" s="84"/>
      <c r="P9" s="72"/>
      <c r="Q9" s="85"/>
      <c r="S9" s="84"/>
      <c r="T9" s="84"/>
      <c r="U9" s="84"/>
      <c r="V9" s="84"/>
      <c r="W9" s="84"/>
      <c r="X9" s="84"/>
      <c r="Y9" s="72"/>
      <c r="Z9" s="86"/>
      <c r="AB9" s="84"/>
      <c r="AC9" s="84"/>
      <c r="AD9" s="84"/>
      <c r="AE9" s="84"/>
      <c r="AF9" s="84"/>
      <c r="AG9" s="84"/>
      <c r="AI9" s="86"/>
      <c r="AK9" s="84"/>
      <c r="AL9" s="84"/>
      <c r="AM9" s="84"/>
      <c r="AN9" s="84"/>
      <c r="AO9" s="84"/>
      <c r="AP9" s="84"/>
      <c r="AR9" s="86"/>
      <c r="AT9" s="84"/>
      <c r="AU9" s="84"/>
      <c r="AV9" s="84"/>
      <c r="AW9" s="84"/>
      <c r="AX9" s="84"/>
      <c r="AY9" s="84"/>
      <c r="AZ9" s="72"/>
      <c r="BA9" s="85"/>
      <c r="BC9" s="84"/>
      <c r="BD9" s="84"/>
      <c r="BE9" s="84"/>
      <c r="BF9" s="84"/>
      <c r="BG9" s="84"/>
      <c r="BH9" s="84"/>
      <c r="BI9" s="72"/>
      <c r="BJ9" s="86"/>
      <c r="BK9" s="86"/>
      <c r="BL9" s="22"/>
      <c r="BM9" s="86"/>
    </row>
    <row r="10" spans="1:66" ht="19.5" customHeight="1">
      <c r="A10" s="194"/>
      <c r="B10" s="203" t="s">
        <v>58</v>
      </c>
      <c r="C10" s="203"/>
      <c r="D10" s="82">
        <v>32636751</v>
      </c>
      <c r="E10" s="83">
        <v>5334165</v>
      </c>
      <c r="F10" s="83">
        <v>2250279</v>
      </c>
      <c r="G10" s="83">
        <v>174869</v>
      </c>
      <c r="H10" s="83">
        <v>106003</v>
      </c>
      <c r="J10" s="84"/>
      <c r="K10" s="84"/>
      <c r="L10" s="84"/>
      <c r="M10" s="84"/>
      <c r="N10" s="84"/>
      <c r="O10" s="84"/>
      <c r="P10" s="72"/>
      <c r="Q10" s="85"/>
      <c r="S10" s="84"/>
      <c r="T10" s="84"/>
      <c r="U10" s="87"/>
      <c r="V10" s="84"/>
      <c r="W10" s="84"/>
      <c r="X10" s="84"/>
      <c r="Y10" s="72"/>
      <c r="Z10" s="86"/>
      <c r="AB10" s="84"/>
      <c r="AC10" s="84"/>
      <c r="AD10" s="84"/>
      <c r="AE10" s="84"/>
      <c r="AF10" s="84"/>
      <c r="AG10" s="84"/>
      <c r="AI10" s="86"/>
      <c r="AK10" s="84"/>
      <c r="AL10" s="84"/>
      <c r="AM10" s="84"/>
      <c r="AN10" s="84"/>
      <c r="AO10" s="84"/>
      <c r="AP10" s="84"/>
      <c r="AR10" s="86"/>
      <c r="AT10" s="84"/>
      <c r="AU10" s="84"/>
      <c r="AV10" s="84"/>
      <c r="AW10" s="84"/>
      <c r="AX10" s="84"/>
      <c r="AY10" s="84"/>
      <c r="AZ10" s="72"/>
      <c r="BA10" s="85"/>
      <c r="BC10" s="84"/>
      <c r="BD10" s="84"/>
      <c r="BE10" s="84"/>
      <c r="BF10" s="84"/>
      <c r="BG10" s="84"/>
      <c r="BH10" s="84"/>
      <c r="BI10" s="72"/>
      <c r="BJ10" s="86"/>
      <c r="BK10" s="86"/>
      <c r="BL10" s="22"/>
      <c r="BM10" s="86"/>
    </row>
    <row r="11" spans="1:66" s="19" customFormat="1" ht="19.5" customHeight="1">
      <c r="A11" s="194"/>
      <c r="B11" s="183" t="s">
        <v>67</v>
      </c>
      <c r="C11" s="183"/>
      <c r="D11" s="88">
        <v>2.99</v>
      </c>
      <c r="E11" s="89">
        <v>2.94</v>
      </c>
      <c r="F11" s="89">
        <v>2.89</v>
      </c>
      <c r="G11" s="89">
        <v>2.91</v>
      </c>
      <c r="H11" s="89">
        <v>2.89</v>
      </c>
      <c r="J11" s="84"/>
      <c r="K11" s="84"/>
      <c r="L11" s="84"/>
      <c r="M11" s="84"/>
      <c r="N11" s="84"/>
      <c r="O11" s="84"/>
      <c r="P11" s="72"/>
      <c r="Q11" s="90"/>
      <c r="S11" s="84"/>
      <c r="T11" s="84"/>
      <c r="U11" s="84"/>
      <c r="V11" s="84"/>
      <c r="W11" s="84"/>
      <c r="X11" s="84"/>
      <c r="Y11" s="72"/>
      <c r="Z11" s="91"/>
      <c r="AB11" s="84"/>
      <c r="AC11" s="84"/>
      <c r="AD11" s="84"/>
      <c r="AE11" s="84"/>
      <c r="AF11" s="84"/>
      <c r="AG11" s="84"/>
      <c r="AI11" s="91"/>
      <c r="AK11" s="84"/>
      <c r="AL11" s="84"/>
      <c r="AM11" s="84"/>
      <c r="AN11" s="84"/>
      <c r="AO11" s="84"/>
      <c r="AP11" s="84"/>
      <c r="AR11" s="91"/>
      <c r="AT11" s="84"/>
      <c r="AU11" s="84"/>
      <c r="AV11" s="84"/>
      <c r="AW11" s="84"/>
      <c r="AX11" s="84"/>
      <c r="AY11" s="84"/>
      <c r="AZ11" s="72"/>
      <c r="BA11" s="90"/>
      <c r="BC11" s="84"/>
      <c r="BD11" s="84"/>
      <c r="BE11" s="84"/>
      <c r="BF11" s="84"/>
      <c r="BG11" s="84"/>
      <c r="BH11" s="84"/>
      <c r="BI11" s="72"/>
      <c r="BJ11" s="91"/>
      <c r="BK11" s="91"/>
      <c r="BL11" s="2"/>
      <c r="BM11" s="91"/>
    </row>
    <row r="12" spans="1:66" s="19" customFormat="1" ht="19.5" customHeight="1">
      <c r="A12" s="194"/>
      <c r="B12" s="183" t="s">
        <v>74</v>
      </c>
      <c r="C12" s="169"/>
      <c r="D12" s="88">
        <v>0.55000000000000004</v>
      </c>
      <c r="E12" s="89">
        <v>0.54</v>
      </c>
      <c r="F12" s="89">
        <v>0.53</v>
      </c>
      <c r="G12" s="89">
        <v>0.57999999999999996</v>
      </c>
      <c r="H12" s="89">
        <v>0.54</v>
      </c>
      <c r="J12" s="84"/>
      <c r="K12" s="84"/>
      <c r="L12" s="84"/>
      <c r="M12" s="84"/>
      <c r="N12" s="84"/>
      <c r="O12" s="84"/>
      <c r="P12" s="72"/>
      <c r="Q12" s="90"/>
      <c r="S12" s="84"/>
      <c r="T12" s="84"/>
      <c r="U12" s="84"/>
      <c r="V12" s="84"/>
      <c r="W12" s="84"/>
      <c r="X12" s="84"/>
      <c r="Y12" s="72"/>
      <c r="Z12" s="91"/>
      <c r="AB12" s="84"/>
      <c r="AC12" s="84"/>
      <c r="AD12" s="84"/>
      <c r="AE12" s="84"/>
      <c r="AF12" s="84"/>
      <c r="AG12" s="84"/>
      <c r="AI12" s="91"/>
      <c r="AK12" s="84"/>
      <c r="AL12" s="84"/>
      <c r="AM12" s="84"/>
      <c r="AN12" s="84"/>
      <c r="AO12" s="84"/>
      <c r="AP12" s="84"/>
      <c r="AR12" s="91"/>
      <c r="AT12" s="84"/>
      <c r="AU12" s="84"/>
      <c r="AV12" s="84"/>
      <c r="AW12" s="84"/>
      <c r="AX12" s="84"/>
      <c r="AY12" s="84"/>
      <c r="AZ12" s="72"/>
      <c r="BA12" s="90"/>
      <c r="BC12" s="84"/>
      <c r="BD12" s="84"/>
      <c r="BE12" s="84"/>
      <c r="BF12" s="84"/>
      <c r="BG12" s="84"/>
      <c r="BH12" s="84"/>
      <c r="BI12" s="72"/>
      <c r="BJ12" s="91"/>
      <c r="BK12" s="91"/>
      <c r="BL12" s="2"/>
      <c r="BM12" s="91"/>
    </row>
    <row r="13" spans="1:66" s="19" customFormat="1" ht="19.5" customHeight="1">
      <c r="A13" s="194"/>
      <c r="B13" s="183" t="s">
        <v>73</v>
      </c>
      <c r="C13" s="169"/>
      <c r="D13" s="88">
        <v>0.79</v>
      </c>
      <c r="E13" s="89">
        <v>0.76</v>
      </c>
      <c r="F13" s="89">
        <v>0.72</v>
      </c>
      <c r="G13" s="89">
        <v>0.7</v>
      </c>
      <c r="H13" s="89">
        <v>0.74</v>
      </c>
      <c r="J13" s="84"/>
      <c r="K13" s="84"/>
      <c r="L13" s="84"/>
      <c r="M13" s="84"/>
      <c r="N13" s="84"/>
      <c r="O13" s="84"/>
      <c r="P13" s="72"/>
      <c r="Q13" s="90"/>
      <c r="S13" s="84"/>
      <c r="T13" s="84"/>
      <c r="U13" s="84"/>
      <c r="V13" s="84"/>
      <c r="W13" s="84"/>
      <c r="X13" s="84"/>
      <c r="Y13" s="72"/>
      <c r="Z13" s="91"/>
      <c r="AB13" s="84"/>
      <c r="AC13" s="84"/>
      <c r="AD13" s="84"/>
      <c r="AE13" s="84"/>
      <c r="AF13" s="84"/>
      <c r="AG13" s="84"/>
      <c r="AI13" s="91"/>
      <c r="AK13" s="84"/>
      <c r="AL13" s="84"/>
      <c r="AM13" s="84"/>
      <c r="AN13" s="84"/>
      <c r="AO13" s="84"/>
      <c r="AP13" s="84"/>
      <c r="AR13" s="91"/>
      <c r="AT13" s="84"/>
      <c r="AU13" s="84"/>
      <c r="AV13" s="84"/>
      <c r="AW13" s="84"/>
      <c r="AX13" s="84"/>
      <c r="AY13" s="84"/>
      <c r="AZ13" s="72"/>
      <c r="BA13" s="90"/>
      <c r="BC13" s="84"/>
      <c r="BD13" s="84"/>
      <c r="BE13" s="84"/>
      <c r="BF13" s="84"/>
      <c r="BG13" s="84"/>
      <c r="BH13" s="84"/>
      <c r="BI13" s="72"/>
      <c r="BJ13" s="91"/>
      <c r="BK13" s="91"/>
      <c r="BL13" s="2"/>
      <c r="BM13" s="91"/>
    </row>
    <row r="14" spans="1:66" s="19" customFormat="1" ht="19.5" customHeight="1">
      <c r="A14" s="194"/>
      <c r="B14" s="183" t="s">
        <v>68</v>
      </c>
      <c r="C14" s="183"/>
      <c r="D14" s="88">
        <v>1.52</v>
      </c>
      <c r="E14" s="89">
        <v>1.44</v>
      </c>
      <c r="F14" s="89">
        <v>1.41</v>
      </c>
      <c r="G14" s="89">
        <v>1.41</v>
      </c>
      <c r="H14" s="89">
        <v>1.32</v>
      </c>
      <c r="J14" s="84"/>
      <c r="K14" s="84"/>
      <c r="L14" s="84"/>
      <c r="M14" s="84"/>
      <c r="N14" s="84"/>
      <c r="O14" s="84"/>
      <c r="P14" s="72"/>
      <c r="Q14" s="90"/>
      <c r="R14" s="2"/>
      <c r="S14" s="84"/>
      <c r="T14" s="84"/>
      <c r="U14" s="84"/>
      <c r="V14" s="84"/>
      <c r="W14" s="84"/>
      <c r="X14" s="84"/>
      <c r="Y14" s="72"/>
      <c r="Z14" s="91"/>
      <c r="AA14" s="2"/>
      <c r="AB14" s="84"/>
      <c r="AC14" s="84"/>
      <c r="AD14" s="84"/>
      <c r="AE14" s="84"/>
      <c r="AF14" s="84"/>
      <c r="AG14" s="84"/>
      <c r="AH14" s="2"/>
      <c r="AI14" s="91"/>
      <c r="AK14" s="84"/>
      <c r="AL14" s="84"/>
      <c r="AM14" s="84"/>
      <c r="AN14" s="84"/>
      <c r="AO14" s="84"/>
      <c r="AP14" s="84"/>
      <c r="AQ14" s="2"/>
      <c r="AR14" s="91"/>
      <c r="AT14" s="84"/>
      <c r="AU14" s="84"/>
      <c r="AV14" s="84"/>
      <c r="AW14" s="84"/>
      <c r="AX14" s="84"/>
      <c r="AY14" s="84"/>
      <c r="AZ14" s="72"/>
      <c r="BA14" s="90"/>
      <c r="BB14" s="2"/>
      <c r="BC14" s="84"/>
      <c r="BD14" s="84"/>
      <c r="BE14" s="84"/>
      <c r="BF14" s="84"/>
      <c r="BG14" s="84"/>
      <c r="BH14" s="84"/>
      <c r="BI14" s="72"/>
      <c r="BJ14" s="91"/>
      <c r="BK14" s="91"/>
      <c r="BL14" s="2"/>
      <c r="BM14" s="91"/>
      <c r="BN14" s="22"/>
    </row>
    <row r="15" spans="1:66" s="19" customFormat="1" ht="19.5" customHeight="1">
      <c r="A15" s="194"/>
      <c r="B15" s="183" t="s">
        <v>69</v>
      </c>
      <c r="C15" s="183"/>
      <c r="D15" s="92">
        <v>58</v>
      </c>
      <c r="E15" s="93">
        <v>57.7</v>
      </c>
      <c r="F15" s="93">
        <v>57.2</v>
      </c>
      <c r="G15" s="93">
        <v>56.8</v>
      </c>
      <c r="H15" s="93">
        <v>57.4</v>
      </c>
      <c r="J15" s="72"/>
      <c r="K15" s="72"/>
      <c r="L15" s="72"/>
      <c r="M15" s="72"/>
      <c r="N15" s="84"/>
      <c r="O15" s="84"/>
      <c r="P15" s="72"/>
      <c r="Q15" s="94"/>
      <c r="R15" s="2"/>
      <c r="S15" s="72"/>
      <c r="T15" s="72"/>
      <c r="U15" s="72"/>
      <c r="V15" s="72"/>
      <c r="W15" s="84"/>
      <c r="X15" s="84"/>
      <c r="Y15" s="72"/>
      <c r="Z15" s="95"/>
      <c r="AA15" s="2"/>
      <c r="AB15" s="72"/>
      <c r="AC15" s="72"/>
      <c r="AD15" s="72"/>
      <c r="AE15" s="72"/>
      <c r="AF15" s="84"/>
      <c r="AG15" s="84"/>
      <c r="AH15" s="2"/>
      <c r="AI15" s="95"/>
      <c r="AK15" s="72"/>
      <c r="AL15" s="72"/>
      <c r="AM15" s="72"/>
      <c r="AN15" s="72"/>
      <c r="AO15" s="84"/>
      <c r="AP15" s="84"/>
      <c r="AQ15" s="2"/>
      <c r="AR15" s="95"/>
      <c r="AT15" s="72"/>
      <c r="AU15" s="72"/>
      <c r="AV15" s="72"/>
      <c r="AW15" s="72"/>
      <c r="AX15" s="84"/>
      <c r="AY15" s="84"/>
      <c r="AZ15" s="72"/>
      <c r="BA15" s="94"/>
      <c r="BB15" s="2"/>
      <c r="BC15" s="72"/>
      <c r="BD15" s="72"/>
      <c r="BE15" s="72"/>
      <c r="BF15" s="72"/>
      <c r="BG15" s="84"/>
      <c r="BH15" s="84"/>
      <c r="BI15" s="72"/>
      <c r="BJ15" s="95"/>
      <c r="BK15" s="95"/>
      <c r="BL15" s="2"/>
      <c r="BM15" s="95"/>
      <c r="BN15" s="2"/>
    </row>
    <row r="16" spans="1:66" ht="19.5" customHeight="1">
      <c r="A16" s="194"/>
      <c r="B16" s="198" t="s">
        <v>60</v>
      </c>
      <c r="C16" s="202"/>
      <c r="D16" s="82">
        <v>14497</v>
      </c>
      <c r="E16" s="83">
        <v>15261</v>
      </c>
      <c r="F16" s="83">
        <v>14236</v>
      </c>
      <c r="G16" s="83">
        <v>15597</v>
      </c>
      <c r="H16" s="83">
        <v>16038</v>
      </c>
      <c r="J16" s="72"/>
      <c r="K16" s="72"/>
      <c r="L16" s="72"/>
      <c r="M16" s="72"/>
      <c r="N16" s="72"/>
      <c r="O16" s="72"/>
      <c r="P16" s="72"/>
      <c r="Q16" s="85"/>
      <c r="S16" s="72"/>
      <c r="T16" s="72"/>
      <c r="U16" s="72"/>
      <c r="V16" s="72"/>
      <c r="W16" s="72"/>
      <c r="X16" s="72"/>
      <c r="Y16" s="72"/>
      <c r="Z16" s="86"/>
      <c r="AB16" s="72"/>
      <c r="AC16" s="72"/>
      <c r="AD16" s="72"/>
      <c r="AE16" s="72"/>
      <c r="AF16" s="72"/>
      <c r="AG16" s="72"/>
      <c r="AI16" s="86"/>
      <c r="AK16" s="72"/>
      <c r="AL16" s="72"/>
      <c r="AM16" s="72"/>
      <c r="AN16" s="72"/>
      <c r="AO16" s="72"/>
      <c r="AP16" s="72"/>
      <c r="AR16" s="86"/>
      <c r="AT16" s="72"/>
      <c r="AU16" s="72"/>
      <c r="AV16" s="72"/>
      <c r="AW16" s="72"/>
      <c r="AX16" s="72"/>
      <c r="AY16" s="72"/>
      <c r="AZ16" s="72"/>
      <c r="BA16" s="85"/>
      <c r="BC16" s="72"/>
      <c r="BD16" s="72"/>
      <c r="BE16" s="72"/>
      <c r="BF16" s="72"/>
      <c r="BG16" s="72"/>
      <c r="BH16" s="72"/>
      <c r="BI16" s="72"/>
      <c r="BJ16" s="86"/>
      <c r="BK16" s="86"/>
      <c r="BM16" s="86"/>
    </row>
    <row r="17" spans="1:66" ht="19.5" customHeight="1">
      <c r="A17" s="194"/>
      <c r="B17" s="69"/>
      <c r="C17" s="70" t="s">
        <v>30</v>
      </c>
      <c r="D17" s="82">
        <v>4081</v>
      </c>
      <c r="E17" s="83">
        <v>4039</v>
      </c>
      <c r="F17" s="83">
        <v>4004</v>
      </c>
      <c r="G17" s="83" t="s">
        <v>43</v>
      </c>
      <c r="H17" s="83" t="s">
        <v>43</v>
      </c>
      <c r="J17" s="69"/>
      <c r="K17" s="72"/>
      <c r="L17" s="72"/>
      <c r="M17" s="72"/>
      <c r="N17" s="72"/>
      <c r="O17" s="72"/>
      <c r="P17" s="72"/>
      <c r="Q17" s="85"/>
      <c r="S17" s="69"/>
      <c r="T17" s="72"/>
      <c r="U17" s="72"/>
      <c r="V17" s="72"/>
      <c r="W17" s="72"/>
      <c r="X17" s="72"/>
      <c r="Y17" s="72"/>
      <c r="Z17" s="86"/>
      <c r="AB17" s="69"/>
      <c r="AC17" s="72"/>
      <c r="AD17" s="72"/>
      <c r="AE17" s="72"/>
      <c r="AF17" s="72"/>
      <c r="AG17" s="72"/>
      <c r="AI17" s="86"/>
      <c r="AK17" s="69"/>
      <c r="AL17" s="72"/>
      <c r="AM17" s="72"/>
      <c r="AN17" s="72"/>
      <c r="AO17" s="72"/>
      <c r="AP17" s="72"/>
      <c r="AR17" s="86"/>
      <c r="AT17" s="69"/>
      <c r="AU17" s="72"/>
      <c r="AV17" s="72"/>
      <c r="AW17" s="72"/>
      <c r="AX17" s="72"/>
      <c r="AY17" s="72"/>
      <c r="AZ17" s="72"/>
      <c r="BA17" s="85"/>
      <c r="BC17" s="69"/>
      <c r="BD17" s="72"/>
      <c r="BE17" s="72"/>
      <c r="BF17" s="72"/>
      <c r="BG17" s="72"/>
      <c r="BH17" s="72"/>
      <c r="BI17" s="72"/>
      <c r="BJ17" s="86"/>
      <c r="BK17" s="86"/>
      <c r="BM17" s="86"/>
    </row>
    <row r="18" spans="1:66" ht="19.5" customHeight="1">
      <c r="A18" s="194"/>
      <c r="B18" s="69"/>
      <c r="C18" s="71" t="s">
        <v>29</v>
      </c>
      <c r="D18" s="82">
        <v>5159</v>
      </c>
      <c r="E18" s="83">
        <v>5750</v>
      </c>
      <c r="F18" s="83">
        <v>5106</v>
      </c>
      <c r="G18" s="83" t="s">
        <v>43</v>
      </c>
      <c r="H18" s="83" t="s">
        <v>43</v>
      </c>
      <c r="J18" s="69"/>
      <c r="K18" s="72"/>
      <c r="L18" s="72"/>
      <c r="M18" s="72"/>
      <c r="N18" s="72"/>
      <c r="O18" s="72"/>
      <c r="P18" s="72"/>
      <c r="Q18" s="85"/>
      <c r="S18" s="69"/>
      <c r="T18" s="72"/>
      <c r="U18" s="72"/>
      <c r="V18" s="72"/>
      <c r="W18" s="72"/>
      <c r="X18" s="72"/>
      <c r="Y18" s="72"/>
      <c r="Z18" s="86"/>
      <c r="AB18" s="69"/>
      <c r="AC18" s="72"/>
      <c r="AD18" s="72"/>
      <c r="AE18" s="72"/>
      <c r="AF18" s="72"/>
      <c r="AG18" s="72"/>
      <c r="AI18" s="86"/>
      <c r="AK18" s="69"/>
      <c r="AL18" s="72"/>
      <c r="AM18" s="72"/>
      <c r="AN18" s="72"/>
      <c r="AO18" s="72"/>
      <c r="AP18" s="72"/>
      <c r="AR18" s="86"/>
      <c r="AT18" s="69"/>
      <c r="AU18" s="72"/>
      <c r="AV18" s="72"/>
      <c r="AW18" s="72"/>
      <c r="AX18" s="72"/>
      <c r="AY18" s="72"/>
      <c r="AZ18" s="72"/>
      <c r="BA18" s="85"/>
      <c r="BC18" s="69"/>
      <c r="BD18" s="72"/>
      <c r="BE18" s="72"/>
      <c r="BF18" s="72"/>
      <c r="BG18" s="72"/>
      <c r="BH18" s="72"/>
      <c r="BI18" s="72"/>
      <c r="BJ18" s="86"/>
      <c r="BK18" s="86"/>
      <c r="BM18" s="86"/>
    </row>
    <row r="19" spans="1:66" ht="19.5" customHeight="1">
      <c r="A19" s="194"/>
      <c r="B19" s="72"/>
      <c r="C19" s="71" t="s">
        <v>61</v>
      </c>
      <c r="D19" s="82">
        <v>2918</v>
      </c>
      <c r="E19" s="83">
        <v>2881</v>
      </c>
      <c r="F19" s="83">
        <v>2542</v>
      </c>
      <c r="G19" s="83">
        <v>3006</v>
      </c>
      <c r="H19" s="83">
        <v>3205</v>
      </c>
      <c r="J19" s="69"/>
      <c r="K19" s="72"/>
      <c r="L19" s="72"/>
      <c r="M19" s="72"/>
      <c r="N19" s="72"/>
      <c r="O19" s="72"/>
      <c r="P19" s="72"/>
      <c r="Q19" s="85"/>
      <c r="S19" s="96"/>
      <c r="T19" s="72"/>
      <c r="U19" s="72"/>
      <c r="V19" s="72"/>
      <c r="W19" s="72"/>
      <c r="X19" s="72"/>
      <c r="Y19" s="72"/>
      <c r="Z19" s="86"/>
      <c r="AB19" s="69"/>
      <c r="AC19" s="72"/>
      <c r="AD19" s="72"/>
      <c r="AE19" s="72"/>
      <c r="AF19" s="72"/>
      <c r="AG19" s="72"/>
      <c r="AI19" s="86"/>
      <c r="AK19" s="69"/>
      <c r="AL19" s="72"/>
      <c r="AM19" s="72"/>
      <c r="AN19" s="72"/>
      <c r="AO19" s="72"/>
      <c r="AP19" s="72"/>
      <c r="AR19" s="86"/>
      <c r="AT19" s="69"/>
      <c r="AU19" s="72"/>
      <c r="AV19" s="72"/>
      <c r="AW19" s="72"/>
      <c r="AX19" s="72"/>
      <c r="AY19" s="72"/>
      <c r="AZ19" s="72"/>
      <c r="BA19" s="85"/>
      <c r="BC19" s="69"/>
      <c r="BD19" s="72"/>
      <c r="BE19" s="72"/>
      <c r="BF19" s="72"/>
      <c r="BG19" s="72"/>
      <c r="BH19" s="72"/>
      <c r="BI19" s="72"/>
      <c r="BJ19" s="86"/>
      <c r="BK19" s="86"/>
      <c r="BM19" s="86"/>
    </row>
    <row r="20" spans="1:66" ht="19.5" customHeight="1">
      <c r="A20" s="194"/>
      <c r="C20" s="71" t="s">
        <v>28</v>
      </c>
      <c r="D20" s="82">
        <v>2135</v>
      </c>
      <c r="E20" s="83">
        <v>2427</v>
      </c>
      <c r="F20" s="83">
        <v>2437</v>
      </c>
      <c r="G20" s="83">
        <v>2592</v>
      </c>
      <c r="H20" s="83">
        <v>2343</v>
      </c>
      <c r="J20" s="69"/>
      <c r="K20" s="72"/>
      <c r="L20" s="72"/>
      <c r="M20" s="72"/>
      <c r="N20" s="72"/>
      <c r="O20" s="72"/>
      <c r="P20" s="72"/>
      <c r="Q20" s="85"/>
      <c r="S20" s="69"/>
      <c r="T20" s="72"/>
      <c r="U20" s="72"/>
      <c r="V20" s="72"/>
      <c r="W20" s="72"/>
      <c r="X20" s="72"/>
      <c r="Y20" s="72"/>
      <c r="Z20" s="86"/>
      <c r="AB20" s="69"/>
      <c r="AC20" s="72"/>
      <c r="AD20" s="72"/>
      <c r="AE20" s="72"/>
      <c r="AF20" s="72"/>
      <c r="AG20" s="72"/>
      <c r="AI20" s="86"/>
      <c r="AK20" s="69"/>
      <c r="AL20" s="72"/>
      <c r="AM20" s="72"/>
      <c r="AN20" s="72"/>
      <c r="AO20" s="72"/>
      <c r="AP20" s="72"/>
      <c r="AR20" s="86"/>
      <c r="AT20" s="69"/>
      <c r="AU20" s="72"/>
      <c r="AV20" s="72"/>
      <c r="AW20" s="72"/>
      <c r="AX20" s="72"/>
      <c r="AY20" s="72"/>
      <c r="AZ20" s="72"/>
      <c r="BA20" s="85"/>
      <c r="BC20" s="69"/>
      <c r="BD20" s="72"/>
      <c r="BE20" s="72"/>
      <c r="BF20" s="72"/>
      <c r="BG20" s="72"/>
      <c r="BH20" s="72"/>
      <c r="BI20" s="72"/>
      <c r="BJ20" s="86"/>
      <c r="BK20" s="86"/>
      <c r="BM20" s="86"/>
    </row>
    <row r="21" spans="1:66" ht="19.5" customHeight="1">
      <c r="A21" s="194"/>
      <c r="B21" s="72"/>
      <c r="C21" s="73" t="s">
        <v>47</v>
      </c>
      <c r="D21" s="82">
        <v>202</v>
      </c>
      <c r="E21" s="83">
        <v>164</v>
      </c>
      <c r="F21" s="83">
        <v>147</v>
      </c>
      <c r="G21" s="83">
        <v>138</v>
      </c>
      <c r="H21" s="83">
        <v>175</v>
      </c>
      <c r="J21" s="69"/>
      <c r="K21" s="72"/>
      <c r="L21" s="72"/>
      <c r="M21" s="72"/>
      <c r="N21" s="72"/>
      <c r="O21" s="72"/>
      <c r="P21" s="72"/>
      <c r="Q21" s="85"/>
      <c r="S21" s="69"/>
      <c r="T21" s="72"/>
      <c r="U21" s="72"/>
      <c r="V21" s="72"/>
      <c r="W21" s="72"/>
      <c r="X21" s="72"/>
      <c r="Y21" s="72"/>
      <c r="Z21" s="86"/>
      <c r="AB21" s="69"/>
      <c r="AC21" s="72"/>
      <c r="AD21" s="72"/>
      <c r="AE21" s="72"/>
      <c r="AF21" s="72"/>
      <c r="AG21" s="72"/>
      <c r="AI21" s="86"/>
      <c r="AK21" s="69"/>
      <c r="AL21" s="72"/>
      <c r="AM21" s="72"/>
      <c r="AN21" s="72"/>
      <c r="AO21" s="72"/>
      <c r="AP21" s="72"/>
      <c r="AR21" s="86"/>
      <c r="AT21" s="69"/>
      <c r="AU21" s="72"/>
      <c r="AV21" s="72"/>
      <c r="AW21" s="72"/>
      <c r="AX21" s="72"/>
      <c r="AY21" s="72"/>
      <c r="AZ21" s="72"/>
      <c r="BA21" s="85"/>
      <c r="BC21" s="69"/>
      <c r="BD21" s="72"/>
      <c r="BE21" s="72"/>
      <c r="BF21" s="72"/>
      <c r="BG21" s="72"/>
      <c r="BH21" s="72"/>
      <c r="BI21" s="72"/>
      <c r="BJ21" s="86"/>
      <c r="BK21" s="86"/>
      <c r="BM21" s="86"/>
    </row>
    <row r="22" spans="1:66" ht="19.5" customHeight="1">
      <c r="A22" s="194"/>
      <c r="B22" s="181" t="s">
        <v>59</v>
      </c>
      <c r="C22" s="182"/>
      <c r="D22" s="97">
        <v>6110</v>
      </c>
      <c r="E22" s="83">
        <v>5743</v>
      </c>
      <c r="F22" s="83">
        <v>6105</v>
      </c>
      <c r="G22" s="83">
        <v>4507</v>
      </c>
      <c r="H22" s="83">
        <v>4388</v>
      </c>
      <c r="J22" s="72"/>
      <c r="K22" s="72"/>
      <c r="L22" s="72"/>
      <c r="M22" s="72"/>
      <c r="N22" s="72"/>
      <c r="O22" s="72"/>
      <c r="P22" s="72"/>
      <c r="Q22" s="85"/>
      <c r="S22" s="72"/>
      <c r="T22" s="72"/>
      <c r="U22" s="72"/>
      <c r="V22" s="72"/>
      <c r="W22" s="72"/>
      <c r="X22" s="72"/>
      <c r="Y22" s="72"/>
      <c r="Z22" s="86"/>
      <c r="AB22" s="72"/>
      <c r="AC22" s="72"/>
      <c r="AD22" s="72"/>
      <c r="AE22" s="72"/>
      <c r="AF22" s="72"/>
      <c r="AG22" s="72"/>
      <c r="AI22" s="86"/>
      <c r="AK22" s="72"/>
      <c r="AL22" s="72"/>
      <c r="AM22" s="72"/>
      <c r="AN22" s="72"/>
      <c r="AO22" s="72"/>
      <c r="AP22" s="72"/>
      <c r="AR22" s="86"/>
      <c r="AT22" s="72"/>
      <c r="AU22" s="72"/>
      <c r="AV22" s="72"/>
      <c r="AW22" s="72"/>
      <c r="AX22" s="72"/>
      <c r="AY22" s="72"/>
      <c r="AZ22" s="72"/>
      <c r="BA22" s="85"/>
      <c r="BC22" s="72"/>
      <c r="BD22" s="72"/>
      <c r="BE22" s="72"/>
      <c r="BF22" s="72"/>
      <c r="BG22" s="72"/>
      <c r="BH22" s="72"/>
      <c r="BI22" s="72"/>
      <c r="BJ22" s="86"/>
      <c r="BK22" s="86"/>
      <c r="BM22" s="86"/>
    </row>
    <row r="23" spans="1:66" ht="19.5" customHeight="1">
      <c r="A23" s="194"/>
      <c r="B23" s="69"/>
      <c r="C23" s="70" t="s">
        <v>46</v>
      </c>
      <c r="D23" s="97">
        <v>5258</v>
      </c>
      <c r="E23" s="83">
        <v>5020</v>
      </c>
      <c r="F23" s="83">
        <v>5389</v>
      </c>
      <c r="G23" s="83">
        <v>4204</v>
      </c>
      <c r="H23" s="83">
        <v>4001</v>
      </c>
      <c r="J23" s="69"/>
      <c r="K23" s="72"/>
      <c r="L23" s="72"/>
      <c r="M23" s="72"/>
      <c r="N23" s="72"/>
      <c r="O23" s="72"/>
      <c r="P23" s="72"/>
      <c r="Q23" s="85"/>
      <c r="S23" s="69"/>
      <c r="T23" s="72"/>
      <c r="U23" s="72"/>
      <c r="V23" s="72"/>
      <c r="W23" s="72"/>
      <c r="X23" s="72"/>
      <c r="Y23" s="72"/>
      <c r="Z23" s="86"/>
      <c r="AB23" s="69"/>
      <c r="AC23" s="72"/>
      <c r="AD23" s="72"/>
      <c r="AE23" s="72"/>
      <c r="AF23" s="72"/>
      <c r="AG23" s="72"/>
      <c r="AI23" s="86"/>
      <c r="AK23" s="69"/>
      <c r="AL23" s="72"/>
      <c r="AM23" s="72"/>
      <c r="AN23" s="72"/>
      <c r="AO23" s="72"/>
      <c r="AP23" s="72"/>
      <c r="AR23" s="86"/>
      <c r="AT23" s="69"/>
      <c r="AU23" s="72"/>
      <c r="AV23" s="72"/>
      <c r="AW23" s="72"/>
      <c r="AX23" s="72"/>
      <c r="AY23" s="72"/>
      <c r="AZ23" s="72"/>
      <c r="BA23" s="85"/>
      <c r="BC23" s="69"/>
      <c r="BD23" s="72"/>
      <c r="BE23" s="72"/>
      <c r="BF23" s="72"/>
      <c r="BG23" s="72"/>
      <c r="BH23" s="72"/>
      <c r="BI23" s="72"/>
      <c r="BJ23" s="86"/>
      <c r="BK23" s="86"/>
      <c r="BM23" s="86"/>
    </row>
    <row r="24" spans="1:66" s="22" customFormat="1" ht="19.5" customHeight="1">
      <c r="A24" s="194"/>
      <c r="B24" s="74"/>
      <c r="C24" s="75" t="s">
        <v>75</v>
      </c>
      <c r="D24" s="98">
        <v>42.8</v>
      </c>
      <c r="E24" s="93">
        <v>41.5</v>
      </c>
      <c r="F24" s="93">
        <v>42.6</v>
      </c>
      <c r="G24" s="93" t="s">
        <v>43</v>
      </c>
      <c r="H24" s="93" t="s">
        <v>43</v>
      </c>
      <c r="J24" s="72"/>
      <c r="K24" s="72"/>
      <c r="L24" s="72"/>
      <c r="M24" s="72"/>
      <c r="N24" s="84"/>
      <c r="O24" s="84"/>
      <c r="P24" s="72"/>
      <c r="Q24" s="94"/>
      <c r="R24" s="2"/>
      <c r="S24" s="72"/>
      <c r="T24" s="72"/>
      <c r="U24" s="72"/>
      <c r="V24" s="72"/>
      <c r="W24" s="84"/>
      <c r="X24" s="84"/>
      <c r="Y24" s="72"/>
      <c r="Z24" s="95"/>
      <c r="AA24" s="2"/>
      <c r="AB24" s="72"/>
      <c r="AC24" s="72"/>
      <c r="AD24" s="72"/>
      <c r="AE24" s="72"/>
      <c r="AF24" s="84"/>
      <c r="AG24" s="84"/>
      <c r="AH24" s="2"/>
      <c r="AI24" s="95"/>
      <c r="AK24" s="72"/>
      <c r="AL24" s="72"/>
      <c r="AM24" s="72"/>
      <c r="AN24" s="72"/>
      <c r="AO24" s="84"/>
      <c r="AP24" s="84"/>
      <c r="AQ24" s="2"/>
      <c r="AR24" s="95"/>
      <c r="AT24" s="72"/>
      <c r="AU24" s="72"/>
      <c r="AV24" s="72"/>
      <c r="AW24" s="72"/>
      <c r="AX24" s="84"/>
      <c r="AY24" s="84"/>
      <c r="AZ24" s="72"/>
      <c r="BA24" s="94"/>
      <c r="BC24" s="72"/>
      <c r="BD24" s="72"/>
      <c r="BE24" s="72"/>
      <c r="BF24" s="72"/>
      <c r="BG24" s="84"/>
      <c r="BH24" s="84"/>
      <c r="BI24" s="72"/>
      <c r="BJ24" s="95"/>
      <c r="BK24" s="95"/>
      <c r="BL24" s="2"/>
      <c r="BM24" s="95"/>
      <c r="BN24" s="2"/>
    </row>
    <row r="25" spans="1:66" s="22" customFormat="1" ht="19.5" customHeight="1">
      <c r="A25" s="194"/>
      <c r="B25" s="76"/>
      <c r="C25" s="75" t="s">
        <v>76</v>
      </c>
      <c r="D25" s="98">
        <v>29.4</v>
      </c>
      <c r="E25" s="93">
        <v>29.2</v>
      </c>
      <c r="F25" s="93">
        <v>29.2</v>
      </c>
      <c r="G25" s="93" t="s">
        <v>43</v>
      </c>
      <c r="H25" s="93" t="s">
        <v>43</v>
      </c>
      <c r="J25" s="69"/>
      <c r="K25" s="72"/>
      <c r="L25" s="72"/>
      <c r="M25" s="72"/>
      <c r="N25" s="84"/>
      <c r="O25" s="84"/>
      <c r="P25" s="72"/>
      <c r="Q25" s="94"/>
      <c r="S25" s="69"/>
      <c r="T25" s="72"/>
      <c r="U25" s="72"/>
      <c r="V25" s="72"/>
      <c r="W25" s="84"/>
      <c r="X25" s="84"/>
      <c r="Y25" s="72"/>
      <c r="Z25" s="95"/>
      <c r="AA25" s="2"/>
      <c r="AB25" s="69"/>
      <c r="AC25" s="72"/>
      <c r="AD25" s="72"/>
      <c r="AE25" s="72"/>
      <c r="AF25" s="84"/>
      <c r="AG25" s="84"/>
      <c r="AH25" s="2"/>
      <c r="AI25" s="95"/>
      <c r="AK25" s="69"/>
      <c r="AL25" s="72"/>
      <c r="AM25" s="72"/>
      <c r="AN25" s="72"/>
      <c r="AO25" s="84"/>
      <c r="AP25" s="84"/>
      <c r="AQ25" s="2"/>
      <c r="AR25" s="95"/>
      <c r="AT25" s="69"/>
      <c r="AU25" s="72"/>
      <c r="AV25" s="72"/>
      <c r="AW25" s="72"/>
      <c r="AX25" s="84"/>
      <c r="AY25" s="84"/>
      <c r="AZ25" s="72"/>
      <c r="BA25" s="94"/>
      <c r="BB25" s="2"/>
      <c r="BC25" s="69"/>
      <c r="BD25" s="72"/>
      <c r="BE25" s="72"/>
      <c r="BF25" s="72"/>
      <c r="BG25" s="84"/>
      <c r="BH25" s="84"/>
      <c r="BI25" s="72"/>
      <c r="BJ25" s="95"/>
      <c r="BK25" s="95"/>
      <c r="BL25" s="2"/>
      <c r="BM25" s="95"/>
      <c r="BN25" s="2"/>
    </row>
    <row r="26" spans="1:66" s="22" customFormat="1" ht="19.5" customHeight="1">
      <c r="A26" s="194"/>
      <c r="B26" s="191" t="s">
        <v>77</v>
      </c>
      <c r="C26" s="192"/>
      <c r="D26" s="98">
        <v>40.5</v>
      </c>
      <c r="E26" s="93">
        <v>39.200000000000003</v>
      </c>
      <c r="F26" s="93">
        <v>40.1</v>
      </c>
      <c r="G26" s="93" t="s">
        <v>43</v>
      </c>
      <c r="H26" s="93" t="s">
        <v>43</v>
      </c>
      <c r="J26" s="69"/>
      <c r="K26" s="72"/>
      <c r="L26" s="72"/>
      <c r="M26" s="72"/>
      <c r="N26" s="84"/>
      <c r="O26" s="84"/>
      <c r="P26" s="72"/>
      <c r="Q26" s="94"/>
      <c r="S26" s="69"/>
      <c r="T26" s="72"/>
      <c r="U26" s="72"/>
      <c r="V26" s="72"/>
      <c r="W26" s="84"/>
      <c r="X26" s="84"/>
      <c r="Y26" s="72"/>
      <c r="Z26" s="95"/>
      <c r="AA26" s="2"/>
      <c r="AB26" s="69"/>
      <c r="AC26" s="72"/>
      <c r="AD26" s="72"/>
      <c r="AE26" s="72"/>
      <c r="AF26" s="84"/>
      <c r="AG26" s="84"/>
      <c r="AH26" s="2"/>
      <c r="AI26" s="95"/>
      <c r="AK26" s="69"/>
      <c r="AL26" s="72"/>
      <c r="AM26" s="72"/>
      <c r="AN26" s="72"/>
      <c r="AO26" s="84"/>
      <c r="AP26" s="84"/>
      <c r="AQ26" s="2"/>
      <c r="AR26" s="95"/>
      <c r="AT26" s="69"/>
      <c r="AU26" s="72"/>
      <c r="AV26" s="72"/>
      <c r="AW26" s="72"/>
      <c r="AX26" s="84"/>
      <c r="AY26" s="84"/>
      <c r="AZ26" s="72"/>
      <c r="BA26" s="94"/>
      <c r="BB26" s="2"/>
      <c r="BC26" s="69"/>
      <c r="BD26" s="72"/>
      <c r="BE26" s="72"/>
      <c r="BF26" s="72"/>
      <c r="BG26" s="84"/>
      <c r="BH26" s="84"/>
      <c r="BI26" s="72"/>
      <c r="BJ26" s="95"/>
      <c r="BK26" s="95"/>
      <c r="BL26" s="2"/>
      <c r="BM26" s="95"/>
      <c r="BN26" s="2"/>
    </row>
    <row r="27" spans="1:66" ht="19.5" customHeight="1">
      <c r="A27" s="193" t="s">
        <v>109</v>
      </c>
      <c r="B27" s="197" t="s">
        <v>57</v>
      </c>
      <c r="C27" s="198"/>
      <c r="D27" s="110">
        <v>34340</v>
      </c>
      <c r="E27" s="111">
        <v>4690</v>
      </c>
      <c r="F27" s="111">
        <v>1480</v>
      </c>
      <c r="G27" s="111">
        <v>120</v>
      </c>
      <c r="H27" s="111">
        <v>80</v>
      </c>
    </row>
    <row r="28" spans="1:66" ht="19.5" customHeight="1">
      <c r="A28" s="194"/>
      <c r="B28" s="199" t="s">
        <v>58</v>
      </c>
      <c r="C28" s="200"/>
      <c r="D28" s="63">
        <v>18114515</v>
      </c>
      <c r="E28" s="64">
        <v>2964785</v>
      </c>
      <c r="F28" s="64">
        <v>1260553</v>
      </c>
      <c r="G28" s="64">
        <v>102203</v>
      </c>
      <c r="H28" s="64">
        <v>57505</v>
      </c>
    </row>
    <row r="29" spans="1:66" ht="19.5" customHeight="1">
      <c r="A29" s="194"/>
      <c r="B29" s="183" t="s">
        <v>67</v>
      </c>
      <c r="C29" s="183"/>
      <c r="D29" s="65">
        <v>3.17</v>
      </c>
      <c r="E29" s="66">
        <v>3.14</v>
      </c>
      <c r="F29" s="66">
        <v>3.1</v>
      </c>
      <c r="G29" s="66">
        <v>3.13</v>
      </c>
      <c r="H29" s="66">
        <v>3.17</v>
      </c>
    </row>
    <row r="30" spans="1:66" ht="19.5" customHeight="1">
      <c r="A30" s="194"/>
      <c r="B30" s="124"/>
      <c r="C30" s="129" t="s">
        <v>107</v>
      </c>
      <c r="D30" s="65">
        <v>0.79</v>
      </c>
      <c r="E30" s="66">
        <v>0.76</v>
      </c>
      <c r="F30" s="66">
        <v>0.75</v>
      </c>
      <c r="G30" s="66">
        <v>0.86</v>
      </c>
      <c r="H30" s="66">
        <v>0.88</v>
      </c>
    </row>
    <row r="31" spans="1:66" ht="19.5" customHeight="1">
      <c r="A31" s="194"/>
      <c r="B31" s="125"/>
      <c r="C31" s="109" t="s">
        <v>71</v>
      </c>
      <c r="D31" s="65">
        <v>0.33</v>
      </c>
      <c r="E31" s="66">
        <v>0.31</v>
      </c>
      <c r="F31" s="66">
        <v>0.3</v>
      </c>
      <c r="G31" s="66">
        <v>0.21</v>
      </c>
      <c r="H31" s="66">
        <v>0.2</v>
      </c>
    </row>
    <row r="32" spans="1:66" ht="19.5" customHeight="1">
      <c r="A32" s="194"/>
      <c r="B32" s="184" t="s">
        <v>68</v>
      </c>
      <c r="C32" s="185"/>
      <c r="D32" s="65">
        <v>1.84</v>
      </c>
      <c r="E32" s="66">
        <v>1.8</v>
      </c>
      <c r="F32" s="66">
        <v>1.77</v>
      </c>
      <c r="G32" s="66">
        <v>1.78</v>
      </c>
      <c r="H32" s="66">
        <v>1.73</v>
      </c>
    </row>
    <row r="33" spans="1:8" ht="19.5" customHeight="1">
      <c r="A33" s="194"/>
      <c r="B33" s="186" t="s">
        <v>69</v>
      </c>
      <c r="C33" s="187"/>
      <c r="D33" s="67">
        <v>49.2</v>
      </c>
      <c r="E33" s="68">
        <v>49.3</v>
      </c>
      <c r="F33" s="68">
        <v>48.8</v>
      </c>
      <c r="G33" s="68">
        <v>48.1</v>
      </c>
      <c r="H33" s="68">
        <v>47.8</v>
      </c>
    </row>
    <row r="34" spans="1:8" ht="19.5" customHeight="1">
      <c r="A34" s="194"/>
      <c r="B34" s="188" t="s">
        <v>60</v>
      </c>
      <c r="C34" s="168"/>
      <c r="D34" s="63">
        <v>11082</v>
      </c>
      <c r="E34" s="64">
        <v>11528</v>
      </c>
      <c r="F34" s="64">
        <v>11061</v>
      </c>
      <c r="G34" s="64">
        <v>6525</v>
      </c>
      <c r="H34" s="64">
        <v>5710</v>
      </c>
    </row>
    <row r="35" spans="1:8" ht="19.5" customHeight="1">
      <c r="A35" s="194"/>
      <c r="B35" s="69"/>
      <c r="C35" s="70" t="s">
        <v>30</v>
      </c>
      <c r="D35" s="63">
        <v>3425</v>
      </c>
      <c r="E35" s="64">
        <v>3419</v>
      </c>
      <c r="F35" s="64">
        <v>3648</v>
      </c>
      <c r="G35" s="64" t="s">
        <v>43</v>
      </c>
      <c r="H35" s="64" t="s">
        <v>43</v>
      </c>
    </row>
    <row r="36" spans="1:8" ht="19.5" customHeight="1">
      <c r="A36" s="194"/>
      <c r="B36" s="69"/>
      <c r="C36" s="71" t="s">
        <v>29</v>
      </c>
      <c r="D36" s="63">
        <v>3521</v>
      </c>
      <c r="E36" s="64">
        <v>4062</v>
      </c>
      <c r="F36" s="64">
        <v>3519</v>
      </c>
      <c r="G36" s="64" t="s">
        <v>43</v>
      </c>
      <c r="H36" s="64" t="s">
        <v>43</v>
      </c>
    </row>
    <row r="37" spans="1:8" ht="19.5" customHeight="1">
      <c r="A37" s="194"/>
      <c r="B37" s="72"/>
      <c r="C37" s="71" t="s">
        <v>61</v>
      </c>
      <c r="D37" s="63">
        <v>2546</v>
      </c>
      <c r="E37" s="64">
        <v>2452</v>
      </c>
      <c r="F37" s="64">
        <v>2185</v>
      </c>
      <c r="G37" s="64">
        <v>2741</v>
      </c>
      <c r="H37" s="64">
        <v>3088</v>
      </c>
    </row>
    <row r="38" spans="1:8" ht="19.5" customHeight="1">
      <c r="A38" s="194"/>
      <c r="C38" s="71" t="s">
        <v>28</v>
      </c>
      <c r="D38" s="63">
        <v>1297</v>
      </c>
      <c r="E38" s="64">
        <v>1375</v>
      </c>
      <c r="F38" s="64">
        <v>1544</v>
      </c>
      <c r="G38" s="64">
        <v>1038</v>
      </c>
      <c r="H38" s="64">
        <v>1439</v>
      </c>
    </row>
    <row r="39" spans="1:8" ht="19.5" customHeight="1">
      <c r="A39" s="194"/>
      <c r="B39" s="72"/>
      <c r="C39" s="73" t="s">
        <v>47</v>
      </c>
      <c r="D39" s="63">
        <v>293</v>
      </c>
      <c r="E39" s="64">
        <v>221</v>
      </c>
      <c r="F39" s="64">
        <v>165</v>
      </c>
      <c r="G39" s="64">
        <v>93</v>
      </c>
      <c r="H39" s="64">
        <v>67</v>
      </c>
    </row>
    <row r="40" spans="1:8" ht="19.5" customHeight="1">
      <c r="A40" s="194"/>
      <c r="B40" s="181" t="s">
        <v>59</v>
      </c>
      <c r="C40" s="182"/>
      <c r="D40" s="63">
        <v>7895</v>
      </c>
      <c r="E40" s="64">
        <v>7599</v>
      </c>
      <c r="F40" s="64">
        <v>7877</v>
      </c>
      <c r="G40" s="64">
        <v>5946</v>
      </c>
      <c r="H40" s="64">
        <v>6147</v>
      </c>
    </row>
    <row r="41" spans="1:8" ht="19.5" customHeight="1">
      <c r="A41" s="194"/>
      <c r="B41" s="69"/>
      <c r="C41" s="70" t="s">
        <v>101</v>
      </c>
      <c r="D41" s="63">
        <v>7149</v>
      </c>
      <c r="E41" s="64">
        <v>7037</v>
      </c>
      <c r="F41" s="64">
        <v>7429</v>
      </c>
      <c r="G41" s="64">
        <v>5631</v>
      </c>
      <c r="H41" s="64">
        <v>5662</v>
      </c>
    </row>
    <row r="42" spans="1:8" ht="19.5" customHeight="1">
      <c r="A42" s="194"/>
      <c r="B42" s="74"/>
      <c r="C42" s="75" t="s">
        <v>75</v>
      </c>
      <c r="D42" s="67">
        <v>55.8</v>
      </c>
      <c r="E42" s="68">
        <v>54</v>
      </c>
      <c r="F42" s="68">
        <v>54.5</v>
      </c>
      <c r="G42" s="68" t="s">
        <v>43</v>
      </c>
      <c r="H42" s="68" t="s">
        <v>43</v>
      </c>
    </row>
    <row r="43" spans="1:8" ht="19.5" customHeight="1">
      <c r="A43" s="194"/>
      <c r="B43" s="76"/>
      <c r="C43" s="75" t="s">
        <v>76</v>
      </c>
      <c r="D43" s="67">
        <v>41</v>
      </c>
      <c r="E43" s="68">
        <v>41.3</v>
      </c>
      <c r="F43" s="68">
        <v>41.4</v>
      </c>
      <c r="G43" s="68" t="s">
        <v>43</v>
      </c>
      <c r="H43" s="68" t="s">
        <v>43</v>
      </c>
    </row>
    <row r="44" spans="1:8" ht="19.5" customHeight="1">
      <c r="A44" s="201"/>
      <c r="B44" s="189" t="s">
        <v>77</v>
      </c>
      <c r="C44" s="190"/>
      <c r="D44" s="77">
        <v>53.4</v>
      </c>
      <c r="E44" s="78">
        <v>51.8</v>
      </c>
      <c r="F44" s="78">
        <v>51.8</v>
      </c>
      <c r="G44" s="78" t="s">
        <v>43</v>
      </c>
      <c r="H44" s="78" t="s">
        <v>43</v>
      </c>
    </row>
    <row r="45" spans="1:8">
      <c r="H45" s="50" t="s">
        <v>90</v>
      </c>
    </row>
  </sheetData>
  <customSheetViews>
    <customSheetView guid="{4E470DEC-90E5-450D-BDA4-128B145DE9F6}" showPageBreaks="1" printArea="1" hiddenColumns="1" view="pageLayout">
      <selection activeCell="E8" sqref="E8"/>
      <pageMargins left="0.25" right="0.25" top="0.75" bottom="0.75" header="0.3" footer="0.3"/>
      <pageSetup paperSize="9" orientation="portrait" r:id="rId1"/>
      <headerFooter>
        <oddFooter>&amp;L&amp;"HGPｺﾞｼｯｸM,ﾒﾃﾞｨｳﾑ"&amp;A&amp;R&amp;"HGPｺﾞｼｯｸM,ﾒﾃﾞｨｳﾑ"&amp;A</oddFooter>
      </headerFooter>
    </customSheetView>
    <customSheetView guid="{BFFA3AF3-A1A1-4456-8F7B-9951FB1B95C7}" hiddenColumns="1">
      <selection activeCell="G41" sqref="G41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58B50DD7-AC2C-41B1-9B31-1925D7BF0C71}" hiddenColumns="1">
      <selection activeCell="G41" sqref="G41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</customSheetViews>
  <mergeCells count="22">
    <mergeCell ref="A3:H3"/>
    <mergeCell ref="B44:C44"/>
    <mergeCell ref="B26:C26"/>
    <mergeCell ref="A9:A26"/>
    <mergeCell ref="A8:C8"/>
    <mergeCell ref="B27:C27"/>
    <mergeCell ref="B28:C28"/>
    <mergeCell ref="A27:A44"/>
    <mergeCell ref="B12:C12"/>
    <mergeCell ref="B13:C13"/>
    <mergeCell ref="B14:C14"/>
    <mergeCell ref="B15:C15"/>
    <mergeCell ref="B16:C16"/>
    <mergeCell ref="B22:C22"/>
    <mergeCell ref="B9:C9"/>
    <mergeCell ref="B10:C10"/>
    <mergeCell ref="B40:C40"/>
    <mergeCell ref="B11:C11"/>
    <mergeCell ref="B29:C29"/>
    <mergeCell ref="B32:C32"/>
    <mergeCell ref="B33:C33"/>
    <mergeCell ref="B34:C34"/>
  </mergeCells>
  <phoneticPr fontId="2"/>
  <pageMargins left="0.25" right="0.25" top="0.75" bottom="0.75" header="0.3" footer="0.3"/>
  <pageSetup paperSize="9" scale="91" orientation="portrait" r:id="rId4"/>
  <headerFooter>
    <oddHeader>&amp;L&amp;"HGPｺﾞｼｯｸM,ﾒﾃﾞｨｳﾑ"&amp;8第8章　消費生活および労働&amp;R&amp;"HGPｺﾞｼｯｸM,ﾒﾃﾞｨｳﾑ"&amp;8第8章　消費生活および労働</oddHeader>
    <oddFooter>&amp;L&amp;"HGPｺﾞｼｯｸM,ﾒﾃﾞｨｳﾑ"&amp;A&amp;R&amp;"HGPｺﾞｼｯｸM,ﾒﾃﾞｨｳﾑ"&amp;A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42"/>
  <sheetViews>
    <sheetView view="pageLayout" zoomScaleNormal="100" zoomScaleSheetLayoutView="100" workbookViewId="0"/>
  </sheetViews>
  <sheetFormatPr defaultColWidth="1.6640625" defaultRowHeight="12"/>
  <cols>
    <col min="1" max="4" width="27.6640625" style="2" customWidth="1"/>
    <col min="5" max="16384" width="1.6640625" style="2"/>
  </cols>
  <sheetData>
    <row r="1" spans="1:4" s="4" customFormat="1" ht="18.75">
      <c r="A1" s="40" t="str">
        <f ca="1">MID(CELL("FILENAME",A1),FIND("]",CELL("FILENAME",A1))+1,99)&amp;"　"&amp;"金融機関預金・貸出状況"</f>
        <v>44　金融機関預金・貸出状況</v>
      </c>
      <c r="B1" s="40"/>
      <c r="C1" s="40"/>
      <c r="D1" s="40"/>
    </row>
    <row r="2" spans="1:4">
      <c r="A2" s="41"/>
      <c r="B2" s="41"/>
      <c r="C2" s="41"/>
      <c r="D2" s="41"/>
    </row>
    <row r="3" spans="1:4" ht="1.05" customHeight="1">
      <c r="A3" s="41"/>
      <c r="B3" s="41"/>
      <c r="C3" s="41"/>
      <c r="D3" s="41"/>
    </row>
    <row r="4" spans="1:4" ht="1.05" customHeight="1">
      <c r="A4" s="41"/>
      <c r="B4" s="41"/>
      <c r="C4" s="41"/>
      <c r="D4" s="41"/>
    </row>
    <row r="5" spans="1:4" ht="1.05" customHeight="1">
      <c r="A5" s="41"/>
      <c r="B5" s="41"/>
      <c r="C5" s="41"/>
      <c r="D5" s="41"/>
    </row>
    <row r="6" spans="1:4" ht="1.05" customHeight="1">
      <c r="A6" s="42"/>
      <c r="B6" s="42"/>
      <c r="C6" s="42"/>
      <c r="D6" s="42"/>
    </row>
    <row r="7" spans="1:4">
      <c r="A7" s="43" t="s">
        <v>62</v>
      </c>
      <c r="B7" s="44"/>
      <c r="C7" s="44"/>
      <c r="D7" s="44"/>
    </row>
    <row r="8" spans="1:4" ht="20" customHeight="1">
      <c r="A8" s="206" t="s">
        <v>63</v>
      </c>
      <c r="B8" s="204" t="s">
        <v>64</v>
      </c>
      <c r="C8" s="205"/>
      <c r="D8" s="205"/>
    </row>
    <row r="9" spans="1:4" ht="20" customHeight="1">
      <c r="A9" s="207"/>
      <c r="B9" s="45" t="s">
        <v>103</v>
      </c>
      <c r="C9" s="45" t="s">
        <v>104</v>
      </c>
      <c r="D9" s="46" t="s">
        <v>105</v>
      </c>
    </row>
    <row r="10" spans="1:4" ht="42.6" customHeight="1">
      <c r="A10" s="47" t="s">
        <v>92</v>
      </c>
      <c r="B10" s="48">
        <v>12</v>
      </c>
      <c r="C10" s="135">
        <v>280352</v>
      </c>
      <c r="D10" s="135">
        <v>122216</v>
      </c>
    </row>
    <row r="11" spans="1:4" ht="42.6" customHeight="1">
      <c r="A11" s="47" t="s">
        <v>93</v>
      </c>
      <c r="B11" s="48">
        <v>12</v>
      </c>
      <c r="C11" s="135">
        <v>281899</v>
      </c>
      <c r="D11" s="135">
        <v>125608</v>
      </c>
    </row>
    <row r="12" spans="1:4" ht="42.6" customHeight="1">
      <c r="A12" s="47" t="s">
        <v>94</v>
      </c>
      <c r="B12" s="48">
        <v>12</v>
      </c>
      <c r="C12" s="135">
        <v>301438</v>
      </c>
      <c r="D12" s="135">
        <v>128811</v>
      </c>
    </row>
    <row r="13" spans="1:4" ht="42.6" customHeight="1">
      <c r="A13" s="136" t="s">
        <v>126</v>
      </c>
      <c r="B13" s="137">
        <v>13</v>
      </c>
      <c r="C13" s="138">
        <v>287813</v>
      </c>
      <c r="D13" s="138">
        <v>130358</v>
      </c>
    </row>
    <row r="14" spans="1:4" ht="42.6" customHeight="1">
      <c r="A14" s="136" t="s">
        <v>129</v>
      </c>
      <c r="B14" s="137">
        <v>13</v>
      </c>
      <c r="C14" s="138">
        <v>286912</v>
      </c>
      <c r="D14" s="138">
        <v>128299</v>
      </c>
    </row>
    <row r="15" spans="1:4">
      <c r="A15" s="139"/>
      <c r="B15" s="140"/>
      <c r="C15" s="141"/>
      <c r="D15" s="142" t="s">
        <v>65</v>
      </c>
    </row>
    <row r="16" spans="1:4">
      <c r="A16" s="2" t="s">
        <v>87</v>
      </c>
      <c r="C16" s="49"/>
    </row>
    <row r="17" spans="1:13">
      <c r="A17" s="2" t="s">
        <v>95</v>
      </c>
      <c r="M17" s="42"/>
    </row>
    <row r="18" spans="1:13">
      <c r="B18" s="51"/>
      <c r="C18" s="51"/>
      <c r="D18" s="52"/>
    </row>
    <row r="19" spans="1:13">
      <c r="A19" s="42"/>
      <c r="B19" s="51"/>
      <c r="C19" s="51"/>
      <c r="D19" s="52"/>
    </row>
    <row r="20" spans="1:13">
      <c r="B20" s="51"/>
      <c r="C20" s="51"/>
      <c r="D20" s="52"/>
    </row>
    <row r="21" spans="1:13">
      <c r="B21" s="51"/>
      <c r="C21" s="51"/>
      <c r="D21" s="52"/>
    </row>
    <row r="22" spans="1:13">
      <c r="B22" s="44"/>
      <c r="C22" s="44"/>
      <c r="D22" s="44"/>
    </row>
    <row r="23" spans="1:13">
      <c r="B23" s="44"/>
      <c r="C23" s="44"/>
      <c r="D23" s="44"/>
    </row>
    <row r="24" spans="1:13">
      <c r="A24" s="41"/>
      <c r="B24" s="53"/>
      <c r="C24" s="54"/>
    </row>
    <row r="25" spans="1:13">
      <c r="A25" s="41"/>
      <c r="B25" s="55"/>
      <c r="C25" s="55"/>
    </row>
    <row r="26" spans="1:13">
      <c r="A26" s="56"/>
      <c r="B26" s="56"/>
      <c r="C26" s="56"/>
      <c r="D26" s="56"/>
    </row>
    <row r="27" spans="1:13">
      <c r="A27" s="41"/>
      <c r="B27" s="57"/>
      <c r="C27" s="58"/>
      <c r="D27" s="58"/>
    </row>
    <row r="28" spans="1:13">
      <c r="A28" s="41"/>
      <c r="B28" s="44"/>
      <c r="C28" s="44"/>
      <c r="D28" s="44"/>
    </row>
    <row r="29" spans="1:13">
      <c r="A29" s="11"/>
      <c r="B29" s="44"/>
      <c r="C29" s="59"/>
      <c r="D29" s="59"/>
    </row>
    <row r="30" spans="1:13">
      <c r="A30" s="11"/>
      <c r="B30" s="44"/>
      <c r="C30" s="44"/>
      <c r="D30" s="44"/>
    </row>
    <row r="31" spans="1:13">
      <c r="B31" s="60"/>
      <c r="C31" s="61"/>
      <c r="D31" s="61"/>
    </row>
    <row r="32" spans="1:13">
      <c r="A32" s="11"/>
      <c r="B32" s="62"/>
      <c r="C32" s="61"/>
      <c r="D32" s="61"/>
    </row>
    <row r="33" spans="1:4">
      <c r="B33" s="60"/>
      <c r="C33" s="61"/>
      <c r="D33" s="61"/>
    </row>
    <row r="34" spans="1:4">
      <c r="B34" s="62"/>
      <c r="C34" s="61"/>
      <c r="D34" s="61"/>
    </row>
    <row r="35" spans="1:4">
      <c r="B35" s="60"/>
      <c r="C35" s="61"/>
      <c r="D35" s="61"/>
    </row>
    <row r="36" spans="1:4">
      <c r="A36" s="11"/>
      <c r="B36" s="62"/>
      <c r="C36" s="61"/>
      <c r="D36" s="61"/>
    </row>
    <row r="37" spans="1:4">
      <c r="B37" s="60"/>
      <c r="C37" s="61"/>
      <c r="D37" s="61"/>
    </row>
    <row r="38" spans="1:4">
      <c r="B38" s="62"/>
      <c r="C38" s="61"/>
      <c r="D38" s="61"/>
    </row>
    <row r="39" spans="1:4">
      <c r="B39" s="62"/>
      <c r="C39" s="61"/>
      <c r="D39" s="61"/>
    </row>
    <row r="40" spans="1:4">
      <c r="B40" s="62"/>
      <c r="C40" s="61"/>
      <c r="D40" s="61"/>
    </row>
    <row r="41" spans="1:4">
      <c r="A41" s="42"/>
      <c r="C41" s="49"/>
    </row>
    <row r="42" spans="1:4">
      <c r="A42" s="42"/>
      <c r="C42" s="49"/>
    </row>
  </sheetData>
  <sheetProtection formatCells="0"/>
  <customSheetViews>
    <customSheetView guid="{4E470DEC-90E5-450D-BDA4-128B145DE9F6}" showPageBreaks="1" printArea="1" view="pageLayout">
      <selection activeCell="E8" sqref="E8"/>
      <pageMargins left="0.25" right="0.25" top="0.75" bottom="0.75" header="0.3" footer="0.3"/>
      <pageSetup paperSize="9" fitToWidth="0" orientation="portrait" r:id="rId1"/>
      <headerFooter>
        <oddFooter>&amp;L&amp;"HGPｺﾞｼｯｸM,ﾒﾃﾞｨｳﾑ"&amp;A&amp;R&amp;"HGPｺﾞｼｯｸM,ﾒﾃﾞｨｳﾑ"&amp;A</oddFooter>
      </headerFooter>
    </customSheetView>
    <customSheetView guid="{BFFA3AF3-A1A1-4456-8F7B-9951FB1B95C7}">
      <selection activeCell="D27" sqref="D27"/>
      <pageMargins left="0.25" right="0.25" top="0.75" bottom="0.75" header="0.3" footer="0.3"/>
      <pageSetup paperSize="9" fitToWidth="0" orientation="portrait" r:id="rId2"/>
      <headerFooter>
        <oddFooter>&amp;L&amp;"HGPｺﾞｼｯｸM,ﾒﾃﾞｨｳﾑ"&amp;A&amp;R&amp;"HGPｺﾞｼｯｸM,ﾒﾃﾞｨｳﾑ"&amp;A</oddFooter>
      </headerFooter>
    </customSheetView>
    <customSheetView guid="{58B50DD7-AC2C-41B1-9B31-1925D7BF0C71}">
      <selection activeCell="AP24" sqref="AP24"/>
      <pageMargins left="0.25" right="0.25" top="0.75" bottom="0.75" header="0.3" footer="0.3"/>
      <pageSetup paperSize="9" fitToWidth="0" orientation="portrait" r:id="rId3"/>
      <headerFooter>
        <oddFooter>&amp;L&amp;"HGPｺﾞｼｯｸM,ﾒﾃﾞｨｳﾑ"&amp;A&amp;R&amp;"HGPｺﾞｼｯｸM,ﾒﾃﾞｨｳﾑ"&amp;A</oddFooter>
      </headerFooter>
    </customSheetView>
  </customSheetViews>
  <mergeCells count="2">
    <mergeCell ref="B8:D8"/>
    <mergeCell ref="A8:A9"/>
  </mergeCells>
  <phoneticPr fontId="2"/>
  <pageMargins left="0.25" right="0.25" top="0.75" bottom="0.75" header="0.3" footer="0.3"/>
  <pageSetup paperSize="9" scale="91" fitToWidth="0" orientation="portrait" r:id="rId4"/>
  <headerFooter>
    <oddHeader>&amp;L&amp;"HGPｺﾞｼｯｸM,ﾒﾃﾞｨｳﾑ"&amp;8第8章　消費生活および労働&amp;R&amp;"HGPｺﾞｼｯｸM,ﾒﾃﾞｨｳﾑ"&amp;8第8章　消費生活および労働</oddHeader>
    <oddFooter>&amp;L&amp;"HGPｺﾞｼｯｸM,ﾒﾃﾞｨｳﾑ"&amp;A&amp;R&amp;"HGPｺﾞｼｯｸM,ﾒﾃﾞｨｳﾑ"&amp;A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21"/>
  <sheetViews>
    <sheetView view="pageLayout" zoomScaleNormal="100" zoomScaleSheetLayoutView="100" workbookViewId="0"/>
  </sheetViews>
  <sheetFormatPr defaultColWidth="1.6640625" defaultRowHeight="12"/>
  <cols>
    <col min="1" max="1" width="11.33203125" style="42" customWidth="1"/>
    <col min="2" max="2" width="24.33203125" style="2" customWidth="1"/>
    <col min="3" max="3" width="12.33203125" style="2" customWidth="1"/>
    <col min="4" max="8" width="12.53125" style="2" customWidth="1"/>
    <col min="9" max="9" width="9.1328125" style="2" bestFit="1" customWidth="1"/>
    <col min="10" max="10" width="7.19921875" style="2" bestFit="1" customWidth="1"/>
    <col min="11" max="11" width="9.1328125" style="2" bestFit="1" customWidth="1"/>
    <col min="12" max="12" width="7.19921875" style="2" bestFit="1" customWidth="1"/>
    <col min="13" max="13" width="9.1328125" style="2" bestFit="1" customWidth="1"/>
    <col min="14" max="16384" width="1.6640625" style="2"/>
  </cols>
  <sheetData>
    <row r="1" spans="1:13" s="4" customFormat="1" ht="17" customHeight="1">
      <c r="A1" s="112" t="str">
        <f ca="1">MID(CELL("FILENAME",A1),FIND("]",CELL("FILENAME",A1))+1,99)&amp;"　"&amp;"労働組合数"</f>
        <v>45　労働組合数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</row>
    <row r="2" spans="1:13" ht="9" customHeight="1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s="5" customFormat="1" ht="1.05" customHeight="1"/>
    <row r="4" spans="1:13" ht="1.05" customHeight="1">
      <c r="B4" s="50"/>
      <c r="C4" s="50"/>
      <c r="D4" s="50"/>
      <c r="E4" s="50"/>
      <c r="F4" s="50"/>
      <c r="G4" s="6"/>
      <c r="H4" s="6"/>
      <c r="I4" s="6"/>
      <c r="J4" s="6"/>
      <c r="K4" s="6"/>
      <c r="L4" s="6"/>
      <c r="M4" s="6"/>
    </row>
    <row r="5" spans="1:13" s="5" customFormat="1" ht="1.05" customHeight="1">
      <c r="A5" s="126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6"/>
      <c r="M5" s="126"/>
    </row>
    <row r="6" spans="1:13" ht="1.05" customHeight="1"/>
    <row r="7" spans="1:13">
      <c r="H7" s="50" t="s">
        <v>124</v>
      </c>
    </row>
    <row r="8" spans="1:13" ht="28.25" customHeight="1">
      <c r="A8" s="145" t="s">
        <v>86</v>
      </c>
      <c r="B8" s="146"/>
      <c r="C8" s="146"/>
      <c r="D8" s="130" t="s">
        <v>123</v>
      </c>
      <c r="E8" s="130" t="s">
        <v>122</v>
      </c>
      <c r="F8" s="130" t="s">
        <v>121</v>
      </c>
      <c r="G8" s="131" t="s">
        <v>127</v>
      </c>
      <c r="H8" s="131" t="s">
        <v>130</v>
      </c>
    </row>
    <row r="9" spans="1:13" ht="28.25" customHeight="1">
      <c r="A9" s="147" t="s">
        <v>120</v>
      </c>
      <c r="B9" s="148"/>
      <c r="C9" s="127" t="s">
        <v>111</v>
      </c>
      <c r="D9" s="116">
        <v>119</v>
      </c>
      <c r="E9" s="116">
        <v>120</v>
      </c>
      <c r="F9" s="116">
        <v>116</v>
      </c>
      <c r="G9" s="115">
        <v>115</v>
      </c>
      <c r="H9" s="115">
        <v>120</v>
      </c>
    </row>
    <row r="10" spans="1:13" ht="28.25" customHeight="1">
      <c r="A10" s="147"/>
      <c r="B10" s="148"/>
      <c r="C10" s="127" t="s">
        <v>110</v>
      </c>
      <c r="D10" s="116">
        <v>21303</v>
      </c>
      <c r="E10" s="116">
        <v>21159</v>
      </c>
      <c r="F10" s="116">
        <v>22049</v>
      </c>
      <c r="G10" s="115">
        <v>22557</v>
      </c>
      <c r="H10" s="115">
        <v>17836</v>
      </c>
    </row>
    <row r="11" spans="1:13" ht="28.25" customHeight="1">
      <c r="A11" s="147" t="s">
        <v>119</v>
      </c>
      <c r="B11" s="148" t="s">
        <v>118</v>
      </c>
      <c r="C11" s="127" t="s">
        <v>111</v>
      </c>
      <c r="D11" s="116">
        <v>108</v>
      </c>
      <c r="E11" s="116">
        <v>109</v>
      </c>
      <c r="F11" s="116">
        <v>105</v>
      </c>
      <c r="G11" s="115">
        <v>104</v>
      </c>
      <c r="H11" s="115">
        <v>109</v>
      </c>
    </row>
    <row r="12" spans="1:13" ht="28.25" customHeight="1">
      <c r="A12" s="147"/>
      <c r="B12" s="148"/>
      <c r="C12" s="127" t="s">
        <v>110</v>
      </c>
      <c r="D12" s="116">
        <v>18611</v>
      </c>
      <c r="E12" s="116">
        <v>18658</v>
      </c>
      <c r="F12" s="116">
        <v>19654</v>
      </c>
      <c r="G12" s="115">
        <v>20445</v>
      </c>
      <c r="H12" s="115">
        <v>15896</v>
      </c>
    </row>
    <row r="13" spans="1:13" ht="28.25" customHeight="1">
      <c r="A13" s="147"/>
      <c r="B13" s="150" t="s">
        <v>117</v>
      </c>
      <c r="C13" s="127" t="s">
        <v>111</v>
      </c>
      <c r="D13" s="118" t="s">
        <v>116</v>
      </c>
      <c r="E13" s="118" t="s">
        <v>116</v>
      </c>
      <c r="F13" s="118" t="s">
        <v>116</v>
      </c>
      <c r="G13" s="117" t="s">
        <v>43</v>
      </c>
      <c r="H13" s="117" t="s">
        <v>116</v>
      </c>
    </row>
    <row r="14" spans="1:13" ht="28.25" customHeight="1">
      <c r="A14" s="147"/>
      <c r="B14" s="150"/>
      <c r="C14" s="127" t="s">
        <v>113</v>
      </c>
      <c r="D14" s="118" t="s">
        <v>116</v>
      </c>
      <c r="E14" s="118" t="s">
        <v>116</v>
      </c>
      <c r="F14" s="118" t="s">
        <v>116</v>
      </c>
      <c r="G14" s="117" t="s">
        <v>43</v>
      </c>
      <c r="H14" s="117" t="s">
        <v>116</v>
      </c>
    </row>
    <row r="15" spans="1:13" ht="28.25" customHeight="1">
      <c r="A15" s="147"/>
      <c r="B15" s="150" t="s">
        <v>115</v>
      </c>
      <c r="C15" s="127" t="s">
        <v>111</v>
      </c>
      <c r="D15" s="116">
        <v>2</v>
      </c>
      <c r="E15" s="116">
        <v>2</v>
      </c>
      <c r="F15" s="116">
        <v>2</v>
      </c>
      <c r="G15" s="115">
        <v>2</v>
      </c>
      <c r="H15" s="115">
        <v>2</v>
      </c>
    </row>
    <row r="16" spans="1:13" ht="28.25" customHeight="1">
      <c r="A16" s="147"/>
      <c r="B16" s="150"/>
      <c r="C16" s="127" t="s">
        <v>110</v>
      </c>
      <c r="D16" s="116">
        <v>382</v>
      </c>
      <c r="E16" s="116">
        <v>371</v>
      </c>
      <c r="F16" s="116">
        <v>370</v>
      </c>
      <c r="G16" s="115">
        <v>353</v>
      </c>
      <c r="H16" s="115">
        <v>350</v>
      </c>
    </row>
    <row r="17" spans="1:8" ht="28.25" customHeight="1">
      <c r="A17" s="147"/>
      <c r="B17" s="148" t="s">
        <v>114</v>
      </c>
      <c r="C17" s="127" t="s">
        <v>111</v>
      </c>
      <c r="D17" s="116">
        <v>1</v>
      </c>
      <c r="E17" s="116">
        <v>1</v>
      </c>
      <c r="F17" s="116">
        <v>1</v>
      </c>
      <c r="G17" s="115">
        <v>1</v>
      </c>
      <c r="H17" s="115">
        <v>1</v>
      </c>
    </row>
    <row r="18" spans="1:8" ht="28.25" customHeight="1">
      <c r="A18" s="147"/>
      <c r="B18" s="148"/>
      <c r="C18" s="127" t="s">
        <v>113</v>
      </c>
      <c r="D18" s="116">
        <v>75</v>
      </c>
      <c r="E18" s="116">
        <v>76</v>
      </c>
      <c r="F18" s="116">
        <v>79</v>
      </c>
      <c r="G18" s="115">
        <v>53</v>
      </c>
      <c r="H18" s="115">
        <v>66</v>
      </c>
    </row>
    <row r="19" spans="1:8" ht="28.25" customHeight="1">
      <c r="A19" s="147"/>
      <c r="B19" s="148" t="s">
        <v>112</v>
      </c>
      <c r="C19" s="127" t="s">
        <v>111</v>
      </c>
      <c r="D19" s="116">
        <v>8</v>
      </c>
      <c r="E19" s="116">
        <v>8</v>
      </c>
      <c r="F19" s="116">
        <v>8</v>
      </c>
      <c r="G19" s="115">
        <v>8</v>
      </c>
      <c r="H19" s="115">
        <v>8</v>
      </c>
    </row>
    <row r="20" spans="1:8" ht="28.25" customHeight="1">
      <c r="A20" s="149"/>
      <c r="B20" s="151"/>
      <c r="C20" s="128" t="s">
        <v>110</v>
      </c>
      <c r="D20" s="114">
        <v>2235</v>
      </c>
      <c r="E20" s="114">
        <v>2054</v>
      </c>
      <c r="F20" s="114">
        <v>1946</v>
      </c>
      <c r="G20" s="113">
        <v>1706</v>
      </c>
      <c r="H20" s="113">
        <v>1524</v>
      </c>
    </row>
    <row r="21" spans="1:8">
      <c r="A21" s="6"/>
      <c r="H21" s="50" t="s">
        <v>128</v>
      </c>
    </row>
  </sheetData>
  <sheetProtection formatCells="0"/>
  <customSheetViews>
    <customSheetView guid="{4E470DEC-90E5-450D-BDA4-128B145DE9F6}" showPageBreaks="1" printArea="1" view="pageLayout">
      <selection activeCell="E8" sqref="E8"/>
      <pageMargins left="0.25" right="0.25" top="0.75" bottom="0.75" header="0.3" footer="0.3"/>
      <pageSetup paperSize="9" scale="91" orientation="portrait" r:id="rId1"/>
      <headerFooter>
        <oddFooter>&amp;L&amp;"HGPｺﾞｼｯｸM,ﾒﾃﾞｨｳﾑ"&amp;A&amp;R&amp;"HGPｺﾞｼｯｸM,ﾒﾃﾞｨｳﾑ"&amp;A</oddFooter>
      </headerFooter>
    </customSheetView>
    <customSheetView guid="{BFFA3AF3-A1A1-4456-8F7B-9951FB1B95C7}" topLeftCell="A2">
      <selection activeCell="H9" sqref="H9"/>
      <pageMargins left="0.25" right="0.25" top="0.75" bottom="0.75" header="0.3" footer="0.3"/>
      <pageSetup paperSize="9" scale="91" orientation="portrait" r:id="rId2"/>
      <headerFooter>
        <oddFooter>&amp;L&amp;"HGPｺﾞｼｯｸM,ﾒﾃﾞｨｳﾑ"&amp;A&amp;R&amp;"HGPｺﾞｼｯｸM,ﾒﾃﾞｨｳﾑ"&amp;A</oddFooter>
      </headerFooter>
    </customSheetView>
    <customSheetView guid="{58B50DD7-AC2C-41B1-9B31-1925D7BF0C71}">
      <selection activeCell="H17" sqref="H17"/>
      <pageMargins left="0.25" right="0.25" top="0.75" bottom="0.75" header="0.3" footer="0.3"/>
      <pageSetup paperSize="9" scale="91" orientation="portrait" r:id="rId3"/>
      <headerFooter>
        <oddFooter>&amp;L&amp;"HGPｺﾞｼｯｸM,ﾒﾃﾞｨｳﾑ"&amp;A&amp;R&amp;"HGPｺﾞｼｯｸM,ﾒﾃﾞｨｳﾑ"&amp;A</oddFooter>
      </headerFooter>
    </customSheetView>
  </customSheetViews>
  <mergeCells count="8">
    <mergeCell ref="A8:C8"/>
    <mergeCell ref="A9:B10"/>
    <mergeCell ref="A11:A20"/>
    <mergeCell ref="B11:B12"/>
    <mergeCell ref="B13:B14"/>
    <mergeCell ref="B15:B16"/>
    <mergeCell ref="B17:B18"/>
    <mergeCell ref="B19:B20"/>
  </mergeCells>
  <phoneticPr fontId="2"/>
  <pageMargins left="0.25" right="0.25" top="0.75" bottom="0.75" header="0.3" footer="0.3"/>
  <pageSetup paperSize="9" scale="91" orientation="portrait" r:id="rId4"/>
  <headerFooter>
    <oddHeader>&amp;L&amp;"HGPｺﾞｼｯｸM,ﾒﾃﾞｨｳﾑ"&amp;8第8章　消費生活および労働&amp;R&amp;"HGPｺﾞｼｯｸM,ﾒﾃﾞｨｳﾑ"&amp;8第8章　消費生活および労働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目次</vt:lpstr>
      <vt:lpstr>42(1)</vt:lpstr>
      <vt:lpstr>42(2)</vt:lpstr>
      <vt:lpstr>43</vt:lpstr>
      <vt:lpstr>44</vt:lpstr>
      <vt:lpstr>45</vt:lpstr>
      <vt:lpstr>'42(1)'!Print_Area</vt:lpstr>
      <vt:lpstr>'42(2)'!Print_Area</vt:lpstr>
      <vt:lpstr>'43'!Print_Area</vt:lpstr>
      <vt:lpstr>'44'!Print_Area</vt:lpstr>
      <vt:lpstr>'45'!Print_Area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豊中市</dc:creator>
  <cp:lastModifiedBy>統計係</cp:lastModifiedBy>
  <cp:lastPrinted>2025-03-24T04:17:08Z</cp:lastPrinted>
  <dcterms:created xsi:type="dcterms:W3CDTF">2021-08-23T05:12:51Z</dcterms:created>
  <dcterms:modified xsi:type="dcterms:W3CDTF">2026-03-23T02:57:24Z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2024-06-27T03:46:11Z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699aeaf0-4678-4ba5-9866-98b9dd52c79e</vt:lpwstr>
  </property>
  <property fmtid="{D5CDD505-2E9C-101B-9397-08002B2CF9AE}" pid="8" name="MSIP_Label_defa4170-0d19-0005-0004-bc88714345d2_ContentBits">
    <vt:lpwstr>0</vt:lpwstr>
  </property>
</Properties>
</file>