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adtoyonaka\dfs\ecabi\B1000\B1100\01行政総務課\40統計書作成事務\11_統計書\04_入力用原稿他（第52回～）\第57回豊中市統計書\07_ホームページ掲載\"/>
    </mc:Choice>
  </mc:AlternateContent>
  <bookViews>
    <workbookView xWindow="0" yWindow="0" windowWidth="23040" windowHeight="9192"/>
  </bookViews>
  <sheets>
    <sheet name="XVI　行政および選挙" sheetId="5" r:id="rId1"/>
    <sheet name="P-202" sheetId="1" r:id="rId2"/>
    <sheet name="P-203" sheetId="2" r:id="rId3"/>
    <sheet name="P-204_205" sheetId="3" r:id="rId4"/>
    <sheet name="P-206" sheetId="4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W44" i="4" l="1"/>
  <c r="Q44" i="4"/>
  <c r="AW43" i="4"/>
  <c r="Q43" i="4"/>
  <c r="AW42" i="4"/>
  <c r="Q42" i="4"/>
  <c r="AW41" i="4"/>
  <c r="Q41" i="4"/>
  <c r="AW40" i="4"/>
  <c r="Q40" i="4"/>
  <c r="AW39" i="4"/>
  <c r="Q39" i="4"/>
  <c r="AW38" i="4"/>
  <c r="Q38" i="4"/>
  <c r="AW37" i="4"/>
  <c r="Q37" i="4"/>
  <c r="AW36" i="4"/>
  <c r="Q36" i="4"/>
  <c r="AW35" i="4"/>
  <c r="Q35" i="4"/>
  <c r="AW34" i="4"/>
  <c r="Q34" i="4"/>
  <c r="AW33" i="4"/>
  <c r="Q33" i="4"/>
  <c r="AW32" i="4"/>
  <c r="Q32" i="4"/>
  <c r="AW31" i="4"/>
  <c r="Q31" i="4"/>
  <c r="AW30" i="4"/>
  <c r="Q30" i="4"/>
  <c r="AW29" i="4"/>
  <c r="Q29" i="4"/>
  <c r="AW28" i="4"/>
  <c r="Q28" i="4"/>
  <c r="AW27" i="4"/>
  <c r="Q27" i="4"/>
  <c r="AW26" i="4"/>
  <c r="Q26" i="4"/>
  <c r="AW25" i="4"/>
  <c r="Q25" i="4"/>
  <c r="AW24" i="4"/>
  <c r="Q24" i="4"/>
  <c r="AW23" i="4"/>
  <c r="Q23" i="4"/>
  <c r="AW22" i="4"/>
  <c r="Q22" i="4"/>
  <c r="AW21" i="4"/>
  <c r="Q21" i="4"/>
  <c r="AW20" i="4"/>
  <c r="Q20" i="4"/>
  <c r="AW19" i="4"/>
  <c r="Q19" i="4"/>
  <c r="AW18" i="4"/>
  <c r="Q18" i="4"/>
  <c r="AW17" i="4"/>
  <c r="Q17" i="4"/>
  <c r="AW16" i="4"/>
  <c r="Q16" i="4"/>
  <c r="AW15" i="4"/>
  <c r="Q15" i="4"/>
  <c r="Q13" i="4" s="1"/>
  <c r="AW14" i="4"/>
  <c r="AW13" i="4"/>
  <c r="AA13" i="4"/>
  <c r="V13" i="4"/>
  <c r="AW12" i="4"/>
  <c r="AW11" i="4"/>
  <c r="AW10" i="4"/>
  <c r="AW9" i="4"/>
  <c r="BI48" i="3" l="1"/>
  <c r="AN48" i="3"/>
  <c r="AN14" i="3"/>
  <c r="BI13" i="3"/>
  <c r="AN13" i="3"/>
  <c r="P43" i="2" l="1"/>
  <c r="P42" i="2"/>
  <c r="P41" i="2"/>
  <c r="P40" i="2"/>
  <c r="P39" i="2"/>
  <c r="P38" i="2"/>
  <c r="P37" i="2"/>
  <c r="P36" i="2"/>
  <c r="P35" i="2"/>
  <c r="P34" i="2"/>
  <c r="P33" i="2"/>
  <c r="P32" i="2"/>
  <c r="BE31" i="2"/>
  <c r="AZ31" i="2"/>
  <c r="AP31" i="2"/>
  <c r="AK31" i="2"/>
  <c r="AF31" i="2"/>
  <c r="AA31" i="2"/>
  <c r="V31" i="2"/>
  <c r="P31" i="2"/>
  <c r="P29" i="2"/>
  <c r="P28" i="2"/>
  <c r="P27" i="2"/>
  <c r="P26" i="2"/>
  <c r="P25" i="2"/>
  <c r="P24" i="2"/>
  <c r="P23" i="2"/>
  <c r="P22" i="2"/>
  <c r="P21" i="2"/>
  <c r="P20" i="2"/>
  <c r="P19" i="2"/>
  <c r="P18" i="2"/>
  <c r="P15" i="2" s="1"/>
  <c r="P13" i="2" s="1"/>
  <c r="P17" i="2"/>
  <c r="P16" i="2"/>
  <c r="BE15" i="2"/>
  <c r="AZ15" i="2"/>
  <c r="AZ13" i="2" s="1"/>
  <c r="AU15" i="2"/>
  <c r="AU13" i="2" s="1"/>
  <c r="AP15" i="2"/>
  <c r="AK15" i="2"/>
  <c r="AF15" i="2"/>
  <c r="AF13" i="2" s="1"/>
  <c r="AA15" i="2"/>
  <c r="AA13" i="2" s="1"/>
  <c r="V15" i="2"/>
  <c r="BE13" i="2"/>
  <c r="AP13" i="2"/>
  <c r="AK13" i="2"/>
  <c r="V13" i="2"/>
  <c r="M54" i="1"/>
  <c r="H42" i="1"/>
  <c r="AH27" i="1"/>
  <c r="N27" i="1"/>
  <c r="H27" i="1" s="1"/>
</calcChain>
</file>

<file path=xl/sharedStrings.xml><?xml version="1.0" encoding="utf-8"?>
<sst xmlns="http://schemas.openxmlformats.org/spreadsheetml/2006/main" count="831" uniqueCount="301">
  <si>
    <t>行政および選挙</t>
    <phoneticPr fontId="3"/>
  </si>
  <si>
    <t>１５０．　市議会本会議・委員会の状況</t>
    <phoneticPr fontId="7"/>
  </si>
  <si>
    <t>（１）　本　　　会　　　議</t>
    <phoneticPr fontId="3"/>
  </si>
  <si>
    <t>年次</t>
    <phoneticPr fontId="7"/>
  </si>
  <si>
    <t>会期
日数</t>
    <phoneticPr fontId="3"/>
  </si>
  <si>
    <t>開議
日数</t>
    <phoneticPr fontId="3"/>
  </si>
  <si>
    <t>付議案件数</t>
    <rPh sb="0" eb="1">
      <t>ツキ</t>
    </rPh>
    <rPh sb="1" eb="3">
      <t>ギアン</t>
    </rPh>
    <rPh sb="3" eb="5">
      <t>ケンスウ</t>
    </rPh>
    <phoneticPr fontId="3"/>
  </si>
  <si>
    <t>総数</t>
  </si>
  <si>
    <t>市長提出議案</t>
    <phoneticPr fontId="3"/>
  </si>
  <si>
    <t>委員会
提出議案</t>
    <rPh sb="0" eb="1">
      <t>イ</t>
    </rPh>
    <rPh sb="1" eb="2">
      <t>イン</t>
    </rPh>
    <rPh sb="2" eb="3">
      <t>カイ</t>
    </rPh>
    <rPh sb="4" eb="6">
      <t>テイシュツ</t>
    </rPh>
    <rPh sb="6" eb="8">
      <t>ギアン</t>
    </rPh>
    <phoneticPr fontId="3"/>
  </si>
  <si>
    <t xml:space="preserve">議員
提出議案     </t>
    <rPh sb="0" eb="1">
      <t>ギ</t>
    </rPh>
    <rPh sb="1" eb="2">
      <t>イン</t>
    </rPh>
    <phoneticPr fontId="3"/>
  </si>
  <si>
    <t>選挙</t>
    <phoneticPr fontId="3"/>
  </si>
  <si>
    <t>専決処分
報告</t>
    <phoneticPr fontId="3"/>
  </si>
  <si>
    <t>請願</t>
    <phoneticPr fontId="3"/>
  </si>
  <si>
    <t>その他</t>
  </si>
  <si>
    <t>予算</t>
  </si>
  <si>
    <t>条例</t>
  </si>
  <si>
    <t>契約</t>
  </si>
  <si>
    <t>平成</t>
  </si>
  <si>
    <t>年</t>
  </si>
  <si>
    <t>-</t>
    <phoneticPr fontId="3"/>
  </si>
  <si>
    <t>資　料</t>
    <phoneticPr fontId="3"/>
  </si>
  <si>
    <t>市議会事務局　議事課</t>
    <rPh sb="7" eb="9">
      <t>ギジ</t>
    </rPh>
    <rPh sb="9" eb="10">
      <t>カ</t>
    </rPh>
    <phoneticPr fontId="3"/>
  </si>
  <si>
    <t>（２）　委　　　員　　　会</t>
    <phoneticPr fontId="3"/>
  </si>
  <si>
    <t>年次</t>
  </si>
  <si>
    <t>常任委員会</t>
    <rPh sb="0" eb="2">
      <t>ジョウニン</t>
    </rPh>
    <rPh sb="2" eb="5">
      <t>イインカイ</t>
    </rPh>
    <phoneticPr fontId="3"/>
  </si>
  <si>
    <t>特別委員会</t>
    <rPh sb="0" eb="2">
      <t>トクベツ</t>
    </rPh>
    <rPh sb="2" eb="5">
      <t>イインカイ</t>
    </rPh>
    <phoneticPr fontId="3"/>
  </si>
  <si>
    <t>議会運営
委員会</t>
    <phoneticPr fontId="7"/>
  </si>
  <si>
    <t>総務</t>
  </si>
  <si>
    <t>文教</t>
  </si>
  <si>
    <t>建設
水道</t>
    <phoneticPr fontId="3"/>
  </si>
  <si>
    <t>環境
福祉</t>
    <rPh sb="0" eb="2">
      <t>カンキョウ</t>
    </rPh>
    <phoneticPr fontId="7"/>
  </si>
  <si>
    <t>空港
問題
調査</t>
    <phoneticPr fontId="3"/>
  </si>
  <si>
    <t>総 合
計 画 等
調 査</t>
    <rPh sb="0" eb="1">
      <t>ソウ</t>
    </rPh>
    <rPh sb="2" eb="3">
      <t>ゴウ</t>
    </rPh>
    <rPh sb="4" eb="5">
      <t>ケイ</t>
    </rPh>
    <rPh sb="6" eb="7">
      <t>ガ</t>
    </rPh>
    <rPh sb="8" eb="9">
      <t>トウ</t>
    </rPh>
    <rPh sb="10" eb="11">
      <t>チョウ</t>
    </rPh>
    <rPh sb="12" eb="13">
      <t>サ</t>
    </rPh>
    <phoneticPr fontId="3"/>
  </si>
  <si>
    <t>防災
対策
調査</t>
    <rPh sb="0" eb="2">
      <t>ボウサイ</t>
    </rPh>
    <rPh sb="3" eb="5">
      <t>タイサク</t>
    </rPh>
    <phoneticPr fontId="3"/>
  </si>
  <si>
    <t>1)</t>
    <phoneticPr fontId="3"/>
  </si>
  <si>
    <t>注１）</t>
    <rPh sb="0" eb="1">
      <t>チュウ</t>
    </rPh>
    <phoneticPr fontId="3"/>
  </si>
  <si>
    <t>平成27年4月末日で解散。</t>
    <rPh sb="0" eb="2">
      <t>ヘイセイ</t>
    </rPh>
    <rPh sb="4" eb="5">
      <t>ネン</t>
    </rPh>
    <rPh sb="6" eb="7">
      <t>ガツ</t>
    </rPh>
    <rPh sb="7" eb="9">
      <t>マツジツ</t>
    </rPh>
    <rPh sb="10" eb="12">
      <t>カイサン</t>
    </rPh>
    <phoneticPr fontId="3"/>
  </si>
  <si>
    <t>資　料</t>
  </si>
  <si>
    <t>１５１.　市　 　議　 　会 　　議　 　員</t>
    <phoneticPr fontId="7"/>
  </si>
  <si>
    <t>（１）　所属会派別議員数</t>
    <phoneticPr fontId="3"/>
  </si>
  <si>
    <t>各年12月31日現在</t>
    <phoneticPr fontId="3"/>
  </si>
  <si>
    <t>総数</t>
    <rPh sb="0" eb="2">
      <t>ソウスウ</t>
    </rPh>
    <phoneticPr fontId="3"/>
  </si>
  <si>
    <t xml:space="preserve">               公明党
</t>
    <rPh sb="15" eb="18">
      <t>コウメイトウ</t>
    </rPh>
    <phoneticPr fontId="3"/>
  </si>
  <si>
    <t xml:space="preserve">              日本
共産党
</t>
    <rPh sb="14" eb="16">
      <t>ニホン</t>
    </rPh>
    <rPh sb="17" eb="20">
      <t>キョウサントウ</t>
    </rPh>
    <phoneticPr fontId="3"/>
  </si>
  <si>
    <t xml:space="preserve">               新政
とよなか
</t>
    <rPh sb="15" eb="17">
      <t>シンセイ</t>
    </rPh>
    <phoneticPr fontId="3"/>
  </si>
  <si>
    <t xml:space="preserve">              自民
新風会
</t>
    <rPh sb="14" eb="16">
      <t>ジミン</t>
    </rPh>
    <rPh sb="17" eb="19">
      <t>シンプウ</t>
    </rPh>
    <rPh sb="19" eb="20">
      <t>カイ</t>
    </rPh>
    <phoneticPr fontId="3"/>
  </si>
  <si>
    <t xml:space="preserve">                      市民
クラブ
</t>
    <rPh sb="22" eb="24">
      <t>シミン</t>
    </rPh>
    <phoneticPr fontId="3"/>
  </si>
  <si>
    <t>未来
とよなか</t>
    <rPh sb="0" eb="2">
      <t>ミライ</t>
    </rPh>
    <phoneticPr fontId="3"/>
  </si>
  <si>
    <t>2)</t>
    <phoneticPr fontId="3"/>
  </si>
  <si>
    <t>無所属
の会</t>
    <rPh sb="0" eb="3">
      <t>ムショゾク</t>
    </rPh>
    <rPh sb="5" eb="6">
      <t>カイ</t>
    </rPh>
    <phoneticPr fontId="3"/>
  </si>
  <si>
    <t>3)</t>
    <phoneticPr fontId="3"/>
  </si>
  <si>
    <t>大阪
維新
の会</t>
    <rPh sb="0" eb="2">
      <t>オオサカ</t>
    </rPh>
    <rPh sb="3" eb="5">
      <t>イシン</t>
    </rPh>
    <rPh sb="7" eb="8">
      <t>カイ</t>
    </rPh>
    <phoneticPr fontId="3"/>
  </si>
  <si>
    <t>無所属</t>
    <rPh sb="0" eb="3">
      <t>ムショゾク</t>
    </rPh>
    <phoneticPr fontId="3"/>
  </si>
  <si>
    <t>注１）　</t>
    <phoneticPr fontId="3"/>
  </si>
  <si>
    <t>平成27年4月解散。</t>
    <rPh sb="0" eb="2">
      <t>ヘイセイ</t>
    </rPh>
    <rPh sb="4" eb="5">
      <t>ネン</t>
    </rPh>
    <rPh sb="6" eb="7">
      <t>ガツ</t>
    </rPh>
    <rPh sb="7" eb="9">
      <t>カイサン</t>
    </rPh>
    <phoneticPr fontId="3"/>
  </si>
  <si>
    <t>２）</t>
    <phoneticPr fontId="3"/>
  </si>
  <si>
    <t>平成23年5月結成。平成27年4月解散。</t>
    <rPh sb="0" eb="2">
      <t>ヘイセイ</t>
    </rPh>
    <rPh sb="4" eb="5">
      <t>ネン</t>
    </rPh>
    <rPh sb="6" eb="7">
      <t>ガツ</t>
    </rPh>
    <rPh sb="7" eb="9">
      <t>ケッセイ</t>
    </rPh>
    <rPh sb="10" eb="12">
      <t>ヘイセイ</t>
    </rPh>
    <rPh sb="14" eb="15">
      <t>ネン</t>
    </rPh>
    <rPh sb="16" eb="17">
      <t>ガツ</t>
    </rPh>
    <rPh sb="17" eb="19">
      <t>カイサン</t>
    </rPh>
    <phoneticPr fontId="3"/>
  </si>
  <si>
    <t>３）</t>
    <phoneticPr fontId="3"/>
  </si>
  <si>
    <t>平成27年5月結成。</t>
    <rPh sb="0" eb="2">
      <t>ヘイセイ</t>
    </rPh>
    <rPh sb="4" eb="5">
      <t>ネン</t>
    </rPh>
    <rPh sb="6" eb="7">
      <t>ガツ</t>
    </rPh>
    <rPh sb="7" eb="9">
      <t>ケッセイ</t>
    </rPh>
    <phoneticPr fontId="3"/>
  </si>
  <si>
    <t>市議会事務局　総務課</t>
    <rPh sb="0" eb="1">
      <t>シ</t>
    </rPh>
    <rPh sb="1" eb="3">
      <t>ギカイ</t>
    </rPh>
    <rPh sb="3" eb="6">
      <t>ジムキョク</t>
    </rPh>
    <rPh sb="7" eb="10">
      <t>ソウムカ</t>
    </rPh>
    <phoneticPr fontId="3"/>
  </si>
  <si>
    <t>（２）　年齢（５歳階級）別議員数</t>
    <phoneticPr fontId="3"/>
  </si>
  <si>
    <t>定数</t>
  </si>
  <si>
    <t xml:space="preserve">75歳  </t>
  </si>
  <si>
    <t>～29歳</t>
  </si>
  <si>
    <t>～34歳</t>
  </si>
  <si>
    <t>～39歳</t>
  </si>
  <si>
    <t>～44歳</t>
  </si>
  <si>
    <t>～49歳</t>
  </si>
  <si>
    <t>～54歳</t>
  </si>
  <si>
    <t>～59歳</t>
  </si>
  <si>
    <t>～64歳</t>
  </si>
  <si>
    <t>～69歳</t>
  </si>
  <si>
    <t>～74歳</t>
  </si>
  <si>
    <t>以上</t>
    <phoneticPr fontId="3"/>
  </si>
  <si>
    <t>市議会事務局　総務課</t>
    <rPh sb="7" eb="10">
      <t>ソウムカ</t>
    </rPh>
    <phoneticPr fontId="3"/>
  </si>
  <si>
    <t>行政および選挙</t>
  </si>
  <si>
    <t>１５２.　市　　　　　職　　　　　員　　　　　数</t>
    <phoneticPr fontId="7"/>
  </si>
  <si>
    <t>この表は、各年4月1日現在の市職員数を掲げたものである。</t>
    <phoneticPr fontId="3"/>
  </si>
  <si>
    <t>区分</t>
    <phoneticPr fontId="3"/>
  </si>
  <si>
    <t>事務系</t>
  </si>
  <si>
    <t>技術系
職　　員</t>
    <phoneticPr fontId="3"/>
  </si>
  <si>
    <t>医療系</t>
    <phoneticPr fontId="3"/>
  </si>
  <si>
    <t>保育士</t>
  </si>
  <si>
    <t>3）</t>
    <phoneticPr fontId="3"/>
  </si>
  <si>
    <t>消防関係
職　　　員</t>
    <phoneticPr fontId="3"/>
  </si>
  <si>
    <t>その他の
職　　　員</t>
    <phoneticPr fontId="3"/>
  </si>
  <si>
    <t>男</t>
  </si>
  <si>
    <t>女</t>
  </si>
  <si>
    <t>職員</t>
    <phoneticPr fontId="3"/>
  </si>
  <si>
    <t>平    成</t>
  </si>
  <si>
    <t xml:space="preserve"> </t>
  </si>
  <si>
    <t>市長事務部局</t>
  </si>
  <si>
    <t>危機管理課</t>
    <rPh sb="0" eb="2">
      <t>キキ</t>
    </rPh>
    <rPh sb="2" eb="4">
      <t>カンリ</t>
    </rPh>
    <rPh sb="4" eb="5">
      <t>カ</t>
    </rPh>
    <phoneticPr fontId="3"/>
  </si>
  <si>
    <t>-</t>
    <phoneticPr fontId="3"/>
  </si>
  <si>
    <t>人権政策課</t>
    <rPh sb="2" eb="4">
      <t>セイサク</t>
    </rPh>
    <rPh sb="4" eb="5">
      <t>カ</t>
    </rPh>
    <phoneticPr fontId="3"/>
  </si>
  <si>
    <t>総務部</t>
  </si>
  <si>
    <t>資産活用部</t>
    <rPh sb="0" eb="2">
      <t>シサン</t>
    </rPh>
    <rPh sb="2" eb="4">
      <t>カツヨウ</t>
    </rPh>
    <rPh sb="4" eb="5">
      <t>ブ</t>
    </rPh>
    <phoneticPr fontId="3"/>
  </si>
  <si>
    <t>政策企画部</t>
    <rPh sb="2" eb="4">
      <t>キカク</t>
    </rPh>
    <phoneticPr fontId="3"/>
  </si>
  <si>
    <t>都市活力部</t>
    <rPh sb="0" eb="2">
      <t>トシ</t>
    </rPh>
    <rPh sb="2" eb="4">
      <t>カツリョク</t>
    </rPh>
    <rPh sb="4" eb="5">
      <t>ブ</t>
    </rPh>
    <phoneticPr fontId="3"/>
  </si>
  <si>
    <t>環境部</t>
    <phoneticPr fontId="7"/>
  </si>
  <si>
    <t>財務部</t>
  </si>
  <si>
    <t>市民協働部</t>
    <rPh sb="2" eb="4">
      <t>キョウドウ</t>
    </rPh>
    <phoneticPr fontId="3"/>
  </si>
  <si>
    <t>健康福祉部</t>
    <rPh sb="0" eb="2">
      <t>ケンコウ</t>
    </rPh>
    <phoneticPr fontId="7"/>
  </si>
  <si>
    <t>こども未来部</t>
    <rPh sb="3" eb="5">
      <t>ミライ</t>
    </rPh>
    <phoneticPr fontId="7"/>
  </si>
  <si>
    <t>都市計画推進部</t>
    <rPh sb="0" eb="2">
      <t>トシ</t>
    </rPh>
    <rPh sb="2" eb="4">
      <t>ケイカク</t>
    </rPh>
    <rPh sb="4" eb="6">
      <t>スイシン</t>
    </rPh>
    <phoneticPr fontId="3"/>
  </si>
  <si>
    <t>都市基盤部</t>
    <rPh sb="0" eb="2">
      <t>トシ</t>
    </rPh>
    <rPh sb="2" eb="4">
      <t>キバン</t>
    </rPh>
    <rPh sb="4" eb="5">
      <t>ブ</t>
    </rPh>
    <phoneticPr fontId="7"/>
  </si>
  <si>
    <t>会計課</t>
    <rPh sb="0" eb="2">
      <t>カイケイ</t>
    </rPh>
    <rPh sb="2" eb="3">
      <t>カ</t>
    </rPh>
    <phoneticPr fontId="3"/>
  </si>
  <si>
    <t>その他の部局</t>
  </si>
  <si>
    <t>市立豊中病院</t>
    <rPh sb="0" eb="2">
      <t>シリツ</t>
    </rPh>
    <rPh sb="2" eb="4">
      <t>トヨナカ</t>
    </rPh>
    <rPh sb="4" eb="6">
      <t>ビョウイン</t>
    </rPh>
    <phoneticPr fontId="3"/>
  </si>
  <si>
    <t>上下水道局</t>
    <rPh sb="0" eb="2">
      <t>ジョウゲ</t>
    </rPh>
    <phoneticPr fontId="3"/>
  </si>
  <si>
    <t>経営部</t>
    <rPh sb="0" eb="2">
      <t>ケイエイ</t>
    </rPh>
    <rPh sb="2" eb="3">
      <t>ブ</t>
    </rPh>
    <phoneticPr fontId="3"/>
  </si>
  <si>
    <t>技術部</t>
    <rPh sb="0" eb="2">
      <t>ギジュツ</t>
    </rPh>
    <rPh sb="2" eb="3">
      <t>ブ</t>
    </rPh>
    <phoneticPr fontId="7"/>
  </si>
  <si>
    <t>消防局</t>
    <rPh sb="2" eb="3">
      <t>キョク</t>
    </rPh>
    <phoneticPr fontId="3"/>
  </si>
  <si>
    <t>教育委員会</t>
  </si>
  <si>
    <t>教育委員会事務局</t>
    <rPh sb="0" eb="2">
      <t>キョウイク</t>
    </rPh>
    <rPh sb="2" eb="5">
      <t>イインカイ</t>
    </rPh>
    <rPh sb="5" eb="8">
      <t>ジムキョク</t>
    </rPh>
    <phoneticPr fontId="3"/>
  </si>
  <si>
    <t>小学校</t>
    <rPh sb="0" eb="3">
      <t>ショウガッコウ</t>
    </rPh>
    <phoneticPr fontId="3"/>
  </si>
  <si>
    <t>中学校</t>
    <rPh sb="0" eb="3">
      <t>チュウガッコウ</t>
    </rPh>
    <phoneticPr fontId="3"/>
  </si>
  <si>
    <t>選挙管理委員会事務局</t>
    <phoneticPr fontId="3"/>
  </si>
  <si>
    <t>監査委員事務局</t>
    <phoneticPr fontId="3"/>
  </si>
  <si>
    <t>市議会事務局</t>
    <rPh sb="0" eb="1">
      <t>シ</t>
    </rPh>
    <rPh sb="1" eb="3">
      <t>ギカイ</t>
    </rPh>
    <rPh sb="3" eb="6">
      <t>ジムキョク</t>
    </rPh>
    <phoneticPr fontId="3"/>
  </si>
  <si>
    <t>　</t>
  </si>
  <si>
    <t>社会福祉職員、司書、指導主事、社会教育主事、教育指導員、生活相談員を含む。</t>
    <rPh sb="0" eb="2">
      <t>シャカイ</t>
    </rPh>
    <rPh sb="2" eb="4">
      <t>フクシ</t>
    </rPh>
    <rPh sb="4" eb="6">
      <t>ショクイン</t>
    </rPh>
    <rPh sb="15" eb="17">
      <t>シャカイ</t>
    </rPh>
    <rPh sb="17" eb="19">
      <t>キョウイク</t>
    </rPh>
    <rPh sb="19" eb="21">
      <t>シュジ</t>
    </rPh>
    <rPh sb="22" eb="24">
      <t>キョウイク</t>
    </rPh>
    <rPh sb="24" eb="27">
      <t>シドウイン</t>
    </rPh>
    <rPh sb="28" eb="30">
      <t>セイカツ</t>
    </rPh>
    <rPh sb="30" eb="33">
      <t>ソウダンイン</t>
    </rPh>
    <phoneticPr fontId="3"/>
  </si>
  <si>
    <t>２）　</t>
    <phoneticPr fontId="3"/>
  </si>
  <si>
    <t>医療職給料表適用の職員及び看護師、准看護師、助産師、保健師、臨床心理士である。</t>
    <rPh sb="15" eb="16">
      <t>シ</t>
    </rPh>
    <rPh sb="20" eb="21">
      <t>シ</t>
    </rPh>
    <rPh sb="24" eb="25">
      <t>シ</t>
    </rPh>
    <rPh sb="28" eb="29">
      <t>シ</t>
    </rPh>
    <rPh sb="30" eb="32">
      <t>リンショウ</t>
    </rPh>
    <rPh sb="32" eb="35">
      <t>シンリシ</t>
    </rPh>
    <phoneticPr fontId="7"/>
  </si>
  <si>
    <t>３）　</t>
  </si>
  <si>
    <t>平成27年度からは保育教諭を含む。</t>
    <rPh sb="0" eb="2">
      <t>ヘイセイ</t>
    </rPh>
    <rPh sb="4" eb="5">
      <t>ネン</t>
    </rPh>
    <rPh sb="5" eb="6">
      <t>ド</t>
    </rPh>
    <rPh sb="9" eb="11">
      <t>ホイク</t>
    </rPh>
    <rPh sb="11" eb="13">
      <t>キョウユ</t>
    </rPh>
    <rPh sb="14" eb="15">
      <t>フク</t>
    </rPh>
    <phoneticPr fontId="3"/>
  </si>
  <si>
    <t>資　料</t>
    <phoneticPr fontId="3"/>
  </si>
  <si>
    <t>総務部　人事課</t>
    <rPh sb="4" eb="7">
      <t>ジンジカ</t>
    </rPh>
    <phoneticPr fontId="7"/>
  </si>
  <si>
    <t>行政および選挙</t>
    <phoneticPr fontId="3"/>
  </si>
  <si>
    <t>１５３．　主　　　要　　　選　　　挙      投　　　票　　　状　　　況　　　</t>
    <phoneticPr fontId="7"/>
  </si>
  <si>
    <t>区分</t>
  </si>
  <si>
    <t>執行期日</t>
    <phoneticPr fontId="3"/>
  </si>
  <si>
    <t>定数</t>
    <phoneticPr fontId="3"/>
  </si>
  <si>
    <t>候補者数</t>
  </si>
  <si>
    <t>当日有権者数</t>
  </si>
  <si>
    <t>投票者数</t>
    <rPh sb="0" eb="3">
      <t>トウヒョウシャ</t>
    </rPh>
    <rPh sb="3" eb="4">
      <t>スウ</t>
    </rPh>
    <phoneticPr fontId="7"/>
  </si>
  <si>
    <t>投票率(%)</t>
    <phoneticPr fontId="3"/>
  </si>
  <si>
    <t>有効投票総数</t>
  </si>
  <si>
    <t>衆議院議員</t>
    <phoneticPr fontId="3"/>
  </si>
  <si>
    <t>(小選挙区)</t>
  </si>
  <si>
    <t>平成21年</t>
  </si>
  <si>
    <t>月</t>
  </si>
  <si>
    <t>日</t>
  </si>
  <si>
    <t>3)</t>
  </si>
  <si>
    <t>衆院</t>
    <rPh sb="0" eb="1">
      <t>シュウ</t>
    </rPh>
    <rPh sb="1" eb="2">
      <t>イン</t>
    </rPh>
    <phoneticPr fontId="7"/>
  </si>
  <si>
    <t>(小選挙)</t>
  </si>
  <si>
    <t>〃</t>
  </si>
  <si>
    <t>(比例代表)</t>
  </si>
  <si>
    <t>1)</t>
  </si>
  <si>
    <t>2）</t>
  </si>
  <si>
    <t>(比例)</t>
  </si>
  <si>
    <t>平成24年</t>
  </si>
  <si>
    <t>平成26年</t>
  </si>
  <si>
    <t>平成29年</t>
    <rPh sb="0" eb="2">
      <t>ヘイセイ</t>
    </rPh>
    <rPh sb="4" eb="5">
      <t>ネン</t>
    </rPh>
    <phoneticPr fontId="3"/>
  </si>
  <si>
    <t>月</t>
    <rPh sb="0" eb="1">
      <t>ツキ</t>
    </rPh>
    <phoneticPr fontId="3"/>
  </si>
  <si>
    <t>日</t>
    <rPh sb="0" eb="1">
      <t>ニチ</t>
    </rPh>
    <phoneticPr fontId="3"/>
  </si>
  <si>
    <t>参議院議員</t>
  </si>
  <si>
    <t>(選挙区)</t>
  </si>
  <si>
    <t>平成13年</t>
    <rPh sb="0" eb="2">
      <t>ヘイセイ</t>
    </rPh>
    <rPh sb="4" eb="5">
      <t>ネン</t>
    </rPh>
    <phoneticPr fontId="3"/>
  </si>
  <si>
    <t>参院</t>
    <rPh sb="0" eb="2">
      <t>サンイン</t>
    </rPh>
    <phoneticPr fontId="3"/>
  </si>
  <si>
    <t>(選挙)</t>
  </si>
  <si>
    <t>2）</t>
    <phoneticPr fontId="7"/>
  </si>
  <si>
    <t>3)</t>
    <phoneticPr fontId="7"/>
  </si>
  <si>
    <t>平成16年</t>
    <rPh sb="0" eb="2">
      <t>ヘイセイ</t>
    </rPh>
    <rPh sb="4" eb="5">
      <t>ネン</t>
    </rPh>
    <phoneticPr fontId="3"/>
  </si>
  <si>
    <t xml:space="preserve"> </t>
    <phoneticPr fontId="7"/>
  </si>
  <si>
    <t>3)</t>
    <phoneticPr fontId="7"/>
  </si>
  <si>
    <t>平成19年</t>
    <rPh sb="0" eb="2">
      <t>ヘイセイ</t>
    </rPh>
    <rPh sb="4" eb="5">
      <t>ネン</t>
    </rPh>
    <phoneticPr fontId="3"/>
  </si>
  <si>
    <t>3)</t>
    <phoneticPr fontId="7"/>
  </si>
  <si>
    <t>(比例)</t>
    <phoneticPr fontId="7"/>
  </si>
  <si>
    <t>平成22年</t>
    <rPh sb="0" eb="2">
      <t>ヘイセイ</t>
    </rPh>
    <rPh sb="4" eb="5">
      <t>ネン</t>
    </rPh>
    <phoneticPr fontId="3"/>
  </si>
  <si>
    <t>(比例)</t>
    <phoneticPr fontId="7"/>
  </si>
  <si>
    <t>平成25年</t>
    <rPh sb="0" eb="2">
      <t>ヘイセイ</t>
    </rPh>
    <rPh sb="4" eb="5">
      <t>ネン</t>
    </rPh>
    <phoneticPr fontId="3"/>
  </si>
  <si>
    <t>2）</t>
    <phoneticPr fontId="7"/>
  </si>
  <si>
    <t>(比例)</t>
    <phoneticPr fontId="7"/>
  </si>
  <si>
    <t>平成28年</t>
    <rPh sb="0" eb="2">
      <t>ヘイセイ</t>
    </rPh>
    <rPh sb="4" eb="5">
      <t>ネン</t>
    </rPh>
    <phoneticPr fontId="3"/>
  </si>
  <si>
    <t>大阪府知事</t>
  </si>
  <si>
    <t>平成11年</t>
    <rPh sb="0" eb="2">
      <t>ヘイセイ</t>
    </rPh>
    <rPh sb="4" eb="5">
      <t>ネン</t>
    </rPh>
    <phoneticPr fontId="3"/>
  </si>
  <si>
    <t>府知事</t>
    <rPh sb="0" eb="3">
      <t>フチジ</t>
    </rPh>
    <phoneticPr fontId="3"/>
  </si>
  <si>
    <t>平成12年</t>
    <rPh sb="0" eb="2">
      <t>ヘイセイ</t>
    </rPh>
    <rPh sb="4" eb="5">
      <t>ネン</t>
    </rPh>
    <phoneticPr fontId="3"/>
  </si>
  <si>
    <t>平成20年</t>
    <rPh sb="0" eb="2">
      <t>ヘイセイ</t>
    </rPh>
    <rPh sb="4" eb="5">
      <t>ネン</t>
    </rPh>
    <phoneticPr fontId="3"/>
  </si>
  <si>
    <t>平成23年</t>
    <rPh sb="0" eb="2">
      <t>ヘイセイ</t>
    </rPh>
    <rPh sb="4" eb="5">
      <t>ネン</t>
    </rPh>
    <phoneticPr fontId="3"/>
  </si>
  <si>
    <t>平成27年</t>
    <rPh sb="0" eb="2">
      <t>ヘイセイ</t>
    </rPh>
    <rPh sb="4" eb="5">
      <t>ネン</t>
    </rPh>
    <phoneticPr fontId="3"/>
  </si>
  <si>
    <t>大阪府議会議員</t>
  </si>
  <si>
    <t>府議</t>
    <rPh sb="0" eb="2">
      <t>フギ</t>
    </rPh>
    <phoneticPr fontId="3"/>
  </si>
  <si>
    <t>〃</t>
    <phoneticPr fontId="7"/>
  </si>
  <si>
    <t>〃</t>
    <phoneticPr fontId="3"/>
  </si>
  <si>
    <t>（補欠）</t>
    <rPh sb="1" eb="3">
      <t>ホケツ</t>
    </rPh>
    <phoneticPr fontId="3"/>
  </si>
  <si>
    <t>平成30年</t>
    <rPh sb="0" eb="2">
      <t>ヘイセイ</t>
    </rPh>
    <rPh sb="4" eb="5">
      <t>ネン</t>
    </rPh>
    <phoneticPr fontId="3"/>
  </si>
  <si>
    <t>(補欠)</t>
  </si>
  <si>
    <t>豊中市長</t>
  </si>
  <si>
    <t>平成18年</t>
    <rPh sb="0" eb="2">
      <t>ヘイセイ</t>
    </rPh>
    <rPh sb="4" eb="5">
      <t>ネン</t>
    </rPh>
    <phoneticPr fontId="3"/>
  </si>
  <si>
    <t>市長</t>
  </si>
  <si>
    <t>平成26年</t>
    <rPh sb="0" eb="2">
      <t>ヘイセイ</t>
    </rPh>
    <rPh sb="4" eb="5">
      <t>ネン</t>
    </rPh>
    <phoneticPr fontId="3"/>
  </si>
  <si>
    <t>4)</t>
    <phoneticPr fontId="3"/>
  </si>
  <si>
    <t>-</t>
    <phoneticPr fontId="3"/>
  </si>
  <si>
    <t>-</t>
  </si>
  <si>
    <t>-</t>
    <phoneticPr fontId="3"/>
  </si>
  <si>
    <t>豊中市議会議員</t>
    <phoneticPr fontId="3"/>
  </si>
  <si>
    <t>市議</t>
    <rPh sb="0" eb="1">
      <t>シ</t>
    </rPh>
    <rPh sb="1" eb="2">
      <t>ギ</t>
    </rPh>
    <phoneticPr fontId="3"/>
  </si>
  <si>
    <t>最高裁判所裁判官国民審査</t>
  </si>
  <si>
    <t>5)</t>
  </si>
  <si>
    <t>最高裁</t>
    <rPh sb="0" eb="3">
      <t>サイコウサイ</t>
    </rPh>
    <phoneticPr fontId="7"/>
  </si>
  <si>
    <t>〃</t>
    <phoneticPr fontId="7"/>
  </si>
  <si>
    <t>5)</t>
    <phoneticPr fontId="3"/>
  </si>
  <si>
    <t>注１）</t>
    <phoneticPr fontId="3"/>
  </si>
  <si>
    <t>近畿選挙区。</t>
    <rPh sb="0" eb="2">
      <t>キンキ</t>
    </rPh>
    <rPh sb="2" eb="5">
      <t>センキョク</t>
    </rPh>
    <phoneticPr fontId="7"/>
  </si>
  <si>
    <t>２）</t>
    <phoneticPr fontId="7"/>
  </si>
  <si>
    <t>名簿登載者数。</t>
    <rPh sb="0" eb="2">
      <t>メイボ</t>
    </rPh>
    <rPh sb="2" eb="4">
      <t>トウサイ</t>
    </rPh>
    <rPh sb="4" eb="5">
      <t>シャ</t>
    </rPh>
    <rPh sb="5" eb="6">
      <t>スウ</t>
    </rPh>
    <phoneticPr fontId="3"/>
  </si>
  <si>
    <t>３）</t>
    <phoneticPr fontId="7"/>
  </si>
  <si>
    <t>在外投票を含む。</t>
    <rPh sb="0" eb="2">
      <t>ザイガイ</t>
    </rPh>
    <rPh sb="2" eb="4">
      <t>トウヒョウ</t>
    </rPh>
    <rPh sb="5" eb="6">
      <t>フク</t>
    </rPh>
    <phoneticPr fontId="3"/>
  </si>
  <si>
    <t>４）</t>
    <phoneticPr fontId="7"/>
  </si>
  <si>
    <t>無投票。</t>
    <rPh sb="0" eb="3">
      <t>ムトウヒョウ</t>
    </rPh>
    <phoneticPr fontId="3"/>
  </si>
  <si>
    <t>５）</t>
    <phoneticPr fontId="3"/>
  </si>
  <si>
    <t>審査に付された裁判官数。</t>
    <phoneticPr fontId="3"/>
  </si>
  <si>
    <t>資　料</t>
    <phoneticPr fontId="3"/>
  </si>
  <si>
    <t>選挙管理委員会事務局</t>
    <rPh sb="7" eb="10">
      <t>ジムキョク</t>
    </rPh>
    <phoneticPr fontId="3"/>
  </si>
  <si>
    <t>行政および選挙</t>
    <phoneticPr fontId="3"/>
  </si>
  <si>
    <t>１５４．　選　挙　人　名　簿　登　録　者　数</t>
    <phoneticPr fontId="7"/>
  </si>
  <si>
    <t>この表は、各年9月1日基準日とする選挙人名簿登録者数である。なお、「投票所」欄は</t>
    <phoneticPr fontId="3"/>
  </si>
  <si>
    <t>平成30年9月1日現在で直近に執行された選挙における投票所である。</t>
    <phoneticPr fontId="3"/>
  </si>
  <si>
    <t>投票区</t>
  </si>
  <si>
    <t>投票所</t>
  </si>
  <si>
    <t>平成</t>
    <phoneticPr fontId="3"/>
  </si>
  <si>
    <t>中豊島小学校体育館</t>
    <rPh sb="0" eb="1">
      <t>ナカ</t>
    </rPh>
    <rPh sb="1" eb="3">
      <t>テシマ</t>
    </rPh>
    <rPh sb="3" eb="6">
      <t>ショウガッコウ</t>
    </rPh>
    <rPh sb="6" eb="9">
      <t>タイイクカン</t>
    </rPh>
    <phoneticPr fontId="3"/>
  </si>
  <si>
    <t>服部幼稚園</t>
    <rPh sb="0" eb="2">
      <t>ハットリ</t>
    </rPh>
    <rPh sb="2" eb="5">
      <t>ヨウチエン</t>
    </rPh>
    <phoneticPr fontId="3"/>
  </si>
  <si>
    <t>共同利用施設服部南センター</t>
    <rPh sb="0" eb="2">
      <t>キョウドウ</t>
    </rPh>
    <rPh sb="2" eb="4">
      <t>リヨウ</t>
    </rPh>
    <rPh sb="4" eb="6">
      <t>シセツ</t>
    </rPh>
    <rPh sb="6" eb="8">
      <t>ハットリ</t>
    </rPh>
    <rPh sb="8" eb="9">
      <t>ミナミ</t>
    </rPh>
    <phoneticPr fontId="3"/>
  </si>
  <si>
    <t>小曽根小学校新館１階ロビー</t>
    <rPh sb="0" eb="3">
      <t>オゾネ</t>
    </rPh>
    <rPh sb="3" eb="6">
      <t>ショウガッコウ</t>
    </rPh>
    <rPh sb="6" eb="8">
      <t>シンカン</t>
    </rPh>
    <rPh sb="9" eb="10">
      <t>カイ</t>
    </rPh>
    <phoneticPr fontId="3"/>
  </si>
  <si>
    <t>高川小学校北館高川ホール</t>
    <rPh sb="0" eb="2">
      <t>タカガワ</t>
    </rPh>
    <rPh sb="2" eb="5">
      <t>ショウガッコウ</t>
    </rPh>
    <rPh sb="5" eb="6">
      <t>キタ</t>
    </rPh>
    <rPh sb="6" eb="7">
      <t>カン</t>
    </rPh>
    <rPh sb="7" eb="9">
      <t>タカガワ</t>
    </rPh>
    <phoneticPr fontId="3"/>
  </si>
  <si>
    <t>明福ルンビニーホール</t>
    <rPh sb="0" eb="1">
      <t>ミョウ</t>
    </rPh>
    <rPh sb="1" eb="2">
      <t>フク</t>
    </rPh>
    <phoneticPr fontId="7"/>
  </si>
  <si>
    <t>克明小学校体育館</t>
    <rPh sb="0" eb="2">
      <t>コクメイ</t>
    </rPh>
    <rPh sb="2" eb="5">
      <t>ショウガッコウ</t>
    </rPh>
    <rPh sb="5" eb="8">
      <t>タイイクカン</t>
    </rPh>
    <phoneticPr fontId="3"/>
  </si>
  <si>
    <t>豊南小学校体育館</t>
    <rPh sb="0" eb="2">
      <t>ホウナン</t>
    </rPh>
    <rPh sb="2" eb="5">
      <t>ショウガッコウ</t>
    </rPh>
    <rPh sb="5" eb="8">
      <t>タイイクカン</t>
    </rPh>
    <phoneticPr fontId="3"/>
  </si>
  <si>
    <t>第五中学校視聴覚室</t>
    <rPh sb="0" eb="2">
      <t>ダイゴ</t>
    </rPh>
    <rPh sb="2" eb="5">
      <t>チュウガッコウ</t>
    </rPh>
    <rPh sb="5" eb="8">
      <t>シチョウカク</t>
    </rPh>
    <rPh sb="8" eb="9">
      <t>シツ</t>
    </rPh>
    <phoneticPr fontId="3"/>
  </si>
  <si>
    <t>ほうなん子ども園</t>
    <rPh sb="4" eb="5">
      <t>コ</t>
    </rPh>
    <rPh sb="7" eb="8">
      <t>エン</t>
    </rPh>
    <phoneticPr fontId="3"/>
  </si>
  <si>
    <t>箕輪小学校多目的教室</t>
    <rPh sb="0" eb="2">
      <t>ミノワ</t>
    </rPh>
    <rPh sb="2" eb="5">
      <t>ショウガッコウ</t>
    </rPh>
    <rPh sb="5" eb="8">
      <t>タモクテキ</t>
    </rPh>
    <rPh sb="8" eb="10">
      <t>キョウシツ</t>
    </rPh>
    <phoneticPr fontId="3"/>
  </si>
  <si>
    <t>共同利用施設三国センター</t>
    <rPh sb="0" eb="2">
      <t>キョウドウ</t>
    </rPh>
    <rPh sb="2" eb="4">
      <t>リヨウ</t>
    </rPh>
    <rPh sb="4" eb="6">
      <t>シセツ</t>
    </rPh>
    <rPh sb="6" eb="8">
      <t>ミクニ</t>
    </rPh>
    <phoneticPr fontId="3"/>
  </si>
  <si>
    <t>蛍池小学校体育館</t>
    <rPh sb="0" eb="1">
      <t>ホタル</t>
    </rPh>
    <rPh sb="1" eb="2">
      <t>イケ</t>
    </rPh>
    <rPh sb="2" eb="5">
      <t>ショウガッコウ</t>
    </rPh>
    <rPh sb="5" eb="8">
      <t>タイイクカン</t>
    </rPh>
    <phoneticPr fontId="3"/>
  </si>
  <si>
    <t>豊中市役所庄内出張所</t>
    <rPh sb="0" eb="2">
      <t>トヨナカ</t>
    </rPh>
    <rPh sb="2" eb="5">
      <t>シヤクショ</t>
    </rPh>
    <rPh sb="5" eb="7">
      <t>ショウナイ</t>
    </rPh>
    <rPh sb="7" eb="9">
      <t>シュッチョウ</t>
    </rPh>
    <rPh sb="9" eb="10">
      <t>ショ</t>
    </rPh>
    <phoneticPr fontId="3"/>
  </si>
  <si>
    <t>第十八中学校体育館</t>
    <rPh sb="0" eb="1">
      <t>ダイ</t>
    </rPh>
    <rPh sb="1" eb="3">
      <t>ジュウハチ</t>
    </rPh>
    <rPh sb="3" eb="6">
      <t>チュウガッコウ</t>
    </rPh>
    <rPh sb="6" eb="9">
      <t>タイイクカン</t>
    </rPh>
    <phoneticPr fontId="3"/>
  </si>
  <si>
    <t>庄内南小学校体育館</t>
    <rPh sb="0" eb="2">
      <t>ショウナイ</t>
    </rPh>
    <rPh sb="2" eb="3">
      <t>ミナミ</t>
    </rPh>
    <rPh sb="3" eb="6">
      <t>ショウガッコウ</t>
    </rPh>
    <rPh sb="6" eb="9">
      <t>タイイクカン</t>
    </rPh>
    <phoneticPr fontId="3"/>
  </si>
  <si>
    <t>石橋文化幼稚園</t>
  </si>
  <si>
    <t>千成小学校体育館</t>
    <rPh sb="0" eb="2">
      <t>センナリ</t>
    </rPh>
    <rPh sb="2" eb="5">
      <t>ショウガッコウ</t>
    </rPh>
    <rPh sb="5" eb="8">
      <t>タイイクカン</t>
    </rPh>
    <phoneticPr fontId="3"/>
  </si>
  <si>
    <t>刀根山小学校多目的室</t>
    <rPh sb="0" eb="3">
      <t>トネヤマ</t>
    </rPh>
    <rPh sb="3" eb="6">
      <t>ショウガッコウ</t>
    </rPh>
    <rPh sb="6" eb="9">
      <t>タモクテキ</t>
    </rPh>
    <rPh sb="9" eb="10">
      <t>シツ</t>
    </rPh>
    <phoneticPr fontId="3"/>
  </si>
  <si>
    <t>大島文化会館</t>
  </si>
  <si>
    <t>神童幼稚園</t>
  </si>
  <si>
    <t>庄内西小学校体育館</t>
    <rPh sb="0" eb="2">
      <t>ショウナイ</t>
    </rPh>
    <rPh sb="2" eb="3">
      <t>ニシ</t>
    </rPh>
    <rPh sb="3" eb="6">
      <t>ショウガッコウ</t>
    </rPh>
    <rPh sb="6" eb="9">
      <t>タイイクカン</t>
    </rPh>
    <phoneticPr fontId="3"/>
  </si>
  <si>
    <t>大池コミュニティプラザ</t>
    <rPh sb="0" eb="2">
      <t>オオイケ</t>
    </rPh>
    <phoneticPr fontId="3"/>
  </si>
  <si>
    <t>第七中学校体育館</t>
    <rPh sb="0" eb="1">
      <t>ダイ</t>
    </rPh>
    <rPh sb="1" eb="2">
      <t>ナナ</t>
    </rPh>
    <rPh sb="2" eb="5">
      <t>チュウガッコウ</t>
    </rPh>
    <rPh sb="5" eb="8">
      <t>タイイクカン</t>
    </rPh>
    <phoneticPr fontId="3"/>
  </si>
  <si>
    <t>堀田会館</t>
  </si>
  <si>
    <t>庄内小学校体育館</t>
    <rPh sb="0" eb="2">
      <t>ショウナイ</t>
    </rPh>
    <rPh sb="2" eb="5">
      <t>ショウガッコウ</t>
    </rPh>
    <rPh sb="5" eb="8">
      <t>タイイクカン</t>
    </rPh>
    <phoneticPr fontId="3"/>
  </si>
  <si>
    <t>上野小学校体育館</t>
    <rPh sb="0" eb="2">
      <t>ウエノ</t>
    </rPh>
    <rPh sb="2" eb="5">
      <t>ショウガッコウ</t>
    </rPh>
    <rPh sb="5" eb="8">
      <t>タイイクカン</t>
    </rPh>
    <phoneticPr fontId="3"/>
  </si>
  <si>
    <t>野田小学校体育館</t>
    <rPh sb="0" eb="2">
      <t>ノダ</t>
    </rPh>
    <rPh sb="2" eb="5">
      <t>ショウガッコウ</t>
    </rPh>
    <rPh sb="5" eb="8">
      <t>タイイクカン</t>
    </rPh>
    <phoneticPr fontId="3"/>
  </si>
  <si>
    <t>桜井谷小学校多目的室</t>
    <rPh sb="0" eb="2">
      <t>サクライ</t>
    </rPh>
    <rPh sb="2" eb="3">
      <t>ダニ</t>
    </rPh>
    <rPh sb="3" eb="6">
      <t>ショウガッコウ</t>
    </rPh>
    <rPh sb="6" eb="9">
      <t>タモクテキ</t>
    </rPh>
    <rPh sb="9" eb="10">
      <t>シツ</t>
    </rPh>
    <phoneticPr fontId="3"/>
  </si>
  <si>
    <t>島田小学校体育館</t>
    <rPh sb="0" eb="2">
      <t>シマダ</t>
    </rPh>
    <rPh sb="2" eb="5">
      <t>ショウガッコウ</t>
    </rPh>
    <rPh sb="5" eb="8">
      <t>タイイクカン</t>
    </rPh>
    <phoneticPr fontId="3"/>
  </si>
  <si>
    <t>野畑小学校体育館</t>
    <rPh sb="0" eb="2">
      <t>ノバタ</t>
    </rPh>
    <rPh sb="2" eb="5">
      <t>ショウガッコウ</t>
    </rPh>
    <rPh sb="5" eb="8">
      <t>タイイクカン</t>
    </rPh>
    <phoneticPr fontId="3"/>
  </si>
  <si>
    <t>第十中学校体育館</t>
    <rPh sb="0" eb="1">
      <t>ダイ</t>
    </rPh>
    <rPh sb="1" eb="2">
      <t>ジュウ</t>
    </rPh>
    <rPh sb="2" eb="5">
      <t>チュウガッコウ</t>
    </rPh>
    <rPh sb="5" eb="8">
      <t>タイイクカン</t>
    </rPh>
    <phoneticPr fontId="3"/>
  </si>
  <si>
    <t>少路小学校体育館</t>
    <rPh sb="0" eb="2">
      <t>ショウジ</t>
    </rPh>
    <rPh sb="2" eb="5">
      <t>ショウガッコウ</t>
    </rPh>
    <rPh sb="5" eb="8">
      <t>タイイクカン</t>
    </rPh>
    <phoneticPr fontId="3"/>
  </si>
  <si>
    <t>豊島西小学校多目的教室</t>
    <rPh sb="0" eb="2">
      <t>テシマ</t>
    </rPh>
    <rPh sb="2" eb="3">
      <t>ニシ</t>
    </rPh>
    <rPh sb="3" eb="6">
      <t>ショウガッコウ</t>
    </rPh>
    <rPh sb="6" eb="9">
      <t>タモクテキ</t>
    </rPh>
    <rPh sb="9" eb="11">
      <t>キョウシツ</t>
    </rPh>
    <phoneticPr fontId="3"/>
  </si>
  <si>
    <t>新千里西町団地集会所</t>
    <rPh sb="0" eb="5">
      <t>シンセンリニシマチ</t>
    </rPh>
    <rPh sb="5" eb="7">
      <t>ダンチ</t>
    </rPh>
    <rPh sb="7" eb="10">
      <t>シュウカイショ</t>
    </rPh>
    <phoneticPr fontId="3"/>
  </si>
  <si>
    <t>共同利用施設服部寿センター</t>
    <rPh sb="0" eb="2">
      <t>キョウドウ</t>
    </rPh>
    <rPh sb="2" eb="4">
      <t>リヨウ</t>
    </rPh>
    <rPh sb="4" eb="6">
      <t>シセツ</t>
    </rPh>
    <rPh sb="6" eb="8">
      <t>ハットリ</t>
    </rPh>
    <rPh sb="8" eb="9">
      <t>コトブキ</t>
    </rPh>
    <phoneticPr fontId="3"/>
  </si>
  <si>
    <t>北丘小学校体育館</t>
    <rPh sb="0" eb="2">
      <t>キタオカ</t>
    </rPh>
    <rPh sb="2" eb="5">
      <t>ショウガッコウ</t>
    </rPh>
    <rPh sb="5" eb="8">
      <t>タイイクカン</t>
    </rPh>
    <phoneticPr fontId="3"/>
  </si>
  <si>
    <t>豊島小学校体育館</t>
    <rPh sb="0" eb="2">
      <t>テシマ</t>
    </rPh>
    <rPh sb="2" eb="5">
      <t>ショウガッコウ</t>
    </rPh>
    <rPh sb="5" eb="8">
      <t>タイイクカン</t>
    </rPh>
    <phoneticPr fontId="3"/>
  </si>
  <si>
    <t>東丘小学校体育館</t>
    <rPh sb="0" eb="1">
      <t>ヒガシ</t>
    </rPh>
    <rPh sb="1" eb="2">
      <t>オカ</t>
    </rPh>
    <rPh sb="2" eb="5">
      <t>ショウガッコウ</t>
    </rPh>
    <rPh sb="5" eb="8">
      <t>タイイクカン</t>
    </rPh>
    <phoneticPr fontId="3"/>
  </si>
  <si>
    <t>市立豊島体育館１階会議室</t>
    <rPh sb="0" eb="2">
      <t>シリツ</t>
    </rPh>
    <rPh sb="2" eb="4">
      <t>テシマ</t>
    </rPh>
    <rPh sb="4" eb="7">
      <t>タイイクカン</t>
    </rPh>
    <rPh sb="8" eb="9">
      <t>カイ</t>
    </rPh>
    <rPh sb="9" eb="12">
      <t>カイギシツ</t>
    </rPh>
    <phoneticPr fontId="3"/>
  </si>
  <si>
    <t>新田小学校体育館</t>
    <rPh sb="0" eb="2">
      <t>シンデン</t>
    </rPh>
    <rPh sb="2" eb="5">
      <t>ショウガッコウ</t>
    </rPh>
    <rPh sb="5" eb="8">
      <t>タイイクカン</t>
    </rPh>
    <phoneticPr fontId="3"/>
  </si>
  <si>
    <t>豊島北小学校体育館</t>
    <rPh sb="0" eb="2">
      <t>テシマ</t>
    </rPh>
    <rPh sb="2" eb="3">
      <t>キタ</t>
    </rPh>
    <rPh sb="3" eb="6">
      <t>ショウガッコウ</t>
    </rPh>
    <rPh sb="6" eb="9">
      <t>タイイクカン</t>
    </rPh>
    <phoneticPr fontId="3"/>
  </si>
  <si>
    <t>新田南小学校体育館</t>
    <rPh sb="0" eb="2">
      <t>シンデン</t>
    </rPh>
    <rPh sb="2" eb="3">
      <t>ミナミ</t>
    </rPh>
    <rPh sb="3" eb="6">
      <t>ショウガッコウ</t>
    </rPh>
    <rPh sb="6" eb="9">
      <t>タイイクカン</t>
    </rPh>
    <phoneticPr fontId="3"/>
  </si>
  <si>
    <t>第一中学校集いの部屋</t>
    <rPh sb="0" eb="2">
      <t>ダイイチ</t>
    </rPh>
    <rPh sb="2" eb="5">
      <t>チュウガッコウ</t>
    </rPh>
    <rPh sb="5" eb="6">
      <t>ツド</t>
    </rPh>
    <rPh sb="8" eb="10">
      <t>ヘヤ</t>
    </rPh>
    <phoneticPr fontId="3"/>
  </si>
  <si>
    <t>南丘小学校体育館</t>
    <rPh sb="0" eb="1">
      <t>ミナミ</t>
    </rPh>
    <rPh sb="1" eb="2">
      <t>オカ</t>
    </rPh>
    <rPh sb="2" eb="5">
      <t>ショウガッコウ</t>
    </rPh>
    <rPh sb="5" eb="8">
      <t>タイイクカン</t>
    </rPh>
    <phoneticPr fontId="3"/>
  </si>
  <si>
    <t>原田小学校体育館</t>
    <rPh sb="0" eb="2">
      <t>ハラダ</t>
    </rPh>
    <rPh sb="2" eb="5">
      <t>ショウガッコウ</t>
    </rPh>
    <rPh sb="5" eb="8">
      <t>タイイクカン</t>
    </rPh>
    <phoneticPr fontId="3"/>
  </si>
  <si>
    <t>東豊中小学校体育館</t>
    <rPh sb="0" eb="1">
      <t>ヒガシ</t>
    </rPh>
    <rPh sb="1" eb="3">
      <t>トヨナカ</t>
    </rPh>
    <rPh sb="3" eb="6">
      <t>ショウガッコウ</t>
    </rPh>
    <rPh sb="6" eb="9">
      <t>タイイクカン</t>
    </rPh>
    <phoneticPr fontId="3"/>
  </si>
  <si>
    <t>第二中学校体育館</t>
    <rPh sb="0" eb="2">
      <t>ダイニ</t>
    </rPh>
    <rPh sb="2" eb="5">
      <t>チュウガッコウ</t>
    </rPh>
    <rPh sb="5" eb="8">
      <t>タイイクカン</t>
    </rPh>
    <phoneticPr fontId="3"/>
  </si>
  <si>
    <t>熊野田小学校体育館</t>
    <rPh sb="0" eb="2">
      <t>クマノ</t>
    </rPh>
    <rPh sb="2" eb="3">
      <t>タ</t>
    </rPh>
    <rPh sb="3" eb="6">
      <t>ショウガッコウ</t>
    </rPh>
    <rPh sb="6" eb="9">
      <t>タイイクカン</t>
    </rPh>
    <phoneticPr fontId="3"/>
  </si>
  <si>
    <t>ｼｬﾚｰﾙ東豊中団地集会所</t>
    <rPh sb="5" eb="6">
      <t>ヒガシ</t>
    </rPh>
    <rPh sb="6" eb="8">
      <t>トヨナカ</t>
    </rPh>
    <rPh sb="8" eb="10">
      <t>ダンチ</t>
    </rPh>
    <rPh sb="10" eb="13">
      <t>シュウカイショ</t>
    </rPh>
    <phoneticPr fontId="3"/>
  </si>
  <si>
    <t>泉丘小学校体育館</t>
    <rPh sb="0" eb="1">
      <t>イズミ</t>
    </rPh>
    <rPh sb="1" eb="2">
      <t>オカ</t>
    </rPh>
    <rPh sb="2" eb="5">
      <t>ショウガッコウ</t>
    </rPh>
    <rPh sb="5" eb="8">
      <t>タイイクカン</t>
    </rPh>
    <phoneticPr fontId="3"/>
  </si>
  <si>
    <t>緑地小学校体育館</t>
    <rPh sb="0" eb="2">
      <t>リョクチ</t>
    </rPh>
    <rPh sb="2" eb="5">
      <t>ショウガッコウ</t>
    </rPh>
    <rPh sb="5" eb="8">
      <t>タイイクカン</t>
    </rPh>
    <phoneticPr fontId="3"/>
  </si>
  <si>
    <t>ｱﾙﾋﾞｽ旭ヶ丘団地中央集会所</t>
    <rPh sb="5" eb="8">
      <t>アサヒガオカ</t>
    </rPh>
    <rPh sb="8" eb="10">
      <t>ダンチ</t>
    </rPh>
    <rPh sb="10" eb="12">
      <t>チュウオウ</t>
    </rPh>
    <rPh sb="12" eb="15">
      <t>シュウカイショ</t>
    </rPh>
    <phoneticPr fontId="7"/>
  </si>
  <si>
    <t>第十四中学校体育館</t>
    <rPh sb="0" eb="1">
      <t>ダイ</t>
    </rPh>
    <rPh sb="1" eb="3">
      <t>ジュウヨン</t>
    </rPh>
    <rPh sb="3" eb="6">
      <t>チュウガッコウ</t>
    </rPh>
    <rPh sb="6" eb="9">
      <t>タイイクカン</t>
    </rPh>
    <phoneticPr fontId="3"/>
  </si>
  <si>
    <t>府営桜塚住宅集会所</t>
    <rPh sb="0" eb="2">
      <t>フエイ</t>
    </rPh>
    <rPh sb="2" eb="3">
      <t>サクラ</t>
    </rPh>
    <rPh sb="3" eb="4">
      <t>ツカ</t>
    </rPh>
    <rPh sb="4" eb="6">
      <t>ジュウタク</t>
    </rPh>
    <rPh sb="6" eb="9">
      <t>シュウカイショ</t>
    </rPh>
    <phoneticPr fontId="3"/>
  </si>
  <si>
    <t>東泉丘小学校体育館</t>
    <rPh sb="0" eb="1">
      <t>ヒガシ</t>
    </rPh>
    <rPh sb="1" eb="2">
      <t>イズミ</t>
    </rPh>
    <rPh sb="2" eb="3">
      <t>オカ</t>
    </rPh>
    <rPh sb="3" eb="6">
      <t>ショウガッコウ</t>
    </rPh>
    <rPh sb="6" eb="9">
      <t>タイイクカン</t>
    </rPh>
    <phoneticPr fontId="3"/>
  </si>
  <si>
    <t>桜塚小学校体育館</t>
    <rPh sb="0" eb="1">
      <t>サクラ</t>
    </rPh>
    <rPh sb="1" eb="2">
      <t>ツカ</t>
    </rPh>
    <rPh sb="2" eb="5">
      <t>ショウガッコウ</t>
    </rPh>
    <rPh sb="5" eb="8">
      <t>タイイクカン</t>
    </rPh>
    <phoneticPr fontId="3"/>
  </si>
  <si>
    <t>ｱｲﾃﾗｽ利倉地域交流ｽﾍﾟｰｽ</t>
    <rPh sb="5" eb="6">
      <t>リ</t>
    </rPh>
    <rPh sb="6" eb="7">
      <t>クラ</t>
    </rPh>
    <rPh sb="7" eb="9">
      <t>チイキ</t>
    </rPh>
    <rPh sb="9" eb="11">
      <t>コウリュウ</t>
    </rPh>
    <phoneticPr fontId="3"/>
  </si>
  <si>
    <t>市立福祉会館</t>
    <rPh sb="0" eb="2">
      <t>シリツ</t>
    </rPh>
    <rPh sb="2" eb="4">
      <t>フクシ</t>
    </rPh>
    <rPh sb="4" eb="6">
      <t>カイカン</t>
    </rPh>
    <phoneticPr fontId="3"/>
  </si>
  <si>
    <t>第十五中学校体育館</t>
    <rPh sb="0" eb="1">
      <t>ダイ</t>
    </rPh>
    <rPh sb="1" eb="3">
      <t>ジュウゴ</t>
    </rPh>
    <rPh sb="3" eb="6">
      <t>チュウガッコウ</t>
    </rPh>
    <rPh sb="6" eb="9">
      <t>タイイクカン</t>
    </rPh>
    <phoneticPr fontId="3"/>
  </si>
  <si>
    <t>南桜塚小学校体育館</t>
    <rPh sb="0" eb="1">
      <t>ミナミ</t>
    </rPh>
    <rPh sb="1" eb="2">
      <t>サクラ</t>
    </rPh>
    <rPh sb="2" eb="3">
      <t>ツカ</t>
    </rPh>
    <rPh sb="3" eb="6">
      <t>ショウガッコウ</t>
    </rPh>
    <rPh sb="6" eb="9">
      <t>タイイクカン</t>
    </rPh>
    <phoneticPr fontId="3"/>
  </si>
  <si>
    <t>第十三中学校多目的室</t>
    <rPh sb="0" eb="1">
      <t>ダイ</t>
    </rPh>
    <rPh sb="1" eb="3">
      <t>ジュウサン</t>
    </rPh>
    <rPh sb="3" eb="6">
      <t>チュウガッコウ</t>
    </rPh>
    <rPh sb="6" eb="9">
      <t>タモクテキ</t>
    </rPh>
    <rPh sb="9" eb="10">
      <t>シツ</t>
    </rPh>
    <phoneticPr fontId="3"/>
  </si>
  <si>
    <t>寺内会館</t>
  </si>
  <si>
    <t>北緑丘小学校多目的教室</t>
    <rPh sb="0" eb="1">
      <t>キタ</t>
    </rPh>
    <rPh sb="1" eb="3">
      <t>ミドリオカ</t>
    </rPh>
    <rPh sb="3" eb="6">
      <t>ショウガッコウ</t>
    </rPh>
    <rPh sb="6" eb="9">
      <t>タモクテキ</t>
    </rPh>
    <rPh sb="9" eb="11">
      <t>キョウシツ</t>
    </rPh>
    <phoneticPr fontId="3"/>
  </si>
  <si>
    <t>北条小学校体育館</t>
    <rPh sb="0" eb="2">
      <t>キタジョウ</t>
    </rPh>
    <rPh sb="2" eb="5">
      <t>ショウガッコウ</t>
    </rPh>
    <rPh sb="5" eb="8">
      <t>タイイクカン</t>
    </rPh>
    <phoneticPr fontId="3"/>
  </si>
  <si>
    <t>東豊会館</t>
  </si>
  <si>
    <t>.</t>
    <phoneticPr fontId="3"/>
  </si>
  <si>
    <t>XVI　行政および選挙</t>
    <rPh sb="4" eb="6">
      <t>ギョウセイ</t>
    </rPh>
    <rPh sb="9" eb="11">
      <t>センキョ</t>
    </rPh>
    <phoneticPr fontId="18"/>
  </si>
  <si>
    <t>150．市議会本会議・委員会の状況（P,202）</t>
  </si>
  <si>
    <t>　（1）本会議（P,202）</t>
    <rPh sb="4" eb="7">
      <t>ホンカイギ</t>
    </rPh>
    <phoneticPr fontId="3"/>
  </si>
  <si>
    <t>　（2）委員会（P,202）</t>
    <rPh sb="4" eb="7">
      <t>イインカイ</t>
    </rPh>
    <phoneticPr fontId="3"/>
  </si>
  <si>
    <t>151．市議会議員（P,202）</t>
  </si>
  <si>
    <t>　（1）所属会派別議員数（P,202）</t>
    <rPh sb="4" eb="6">
      <t>ショゾク</t>
    </rPh>
    <rPh sb="6" eb="8">
      <t>カイハ</t>
    </rPh>
    <rPh sb="8" eb="9">
      <t>ベツ</t>
    </rPh>
    <rPh sb="9" eb="12">
      <t>ギインスウ</t>
    </rPh>
    <phoneticPr fontId="3"/>
  </si>
  <si>
    <t>　（2）年齢（５歳階級）別議員数（P,202）</t>
    <rPh sb="4" eb="6">
      <t>ネンレイ</t>
    </rPh>
    <rPh sb="8" eb="9">
      <t>サイ</t>
    </rPh>
    <rPh sb="9" eb="11">
      <t>カイキュウ</t>
    </rPh>
    <rPh sb="12" eb="13">
      <t>ベツ</t>
    </rPh>
    <rPh sb="13" eb="16">
      <t>ギインスウ</t>
    </rPh>
    <phoneticPr fontId="3"/>
  </si>
  <si>
    <t>152．市職員数（P,203）</t>
  </si>
  <si>
    <t>153．主要選挙投票状況（P,204～）</t>
  </si>
  <si>
    <t>154．選挙人名簿登録者数（P,206）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</si>
</sst>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sz val="16"/>
      <name val="ＭＳ Ｐ明朝"/>
      <family val="1"/>
      <charset val="128"/>
    </font>
    <font>
      <sz val="6"/>
      <name val="ＭＳ Ｐ明朝"/>
      <family val="1"/>
      <charset val="128"/>
    </font>
    <font>
      <sz val="12"/>
      <name val="ＭＳ Ｐ明朝"/>
      <family val="1"/>
      <charset val="128"/>
    </font>
    <font>
      <sz val="8"/>
      <name val="ＭＳ Ｐゴシック"/>
      <family val="3"/>
      <charset val="128"/>
    </font>
    <font>
      <vertAlign val="superscript"/>
      <sz val="10"/>
      <name val="ＭＳ Ｐ明朝"/>
      <family val="1"/>
      <charset val="128"/>
    </font>
    <font>
      <b/>
      <sz val="8"/>
      <name val="ＭＳ Ｐ明朝"/>
      <family val="1"/>
      <charset val="128"/>
    </font>
    <font>
      <sz val="9.5"/>
      <name val="ＭＳ Ｐ明朝"/>
      <family val="1"/>
      <charset val="128"/>
    </font>
    <font>
      <vertAlign val="subscript"/>
      <sz val="9.5"/>
      <name val="ＭＳ Ｐ明朝"/>
      <family val="1"/>
      <charset val="128"/>
    </font>
    <font>
      <b/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Ｐゴシック"/>
      <family val="3"/>
      <charset val="128"/>
    </font>
    <font>
      <b/>
      <sz val="18"/>
      <color theme="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8"/>
      <color theme="1"/>
      <name val="ＭＳ Ｐ明朝"/>
      <family val="1"/>
      <charset val="128"/>
    </font>
    <font>
      <u/>
      <sz val="11"/>
      <color theme="10"/>
      <name val="游ゴシック"/>
      <family val="2"/>
      <charset val="128"/>
      <scheme val="minor"/>
    </font>
    <font>
      <u/>
      <sz val="18"/>
      <color theme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20" fillId="0" borderId="0" applyNumberFormat="0" applyFill="0" applyBorder="0" applyAlignment="0" applyProtection="0">
      <alignment vertical="center"/>
    </xf>
  </cellStyleXfs>
  <cellXfs count="368">
    <xf numFmtId="0" fontId="0" fillId="0" borderId="0" xfId="0"/>
    <xf numFmtId="0" fontId="2" fillId="0" borderId="0" xfId="0" applyFont="1" applyBorder="1" applyAlignment="1">
      <alignment horizontal="left"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distributed" vertical="center" justifyLastLine="1"/>
    </xf>
    <xf numFmtId="0" fontId="4" fillId="0" borderId="2" xfId="0" applyFont="1" applyBorder="1" applyAlignment="1">
      <alignment horizontal="distributed" vertical="center" justifyLastLine="1"/>
    </xf>
    <xf numFmtId="0" fontId="4" fillId="0" borderId="2" xfId="0" applyFont="1" applyBorder="1" applyAlignment="1">
      <alignment horizontal="distributed" vertical="center" wrapText="1" justifyLastLine="1"/>
    </xf>
    <xf numFmtId="0" fontId="4" fillId="0" borderId="3" xfId="0" applyFont="1" applyBorder="1" applyAlignment="1">
      <alignment vertical="center" justifyLastLine="1"/>
    </xf>
    <xf numFmtId="0" fontId="4" fillId="0" borderId="4" xfId="0" applyFont="1" applyBorder="1" applyAlignment="1">
      <alignment vertical="center" justifyLastLine="1"/>
    </xf>
    <xf numFmtId="0" fontId="4" fillId="0" borderId="4" xfId="0" applyFont="1" applyBorder="1" applyAlignment="1">
      <alignment horizontal="distributed" vertical="center" justifyLastLine="1"/>
    </xf>
    <xf numFmtId="0" fontId="4" fillId="0" borderId="5" xfId="0" applyFont="1" applyBorder="1" applyAlignment="1">
      <alignment horizontal="distributed" vertical="center" justifyLastLine="1"/>
    </xf>
    <xf numFmtId="0" fontId="4" fillId="0" borderId="6" xfId="0" applyFont="1" applyBorder="1" applyAlignment="1">
      <alignment horizontal="distributed" vertical="center" justifyLastLine="1"/>
    </xf>
    <xf numFmtId="0" fontId="4" fillId="0" borderId="7" xfId="0" applyFont="1" applyBorder="1" applyAlignment="1">
      <alignment horizontal="distributed" vertical="center" justifyLastLine="1"/>
    </xf>
    <xf numFmtId="0" fontId="4" fillId="0" borderId="8" xfId="0" applyFont="1" applyBorder="1" applyAlignment="1">
      <alignment horizontal="distributed" vertical="center" justifyLastLine="1"/>
    </xf>
    <xf numFmtId="0" fontId="4" fillId="0" borderId="9" xfId="0" applyFont="1" applyBorder="1" applyAlignment="1">
      <alignment horizontal="distributed" vertical="center" wrapText="1" justifyLastLine="1"/>
    </xf>
    <xf numFmtId="0" fontId="4" fillId="0" borderId="10" xfId="0" applyFont="1" applyBorder="1" applyAlignment="1">
      <alignment horizontal="distributed" vertical="center" wrapText="1" justifyLastLine="1"/>
    </xf>
    <xf numFmtId="0" fontId="4" fillId="0" borderId="11" xfId="0" applyFont="1" applyBorder="1" applyAlignment="1">
      <alignment horizontal="distributed" vertical="center" wrapText="1" justifyLastLine="1"/>
    </xf>
    <xf numFmtId="0" fontId="4" fillId="0" borderId="6" xfId="0" applyFont="1" applyBorder="1" applyAlignment="1">
      <alignment horizontal="distributed" vertical="center" wrapText="1" justifyLastLine="1"/>
    </xf>
    <xf numFmtId="0" fontId="4" fillId="0" borderId="7" xfId="0" applyFont="1" applyBorder="1" applyAlignment="1">
      <alignment horizontal="distributed" vertical="center" wrapText="1" justifyLastLine="1"/>
    </xf>
    <xf numFmtId="0" fontId="4" fillId="0" borderId="8" xfId="0" applyFont="1" applyBorder="1" applyAlignment="1">
      <alignment horizontal="distributed" vertical="center" wrapText="1" justifyLastLine="1"/>
    </xf>
    <xf numFmtId="0" fontId="4" fillId="0" borderId="5" xfId="0" applyFont="1" applyBorder="1" applyAlignment="1">
      <alignment horizontal="distributed" vertical="center" wrapText="1" justifyLastLine="1"/>
    </xf>
    <xf numFmtId="0" fontId="5" fillId="0" borderId="7" xfId="0" applyFont="1" applyBorder="1" applyAlignment="1">
      <alignment horizontal="distributed" vertical="center" justifyLastLine="1" shrinkToFit="1"/>
    </xf>
    <xf numFmtId="0" fontId="5" fillId="0" borderId="8" xfId="0" applyFont="1" applyBorder="1" applyAlignment="1">
      <alignment horizontal="distributed" vertical="center" justifyLastLine="1" shrinkToFit="1"/>
    </xf>
    <xf numFmtId="0" fontId="5" fillId="0" borderId="5" xfId="0" applyFont="1" applyBorder="1" applyAlignment="1">
      <alignment horizontal="distributed" vertical="center" justifyLastLine="1" shrinkToFit="1"/>
    </xf>
    <xf numFmtId="0" fontId="4" fillId="0" borderId="12" xfId="0" applyFont="1" applyBorder="1" applyAlignment="1">
      <alignment horizontal="distributed" vertical="center" wrapText="1" justifyLastLine="1"/>
    </xf>
    <xf numFmtId="0" fontId="4" fillId="0" borderId="13" xfId="0" applyFont="1" applyBorder="1" applyAlignment="1">
      <alignment horizontal="distributed" vertical="center" wrapText="1" justifyLastLine="1"/>
    </xf>
    <xf numFmtId="0" fontId="4" fillId="0" borderId="14" xfId="0" applyFont="1" applyBorder="1" applyAlignment="1">
      <alignment horizontal="distributed" vertical="center" wrapText="1" justifyLastLine="1"/>
    </xf>
    <xf numFmtId="0" fontId="4" fillId="0" borderId="10" xfId="0" applyFont="1" applyBorder="1" applyAlignment="1">
      <alignment horizontal="distributed" vertical="center" justifyLastLine="1"/>
    </xf>
    <xf numFmtId="0" fontId="4" fillId="0" borderId="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justifyLastLine="1"/>
    </xf>
    <xf numFmtId="0" fontId="4" fillId="0" borderId="11" xfId="0" applyFont="1" applyBorder="1" applyAlignment="1">
      <alignment horizontal="center" vertical="center" justifyLastLine="1"/>
    </xf>
    <xf numFmtId="0" fontId="4" fillId="0" borderId="15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right" vertical="center"/>
    </xf>
    <xf numFmtId="0" fontId="2" fillId="0" borderId="0" xfId="0" applyFont="1" applyBorder="1" applyAlignment="1">
      <alignment horizontal="left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2" fillId="0" borderId="17" xfId="0" applyFont="1" applyFill="1" applyBorder="1" applyAlignment="1">
      <alignment vertical="center"/>
    </xf>
    <xf numFmtId="0" fontId="2" fillId="0" borderId="17" xfId="0" applyFont="1" applyFill="1" applyBorder="1" applyAlignment="1">
      <alignment horizontal="left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vertical="center"/>
    </xf>
    <xf numFmtId="0" fontId="2" fillId="0" borderId="17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Alignment="1">
      <alignment horizontal="left" vertical="top"/>
    </xf>
    <xf numFmtId="0" fontId="9" fillId="0" borderId="0" xfId="0" applyFont="1" applyFill="1"/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8" fillId="0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0" borderId="19" xfId="0" applyFont="1" applyFill="1" applyBorder="1" applyAlignment="1">
      <alignment horizontal="distributed" vertical="center" justifyLastLine="1"/>
    </xf>
    <xf numFmtId="0" fontId="4" fillId="0" borderId="20" xfId="0" applyFont="1" applyFill="1" applyBorder="1" applyAlignment="1">
      <alignment horizontal="distributed" vertical="center" justifyLastLine="1"/>
    </xf>
    <xf numFmtId="0" fontId="4" fillId="0" borderId="21" xfId="0" applyFont="1" applyFill="1" applyBorder="1" applyAlignment="1">
      <alignment horizontal="distributed" vertical="center" justifyLastLine="1"/>
    </xf>
    <xf numFmtId="0" fontId="4" fillId="0" borderId="3" xfId="0" applyFont="1" applyFill="1" applyBorder="1" applyAlignment="1">
      <alignment vertical="center" justifyLastLine="1"/>
    </xf>
    <xf numFmtId="0" fontId="4" fillId="0" borderId="4" xfId="0" applyFont="1" applyFill="1" applyBorder="1" applyAlignment="1">
      <alignment vertical="center" justifyLastLine="1"/>
    </xf>
    <xf numFmtId="0" fontId="4" fillId="0" borderId="4" xfId="0" applyFont="1" applyFill="1" applyBorder="1" applyAlignment="1">
      <alignment horizontal="distributed" vertical="center" justifyLastLine="1"/>
    </xf>
    <xf numFmtId="0" fontId="4" fillId="0" borderId="1" xfId="0" applyFont="1" applyFill="1" applyBorder="1" applyAlignment="1">
      <alignment vertical="center" justifyLastLine="1"/>
    </xf>
    <xf numFmtId="0" fontId="4" fillId="0" borderId="21" xfId="0" applyFont="1" applyFill="1" applyBorder="1" applyAlignment="1">
      <alignment horizontal="distributed" vertical="center" wrapText="1" justifyLastLine="1"/>
    </xf>
    <xf numFmtId="0" fontId="4" fillId="0" borderId="19" xfId="0" applyFont="1" applyFill="1" applyBorder="1" applyAlignment="1">
      <alignment horizontal="distributed" vertical="center" wrapText="1" justifyLastLine="1"/>
    </xf>
    <xf numFmtId="0" fontId="4" fillId="0" borderId="0" xfId="0" applyFont="1" applyFill="1" applyBorder="1" applyAlignment="1">
      <alignment horizontal="distributed" vertical="center" justifyLastLine="1"/>
    </xf>
    <xf numFmtId="0" fontId="4" fillId="0" borderId="16" xfId="0" applyFont="1" applyFill="1" applyBorder="1" applyAlignment="1">
      <alignment horizontal="distributed" vertical="center" justifyLastLine="1"/>
    </xf>
    <xf numFmtId="0" fontId="4" fillId="0" borderId="15" xfId="0" applyFont="1" applyFill="1" applyBorder="1" applyAlignment="1">
      <alignment horizontal="distributed" vertical="center" justifyLastLine="1"/>
    </xf>
    <xf numFmtId="0" fontId="4" fillId="0" borderId="22" xfId="0" applyFont="1" applyFill="1" applyBorder="1" applyAlignment="1">
      <alignment horizontal="distributed" vertical="center" justifyLastLine="1"/>
    </xf>
    <xf numFmtId="0" fontId="4" fillId="0" borderId="22" xfId="0" applyFont="1" applyFill="1" applyBorder="1" applyAlignment="1">
      <alignment horizontal="distributed" vertical="center" wrapText="1" justifyLastLine="1"/>
    </xf>
    <xf numFmtId="0" fontId="4" fillId="0" borderId="9" xfId="0" applyFont="1" applyFill="1" applyBorder="1" applyAlignment="1">
      <alignment horizontal="distributed" vertical="center" wrapText="1" justifyLastLine="1"/>
    </xf>
    <xf numFmtId="0" fontId="4" fillId="0" borderId="10" xfId="0" applyFont="1" applyFill="1" applyBorder="1" applyAlignment="1">
      <alignment horizontal="distributed" vertical="center" wrapText="1" justifyLastLine="1"/>
    </xf>
    <xf numFmtId="0" fontId="0" fillId="0" borderId="11" xfId="0" applyFill="1" applyBorder="1" applyAlignment="1">
      <alignment horizontal="distributed" justifyLastLine="1"/>
    </xf>
    <xf numFmtId="0" fontId="4" fillId="0" borderId="9" xfId="0" applyFont="1" applyFill="1" applyBorder="1" applyAlignment="1">
      <alignment horizontal="distributed" vertical="center" justifyLastLine="1"/>
    </xf>
    <xf numFmtId="0" fontId="4" fillId="0" borderId="10" xfId="0" applyFont="1" applyFill="1" applyBorder="1" applyAlignment="1">
      <alignment horizontal="distributed" vertical="center" justifyLastLine="1"/>
    </xf>
    <xf numFmtId="0" fontId="4" fillId="0" borderId="11" xfId="0" applyFont="1" applyFill="1" applyBorder="1" applyAlignment="1">
      <alignment horizontal="distributed" vertical="center" justifyLastLine="1"/>
    </xf>
    <xf numFmtId="0" fontId="4" fillId="0" borderId="11" xfId="0" applyFont="1" applyFill="1" applyBorder="1" applyAlignment="1">
      <alignment horizontal="distributed" vertical="center" wrapText="1" justifyLastLine="1"/>
    </xf>
    <xf numFmtId="0" fontId="4" fillId="0" borderId="9" xfId="0" applyFont="1" applyFill="1" applyBorder="1" applyAlignment="1">
      <alignment horizontal="center" vertical="center" wrapText="1" justifyLastLine="1" shrinkToFit="1"/>
    </xf>
    <xf numFmtId="0" fontId="4" fillId="0" borderId="10" xfId="0" applyFont="1" applyFill="1" applyBorder="1" applyAlignment="1">
      <alignment horizontal="center" vertical="center" wrapText="1" justifyLastLine="1" shrinkToFit="1"/>
    </xf>
    <xf numFmtId="0" fontId="4" fillId="0" borderId="11" xfId="0" applyFont="1" applyFill="1" applyBorder="1" applyAlignment="1">
      <alignment horizontal="center" vertical="center" wrapText="1" justifyLastLine="1" shrinkToFit="1"/>
    </xf>
    <xf numFmtId="0" fontId="4" fillId="0" borderId="9" xfId="0" applyFont="1" applyFill="1" applyBorder="1" applyAlignment="1">
      <alignment horizontal="distributed" vertical="center" wrapText="1" justifyLastLine="1" shrinkToFit="1"/>
    </xf>
    <xf numFmtId="0" fontId="4" fillId="0" borderId="10" xfId="0" applyFont="1" applyFill="1" applyBorder="1" applyAlignment="1">
      <alignment horizontal="distributed" vertical="center" wrapText="1" justifyLastLine="1" shrinkToFit="1"/>
    </xf>
    <xf numFmtId="0" fontId="10" fillId="0" borderId="11" xfId="0" applyFont="1" applyFill="1" applyBorder="1" applyAlignment="1">
      <alignment vertical="center" wrapText="1" justifyLastLine="1"/>
    </xf>
    <xf numFmtId="0" fontId="4" fillId="0" borderId="15" xfId="0" applyFont="1" applyFill="1" applyBorder="1" applyAlignment="1">
      <alignment horizontal="distributed" vertical="center" wrapText="1" justifyLastLine="1"/>
    </xf>
    <xf numFmtId="0" fontId="4" fillId="0" borderId="0" xfId="0" applyFont="1" applyFill="1" applyBorder="1" applyAlignment="1">
      <alignment horizontal="distributed" vertical="center" wrapText="1" justifyLastLine="1"/>
    </xf>
    <xf numFmtId="0" fontId="4" fillId="0" borderId="23" xfId="0" applyFont="1" applyFill="1" applyBorder="1" applyAlignment="1">
      <alignment horizontal="distributed" vertical="center" justifyLastLine="1"/>
    </xf>
    <xf numFmtId="0" fontId="4" fillId="0" borderId="23" xfId="0" applyFont="1" applyFill="1" applyBorder="1" applyAlignment="1">
      <alignment horizontal="distributed" vertical="center" wrapText="1" justifyLastLine="1"/>
    </xf>
    <xf numFmtId="0" fontId="0" fillId="0" borderId="16" xfId="0" applyFill="1" applyBorder="1" applyAlignment="1">
      <alignment horizontal="distributed" justifyLastLine="1"/>
    </xf>
    <xf numFmtId="0" fontId="4" fillId="0" borderId="16" xfId="0" applyFont="1" applyFill="1" applyBorder="1" applyAlignment="1">
      <alignment horizontal="distributed" vertical="center" wrapText="1" justifyLastLine="1"/>
    </xf>
    <xf numFmtId="0" fontId="4" fillId="0" borderId="15" xfId="0" applyFont="1" applyFill="1" applyBorder="1" applyAlignment="1">
      <alignment horizontal="center" vertical="center" wrapText="1" justifyLastLine="1" shrinkToFit="1"/>
    </xf>
    <xf numFmtId="0" fontId="4" fillId="0" borderId="0" xfId="0" applyFont="1" applyFill="1" applyBorder="1" applyAlignment="1">
      <alignment horizontal="center" vertical="center" wrapText="1" justifyLastLine="1" shrinkToFit="1"/>
    </xf>
    <xf numFmtId="0" fontId="4" fillId="0" borderId="16" xfId="0" applyFont="1" applyFill="1" applyBorder="1" applyAlignment="1">
      <alignment horizontal="center" vertical="center" wrapText="1" justifyLastLine="1" shrinkToFit="1"/>
    </xf>
    <xf numFmtId="0" fontId="4" fillId="0" borderId="15" xfId="0" applyFont="1" applyFill="1" applyBorder="1" applyAlignment="1">
      <alignment horizontal="distributed" vertical="center" wrapText="1" justifyLastLine="1" shrinkToFit="1"/>
    </xf>
    <xf numFmtId="0" fontId="4" fillId="0" borderId="0" xfId="0" applyFont="1" applyFill="1" applyBorder="1" applyAlignment="1">
      <alignment horizontal="distributed" vertical="center" wrapText="1" justifyLastLine="1" shrinkToFit="1"/>
    </xf>
    <xf numFmtId="0" fontId="5" fillId="0" borderId="16" xfId="0" applyFont="1" applyFill="1" applyBorder="1" applyAlignment="1">
      <alignment vertical="center" wrapText="1" justifyLastLine="1"/>
    </xf>
    <xf numFmtId="0" fontId="4" fillId="0" borderId="13" xfId="0" applyFont="1" applyFill="1" applyBorder="1" applyAlignment="1">
      <alignment horizontal="distributed" vertical="center" justifyLastLine="1"/>
    </xf>
    <xf numFmtId="0" fontId="4" fillId="0" borderId="14" xfId="0" applyFont="1" applyFill="1" applyBorder="1" applyAlignment="1">
      <alignment horizontal="distributed" vertical="center" justifyLastLine="1"/>
    </xf>
    <xf numFmtId="0" fontId="4" fillId="0" borderId="12" xfId="0" applyFont="1" applyFill="1" applyBorder="1" applyAlignment="1">
      <alignment horizontal="distributed" vertical="center" justifyLastLine="1"/>
    </xf>
    <xf numFmtId="0" fontId="4" fillId="0" borderId="24" xfId="0" applyFont="1" applyFill="1" applyBorder="1" applyAlignment="1">
      <alignment horizontal="distributed" vertical="center" justifyLastLine="1"/>
    </xf>
    <xf numFmtId="0" fontId="4" fillId="0" borderId="24" xfId="0" applyFont="1" applyFill="1" applyBorder="1" applyAlignment="1">
      <alignment horizontal="distributed" vertical="center" wrapText="1" justifyLastLine="1"/>
    </xf>
    <xf numFmtId="0" fontId="4" fillId="0" borderId="12" xfId="0" applyFont="1" applyFill="1" applyBorder="1" applyAlignment="1">
      <alignment horizontal="distributed" vertical="center" wrapText="1" justifyLastLine="1"/>
    </xf>
    <xf numFmtId="0" fontId="4" fillId="0" borderId="13" xfId="0" applyFont="1" applyFill="1" applyBorder="1" applyAlignment="1">
      <alignment horizontal="distributed" vertical="center" wrapText="1" justifyLastLine="1"/>
    </xf>
    <xf numFmtId="0" fontId="0" fillId="0" borderId="14" xfId="0" applyFill="1" applyBorder="1" applyAlignment="1">
      <alignment horizontal="distributed" justifyLastLine="1"/>
    </xf>
    <xf numFmtId="0" fontId="4" fillId="0" borderId="14" xfId="0" applyFont="1" applyFill="1" applyBorder="1" applyAlignment="1">
      <alignment horizontal="distributed" vertical="center" wrapText="1" justifyLastLine="1"/>
    </xf>
    <xf numFmtId="0" fontId="4" fillId="0" borderId="12" xfId="0" applyFont="1" applyFill="1" applyBorder="1" applyAlignment="1">
      <alignment horizontal="center" vertical="center" wrapText="1" justifyLastLine="1" shrinkToFit="1"/>
    </xf>
    <xf numFmtId="0" fontId="4" fillId="0" borderId="13" xfId="0" applyFont="1" applyFill="1" applyBorder="1" applyAlignment="1">
      <alignment horizontal="center" vertical="center" wrapText="1" justifyLastLine="1" shrinkToFit="1"/>
    </xf>
    <xf numFmtId="0" fontId="4" fillId="0" borderId="14" xfId="0" applyFont="1" applyFill="1" applyBorder="1" applyAlignment="1">
      <alignment horizontal="center" vertical="center" wrapText="1" justifyLastLine="1" shrinkToFit="1"/>
    </xf>
    <xf numFmtId="0" fontId="4" fillId="0" borderId="12" xfId="0" applyFont="1" applyFill="1" applyBorder="1" applyAlignment="1">
      <alignment horizontal="distributed" vertical="center" wrapText="1" justifyLastLine="1" shrinkToFit="1"/>
    </xf>
    <xf numFmtId="0" fontId="4" fillId="0" borderId="13" xfId="0" applyFont="1" applyFill="1" applyBorder="1" applyAlignment="1">
      <alignment horizontal="distributed" vertical="center" wrapText="1" justifyLastLine="1" shrinkToFit="1"/>
    </xf>
    <xf numFmtId="0" fontId="5" fillId="0" borderId="14" xfId="0" applyFont="1" applyFill="1" applyBorder="1" applyAlignment="1">
      <alignment vertical="center" wrapText="1" justifyLastLine="1"/>
    </xf>
    <xf numFmtId="0" fontId="4" fillId="0" borderId="1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vertical="center"/>
    </xf>
    <xf numFmtId="0" fontId="4" fillId="0" borderId="18" xfId="0" applyFont="1" applyFill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19" xfId="0" applyFont="1" applyBorder="1" applyAlignment="1">
      <alignment vertical="center"/>
    </xf>
    <xf numFmtId="0" fontId="5" fillId="0" borderId="19" xfId="0" applyFont="1" applyBorder="1" applyAlignment="1">
      <alignment horizontal="center" vertical="center"/>
    </xf>
    <xf numFmtId="0" fontId="5" fillId="0" borderId="0" xfId="0" applyFont="1" applyAlignment="1">
      <alignment horizontal="left" vertical="top"/>
    </xf>
    <xf numFmtId="0" fontId="9" fillId="0" borderId="0" xfId="0" applyFont="1"/>
    <xf numFmtId="0" fontId="11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right" vertical="center"/>
    </xf>
    <xf numFmtId="0" fontId="4" fillId="0" borderId="19" xfId="0" applyFont="1" applyBorder="1" applyAlignment="1">
      <alignment horizontal="distributed" vertical="center" justifyLastLine="1"/>
    </xf>
    <xf numFmtId="0" fontId="4" fillId="0" borderId="20" xfId="0" applyFont="1" applyBorder="1" applyAlignment="1">
      <alignment horizontal="distributed" vertical="center" justifyLastLine="1"/>
    </xf>
    <xf numFmtId="0" fontId="12" fillId="0" borderId="21" xfId="0" applyFont="1" applyFill="1" applyBorder="1" applyAlignment="1">
      <alignment horizontal="center" vertical="center" justifyLastLine="1"/>
    </xf>
    <xf numFmtId="0" fontId="12" fillId="0" borderId="19" xfId="0" applyFont="1" applyFill="1" applyBorder="1" applyAlignment="1">
      <alignment horizontal="center" vertical="center" justifyLastLine="1"/>
    </xf>
    <xf numFmtId="0" fontId="12" fillId="0" borderId="20" xfId="0" applyFont="1" applyFill="1" applyBorder="1" applyAlignment="1">
      <alignment horizontal="center" vertical="center" justifyLastLine="1"/>
    </xf>
    <xf numFmtId="0" fontId="12" fillId="0" borderId="21" xfId="0" applyFont="1" applyFill="1" applyBorder="1" applyAlignment="1">
      <alignment horizontal="distributed" vertical="center" wrapText="1" justifyLastLine="1"/>
    </xf>
    <xf numFmtId="0" fontId="12" fillId="0" borderId="19" xfId="0" applyFont="1" applyFill="1" applyBorder="1" applyAlignment="1">
      <alignment horizontal="distributed" vertical="center" justifyLastLine="1"/>
    </xf>
    <xf numFmtId="0" fontId="12" fillId="0" borderId="20" xfId="0" applyFont="1" applyFill="1" applyBorder="1" applyAlignment="1">
      <alignment horizontal="distributed" vertical="center" justifyLastLine="1"/>
    </xf>
    <xf numFmtId="0" fontId="12" fillId="0" borderId="25" xfId="0" applyFont="1" applyFill="1" applyBorder="1" applyAlignment="1">
      <alignment horizontal="distributed" vertical="center" wrapText="1" justifyLastLine="1"/>
    </xf>
    <xf numFmtId="0" fontId="12" fillId="0" borderId="25" xfId="0" applyFont="1" applyFill="1" applyBorder="1" applyAlignment="1">
      <alignment horizontal="distributed" vertical="center" justifyLastLine="1"/>
    </xf>
    <xf numFmtId="0" fontId="12" fillId="0" borderId="19" xfId="0" applyFont="1" applyFill="1" applyBorder="1" applyAlignment="1">
      <alignment horizontal="distributed" vertical="center" wrapText="1" justifyLastLine="1"/>
    </xf>
    <xf numFmtId="0" fontId="13" fillId="0" borderId="20" xfId="0" applyFont="1" applyFill="1" applyBorder="1" applyAlignment="1">
      <alignment vertical="center" justifyLastLine="1"/>
    </xf>
    <xf numFmtId="0" fontId="12" fillId="0" borderId="20" xfId="0" applyFont="1" applyFill="1" applyBorder="1" applyAlignment="1">
      <alignment horizontal="distributed" vertical="center" wrapText="1" justifyLastLine="1"/>
    </xf>
    <xf numFmtId="0" fontId="13" fillId="0" borderId="20" xfId="0" applyFont="1" applyFill="1" applyBorder="1" applyAlignment="1">
      <alignment vertical="center" wrapText="1" justifyLastLine="1"/>
    </xf>
    <xf numFmtId="0" fontId="12" fillId="0" borderId="21" xfId="0" applyFont="1" applyFill="1" applyBorder="1" applyAlignment="1">
      <alignment horizontal="center" vertical="center" wrapText="1" justifyLastLine="1"/>
    </xf>
    <xf numFmtId="0" fontId="12" fillId="0" borderId="19" xfId="0" applyFont="1" applyFill="1" applyBorder="1" applyAlignment="1">
      <alignment horizontal="center" vertical="center" wrapText="1" justifyLastLine="1"/>
    </xf>
    <xf numFmtId="0" fontId="13" fillId="0" borderId="19" xfId="0" applyFont="1" applyFill="1" applyBorder="1" applyAlignment="1">
      <alignment vertical="center" wrapText="1"/>
    </xf>
    <xf numFmtId="0" fontId="12" fillId="0" borderId="3" xfId="0" applyFont="1" applyFill="1" applyBorder="1" applyAlignment="1">
      <alignment horizontal="center" vertical="center" justifyLastLine="1"/>
    </xf>
    <xf numFmtId="0" fontId="12" fillId="0" borderId="4" xfId="0" applyFont="1" applyFill="1" applyBorder="1" applyAlignment="1">
      <alignment horizontal="center" vertical="center" justifyLastLine="1"/>
    </xf>
    <xf numFmtId="0" fontId="4" fillId="0" borderId="0" xfId="0" applyFont="1" applyBorder="1" applyAlignment="1">
      <alignment horizontal="distributed" vertical="center" justifyLastLine="1"/>
    </xf>
    <xf numFmtId="0" fontId="4" fillId="0" borderId="16" xfId="0" applyFont="1" applyBorder="1" applyAlignment="1">
      <alignment horizontal="distributed" vertical="center" justifyLastLine="1"/>
    </xf>
    <xf numFmtId="0" fontId="12" fillId="0" borderId="15" xfId="0" applyFont="1" applyFill="1" applyBorder="1" applyAlignment="1">
      <alignment horizontal="center" vertical="center" justifyLastLine="1"/>
    </xf>
    <xf numFmtId="0" fontId="12" fillId="0" borderId="0" xfId="0" applyFont="1" applyFill="1" applyBorder="1" applyAlignment="1">
      <alignment horizontal="center" vertical="center" justifyLastLine="1"/>
    </xf>
    <xf numFmtId="0" fontId="12" fillId="0" borderId="16" xfId="0" applyFont="1" applyFill="1" applyBorder="1" applyAlignment="1">
      <alignment horizontal="center" vertical="center" justifyLastLine="1"/>
    </xf>
    <xf numFmtId="0" fontId="12" fillId="0" borderId="15" xfId="0" applyFont="1" applyFill="1" applyBorder="1" applyAlignment="1">
      <alignment horizontal="distributed" vertical="center" justifyLastLine="1"/>
    </xf>
    <xf numFmtId="0" fontId="12" fillId="0" borderId="0" xfId="0" applyFont="1" applyFill="1" applyBorder="1" applyAlignment="1">
      <alignment horizontal="distributed" vertical="center" justifyLastLine="1"/>
    </xf>
    <xf numFmtId="0" fontId="12" fillId="0" borderId="16" xfId="0" applyFont="1" applyFill="1" applyBorder="1" applyAlignment="1">
      <alignment horizontal="distributed" vertical="center" justifyLastLine="1"/>
    </xf>
    <xf numFmtId="0" fontId="12" fillId="0" borderId="23" xfId="0" applyFont="1" applyFill="1" applyBorder="1" applyAlignment="1">
      <alignment horizontal="distributed" vertical="center" justifyLastLine="1"/>
    </xf>
    <xf numFmtId="0" fontId="12" fillId="0" borderId="15" xfId="0" applyFont="1" applyFill="1" applyBorder="1" applyAlignment="1">
      <alignment horizontal="distributed" vertical="center" wrapText="1" justifyLastLine="1"/>
    </xf>
    <xf numFmtId="0" fontId="12" fillId="0" borderId="0" xfId="0" applyFont="1" applyFill="1" applyBorder="1" applyAlignment="1">
      <alignment horizontal="distributed" vertical="center" wrapText="1" justifyLastLine="1"/>
    </xf>
    <xf numFmtId="0" fontId="12" fillId="0" borderId="16" xfId="0" applyFont="1" applyFill="1" applyBorder="1" applyAlignment="1">
      <alignment vertical="center" justifyLastLine="1"/>
    </xf>
    <xf numFmtId="0" fontId="12" fillId="0" borderId="16" xfId="0" applyFont="1" applyFill="1" applyBorder="1" applyAlignment="1">
      <alignment horizontal="distributed" vertical="center" wrapText="1" justifyLastLine="1"/>
    </xf>
    <xf numFmtId="0" fontId="12" fillId="0" borderId="16" xfId="0" applyFont="1" applyFill="1" applyBorder="1" applyAlignment="1">
      <alignment vertical="center" wrapText="1" justifyLastLine="1"/>
    </xf>
    <xf numFmtId="0" fontId="12" fillId="0" borderId="15" xfId="0" applyFont="1" applyFill="1" applyBorder="1" applyAlignment="1">
      <alignment horizontal="center" vertical="center" wrapText="1" justifyLastLine="1"/>
    </xf>
    <xf numFmtId="0" fontId="12" fillId="0" borderId="0" xfId="0" applyFont="1" applyFill="1" applyBorder="1" applyAlignment="1">
      <alignment horizontal="center" vertical="center" wrapText="1" justifyLastLine="1"/>
    </xf>
    <xf numFmtId="0" fontId="12" fillId="0" borderId="0" xfId="0" applyFont="1" applyFill="1" applyBorder="1" applyAlignment="1">
      <alignment vertical="center" wrapText="1" justifyLastLine="1"/>
    </xf>
    <xf numFmtId="0" fontId="12" fillId="0" borderId="7" xfId="0" applyFont="1" applyFill="1" applyBorder="1" applyAlignment="1">
      <alignment horizontal="center" vertical="center" justifyLastLine="1"/>
    </xf>
    <xf numFmtId="0" fontId="12" fillId="0" borderId="8" xfId="0" applyFont="1" applyFill="1" applyBorder="1" applyAlignment="1">
      <alignment horizontal="center" vertical="center" justifyLastLine="1"/>
    </xf>
    <xf numFmtId="0" fontId="4" fillId="0" borderId="13" xfId="0" applyFont="1" applyBorder="1" applyAlignment="1">
      <alignment horizontal="distributed" vertical="center" justifyLastLine="1"/>
    </xf>
    <xf numFmtId="0" fontId="4" fillId="0" borderId="14" xfId="0" applyFont="1" applyBorder="1" applyAlignment="1">
      <alignment horizontal="distributed" vertical="center" justifyLastLine="1"/>
    </xf>
    <xf numFmtId="0" fontId="12" fillId="0" borderId="12" xfId="0" applyFont="1" applyFill="1" applyBorder="1" applyAlignment="1">
      <alignment horizontal="center" vertical="center" justifyLastLine="1"/>
    </xf>
    <xf numFmtId="0" fontId="12" fillId="0" borderId="13" xfId="0" applyFont="1" applyFill="1" applyBorder="1" applyAlignment="1">
      <alignment horizontal="center" vertical="center" justifyLastLine="1"/>
    </xf>
    <xf numFmtId="0" fontId="12" fillId="0" borderId="14" xfId="0" applyFont="1" applyFill="1" applyBorder="1" applyAlignment="1">
      <alignment horizontal="center" vertical="center" justifyLastLine="1"/>
    </xf>
    <xf numFmtId="0" fontId="12" fillId="0" borderId="12" xfId="0" applyFont="1" applyFill="1" applyBorder="1" applyAlignment="1">
      <alignment horizontal="distributed" vertical="center" justifyLastLine="1"/>
    </xf>
    <xf numFmtId="0" fontId="12" fillId="0" borderId="13" xfId="0" applyFont="1" applyFill="1" applyBorder="1" applyAlignment="1">
      <alignment horizontal="distributed" vertical="center" justifyLastLine="1"/>
    </xf>
    <xf numFmtId="0" fontId="12" fillId="0" borderId="14" xfId="0" applyFont="1" applyFill="1" applyBorder="1" applyAlignment="1">
      <alignment horizontal="distributed" vertical="center" justifyLastLine="1"/>
    </xf>
    <xf numFmtId="0" fontId="12" fillId="0" borderId="24" xfId="0" applyFont="1" applyFill="1" applyBorder="1" applyAlignment="1">
      <alignment horizontal="distributed" vertical="center" justifyLastLine="1"/>
    </xf>
    <xf numFmtId="0" fontId="12" fillId="0" borderId="12" xfId="0" applyFont="1" applyFill="1" applyBorder="1" applyAlignment="1">
      <alignment horizontal="distributed" vertical="center" wrapText="1" justifyLastLine="1"/>
    </xf>
    <xf numFmtId="0" fontId="12" fillId="0" borderId="13" xfId="0" applyFont="1" applyFill="1" applyBorder="1" applyAlignment="1">
      <alignment horizontal="distributed" vertical="center" wrapText="1" justifyLastLine="1"/>
    </xf>
    <xf numFmtId="0" fontId="12" fillId="0" borderId="14" xfId="0" applyFont="1" applyFill="1" applyBorder="1" applyAlignment="1">
      <alignment vertical="center" justifyLastLine="1"/>
    </xf>
    <xf numFmtId="0" fontId="12" fillId="0" borderId="14" xfId="0" applyFont="1" applyFill="1" applyBorder="1" applyAlignment="1">
      <alignment horizontal="distributed" vertical="center" wrapText="1" justifyLastLine="1"/>
    </xf>
    <xf numFmtId="0" fontId="12" fillId="0" borderId="14" xfId="0" applyFont="1" applyFill="1" applyBorder="1" applyAlignment="1">
      <alignment vertical="center" wrapText="1" justifyLastLine="1"/>
    </xf>
    <xf numFmtId="0" fontId="12" fillId="0" borderId="12" xfId="0" applyFont="1" applyFill="1" applyBorder="1" applyAlignment="1">
      <alignment horizontal="center" vertical="center" wrapText="1" justifyLastLine="1"/>
    </xf>
    <xf numFmtId="0" fontId="12" fillId="0" borderId="13" xfId="0" applyFont="1" applyFill="1" applyBorder="1" applyAlignment="1">
      <alignment horizontal="center" vertical="center" wrapText="1" justifyLastLine="1"/>
    </xf>
    <xf numFmtId="0" fontId="12" fillId="0" borderId="13" xfId="0" applyFont="1" applyFill="1" applyBorder="1" applyAlignment="1">
      <alignment vertical="center" wrapText="1" justifyLastLine="1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3" fontId="4" fillId="0" borderId="15" xfId="0" applyNumberFormat="1" applyFont="1" applyFill="1" applyBorder="1" applyAlignment="1">
      <alignment horizontal="right" vertical="center"/>
    </xf>
    <xf numFmtId="3" fontId="4" fillId="0" borderId="0" xfId="0" applyNumberFormat="1" applyFont="1" applyFill="1" applyBorder="1" applyAlignment="1">
      <alignment horizontal="right" vertical="center"/>
    </xf>
    <xf numFmtId="0" fontId="4" fillId="0" borderId="16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17" xfId="0" applyFont="1" applyBorder="1" applyAlignment="1">
      <alignment horizontal="left" vertical="center"/>
    </xf>
    <xf numFmtId="0" fontId="2" fillId="0" borderId="17" xfId="0" applyFont="1" applyBorder="1" applyAlignment="1">
      <alignment horizontal="center" vertical="center"/>
    </xf>
    <xf numFmtId="3" fontId="2" fillId="0" borderId="26" xfId="0" applyNumberFormat="1" applyFont="1" applyFill="1" applyBorder="1" applyAlignment="1">
      <alignment horizontal="right" vertical="center"/>
    </xf>
    <xf numFmtId="3" fontId="2" fillId="0" borderId="17" xfId="0" applyNumberFormat="1" applyFont="1" applyFill="1" applyBorder="1" applyAlignment="1">
      <alignment horizontal="right" vertical="center"/>
    </xf>
    <xf numFmtId="3" fontId="14" fillId="0" borderId="17" xfId="0" applyNumberFormat="1" applyFont="1" applyFill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5" fillId="0" borderId="19" xfId="0" applyFont="1" applyBorder="1" applyAlignment="1">
      <alignment horizontal="center" vertical="center"/>
    </xf>
    <xf numFmtId="0" fontId="5" fillId="0" borderId="0" xfId="0" applyFont="1"/>
    <xf numFmtId="0" fontId="8" fillId="0" borderId="0" xfId="0" applyFont="1" applyBorder="1" applyAlignment="1">
      <alignment horizontal="left" vertical="center"/>
    </xf>
    <xf numFmtId="0" fontId="4" fillId="0" borderId="21" xfId="0" applyFont="1" applyBorder="1" applyAlignment="1">
      <alignment horizontal="distributed" vertical="center" justifyLastLine="1"/>
    </xf>
    <xf numFmtId="0" fontId="4" fillId="0" borderId="21" xfId="0" applyFont="1" applyBorder="1" applyAlignment="1">
      <alignment horizontal="left" vertical="center"/>
    </xf>
    <xf numFmtId="0" fontId="4" fillId="0" borderId="19" xfId="0" applyFont="1" applyBorder="1" applyAlignment="1">
      <alignment horizontal="left" vertical="center"/>
    </xf>
    <xf numFmtId="0" fontId="4" fillId="0" borderId="20" xfId="0" applyFont="1" applyBorder="1" applyAlignment="1">
      <alignment horizontal="left" vertical="center"/>
    </xf>
    <xf numFmtId="0" fontId="4" fillId="0" borderId="12" xfId="0" applyFont="1" applyBorder="1" applyAlignment="1">
      <alignment horizontal="distributed" vertical="center" justifyLastLine="1"/>
    </xf>
    <xf numFmtId="0" fontId="4" fillId="0" borderId="12" xfId="0" applyFont="1" applyBorder="1" applyAlignment="1">
      <alignment horizontal="right" vertical="center"/>
    </xf>
    <xf numFmtId="0" fontId="4" fillId="0" borderId="13" xfId="0" applyFont="1" applyBorder="1" applyAlignment="1">
      <alignment horizontal="right" vertical="center"/>
    </xf>
    <xf numFmtId="0" fontId="4" fillId="0" borderId="14" xfId="0" applyFont="1" applyBorder="1" applyAlignment="1">
      <alignment horizontal="right" vertical="center"/>
    </xf>
    <xf numFmtId="0" fontId="4" fillId="0" borderId="15" xfId="0" applyFont="1" applyBorder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0" fontId="2" fillId="0" borderId="18" xfId="0" applyFont="1" applyBorder="1" applyAlignment="1">
      <alignment vertical="center"/>
    </xf>
    <xf numFmtId="0" fontId="2" fillId="0" borderId="26" xfId="0" applyFont="1" applyFill="1" applyBorder="1" applyAlignment="1">
      <alignment horizontal="right" vertical="center"/>
    </xf>
    <xf numFmtId="0" fontId="14" fillId="0" borderId="17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right" vertical="center"/>
    </xf>
    <xf numFmtId="0" fontId="6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right" vertical="center"/>
    </xf>
    <xf numFmtId="38" fontId="4" fillId="0" borderId="20" xfId="1" applyFont="1" applyFill="1" applyBorder="1" applyAlignment="1">
      <alignment horizontal="distributed" vertical="center" justifyLastLine="1"/>
    </xf>
    <xf numFmtId="38" fontId="4" fillId="0" borderId="25" xfId="1" applyFont="1" applyFill="1" applyBorder="1" applyAlignment="1">
      <alignment horizontal="distributed" vertical="center" justifyLastLine="1"/>
    </xf>
    <xf numFmtId="0" fontId="4" fillId="0" borderId="21" xfId="0" applyFont="1" applyFill="1" applyBorder="1" applyAlignment="1">
      <alignment horizontal="distributed"/>
    </xf>
    <xf numFmtId="0" fontId="4" fillId="0" borderId="19" xfId="0" applyFont="1" applyFill="1" applyBorder="1" applyAlignment="1">
      <alignment horizontal="distributed"/>
    </xf>
    <xf numFmtId="0" fontId="10" fillId="0" borderId="20" xfId="0" applyFont="1" applyFill="1" applyBorder="1" applyAlignment="1">
      <alignment horizontal="left" vertical="center"/>
    </xf>
    <xf numFmtId="38" fontId="4" fillId="0" borderId="21" xfId="1" applyFont="1" applyFill="1" applyBorder="1" applyAlignment="1">
      <alignment horizontal="distributed" vertical="center" wrapText="1" justifyLastLine="1"/>
    </xf>
    <xf numFmtId="38" fontId="4" fillId="0" borderId="19" xfId="1" applyFont="1" applyFill="1" applyBorder="1" applyAlignment="1">
      <alignment horizontal="distributed" vertical="center" justifyLastLine="1"/>
    </xf>
    <xf numFmtId="38" fontId="4" fillId="0" borderId="19" xfId="1" applyFont="1" applyFill="1" applyBorder="1" applyAlignment="1">
      <alignment horizontal="distributed" vertical="center" wrapText="1" justifyLastLine="1"/>
    </xf>
    <xf numFmtId="38" fontId="10" fillId="0" borderId="20" xfId="1" applyFont="1" applyFill="1" applyBorder="1" applyAlignment="1">
      <alignment horizontal="center" vertical="center" justifyLastLine="1"/>
    </xf>
    <xf numFmtId="0" fontId="14" fillId="0" borderId="0" xfId="0" applyFont="1" applyFill="1" applyBorder="1" applyAlignment="1">
      <alignment horizontal="left" vertical="center"/>
    </xf>
    <xf numFmtId="38" fontId="4" fillId="0" borderId="14" xfId="1" applyFont="1" applyFill="1" applyBorder="1" applyAlignment="1">
      <alignment horizontal="distributed" vertical="center" justifyLastLine="1"/>
    </xf>
    <xf numFmtId="38" fontId="4" fillId="0" borderId="24" xfId="1" applyFont="1" applyFill="1" applyBorder="1" applyAlignment="1">
      <alignment horizontal="distributed" vertical="center" justifyLastLine="1"/>
    </xf>
    <xf numFmtId="38" fontId="4" fillId="0" borderId="6" xfId="1" applyFont="1" applyFill="1" applyBorder="1" applyAlignment="1">
      <alignment horizontal="distributed" vertical="center" justifyLastLine="1"/>
    </xf>
    <xf numFmtId="38" fontId="4" fillId="0" borderId="6" xfId="1" applyFont="1" applyFill="1" applyBorder="1" applyAlignment="1">
      <alignment horizontal="distributed" vertical="center"/>
    </xf>
    <xf numFmtId="0" fontId="4" fillId="0" borderId="12" xfId="0" applyFont="1" applyFill="1" applyBorder="1" applyAlignment="1">
      <alignment horizontal="distributed" vertical="top"/>
    </xf>
    <xf numFmtId="0" fontId="4" fillId="0" borderId="13" xfId="0" applyFont="1" applyFill="1" applyBorder="1" applyAlignment="1">
      <alignment horizontal="distributed" vertical="top"/>
    </xf>
    <xf numFmtId="0" fontId="4" fillId="0" borderId="14" xfId="0" applyFont="1" applyFill="1" applyBorder="1" applyAlignment="1">
      <alignment horizontal="left" vertical="center"/>
    </xf>
    <xf numFmtId="38" fontId="4" fillId="0" borderId="12" xfId="1" applyFont="1" applyFill="1" applyBorder="1" applyAlignment="1">
      <alignment horizontal="distributed" vertical="center" justifyLastLine="1"/>
    </xf>
    <xf numFmtId="38" fontId="4" fillId="0" borderId="13" xfId="1" applyFont="1" applyFill="1" applyBorder="1" applyAlignment="1">
      <alignment horizontal="distributed" vertical="center" justifyLastLine="1"/>
    </xf>
    <xf numFmtId="38" fontId="4" fillId="0" borderId="12" xfId="1" applyFont="1" applyFill="1" applyBorder="1" applyAlignment="1">
      <alignment horizontal="distributed" vertical="center" wrapText="1" justifyLastLine="1"/>
    </xf>
    <xf numFmtId="38" fontId="4" fillId="0" borderId="13" xfId="1" applyFont="1" applyFill="1" applyBorder="1" applyAlignment="1">
      <alignment horizontal="distributed" vertical="center" wrapText="1" justifyLastLine="1"/>
    </xf>
    <xf numFmtId="38" fontId="10" fillId="0" borderId="14" xfId="1" applyFont="1" applyFill="1" applyBorder="1" applyAlignment="1">
      <alignment horizontal="center" vertical="center" justifyLastLine="1"/>
    </xf>
    <xf numFmtId="38" fontId="2" fillId="0" borderId="0" xfId="1" applyFont="1" applyFill="1" applyBorder="1" applyAlignment="1">
      <alignment vertical="center"/>
    </xf>
    <xf numFmtId="38" fontId="4" fillId="0" borderId="10" xfId="1" applyFont="1" applyFill="1" applyBorder="1" applyAlignment="1">
      <alignment horizontal="distributed" vertical="center" justifyLastLine="1"/>
    </xf>
    <xf numFmtId="38" fontId="4" fillId="0" borderId="0" xfId="1" applyFont="1" applyFill="1" applyBorder="1" applyAlignment="1">
      <alignment horizontal="center" vertical="center"/>
    </xf>
    <xf numFmtId="38" fontId="4" fillId="0" borderId="10" xfId="1" applyFont="1" applyFill="1" applyBorder="1" applyAlignment="1">
      <alignment horizontal="center" vertical="center"/>
    </xf>
    <xf numFmtId="38" fontId="2" fillId="0" borderId="16" xfId="1" applyFont="1" applyFill="1" applyBorder="1" applyAlignment="1">
      <alignment vertical="center"/>
    </xf>
    <xf numFmtId="38" fontId="4" fillId="0" borderId="0" xfId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left" vertical="center"/>
    </xf>
    <xf numFmtId="38" fontId="2" fillId="0" borderId="0" xfId="0" applyNumberFormat="1" applyFont="1" applyFill="1" applyBorder="1" applyAlignment="1">
      <alignment vertical="center"/>
    </xf>
    <xf numFmtId="38" fontId="4" fillId="0" borderId="0" xfId="1" applyFont="1" applyFill="1" applyBorder="1" applyAlignment="1">
      <alignment vertical="center"/>
    </xf>
    <xf numFmtId="38" fontId="4" fillId="0" borderId="0" xfId="0" applyNumberFormat="1" applyFont="1" applyFill="1" applyBorder="1" applyAlignment="1">
      <alignment vertical="center"/>
    </xf>
    <xf numFmtId="38" fontId="4" fillId="0" borderId="16" xfId="1" applyFont="1" applyFill="1" applyBorder="1" applyAlignment="1">
      <alignment vertical="center"/>
    </xf>
    <xf numFmtId="38" fontId="2" fillId="0" borderId="0" xfId="1" applyFont="1" applyFill="1" applyBorder="1" applyAlignment="1">
      <alignment horizontal="center" vertical="center"/>
    </xf>
    <xf numFmtId="38" fontId="2" fillId="0" borderId="0" xfId="1" applyFont="1" applyFill="1" applyBorder="1" applyAlignment="1">
      <alignment horizontal="right" vertical="center"/>
    </xf>
    <xf numFmtId="38" fontId="2" fillId="0" borderId="0" xfId="1" applyFont="1" applyFill="1" applyBorder="1" applyAlignment="1">
      <alignment horizontal="distributed" vertical="center"/>
    </xf>
    <xf numFmtId="38" fontId="2" fillId="0" borderId="16" xfId="1" applyFont="1" applyFill="1" applyBorder="1" applyAlignment="1">
      <alignment horizontal="distributed" vertical="center"/>
    </xf>
    <xf numFmtId="38" fontId="4" fillId="0" borderId="0" xfId="1" applyFont="1" applyFill="1" applyBorder="1" applyAlignment="1">
      <alignment horizontal="distributed" vertical="center"/>
    </xf>
    <xf numFmtId="38" fontId="4" fillId="0" borderId="0" xfId="1" applyFont="1" applyFill="1" applyBorder="1" applyAlignment="1">
      <alignment horizontal="distributed" vertical="center"/>
    </xf>
    <xf numFmtId="38" fontId="4" fillId="0" borderId="16" xfId="1" applyFont="1" applyFill="1" applyBorder="1" applyAlignment="1">
      <alignment horizontal="distributed" vertical="center"/>
    </xf>
    <xf numFmtId="38" fontId="4" fillId="0" borderId="15" xfId="1" applyFont="1" applyFill="1" applyBorder="1" applyAlignment="1">
      <alignment horizontal="right" vertical="center"/>
    </xf>
    <xf numFmtId="0" fontId="4" fillId="0" borderId="15" xfId="0" applyFont="1" applyFill="1" applyBorder="1" applyAlignment="1">
      <alignment vertical="center"/>
    </xf>
    <xf numFmtId="38" fontId="4" fillId="0" borderId="17" xfId="1" applyFont="1" applyFill="1" applyBorder="1" applyAlignment="1">
      <alignment horizontal="distributed" vertical="center"/>
    </xf>
    <xf numFmtId="38" fontId="4" fillId="0" borderId="18" xfId="1" applyFont="1" applyFill="1" applyBorder="1" applyAlignment="1">
      <alignment horizontal="distributed" vertical="center"/>
    </xf>
    <xf numFmtId="38" fontId="4" fillId="0" borderId="26" xfId="1" applyFont="1" applyFill="1" applyBorder="1" applyAlignment="1">
      <alignment horizontal="right" vertical="center"/>
    </xf>
    <xf numFmtId="38" fontId="4" fillId="0" borderId="17" xfId="1" applyFont="1" applyFill="1" applyBorder="1" applyAlignment="1">
      <alignment horizontal="right" vertical="center"/>
    </xf>
    <xf numFmtId="0" fontId="5" fillId="0" borderId="19" xfId="0" applyFont="1" applyFill="1" applyBorder="1" applyAlignment="1">
      <alignment horizontal="right" vertical="center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left" vertical="center"/>
    </xf>
    <xf numFmtId="0" fontId="4" fillId="0" borderId="0" xfId="0" applyFont="1" applyFill="1" applyAlignment="1">
      <alignment vertical="center"/>
    </xf>
    <xf numFmtId="0" fontId="4" fillId="0" borderId="1" xfId="0" applyFont="1" applyFill="1" applyBorder="1" applyAlignment="1">
      <alignment horizontal="distributed" vertical="center" justifyLastLine="1"/>
    </xf>
    <xf numFmtId="0" fontId="4" fillId="0" borderId="2" xfId="0" applyFont="1" applyFill="1" applyBorder="1" applyAlignment="1">
      <alignment horizontal="distributed" vertical="center" justifyLastLine="1"/>
    </xf>
    <xf numFmtId="0" fontId="4" fillId="0" borderId="3" xfId="0" applyFont="1" applyFill="1" applyBorder="1" applyAlignment="1">
      <alignment vertical="center"/>
    </xf>
    <xf numFmtId="0" fontId="4" fillId="0" borderId="4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15" fillId="0" borderId="21" xfId="0" applyFont="1" applyFill="1" applyBorder="1" applyAlignment="1">
      <alignment horizontal="distributed" vertical="center" justifyLastLine="1" shrinkToFit="1"/>
    </xf>
    <xf numFmtId="0" fontId="15" fillId="0" borderId="19" xfId="0" applyFont="1" applyFill="1" applyBorder="1" applyAlignment="1">
      <alignment horizontal="distributed" vertical="center" justifyLastLine="1" shrinkToFit="1"/>
    </xf>
    <xf numFmtId="0" fontId="15" fillId="0" borderId="20" xfId="0" applyFont="1" applyFill="1" applyBorder="1" applyAlignment="1">
      <alignment horizontal="distributed" vertical="center" justifyLastLine="1" shrinkToFit="1"/>
    </xf>
    <xf numFmtId="0" fontId="4" fillId="0" borderId="2" xfId="0" applyFont="1" applyFill="1" applyBorder="1" applyAlignment="1">
      <alignment horizontal="distributed" vertical="center" wrapText="1" justifyLastLine="1"/>
    </xf>
    <xf numFmtId="0" fontId="4" fillId="0" borderId="3" xfId="0" applyFont="1" applyFill="1" applyBorder="1" applyAlignment="1">
      <alignment horizontal="distributed" vertical="center" wrapText="1" justifyLastLine="1"/>
    </xf>
    <xf numFmtId="0" fontId="4" fillId="0" borderId="5" xfId="0" applyFont="1" applyFill="1" applyBorder="1" applyAlignment="1">
      <alignment horizontal="distributed" vertical="center" justifyLastLine="1"/>
    </xf>
    <xf numFmtId="0" fontId="4" fillId="0" borderId="6" xfId="0" applyFont="1" applyFill="1" applyBorder="1" applyAlignment="1">
      <alignment horizontal="distributed" vertical="center" justifyLastLine="1"/>
    </xf>
    <xf numFmtId="0" fontId="15" fillId="0" borderId="12" xfId="0" applyFont="1" applyFill="1" applyBorder="1" applyAlignment="1">
      <alignment horizontal="distributed" vertical="center" justifyLastLine="1" shrinkToFit="1"/>
    </xf>
    <xf numFmtId="0" fontId="15" fillId="0" borderId="13" xfId="0" applyFont="1" applyFill="1" applyBorder="1" applyAlignment="1">
      <alignment horizontal="distributed" vertical="center" justifyLastLine="1" shrinkToFit="1"/>
    </xf>
    <xf numFmtId="0" fontId="15" fillId="0" borderId="14" xfId="0" applyFont="1" applyFill="1" applyBorder="1" applyAlignment="1">
      <alignment horizontal="distributed" vertical="center" justifyLastLine="1" shrinkToFit="1"/>
    </xf>
    <xf numFmtId="0" fontId="4" fillId="0" borderId="6" xfId="0" applyFont="1" applyFill="1" applyBorder="1" applyAlignment="1">
      <alignment horizontal="distributed" vertical="center" wrapText="1" justifyLastLine="1"/>
    </xf>
    <xf numFmtId="0" fontId="4" fillId="0" borderId="7" xfId="0" applyFont="1" applyFill="1" applyBorder="1" applyAlignment="1">
      <alignment horizontal="distributed" vertical="center" wrapText="1" justifyLastLine="1"/>
    </xf>
    <xf numFmtId="0" fontId="4" fillId="0" borderId="0" xfId="0" applyFont="1" applyFill="1" applyBorder="1" applyAlignment="1">
      <alignment horizontal="distributed" vertical="center"/>
    </xf>
    <xf numFmtId="0" fontId="4" fillId="0" borderId="16" xfId="0" applyFont="1" applyFill="1" applyBorder="1" applyAlignment="1">
      <alignment horizontal="distributed" vertical="center"/>
    </xf>
    <xf numFmtId="58" fontId="4" fillId="0" borderId="9" xfId="0" applyNumberFormat="1" applyFont="1" applyFill="1" applyBorder="1" applyAlignment="1">
      <alignment horizontal="distributed" vertical="center"/>
    </xf>
    <xf numFmtId="58" fontId="4" fillId="0" borderId="10" xfId="0" applyNumberFormat="1" applyFont="1" applyFill="1" applyBorder="1" applyAlignment="1">
      <alignment horizontal="distributed" vertical="center"/>
    </xf>
    <xf numFmtId="0" fontId="4" fillId="0" borderId="10" xfId="0" applyNumberFormat="1" applyFont="1" applyFill="1" applyBorder="1" applyAlignment="1">
      <alignment horizontal="center" vertical="center"/>
    </xf>
    <xf numFmtId="58" fontId="4" fillId="0" borderId="10" xfId="0" applyNumberFormat="1" applyFont="1" applyFill="1" applyBorder="1" applyAlignment="1">
      <alignment horizontal="center" vertical="center"/>
    </xf>
    <xf numFmtId="38" fontId="4" fillId="0" borderId="10" xfId="1" applyFont="1" applyFill="1" applyBorder="1" applyAlignment="1">
      <alignment horizontal="right" vertical="center"/>
    </xf>
    <xf numFmtId="38" fontId="10" fillId="0" borderId="0" xfId="1" applyFont="1" applyFill="1" applyAlignment="1">
      <alignment horizontal="left" vertical="center"/>
    </xf>
    <xf numFmtId="40" fontId="4" fillId="0" borderId="10" xfId="1" applyNumberFormat="1" applyFont="1" applyFill="1" applyBorder="1" applyAlignment="1">
      <alignment horizontal="right" vertical="center"/>
    </xf>
    <xf numFmtId="38" fontId="4" fillId="0" borderId="0" xfId="1" applyFont="1" applyFill="1" applyAlignment="1">
      <alignment horizontal="right" vertical="center"/>
    </xf>
    <xf numFmtId="0" fontId="4" fillId="0" borderId="15" xfId="0" applyFont="1" applyFill="1" applyBorder="1" applyAlignment="1">
      <alignment horizontal="distributed" vertical="center"/>
    </xf>
    <xf numFmtId="58" fontId="4" fillId="0" borderId="15" xfId="0" applyNumberFormat="1" applyFont="1" applyFill="1" applyBorder="1" applyAlignment="1">
      <alignment horizontal="distributed" vertical="center"/>
    </xf>
    <xf numFmtId="58" fontId="4" fillId="0" borderId="0" xfId="0" applyNumberFormat="1" applyFont="1" applyFill="1" applyBorder="1" applyAlignment="1">
      <alignment horizontal="distributed" vertical="center"/>
    </xf>
    <xf numFmtId="0" fontId="4" fillId="0" borderId="0" xfId="0" applyNumberFormat="1" applyFont="1" applyFill="1" applyBorder="1" applyAlignment="1">
      <alignment horizontal="center" vertical="center"/>
    </xf>
    <xf numFmtId="58" fontId="4" fillId="0" borderId="0" xfId="0" applyNumberFormat="1" applyFont="1" applyFill="1" applyBorder="1" applyAlignment="1">
      <alignment horizontal="center" vertical="center"/>
    </xf>
    <xf numFmtId="38" fontId="4" fillId="0" borderId="0" xfId="1" applyFont="1" applyFill="1" applyAlignment="1">
      <alignment horizontal="right" vertical="center"/>
    </xf>
    <xf numFmtId="40" fontId="4" fillId="0" borderId="0" xfId="1" applyNumberFormat="1" applyFont="1" applyFill="1" applyBorder="1" applyAlignment="1">
      <alignment horizontal="right" vertical="center"/>
    </xf>
    <xf numFmtId="0" fontId="4" fillId="0" borderId="0" xfId="0" applyNumberFormat="1" applyFont="1" applyFill="1" applyAlignment="1">
      <alignment horizontal="center" vertical="center"/>
    </xf>
    <xf numFmtId="58" fontId="4" fillId="0" borderId="0" xfId="0" applyNumberFormat="1" applyFont="1" applyFill="1" applyAlignment="1">
      <alignment horizontal="center" vertical="center"/>
    </xf>
    <xf numFmtId="38" fontId="10" fillId="0" borderId="0" xfId="1" applyFont="1" applyFill="1" applyAlignment="1">
      <alignment horizontal="right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distributed"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left" vertical="center"/>
    </xf>
    <xf numFmtId="38" fontId="10" fillId="0" borderId="0" xfId="1" applyFont="1" applyFill="1" applyBorder="1" applyAlignment="1">
      <alignment horizontal="left" vertical="center"/>
    </xf>
    <xf numFmtId="38" fontId="4" fillId="0" borderId="0" xfId="1" applyFont="1" applyFill="1" applyBorder="1" applyAlignment="1">
      <alignment horizontal="right" vertical="center"/>
    </xf>
    <xf numFmtId="0" fontId="4" fillId="0" borderId="17" xfId="0" applyFont="1" applyFill="1" applyBorder="1" applyAlignment="1">
      <alignment horizontal="distributed" vertical="center"/>
    </xf>
    <xf numFmtId="0" fontId="4" fillId="0" borderId="18" xfId="0" applyFont="1" applyFill="1" applyBorder="1" applyAlignment="1">
      <alignment horizontal="distributed" vertical="center"/>
    </xf>
    <xf numFmtId="58" fontId="4" fillId="0" borderId="26" xfId="0" applyNumberFormat="1" applyFont="1" applyFill="1" applyBorder="1" applyAlignment="1">
      <alignment horizontal="distributed" vertical="center"/>
    </xf>
    <xf numFmtId="58" fontId="4" fillId="0" borderId="17" xfId="0" applyNumberFormat="1" applyFont="1" applyFill="1" applyBorder="1" applyAlignment="1">
      <alignment horizontal="distributed" vertical="center"/>
    </xf>
    <xf numFmtId="0" fontId="4" fillId="0" borderId="17" xfId="0" applyNumberFormat="1" applyFont="1" applyFill="1" applyBorder="1" applyAlignment="1">
      <alignment horizontal="center" vertical="center"/>
    </xf>
    <xf numFmtId="58" fontId="4" fillId="0" borderId="17" xfId="0" applyNumberFormat="1" applyFont="1" applyFill="1" applyBorder="1" applyAlignment="1">
      <alignment horizontal="center" vertical="center"/>
    </xf>
    <xf numFmtId="0" fontId="10" fillId="0" borderId="17" xfId="0" applyFont="1" applyFill="1" applyBorder="1" applyAlignment="1">
      <alignment horizontal="left" vertical="center"/>
    </xf>
    <xf numFmtId="38" fontId="10" fillId="0" borderId="17" xfId="1" applyFont="1" applyFill="1" applyBorder="1" applyAlignment="1">
      <alignment horizontal="left" vertical="center"/>
    </xf>
    <xf numFmtId="40" fontId="4" fillId="0" borderId="17" xfId="1" applyNumberFormat="1" applyFont="1" applyFill="1" applyBorder="1" applyAlignment="1">
      <alignment horizontal="right" vertical="center"/>
    </xf>
    <xf numFmtId="38" fontId="4" fillId="0" borderId="17" xfId="1" applyFont="1" applyFill="1" applyBorder="1" applyAlignment="1">
      <alignment horizontal="right" vertical="center"/>
    </xf>
    <xf numFmtId="0" fontId="4" fillId="0" borderId="26" xfId="0" applyFont="1" applyFill="1" applyBorder="1" applyAlignment="1">
      <alignment horizontal="distributed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left" vertical="center"/>
    </xf>
    <xf numFmtId="0" fontId="5" fillId="0" borderId="0" xfId="0" applyFont="1" applyBorder="1" applyAlignment="1">
      <alignment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distributed" vertical="center" justifyLastLine="1"/>
    </xf>
    <xf numFmtId="0" fontId="4" fillId="0" borderId="25" xfId="0" applyFont="1" applyFill="1" applyBorder="1" applyAlignment="1">
      <alignment horizontal="distributed" vertical="center" justifyLastLine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16" xfId="0" applyFont="1" applyFill="1" applyBorder="1" applyAlignment="1">
      <alignment horizontal="left" vertical="center"/>
    </xf>
    <xf numFmtId="0" fontId="2" fillId="0" borderId="15" xfId="0" applyFont="1" applyFill="1" applyBorder="1" applyAlignment="1">
      <alignment vertical="center"/>
    </xf>
    <xf numFmtId="0" fontId="4" fillId="0" borderId="16" xfId="0" applyFont="1" applyFill="1" applyBorder="1" applyAlignment="1">
      <alignment horizontal="left" vertical="center"/>
    </xf>
    <xf numFmtId="38" fontId="4" fillId="0" borderId="15" xfId="0" applyNumberFormat="1" applyFont="1" applyFill="1" applyBorder="1" applyAlignment="1">
      <alignment horizontal="right" vertical="center"/>
    </xf>
    <xf numFmtId="38" fontId="4" fillId="0" borderId="0" xfId="0" applyNumberFormat="1" applyFont="1" applyFill="1" applyBorder="1" applyAlignment="1">
      <alignment horizontal="right" vertical="center"/>
    </xf>
    <xf numFmtId="38" fontId="4" fillId="0" borderId="16" xfId="0" applyNumberFormat="1" applyFont="1" applyFill="1" applyBorder="1" applyAlignment="1">
      <alignment horizontal="right" vertical="center"/>
    </xf>
    <xf numFmtId="38" fontId="4" fillId="0" borderId="23" xfId="0" applyNumberFormat="1" applyFont="1" applyFill="1" applyBorder="1" applyAlignment="1">
      <alignment horizontal="right" vertical="center"/>
    </xf>
    <xf numFmtId="0" fontId="16" fillId="0" borderId="15" xfId="0" applyFont="1" applyFill="1" applyBorder="1" applyAlignment="1">
      <alignment vertical="center"/>
    </xf>
    <xf numFmtId="0" fontId="16" fillId="0" borderId="0" xfId="0" applyFont="1" applyFill="1" applyBorder="1" applyAlignment="1">
      <alignment horizontal="left" vertical="center"/>
    </xf>
    <xf numFmtId="0" fontId="16" fillId="0" borderId="0" xfId="0" applyFont="1" applyFill="1" applyBorder="1" applyAlignment="1">
      <alignment vertical="center"/>
    </xf>
    <xf numFmtId="38" fontId="16" fillId="0" borderId="23" xfId="0" applyNumberFormat="1" applyFont="1" applyFill="1" applyBorder="1" applyAlignment="1">
      <alignment horizontal="right" vertical="center"/>
    </xf>
    <xf numFmtId="0" fontId="5" fillId="0" borderId="15" xfId="0" applyFont="1" applyFill="1" applyBorder="1" applyAlignment="1">
      <alignment horizontal="distributed" vertical="center"/>
    </xf>
    <xf numFmtId="0" fontId="5" fillId="0" borderId="0" xfId="0" applyFont="1" applyFill="1" applyBorder="1" applyAlignment="1">
      <alignment horizontal="distributed" vertical="center"/>
    </xf>
    <xf numFmtId="0" fontId="5" fillId="0" borderId="16" xfId="0" applyFont="1" applyFill="1" applyBorder="1" applyAlignment="1">
      <alignment horizontal="distributed" vertical="center"/>
    </xf>
    <xf numFmtId="38" fontId="2" fillId="0" borderId="23" xfId="0" applyNumberFormat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center" vertical="center"/>
    </xf>
    <xf numFmtId="38" fontId="2" fillId="0" borderId="0" xfId="0" applyNumberFormat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center" vertical="center"/>
    </xf>
    <xf numFmtId="38" fontId="14" fillId="0" borderId="0" xfId="0" applyNumberFormat="1" applyFont="1" applyFill="1" applyBorder="1" applyAlignment="1">
      <alignment vertical="center"/>
    </xf>
    <xf numFmtId="38" fontId="14" fillId="0" borderId="16" xfId="0" applyNumberFormat="1" applyFont="1" applyFill="1" applyBorder="1" applyAlignment="1">
      <alignment vertical="center"/>
    </xf>
    <xf numFmtId="0" fontId="4" fillId="0" borderId="23" xfId="0" applyFont="1" applyFill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38" fontId="4" fillId="0" borderId="26" xfId="0" applyNumberFormat="1" applyFont="1" applyFill="1" applyBorder="1" applyAlignment="1">
      <alignment horizontal="right" vertical="center"/>
    </xf>
    <xf numFmtId="38" fontId="4" fillId="0" borderId="17" xfId="0" applyNumberFormat="1" applyFont="1" applyFill="1" applyBorder="1" applyAlignment="1">
      <alignment horizontal="right" vertical="center"/>
    </xf>
    <xf numFmtId="38" fontId="4" fillId="0" borderId="18" xfId="0" applyNumberFormat="1" applyFont="1" applyFill="1" applyBorder="1" applyAlignment="1">
      <alignment horizontal="right" vertical="center"/>
    </xf>
    <xf numFmtId="38" fontId="4" fillId="0" borderId="27" xfId="0" applyNumberFormat="1" applyFont="1" applyFill="1" applyBorder="1" applyAlignment="1">
      <alignment horizontal="right" vertical="center"/>
    </xf>
    <xf numFmtId="0" fontId="4" fillId="0" borderId="26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vertical="center"/>
    </xf>
    <xf numFmtId="0" fontId="17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21" fillId="0" borderId="0" xfId="2" applyFont="1" applyAlignment="1">
      <alignment horizontal="left" vertical="center"/>
    </xf>
    <xf numFmtId="0" fontId="21" fillId="0" borderId="0" xfId="2" applyFont="1" applyAlignment="1">
      <alignment vertical="center"/>
    </xf>
    <xf numFmtId="0" fontId="21" fillId="0" borderId="0" xfId="2" applyFont="1" applyAlignment="1">
      <alignment vertical="center"/>
    </xf>
    <xf numFmtId="0" fontId="21" fillId="0" borderId="0" xfId="2" applyFont="1" applyAlignment="1">
      <alignment horizontal="left"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tabSelected="1" view="pageBreakPreview" zoomScaleNormal="100" zoomScaleSheetLayoutView="100" workbookViewId="0"/>
  </sheetViews>
  <sheetFormatPr defaultColWidth="9" defaultRowHeight="21"/>
  <cols>
    <col min="1" max="1" width="35.5546875" style="363" bestFit="1" customWidth="1"/>
    <col min="2" max="16384" width="9" style="363"/>
  </cols>
  <sheetData>
    <row r="1" spans="1:7">
      <c r="A1" s="362" t="s">
        <v>291</v>
      </c>
    </row>
    <row r="3" spans="1:7">
      <c r="A3" s="364" t="s">
        <v>292</v>
      </c>
      <c r="B3" s="364"/>
      <c r="C3" s="364"/>
      <c r="D3" s="364"/>
      <c r="E3" s="364"/>
      <c r="F3" s="364"/>
      <c r="G3" s="365"/>
    </row>
    <row r="4" spans="1:7">
      <c r="A4" s="366" t="s">
        <v>293</v>
      </c>
      <c r="B4" s="366"/>
      <c r="C4" s="366"/>
      <c r="D4" s="367"/>
      <c r="E4" s="367"/>
      <c r="F4" s="367"/>
      <c r="G4" s="365"/>
    </row>
    <row r="5" spans="1:7">
      <c r="A5" s="366" t="s">
        <v>294</v>
      </c>
      <c r="B5" s="366"/>
      <c r="C5" s="366"/>
      <c r="D5" s="367"/>
      <c r="E5" s="367"/>
      <c r="F5" s="367"/>
      <c r="G5" s="365"/>
    </row>
    <row r="6" spans="1:7">
      <c r="A6" s="364" t="s">
        <v>295</v>
      </c>
      <c r="B6" s="364"/>
      <c r="C6" s="364"/>
      <c r="D6" s="364"/>
      <c r="E6" s="365"/>
      <c r="F6" s="365"/>
      <c r="G6" s="365"/>
    </row>
    <row r="7" spans="1:7">
      <c r="A7" s="366" t="s">
        <v>296</v>
      </c>
      <c r="B7" s="366"/>
      <c r="C7" s="366"/>
      <c r="D7" s="366"/>
      <c r="E7" s="366"/>
      <c r="F7" s="365"/>
      <c r="G7" s="365"/>
    </row>
    <row r="8" spans="1:7">
      <c r="A8" s="366" t="s">
        <v>297</v>
      </c>
      <c r="B8" s="366"/>
      <c r="C8" s="366"/>
      <c r="D8" s="366"/>
      <c r="E8" s="366"/>
      <c r="F8" s="366"/>
      <c r="G8" s="365"/>
    </row>
    <row r="9" spans="1:7">
      <c r="A9" s="364" t="s">
        <v>298</v>
      </c>
      <c r="B9" s="364"/>
      <c r="C9" s="364"/>
      <c r="D9" s="364"/>
      <c r="E9" s="365"/>
      <c r="F9" s="365"/>
      <c r="G9" s="365"/>
    </row>
    <row r="10" spans="1:7">
      <c r="A10" s="364" t="s">
        <v>299</v>
      </c>
      <c r="B10" s="364"/>
      <c r="C10" s="364"/>
      <c r="D10" s="364"/>
      <c r="E10" s="364"/>
      <c r="F10" s="365"/>
      <c r="G10" s="365"/>
    </row>
    <row r="11" spans="1:7">
      <c r="A11" s="364" t="s">
        <v>300</v>
      </c>
      <c r="B11" s="364"/>
      <c r="C11" s="364"/>
      <c r="D11" s="364"/>
      <c r="E11" s="364"/>
      <c r="F11" s="365"/>
      <c r="G11" s="365"/>
    </row>
  </sheetData>
  <mergeCells count="9">
    <mergeCell ref="A9:D9"/>
    <mergeCell ref="A10:E10"/>
    <mergeCell ref="A11:E11"/>
    <mergeCell ref="A3:F3"/>
    <mergeCell ref="A4:C4"/>
    <mergeCell ref="A5:C5"/>
    <mergeCell ref="A6:D6"/>
    <mergeCell ref="A7:E7"/>
    <mergeCell ref="A8:F8"/>
  </mergeCells>
  <phoneticPr fontId="3"/>
  <hyperlinks>
    <hyperlink ref="A3" location="'P-200'!A1" display="151．市議会本会議・委員会の状況（P,200）"/>
    <hyperlink ref="A6" location="'P-200'!A1" display="152．市議会議員（P,200）"/>
    <hyperlink ref="A9" location="'P-201'!A1" display="153．市職員数（P,201）"/>
    <hyperlink ref="A10" location="'P-202_203'!A1" display="154．主要選挙投票状況（P,202～）"/>
    <hyperlink ref="A11" location="'P-204'!A1" display="155．選挙人名簿登録者数（P,204）"/>
    <hyperlink ref="A3:F3" location="'P-202'!A3" display="150．市議会本会議・委員会の状況（P,202）"/>
    <hyperlink ref="A4" location="'P-202'!A5" display="　（1）本会議（P,202）"/>
    <hyperlink ref="A5" location="'P-202'!A17" display="　（2）委員会（P,202）"/>
    <hyperlink ref="A6:D6" location="'P-202'!A31" display="151．市議会議員（P,202）"/>
    <hyperlink ref="A7" location="'P-202'!A33" display="　（1）所属会派別議員数（P,202）"/>
    <hyperlink ref="A8" location="'P-202'!A47" display="　（2）年齢（５歳階級）別議員数（P,202）"/>
    <hyperlink ref="A9:D9" location="'P-203'!A3" display="152．市職員数（P,203）"/>
    <hyperlink ref="A10:E10" location="'P-204_205'!A3" display="153．主要選挙投票状況（P,204～）"/>
    <hyperlink ref="A11:E11" location="'P-206'!A3" display="154．選挙人名簿登録者数（P,206）"/>
    <hyperlink ref="A8:F8" location="'P-202'!A46" display="　（2）年齢（５歳階級）別議員数（P,202）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H55"/>
  <sheetViews>
    <sheetView view="pageBreakPreview" zoomScaleNormal="100" zoomScaleSheetLayoutView="100" workbookViewId="0">
      <selection sqref="A1:C1"/>
    </sheetView>
  </sheetViews>
  <sheetFormatPr defaultColWidth="1.6640625" defaultRowHeight="12"/>
  <cols>
    <col min="1" max="17" width="1.6640625" style="3"/>
    <col min="18" max="18" width="1.6640625" style="3" customWidth="1"/>
    <col min="19" max="60" width="1.6640625" style="3"/>
    <col min="61" max="61" width="1.6640625" style="3" customWidth="1"/>
    <col min="62" max="16384" width="1.6640625" style="3"/>
  </cols>
  <sheetData>
    <row r="1" spans="1:60">
      <c r="A1" s="1">
        <v>202</v>
      </c>
      <c r="B1" s="1"/>
      <c r="C1" s="1"/>
      <c r="D1" s="2" t="s">
        <v>0</v>
      </c>
    </row>
    <row r="2" spans="1:60" s="4" customFormat="1" ht="9.6"/>
    <row r="3" spans="1:60" ht="19.2">
      <c r="A3" s="5" t="s">
        <v>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</row>
    <row r="4" spans="1:60" s="4" customFormat="1" ht="9.6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</row>
    <row r="5" spans="1:60" s="4" customFormat="1" ht="14.4">
      <c r="A5" s="7" t="s">
        <v>2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</row>
    <row r="6" spans="1:60" s="4" customFormat="1" ht="9.6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</row>
    <row r="7" spans="1:60" ht="16.5" customHeight="1">
      <c r="A7" s="8" t="s">
        <v>3</v>
      </c>
      <c r="B7" s="9"/>
      <c r="C7" s="9"/>
      <c r="D7" s="9"/>
      <c r="E7" s="9"/>
      <c r="F7" s="9"/>
      <c r="G7" s="9"/>
      <c r="H7" s="10" t="s">
        <v>4</v>
      </c>
      <c r="I7" s="9"/>
      <c r="J7" s="9"/>
      <c r="K7" s="9"/>
      <c r="L7" s="10" t="s">
        <v>5</v>
      </c>
      <c r="M7" s="9"/>
      <c r="N7" s="9"/>
      <c r="O7" s="9"/>
      <c r="P7" s="11"/>
      <c r="Q7" s="12"/>
      <c r="R7" s="12"/>
      <c r="S7" s="12"/>
      <c r="T7" s="12"/>
      <c r="U7" s="12"/>
      <c r="V7" s="12"/>
      <c r="W7" s="12"/>
      <c r="X7" s="12"/>
      <c r="Y7" s="12"/>
      <c r="Z7" s="13" t="s">
        <v>6</v>
      </c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2"/>
      <c r="AZ7" s="12"/>
      <c r="BA7" s="12"/>
      <c r="BB7" s="12"/>
      <c r="BC7" s="12"/>
      <c r="BD7" s="12"/>
      <c r="BE7" s="12"/>
      <c r="BF7" s="12"/>
      <c r="BG7" s="12"/>
      <c r="BH7" s="12"/>
    </row>
    <row r="8" spans="1:60" ht="16.5" customHeight="1">
      <c r="A8" s="14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 t="s">
        <v>7</v>
      </c>
      <c r="Q8" s="15"/>
      <c r="R8" s="15"/>
      <c r="S8" s="15"/>
      <c r="T8" s="16" t="s">
        <v>8</v>
      </c>
      <c r="U8" s="17"/>
      <c r="V8" s="17"/>
      <c r="W8" s="17"/>
      <c r="X8" s="17"/>
      <c r="Y8" s="17"/>
      <c r="Z8" s="17"/>
      <c r="AA8" s="17"/>
      <c r="AB8" s="17"/>
      <c r="AC8" s="17"/>
      <c r="AD8" s="17"/>
      <c r="AE8" s="14"/>
      <c r="AF8" s="18" t="s">
        <v>9</v>
      </c>
      <c r="AG8" s="19"/>
      <c r="AH8" s="19"/>
      <c r="AI8" s="19"/>
      <c r="AJ8" s="20"/>
      <c r="AK8" s="18" t="s">
        <v>10</v>
      </c>
      <c r="AL8" s="19"/>
      <c r="AM8" s="19"/>
      <c r="AN8" s="19"/>
      <c r="AO8" s="20"/>
      <c r="AP8" s="18" t="s">
        <v>11</v>
      </c>
      <c r="AQ8" s="19"/>
      <c r="AR8" s="19"/>
      <c r="AS8" s="19"/>
      <c r="AT8" s="20"/>
      <c r="AU8" s="18" t="s">
        <v>12</v>
      </c>
      <c r="AV8" s="19"/>
      <c r="AW8" s="19"/>
      <c r="AX8" s="19"/>
      <c r="AY8" s="20"/>
      <c r="AZ8" s="18" t="s">
        <v>13</v>
      </c>
      <c r="BA8" s="19"/>
      <c r="BB8" s="19"/>
      <c r="BC8" s="20"/>
      <c r="BD8" s="21" t="s">
        <v>14</v>
      </c>
      <c r="BE8" s="15"/>
      <c r="BF8" s="15"/>
      <c r="BG8" s="15"/>
      <c r="BH8" s="16"/>
    </row>
    <row r="9" spans="1:60" ht="16.5" customHeight="1">
      <c r="A9" s="14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22" t="s">
        <v>15</v>
      </c>
      <c r="U9" s="23"/>
      <c r="V9" s="24"/>
      <c r="W9" s="16" t="s">
        <v>16</v>
      </c>
      <c r="X9" s="17"/>
      <c r="Y9" s="14"/>
      <c r="Z9" s="16" t="s">
        <v>17</v>
      </c>
      <c r="AA9" s="17"/>
      <c r="AB9" s="14"/>
      <c r="AC9" s="25" t="s">
        <v>14</v>
      </c>
      <c r="AD9" s="26"/>
      <c r="AE9" s="27"/>
      <c r="AF9" s="28"/>
      <c r="AG9" s="29"/>
      <c r="AH9" s="29"/>
      <c r="AI9" s="29"/>
      <c r="AJ9" s="30"/>
      <c r="AK9" s="28"/>
      <c r="AL9" s="29"/>
      <c r="AM9" s="29"/>
      <c r="AN9" s="29"/>
      <c r="AO9" s="30"/>
      <c r="AP9" s="28"/>
      <c r="AQ9" s="29"/>
      <c r="AR9" s="29"/>
      <c r="AS9" s="29"/>
      <c r="AT9" s="30"/>
      <c r="AU9" s="28"/>
      <c r="AV9" s="29"/>
      <c r="AW9" s="29"/>
      <c r="AX9" s="29"/>
      <c r="AY9" s="30"/>
      <c r="AZ9" s="28"/>
      <c r="BA9" s="29"/>
      <c r="BB9" s="29"/>
      <c r="BC9" s="30"/>
      <c r="BD9" s="15"/>
      <c r="BE9" s="15"/>
      <c r="BF9" s="15"/>
      <c r="BG9" s="15"/>
      <c r="BH9" s="16"/>
    </row>
    <row r="10" spans="1:60" s="37" customFormat="1" ht="18.75" customHeight="1">
      <c r="A10" s="31" t="s">
        <v>18</v>
      </c>
      <c r="B10" s="31"/>
      <c r="C10" s="31"/>
      <c r="D10" s="32">
        <v>26</v>
      </c>
      <c r="E10" s="32"/>
      <c r="F10" s="33" t="s">
        <v>19</v>
      </c>
      <c r="G10" s="34"/>
      <c r="H10" s="35">
        <v>119</v>
      </c>
      <c r="I10" s="36"/>
      <c r="J10" s="36"/>
      <c r="K10" s="36"/>
      <c r="L10" s="36">
        <v>20</v>
      </c>
      <c r="M10" s="36"/>
      <c r="N10" s="36"/>
      <c r="O10" s="36"/>
      <c r="P10" s="36">
        <v>190</v>
      </c>
      <c r="Q10" s="36"/>
      <c r="R10" s="36"/>
      <c r="S10" s="36"/>
      <c r="T10" s="36">
        <v>36</v>
      </c>
      <c r="U10" s="36"/>
      <c r="V10" s="36"/>
      <c r="W10" s="36">
        <v>71</v>
      </c>
      <c r="X10" s="36"/>
      <c r="Y10" s="36"/>
      <c r="Z10" s="36">
        <v>25</v>
      </c>
      <c r="AA10" s="36"/>
      <c r="AB10" s="36"/>
      <c r="AC10" s="36">
        <v>19</v>
      </c>
      <c r="AD10" s="36"/>
      <c r="AE10" s="36"/>
      <c r="AF10" s="36">
        <v>11</v>
      </c>
      <c r="AG10" s="36"/>
      <c r="AH10" s="36"/>
      <c r="AI10" s="36"/>
      <c r="AJ10" s="36"/>
      <c r="AK10" s="36" t="s">
        <v>20</v>
      </c>
      <c r="AL10" s="36"/>
      <c r="AM10" s="36"/>
      <c r="AN10" s="36"/>
      <c r="AO10" s="36"/>
      <c r="AP10" s="36">
        <v>5</v>
      </c>
      <c r="AQ10" s="36"/>
      <c r="AR10" s="36"/>
      <c r="AS10" s="36"/>
      <c r="AT10" s="36"/>
      <c r="AU10" s="36">
        <v>2</v>
      </c>
      <c r="AV10" s="36"/>
      <c r="AW10" s="36"/>
      <c r="AX10" s="36"/>
      <c r="AY10" s="36"/>
      <c r="AZ10" s="36">
        <v>3</v>
      </c>
      <c r="BA10" s="36"/>
      <c r="BB10" s="36"/>
      <c r="BC10" s="36"/>
      <c r="BD10" s="36">
        <v>18</v>
      </c>
      <c r="BE10" s="36"/>
      <c r="BF10" s="36"/>
      <c r="BG10" s="36"/>
      <c r="BH10" s="36"/>
    </row>
    <row r="11" spans="1:60" s="42" customFormat="1" ht="18.75" customHeight="1">
      <c r="A11" s="38"/>
      <c r="B11" s="39"/>
      <c r="C11" s="39"/>
      <c r="D11" s="40">
        <v>27</v>
      </c>
      <c r="E11" s="40"/>
      <c r="F11" s="39"/>
      <c r="G11" s="41"/>
      <c r="H11" s="36">
        <v>118</v>
      </c>
      <c r="I11" s="36"/>
      <c r="J11" s="36"/>
      <c r="K11" s="36"/>
      <c r="L11" s="36">
        <v>21</v>
      </c>
      <c r="M11" s="36"/>
      <c r="N11" s="36"/>
      <c r="O11" s="36"/>
      <c r="P11" s="36">
        <v>191</v>
      </c>
      <c r="Q11" s="36"/>
      <c r="R11" s="36"/>
      <c r="S11" s="36"/>
      <c r="T11" s="36">
        <v>36</v>
      </c>
      <c r="U11" s="36"/>
      <c r="V11" s="36"/>
      <c r="W11" s="36">
        <v>69</v>
      </c>
      <c r="X11" s="36"/>
      <c r="Y11" s="36"/>
      <c r="Z11" s="36">
        <v>15</v>
      </c>
      <c r="AA11" s="36"/>
      <c r="AB11" s="36"/>
      <c r="AC11" s="36">
        <v>28</v>
      </c>
      <c r="AD11" s="36"/>
      <c r="AE11" s="36"/>
      <c r="AF11" s="36">
        <v>9</v>
      </c>
      <c r="AG11" s="36"/>
      <c r="AH11" s="36"/>
      <c r="AI11" s="36"/>
      <c r="AJ11" s="36"/>
      <c r="AK11" s="36" t="s">
        <v>20</v>
      </c>
      <c r="AL11" s="36"/>
      <c r="AM11" s="36"/>
      <c r="AN11" s="36"/>
      <c r="AO11" s="36"/>
      <c r="AP11" s="36">
        <v>7</v>
      </c>
      <c r="AQ11" s="36"/>
      <c r="AR11" s="36"/>
      <c r="AS11" s="36"/>
      <c r="AT11" s="36"/>
      <c r="AU11" s="36">
        <v>2</v>
      </c>
      <c r="AV11" s="36"/>
      <c r="AW11" s="36"/>
      <c r="AX11" s="36"/>
      <c r="AY11" s="36"/>
      <c r="AZ11" s="36">
        <v>4</v>
      </c>
      <c r="BA11" s="36"/>
      <c r="BB11" s="36"/>
      <c r="BC11" s="36"/>
      <c r="BD11" s="36">
        <v>21</v>
      </c>
      <c r="BE11" s="36"/>
      <c r="BF11" s="36"/>
      <c r="BG11" s="36"/>
      <c r="BH11" s="36"/>
    </row>
    <row r="12" spans="1:60" s="37" customFormat="1" ht="18.75" customHeight="1">
      <c r="A12" s="38"/>
      <c r="B12" s="39"/>
      <c r="C12" s="39"/>
      <c r="D12" s="40">
        <v>28</v>
      </c>
      <c r="E12" s="40"/>
      <c r="F12" s="39"/>
      <c r="G12" s="41"/>
      <c r="H12" s="36">
        <v>112</v>
      </c>
      <c r="I12" s="36"/>
      <c r="J12" s="36"/>
      <c r="K12" s="36"/>
      <c r="L12" s="36">
        <v>21</v>
      </c>
      <c r="M12" s="36"/>
      <c r="N12" s="36"/>
      <c r="O12" s="36"/>
      <c r="P12" s="36">
        <v>156</v>
      </c>
      <c r="Q12" s="36"/>
      <c r="R12" s="36"/>
      <c r="S12" s="36"/>
      <c r="T12" s="36">
        <v>33</v>
      </c>
      <c r="U12" s="36"/>
      <c r="V12" s="36"/>
      <c r="W12" s="36">
        <v>61</v>
      </c>
      <c r="X12" s="36"/>
      <c r="Y12" s="36"/>
      <c r="Z12" s="36">
        <v>6</v>
      </c>
      <c r="AA12" s="36"/>
      <c r="AB12" s="36"/>
      <c r="AC12" s="36">
        <v>19</v>
      </c>
      <c r="AD12" s="36"/>
      <c r="AE12" s="36"/>
      <c r="AF12" s="36">
        <v>10</v>
      </c>
      <c r="AG12" s="36"/>
      <c r="AH12" s="36"/>
      <c r="AI12" s="36"/>
      <c r="AJ12" s="36"/>
      <c r="AK12" s="36" t="s">
        <v>20</v>
      </c>
      <c r="AL12" s="36"/>
      <c r="AM12" s="36"/>
      <c r="AN12" s="36"/>
      <c r="AO12" s="36"/>
      <c r="AP12" s="36">
        <v>5</v>
      </c>
      <c r="AQ12" s="36"/>
      <c r="AR12" s="36"/>
      <c r="AS12" s="36"/>
      <c r="AT12" s="36"/>
      <c r="AU12" s="36">
        <v>1</v>
      </c>
      <c r="AV12" s="36"/>
      <c r="AW12" s="36"/>
      <c r="AX12" s="36"/>
      <c r="AY12" s="36"/>
      <c r="AZ12" s="36">
        <v>4</v>
      </c>
      <c r="BA12" s="36"/>
      <c r="BB12" s="36"/>
      <c r="BC12" s="36"/>
      <c r="BD12" s="36">
        <v>17</v>
      </c>
      <c r="BE12" s="36"/>
      <c r="BF12" s="36"/>
      <c r="BG12" s="36"/>
      <c r="BH12" s="36"/>
    </row>
    <row r="13" spans="1:60" s="37" customFormat="1" ht="18.75" customHeight="1">
      <c r="A13" s="38"/>
      <c r="B13" s="39"/>
      <c r="C13" s="39"/>
      <c r="D13" s="40">
        <v>29</v>
      </c>
      <c r="E13" s="40"/>
      <c r="F13" s="39"/>
      <c r="G13" s="41"/>
      <c r="H13" s="36">
        <v>112</v>
      </c>
      <c r="I13" s="36"/>
      <c r="J13" s="36"/>
      <c r="K13" s="36"/>
      <c r="L13" s="36">
        <v>21</v>
      </c>
      <c r="M13" s="36"/>
      <c r="N13" s="36"/>
      <c r="O13" s="36"/>
      <c r="P13" s="36">
        <v>145</v>
      </c>
      <c r="Q13" s="36"/>
      <c r="R13" s="36"/>
      <c r="S13" s="36"/>
      <c r="T13" s="36">
        <v>30</v>
      </c>
      <c r="U13" s="36"/>
      <c r="V13" s="36"/>
      <c r="W13" s="36">
        <v>45</v>
      </c>
      <c r="X13" s="36"/>
      <c r="Y13" s="36"/>
      <c r="Z13" s="36">
        <v>6</v>
      </c>
      <c r="AA13" s="36"/>
      <c r="AB13" s="36"/>
      <c r="AC13" s="36">
        <v>27</v>
      </c>
      <c r="AD13" s="36"/>
      <c r="AE13" s="36"/>
      <c r="AF13" s="36">
        <v>7</v>
      </c>
      <c r="AG13" s="36"/>
      <c r="AH13" s="36"/>
      <c r="AI13" s="36"/>
      <c r="AJ13" s="36"/>
      <c r="AK13" s="36">
        <v>1</v>
      </c>
      <c r="AL13" s="36"/>
      <c r="AM13" s="36"/>
      <c r="AN13" s="36"/>
      <c r="AO13" s="36"/>
      <c r="AP13" s="36">
        <v>5</v>
      </c>
      <c r="AQ13" s="36"/>
      <c r="AR13" s="36"/>
      <c r="AS13" s="36"/>
      <c r="AT13" s="36"/>
      <c r="AU13" s="36">
        <v>2</v>
      </c>
      <c r="AV13" s="36"/>
      <c r="AW13" s="36"/>
      <c r="AX13" s="36"/>
      <c r="AY13" s="36"/>
      <c r="AZ13" s="36">
        <v>3</v>
      </c>
      <c r="BA13" s="36"/>
      <c r="BB13" s="36"/>
      <c r="BC13" s="36"/>
      <c r="BD13" s="36">
        <v>19</v>
      </c>
      <c r="BE13" s="36"/>
      <c r="BF13" s="36"/>
      <c r="BG13" s="36"/>
      <c r="BH13" s="36"/>
    </row>
    <row r="14" spans="1:60" s="37" customFormat="1" ht="18.75" customHeight="1">
      <c r="A14" s="43"/>
      <c r="B14" s="44"/>
      <c r="C14" s="44"/>
      <c r="D14" s="45">
        <v>30</v>
      </c>
      <c r="E14" s="45"/>
      <c r="F14" s="44"/>
      <c r="G14" s="46"/>
      <c r="H14" s="47">
        <v>122</v>
      </c>
      <c r="I14" s="47"/>
      <c r="J14" s="47"/>
      <c r="K14" s="47"/>
      <c r="L14" s="47">
        <v>21</v>
      </c>
      <c r="M14" s="47"/>
      <c r="N14" s="47"/>
      <c r="O14" s="47"/>
      <c r="P14" s="47">
        <v>197</v>
      </c>
      <c r="Q14" s="47"/>
      <c r="R14" s="47"/>
      <c r="S14" s="47"/>
      <c r="T14" s="47">
        <v>38</v>
      </c>
      <c r="U14" s="47"/>
      <c r="V14" s="47"/>
      <c r="W14" s="47">
        <v>58</v>
      </c>
      <c r="X14" s="47"/>
      <c r="Y14" s="47"/>
      <c r="Z14" s="47">
        <v>9</v>
      </c>
      <c r="AA14" s="47"/>
      <c r="AB14" s="47"/>
      <c r="AC14" s="47">
        <v>27</v>
      </c>
      <c r="AD14" s="47"/>
      <c r="AE14" s="47"/>
      <c r="AF14" s="47">
        <v>8</v>
      </c>
      <c r="AG14" s="47"/>
      <c r="AH14" s="47"/>
      <c r="AI14" s="47"/>
      <c r="AJ14" s="47"/>
      <c r="AK14" s="47">
        <v>4</v>
      </c>
      <c r="AL14" s="47"/>
      <c r="AM14" s="47"/>
      <c r="AN14" s="47"/>
      <c r="AO14" s="47"/>
      <c r="AP14" s="47">
        <v>5</v>
      </c>
      <c r="AQ14" s="47"/>
      <c r="AR14" s="47"/>
      <c r="AS14" s="47"/>
      <c r="AT14" s="47"/>
      <c r="AU14" s="47">
        <v>5</v>
      </c>
      <c r="AV14" s="47"/>
      <c r="AW14" s="47"/>
      <c r="AX14" s="47"/>
      <c r="AY14" s="47"/>
      <c r="AZ14" s="47">
        <v>2</v>
      </c>
      <c r="BA14" s="47"/>
      <c r="BB14" s="47"/>
      <c r="BC14" s="47"/>
      <c r="BD14" s="47">
        <v>41</v>
      </c>
      <c r="BE14" s="47"/>
      <c r="BF14" s="47"/>
      <c r="BG14" s="47"/>
      <c r="BH14" s="47"/>
    </row>
    <row r="15" spans="1:60" s="52" customFormat="1" ht="9.6">
      <c r="A15" s="48" t="s">
        <v>21</v>
      </c>
      <c r="B15" s="48"/>
      <c r="C15" s="48"/>
      <c r="D15" s="49" t="s">
        <v>22</v>
      </c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1"/>
      <c r="AA15" s="51"/>
      <c r="AB15" s="51"/>
      <c r="AC15" s="51"/>
      <c r="AD15" s="51"/>
      <c r="AE15" s="51"/>
      <c r="AF15" s="51"/>
      <c r="AG15" s="51"/>
      <c r="AH15" s="51"/>
      <c r="AI15" s="51"/>
      <c r="AJ15" s="51"/>
      <c r="AK15" s="51"/>
      <c r="AL15" s="51"/>
      <c r="AM15" s="51"/>
      <c r="AN15" s="51"/>
      <c r="AO15" s="51"/>
      <c r="AP15" s="51"/>
      <c r="AQ15" s="51"/>
      <c r="AR15" s="51"/>
      <c r="AS15" s="51"/>
      <c r="AT15" s="51"/>
      <c r="AU15" s="51"/>
      <c r="AV15" s="51"/>
      <c r="AW15" s="51"/>
      <c r="AX15" s="51"/>
      <c r="AY15" s="51"/>
      <c r="AZ15" s="51"/>
      <c r="BA15" s="51"/>
      <c r="BB15" s="51"/>
      <c r="BC15" s="51"/>
      <c r="BD15" s="51"/>
      <c r="BE15" s="51"/>
      <c r="BF15" s="51"/>
      <c r="BG15" s="51"/>
      <c r="BH15" s="51"/>
    </row>
    <row r="16" spans="1:60" s="42" customFormat="1">
      <c r="A16" s="39"/>
      <c r="B16" s="39"/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  <c r="AF16" s="39"/>
      <c r="AG16" s="39"/>
      <c r="AH16" s="39"/>
      <c r="AI16" s="39"/>
      <c r="AJ16" s="39"/>
      <c r="AK16" s="39"/>
      <c r="AL16" s="39"/>
      <c r="AM16" s="39"/>
      <c r="AN16" s="39"/>
      <c r="AO16" s="39"/>
      <c r="AP16" s="39"/>
      <c r="AQ16" s="39"/>
      <c r="AR16" s="39"/>
      <c r="AS16" s="39"/>
      <c r="AT16" s="39"/>
      <c r="AU16" s="39"/>
      <c r="AV16" s="39"/>
      <c r="AW16" s="39"/>
      <c r="AX16" s="39"/>
      <c r="AY16" s="39"/>
      <c r="AZ16" s="39"/>
      <c r="BA16" s="39"/>
      <c r="BB16" s="39"/>
      <c r="BC16" s="39"/>
      <c r="BD16" s="39"/>
      <c r="BE16" s="39"/>
      <c r="BF16" s="39"/>
      <c r="BG16" s="39"/>
      <c r="BH16" s="39"/>
    </row>
    <row r="17" spans="1:60" s="42" customFormat="1" ht="14.4">
      <c r="A17" s="53" t="s">
        <v>23</v>
      </c>
      <c r="B17" s="53"/>
      <c r="C17" s="53"/>
      <c r="D17" s="53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53"/>
      <c r="U17" s="53"/>
      <c r="V17" s="53"/>
      <c r="W17" s="53"/>
      <c r="X17" s="53"/>
      <c r="Y17" s="53"/>
      <c r="Z17" s="53"/>
      <c r="AA17" s="53"/>
      <c r="AB17" s="53"/>
      <c r="AC17" s="53"/>
      <c r="AD17" s="53"/>
      <c r="AE17" s="53"/>
      <c r="AF17" s="53"/>
      <c r="AG17" s="53"/>
      <c r="AH17" s="53"/>
      <c r="AI17" s="53"/>
      <c r="AJ17" s="53"/>
      <c r="AK17" s="53"/>
      <c r="AL17" s="53"/>
      <c r="AM17" s="53"/>
      <c r="AN17" s="53"/>
      <c r="AO17" s="53"/>
      <c r="AP17" s="53"/>
      <c r="AQ17" s="53"/>
      <c r="AR17" s="53"/>
      <c r="AS17" s="53"/>
      <c r="AT17" s="53"/>
      <c r="AU17" s="53"/>
      <c r="AV17" s="53"/>
      <c r="AW17" s="53"/>
      <c r="AX17" s="53"/>
      <c r="AY17" s="53"/>
      <c r="AZ17" s="53"/>
      <c r="BA17" s="53"/>
      <c r="BB17" s="53"/>
      <c r="BC17" s="53"/>
      <c r="BD17" s="53"/>
      <c r="BE17" s="53"/>
      <c r="BF17" s="53"/>
      <c r="BG17" s="53"/>
      <c r="BH17" s="53"/>
    </row>
    <row r="18" spans="1:60" s="4" customFormat="1" ht="9.6">
      <c r="A18" s="54"/>
      <c r="B18" s="54"/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4"/>
      <c r="W18" s="54"/>
      <c r="X18" s="54"/>
      <c r="Y18" s="54"/>
      <c r="Z18" s="54"/>
      <c r="AA18" s="54"/>
      <c r="AB18" s="54"/>
      <c r="AC18" s="54"/>
      <c r="AD18" s="54"/>
      <c r="AE18" s="54"/>
      <c r="AF18" s="54"/>
      <c r="AG18" s="54"/>
      <c r="AH18" s="54"/>
      <c r="AI18" s="54"/>
      <c r="AJ18" s="54"/>
      <c r="AK18" s="54"/>
      <c r="AL18" s="54"/>
      <c r="AM18" s="54"/>
      <c r="AN18" s="54"/>
      <c r="AO18" s="54"/>
      <c r="AP18" s="54"/>
      <c r="AQ18" s="54"/>
      <c r="AR18" s="54"/>
      <c r="AS18" s="54"/>
      <c r="AT18" s="54"/>
      <c r="AU18" s="54"/>
      <c r="AV18" s="54"/>
      <c r="AW18" s="54"/>
      <c r="AX18" s="54"/>
      <c r="AY18" s="54"/>
      <c r="AZ18" s="54"/>
      <c r="BA18" s="54"/>
      <c r="BB18" s="54"/>
      <c r="BC18" s="54"/>
      <c r="BD18" s="54"/>
      <c r="BE18" s="54"/>
      <c r="BF18" s="54"/>
      <c r="BG18" s="54"/>
      <c r="BH18" s="54"/>
    </row>
    <row r="19" spans="1:60" s="42" customFormat="1" ht="16.5" customHeight="1">
      <c r="A19" s="55" t="s">
        <v>24</v>
      </c>
      <c r="B19" s="55"/>
      <c r="C19" s="55"/>
      <c r="D19" s="55"/>
      <c r="E19" s="55"/>
      <c r="F19" s="55"/>
      <c r="G19" s="56"/>
      <c r="H19" s="57" t="s">
        <v>7</v>
      </c>
      <c r="I19" s="55"/>
      <c r="J19" s="55"/>
      <c r="K19" s="55"/>
      <c r="L19" s="55"/>
      <c r="M19" s="55"/>
      <c r="N19" s="58"/>
      <c r="O19" s="59"/>
      <c r="P19" s="59"/>
      <c r="Q19" s="59"/>
      <c r="R19" s="60" t="s">
        <v>25</v>
      </c>
      <c r="S19" s="60"/>
      <c r="T19" s="60"/>
      <c r="U19" s="60"/>
      <c r="V19" s="60"/>
      <c r="W19" s="60"/>
      <c r="X19" s="60"/>
      <c r="Y19" s="60"/>
      <c r="Z19" s="60"/>
      <c r="AA19" s="60"/>
      <c r="AB19" s="60"/>
      <c r="AC19" s="60"/>
      <c r="AD19" s="59"/>
      <c r="AE19" s="59"/>
      <c r="AF19" s="59"/>
      <c r="AG19" s="61"/>
      <c r="AH19" s="58"/>
      <c r="AI19" s="59"/>
      <c r="AJ19" s="59"/>
      <c r="AK19" s="60" t="s">
        <v>26</v>
      </c>
      <c r="AL19" s="60"/>
      <c r="AM19" s="60"/>
      <c r="AN19" s="60"/>
      <c r="AO19" s="60"/>
      <c r="AP19" s="60"/>
      <c r="AQ19" s="60"/>
      <c r="AR19" s="60"/>
      <c r="AS19" s="60"/>
      <c r="AT19" s="60"/>
      <c r="AU19" s="60"/>
      <c r="AV19" s="60"/>
      <c r="AW19" s="60"/>
      <c r="AX19" s="60"/>
      <c r="AY19" s="59"/>
      <c r="AZ19" s="59"/>
      <c r="BA19" s="61"/>
      <c r="BB19" s="62" t="s">
        <v>27</v>
      </c>
      <c r="BC19" s="63"/>
      <c r="BD19" s="63"/>
      <c r="BE19" s="63"/>
      <c r="BF19" s="63"/>
      <c r="BG19" s="63"/>
      <c r="BH19" s="63"/>
    </row>
    <row r="20" spans="1:60" s="42" customFormat="1" ht="16.5" customHeight="1">
      <c r="A20" s="64"/>
      <c r="B20" s="64"/>
      <c r="C20" s="64"/>
      <c r="D20" s="64"/>
      <c r="E20" s="64"/>
      <c r="F20" s="64"/>
      <c r="G20" s="65"/>
      <c r="H20" s="66"/>
      <c r="I20" s="64"/>
      <c r="J20" s="64"/>
      <c r="K20" s="64"/>
      <c r="L20" s="64"/>
      <c r="M20" s="64"/>
      <c r="N20" s="67" t="s">
        <v>7</v>
      </c>
      <c r="O20" s="67"/>
      <c r="P20" s="67"/>
      <c r="Q20" s="67"/>
      <c r="R20" s="67" t="s">
        <v>28</v>
      </c>
      <c r="S20" s="67"/>
      <c r="T20" s="67"/>
      <c r="U20" s="67"/>
      <c r="V20" s="67" t="s">
        <v>29</v>
      </c>
      <c r="W20" s="67"/>
      <c r="X20" s="67"/>
      <c r="Y20" s="67"/>
      <c r="Z20" s="68" t="s">
        <v>30</v>
      </c>
      <c r="AA20" s="68"/>
      <c r="AB20" s="68"/>
      <c r="AC20" s="68"/>
      <c r="AD20" s="69" t="s">
        <v>31</v>
      </c>
      <c r="AE20" s="70"/>
      <c r="AF20" s="70"/>
      <c r="AG20" s="71"/>
      <c r="AH20" s="72" t="s">
        <v>7</v>
      </c>
      <c r="AI20" s="73"/>
      <c r="AJ20" s="73"/>
      <c r="AK20" s="73"/>
      <c r="AL20" s="74"/>
      <c r="AM20" s="70" t="s">
        <v>32</v>
      </c>
      <c r="AN20" s="70"/>
      <c r="AO20" s="70"/>
      <c r="AP20" s="70"/>
      <c r="AQ20" s="75"/>
      <c r="AR20" s="76" t="s">
        <v>33</v>
      </c>
      <c r="AS20" s="77"/>
      <c r="AT20" s="77"/>
      <c r="AU20" s="77"/>
      <c r="AV20" s="78"/>
      <c r="AW20" s="79" t="s">
        <v>34</v>
      </c>
      <c r="AX20" s="80"/>
      <c r="AY20" s="80"/>
      <c r="AZ20" s="80"/>
      <c r="BA20" s="81" t="s">
        <v>35</v>
      </c>
      <c r="BB20" s="82"/>
      <c r="BC20" s="83"/>
      <c r="BD20" s="83"/>
      <c r="BE20" s="83"/>
      <c r="BF20" s="83"/>
      <c r="BG20" s="83"/>
      <c r="BH20" s="83"/>
    </row>
    <row r="21" spans="1:60" s="42" customFormat="1" ht="16.5" customHeight="1">
      <c r="A21" s="64"/>
      <c r="B21" s="64"/>
      <c r="C21" s="64"/>
      <c r="D21" s="64"/>
      <c r="E21" s="64"/>
      <c r="F21" s="64"/>
      <c r="G21" s="65"/>
      <c r="H21" s="66"/>
      <c r="I21" s="64"/>
      <c r="J21" s="64"/>
      <c r="K21" s="64"/>
      <c r="L21" s="64"/>
      <c r="M21" s="64"/>
      <c r="N21" s="84"/>
      <c r="O21" s="84"/>
      <c r="P21" s="84"/>
      <c r="Q21" s="84"/>
      <c r="R21" s="84"/>
      <c r="S21" s="84"/>
      <c r="T21" s="84"/>
      <c r="U21" s="84"/>
      <c r="V21" s="84"/>
      <c r="W21" s="84"/>
      <c r="X21" s="84"/>
      <c r="Y21" s="84"/>
      <c r="Z21" s="85"/>
      <c r="AA21" s="85"/>
      <c r="AB21" s="85"/>
      <c r="AC21" s="85"/>
      <c r="AD21" s="82"/>
      <c r="AE21" s="83"/>
      <c r="AF21" s="83"/>
      <c r="AG21" s="86"/>
      <c r="AH21" s="66"/>
      <c r="AI21" s="64"/>
      <c r="AJ21" s="64"/>
      <c r="AK21" s="64"/>
      <c r="AL21" s="65"/>
      <c r="AM21" s="83"/>
      <c r="AN21" s="83"/>
      <c r="AO21" s="83"/>
      <c r="AP21" s="83"/>
      <c r="AQ21" s="87"/>
      <c r="AR21" s="88"/>
      <c r="AS21" s="89"/>
      <c r="AT21" s="89"/>
      <c r="AU21" s="89"/>
      <c r="AV21" s="90"/>
      <c r="AW21" s="91"/>
      <c r="AX21" s="92"/>
      <c r="AY21" s="92"/>
      <c r="AZ21" s="92"/>
      <c r="BA21" s="93"/>
      <c r="BB21" s="82"/>
      <c r="BC21" s="83"/>
      <c r="BD21" s="83"/>
      <c r="BE21" s="83"/>
      <c r="BF21" s="83"/>
      <c r="BG21" s="83"/>
      <c r="BH21" s="83"/>
    </row>
    <row r="22" spans="1:60" s="42" customFormat="1" ht="16.5" customHeight="1">
      <c r="A22" s="94"/>
      <c r="B22" s="94"/>
      <c r="C22" s="94"/>
      <c r="D22" s="94"/>
      <c r="E22" s="94"/>
      <c r="F22" s="94"/>
      <c r="G22" s="95"/>
      <c r="H22" s="96"/>
      <c r="I22" s="94"/>
      <c r="J22" s="94"/>
      <c r="K22" s="94"/>
      <c r="L22" s="94"/>
      <c r="M22" s="94"/>
      <c r="N22" s="97"/>
      <c r="O22" s="97"/>
      <c r="P22" s="97"/>
      <c r="Q22" s="97"/>
      <c r="R22" s="97"/>
      <c r="S22" s="97"/>
      <c r="T22" s="97"/>
      <c r="U22" s="97"/>
      <c r="V22" s="97"/>
      <c r="W22" s="97"/>
      <c r="X22" s="97"/>
      <c r="Y22" s="97"/>
      <c r="Z22" s="98"/>
      <c r="AA22" s="98"/>
      <c r="AB22" s="98"/>
      <c r="AC22" s="98"/>
      <c r="AD22" s="99"/>
      <c r="AE22" s="100"/>
      <c r="AF22" s="100"/>
      <c r="AG22" s="101"/>
      <c r="AH22" s="96"/>
      <c r="AI22" s="94"/>
      <c r="AJ22" s="94"/>
      <c r="AK22" s="94"/>
      <c r="AL22" s="95"/>
      <c r="AM22" s="100"/>
      <c r="AN22" s="100"/>
      <c r="AO22" s="100"/>
      <c r="AP22" s="100"/>
      <c r="AQ22" s="102"/>
      <c r="AR22" s="103"/>
      <c r="AS22" s="104"/>
      <c r="AT22" s="104"/>
      <c r="AU22" s="104"/>
      <c r="AV22" s="105"/>
      <c r="AW22" s="106"/>
      <c r="AX22" s="107"/>
      <c r="AY22" s="107"/>
      <c r="AZ22" s="107"/>
      <c r="BA22" s="108"/>
      <c r="BB22" s="99"/>
      <c r="BC22" s="100"/>
      <c r="BD22" s="100"/>
      <c r="BE22" s="100"/>
      <c r="BF22" s="100"/>
      <c r="BG22" s="100"/>
      <c r="BH22" s="100"/>
    </row>
    <row r="23" spans="1:60" s="37" customFormat="1" ht="18.75" customHeight="1">
      <c r="A23" s="64" t="s">
        <v>18</v>
      </c>
      <c r="B23" s="64"/>
      <c r="C23" s="64"/>
      <c r="D23" s="40">
        <v>26</v>
      </c>
      <c r="E23" s="40"/>
      <c r="F23" s="109" t="s">
        <v>19</v>
      </c>
      <c r="G23" s="110"/>
      <c r="H23" s="36">
        <v>51</v>
      </c>
      <c r="I23" s="36"/>
      <c r="J23" s="36"/>
      <c r="K23" s="36"/>
      <c r="L23" s="36"/>
      <c r="M23" s="36"/>
      <c r="N23" s="36">
        <v>24</v>
      </c>
      <c r="O23" s="36"/>
      <c r="P23" s="36"/>
      <c r="Q23" s="36"/>
      <c r="R23" s="36">
        <v>6</v>
      </c>
      <c r="S23" s="36"/>
      <c r="T23" s="36"/>
      <c r="U23" s="36"/>
      <c r="V23" s="36">
        <v>6</v>
      </c>
      <c r="W23" s="36"/>
      <c r="X23" s="36"/>
      <c r="Y23" s="36"/>
      <c r="Z23" s="36">
        <v>6</v>
      </c>
      <c r="AA23" s="36"/>
      <c r="AB23" s="36"/>
      <c r="AC23" s="36"/>
      <c r="AD23" s="36">
        <v>6</v>
      </c>
      <c r="AE23" s="36"/>
      <c r="AF23" s="36"/>
      <c r="AG23" s="36"/>
      <c r="AH23" s="36">
        <v>9</v>
      </c>
      <c r="AI23" s="36"/>
      <c r="AJ23" s="36"/>
      <c r="AK23" s="36"/>
      <c r="AL23" s="36"/>
      <c r="AM23" s="36">
        <v>5</v>
      </c>
      <c r="AN23" s="36"/>
      <c r="AO23" s="36"/>
      <c r="AP23" s="36"/>
      <c r="AQ23" s="36"/>
      <c r="AR23" s="36" t="s">
        <v>20</v>
      </c>
      <c r="AS23" s="36"/>
      <c r="AT23" s="36"/>
      <c r="AU23" s="36"/>
      <c r="AV23" s="36"/>
      <c r="AW23" s="36">
        <v>4</v>
      </c>
      <c r="AX23" s="36"/>
      <c r="AY23" s="36"/>
      <c r="AZ23" s="36"/>
      <c r="BA23" s="36"/>
      <c r="BB23" s="36">
        <v>18</v>
      </c>
      <c r="BC23" s="36"/>
      <c r="BD23" s="36"/>
      <c r="BE23" s="36"/>
      <c r="BF23" s="36"/>
      <c r="BG23" s="36"/>
      <c r="BH23" s="36"/>
    </row>
    <row r="24" spans="1:60" s="37" customFormat="1" ht="18.75" customHeight="1">
      <c r="A24" s="38"/>
      <c r="B24" s="39"/>
      <c r="C24" s="39"/>
      <c r="D24" s="40">
        <v>27</v>
      </c>
      <c r="E24" s="40"/>
      <c r="F24" s="38"/>
      <c r="G24" s="41"/>
      <c r="H24" s="36">
        <v>36</v>
      </c>
      <c r="I24" s="36"/>
      <c r="J24" s="36"/>
      <c r="K24" s="36"/>
      <c r="L24" s="36"/>
      <c r="M24" s="36"/>
      <c r="N24" s="36">
        <v>22</v>
      </c>
      <c r="O24" s="36"/>
      <c r="P24" s="36"/>
      <c r="Q24" s="36"/>
      <c r="R24" s="36">
        <v>6</v>
      </c>
      <c r="S24" s="36"/>
      <c r="T24" s="36"/>
      <c r="U24" s="36"/>
      <c r="V24" s="36">
        <v>5</v>
      </c>
      <c r="W24" s="36"/>
      <c r="X24" s="36"/>
      <c r="Y24" s="36"/>
      <c r="Z24" s="36">
        <v>5</v>
      </c>
      <c r="AA24" s="36"/>
      <c r="AB24" s="36"/>
      <c r="AC24" s="36"/>
      <c r="AD24" s="36">
        <v>6</v>
      </c>
      <c r="AE24" s="36"/>
      <c r="AF24" s="36"/>
      <c r="AG24" s="36"/>
      <c r="AH24" s="36">
        <v>3</v>
      </c>
      <c r="AI24" s="36"/>
      <c r="AJ24" s="36"/>
      <c r="AK24" s="36"/>
      <c r="AL24" s="36"/>
      <c r="AM24" s="36">
        <v>2</v>
      </c>
      <c r="AN24" s="36"/>
      <c r="AO24" s="36"/>
      <c r="AP24" s="36"/>
      <c r="AQ24" s="36"/>
      <c r="AR24" s="36" t="s">
        <v>20</v>
      </c>
      <c r="AS24" s="36"/>
      <c r="AT24" s="36"/>
      <c r="AU24" s="36"/>
      <c r="AV24" s="36"/>
      <c r="AW24" s="36">
        <v>1</v>
      </c>
      <c r="AX24" s="36"/>
      <c r="AY24" s="36"/>
      <c r="AZ24" s="36"/>
      <c r="BA24" s="36"/>
      <c r="BB24" s="36">
        <v>11</v>
      </c>
      <c r="BC24" s="36"/>
      <c r="BD24" s="36"/>
      <c r="BE24" s="36"/>
      <c r="BF24" s="36"/>
      <c r="BG24" s="36"/>
      <c r="BH24" s="36"/>
    </row>
    <row r="25" spans="1:60" s="37" customFormat="1" ht="18.75" customHeight="1">
      <c r="A25" s="38"/>
      <c r="B25" s="39"/>
      <c r="C25" s="39"/>
      <c r="D25" s="40">
        <v>28</v>
      </c>
      <c r="E25" s="40"/>
      <c r="F25" s="38"/>
      <c r="G25" s="41"/>
      <c r="H25" s="36">
        <v>46</v>
      </c>
      <c r="I25" s="36"/>
      <c r="J25" s="36"/>
      <c r="K25" s="36"/>
      <c r="L25" s="36"/>
      <c r="M25" s="36"/>
      <c r="N25" s="36">
        <v>24</v>
      </c>
      <c r="O25" s="36"/>
      <c r="P25" s="36"/>
      <c r="Q25" s="36"/>
      <c r="R25" s="36">
        <v>6</v>
      </c>
      <c r="S25" s="36"/>
      <c r="T25" s="36"/>
      <c r="U25" s="36"/>
      <c r="V25" s="36">
        <v>6</v>
      </c>
      <c r="W25" s="36"/>
      <c r="X25" s="36"/>
      <c r="Y25" s="36"/>
      <c r="Z25" s="36">
        <v>6</v>
      </c>
      <c r="AA25" s="36"/>
      <c r="AB25" s="36"/>
      <c r="AC25" s="36"/>
      <c r="AD25" s="36">
        <v>6</v>
      </c>
      <c r="AE25" s="36"/>
      <c r="AF25" s="36"/>
      <c r="AG25" s="36"/>
      <c r="AH25" s="36">
        <v>6</v>
      </c>
      <c r="AI25" s="36"/>
      <c r="AJ25" s="36"/>
      <c r="AK25" s="36"/>
      <c r="AL25" s="36"/>
      <c r="AM25" s="36">
        <v>2</v>
      </c>
      <c r="AN25" s="36"/>
      <c r="AO25" s="36"/>
      <c r="AP25" s="36"/>
      <c r="AQ25" s="36"/>
      <c r="AR25" s="36">
        <v>4</v>
      </c>
      <c r="AS25" s="36"/>
      <c r="AT25" s="36"/>
      <c r="AU25" s="36"/>
      <c r="AV25" s="36"/>
      <c r="AW25" s="36" t="s">
        <v>20</v>
      </c>
      <c r="AX25" s="36"/>
      <c r="AY25" s="36"/>
      <c r="AZ25" s="36"/>
      <c r="BA25" s="36"/>
      <c r="BB25" s="36">
        <v>16</v>
      </c>
      <c r="BC25" s="36"/>
      <c r="BD25" s="36"/>
      <c r="BE25" s="36"/>
      <c r="BF25" s="36"/>
      <c r="BG25" s="36"/>
      <c r="BH25" s="36"/>
    </row>
    <row r="26" spans="1:60" s="37" customFormat="1" ht="18.75" customHeight="1">
      <c r="A26" s="38"/>
      <c r="B26" s="39"/>
      <c r="C26" s="39"/>
      <c r="D26" s="40">
        <v>29</v>
      </c>
      <c r="E26" s="40"/>
      <c r="F26" s="38"/>
      <c r="G26" s="41"/>
      <c r="H26" s="36">
        <v>53</v>
      </c>
      <c r="I26" s="36"/>
      <c r="J26" s="36"/>
      <c r="K26" s="36"/>
      <c r="L26" s="36"/>
      <c r="M26" s="36"/>
      <c r="N26" s="36">
        <v>25</v>
      </c>
      <c r="O26" s="36"/>
      <c r="P26" s="36"/>
      <c r="Q26" s="36"/>
      <c r="R26" s="36">
        <v>6</v>
      </c>
      <c r="S26" s="36"/>
      <c r="T26" s="36"/>
      <c r="U26" s="36"/>
      <c r="V26" s="36">
        <v>6</v>
      </c>
      <c r="W26" s="36"/>
      <c r="X26" s="36"/>
      <c r="Y26" s="36"/>
      <c r="Z26" s="36">
        <v>7</v>
      </c>
      <c r="AA26" s="36"/>
      <c r="AB26" s="36"/>
      <c r="AC26" s="36"/>
      <c r="AD26" s="36">
        <v>6</v>
      </c>
      <c r="AE26" s="36"/>
      <c r="AF26" s="36"/>
      <c r="AG26" s="36"/>
      <c r="AH26" s="36">
        <v>11</v>
      </c>
      <c r="AI26" s="36"/>
      <c r="AJ26" s="36"/>
      <c r="AK26" s="36"/>
      <c r="AL26" s="36"/>
      <c r="AM26" s="36">
        <v>7</v>
      </c>
      <c r="AN26" s="36"/>
      <c r="AO26" s="36"/>
      <c r="AP26" s="36"/>
      <c r="AQ26" s="36"/>
      <c r="AR26" s="36">
        <v>4</v>
      </c>
      <c r="AS26" s="36"/>
      <c r="AT26" s="36"/>
      <c r="AU26" s="36"/>
      <c r="AV26" s="36"/>
      <c r="AW26" s="36" t="s">
        <v>20</v>
      </c>
      <c r="AX26" s="36"/>
      <c r="AY26" s="36"/>
      <c r="AZ26" s="36"/>
      <c r="BA26" s="36"/>
      <c r="BB26" s="36">
        <v>17</v>
      </c>
      <c r="BC26" s="36"/>
      <c r="BD26" s="36"/>
      <c r="BE26" s="36"/>
      <c r="BF26" s="36"/>
      <c r="BG26" s="36"/>
      <c r="BH26" s="36"/>
    </row>
    <row r="27" spans="1:60" s="37" customFormat="1" ht="18.75" customHeight="1">
      <c r="A27" s="43"/>
      <c r="B27" s="44"/>
      <c r="C27" s="44"/>
      <c r="D27" s="45">
        <v>30</v>
      </c>
      <c r="E27" s="45"/>
      <c r="F27" s="111"/>
      <c r="G27" s="112"/>
      <c r="H27" s="47">
        <f>SUM(N27,AH27,BB27)</f>
        <v>51</v>
      </c>
      <c r="I27" s="47"/>
      <c r="J27" s="47"/>
      <c r="K27" s="47"/>
      <c r="L27" s="47"/>
      <c r="M27" s="47"/>
      <c r="N27" s="47">
        <f>SUM(R27:AG27)</f>
        <v>26</v>
      </c>
      <c r="O27" s="47"/>
      <c r="P27" s="47"/>
      <c r="Q27" s="47"/>
      <c r="R27" s="47">
        <v>7</v>
      </c>
      <c r="S27" s="47"/>
      <c r="T27" s="47"/>
      <c r="U27" s="47"/>
      <c r="V27" s="47">
        <v>6</v>
      </c>
      <c r="W27" s="47"/>
      <c r="X27" s="47"/>
      <c r="Y27" s="47"/>
      <c r="Z27" s="47">
        <v>7</v>
      </c>
      <c r="AA27" s="47"/>
      <c r="AB27" s="47"/>
      <c r="AC27" s="47"/>
      <c r="AD27" s="47">
        <v>6</v>
      </c>
      <c r="AE27" s="47"/>
      <c r="AF27" s="47"/>
      <c r="AG27" s="47"/>
      <c r="AH27" s="47">
        <f>SUM(AM27:BA27)</f>
        <v>4</v>
      </c>
      <c r="AI27" s="47"/>
      <c r="AJ27" s="47"/>
      <c r="AK27" s="47"/>
      <c r="AL27" s="47"/>
      <c r="AM27" s="47">
        <v>3</v>
      </c>
      <c r="AN27" s="47"/>
      <c r="AO27" s="47"/>
      <c r="AP27" s="47"/>
      <c r="AQ27" s="47"/>
      <c r="AR27" s="47">
        <v>1</v>
      </c>
      <c r="AS27" s="47"/>
      <c r="AT27" s="47"/>
      <c r="AU27" s="47"/>
      <c r="AV27" s="47"/>
      <c r="AW27" s="47" t="s">
        <v>20</v>
      </c>
      <c r="AX27" s="47"/>
      <c r="AY27" s="47"/>
      <c r="AZ27" s="47"/>
      <c r="BA27" s="47"/>
      <c r="BB27" s="47">
        <v>21</v>
      </c>
      <c r="BC27" s="47"/>
      <c r="BD27" s="47"/>
      <c r="BE27" s="47"/>
      <c r="BF27" s="47"/>
      <c r="BG27" s="47"/>
      <c r="BH27" s="47"/>
    </row>
    <row r="28" spans="1:60" s="52" customFormat="1" ht="10.5" customHeight="1">
      <c r="A28" s="113" t="s">
        <v>36</v>
      </c>
      <c r="B28" s="113"/>
      <c r="C28" s="113"/>
      <c r="D28" s="52" t="s">
        <v>37</v>
      </c>
      <c r="M28" s="114"/>
      <c r="N28" s="114"/>
      <c r="O28" s="115"/>
      <c r="P28" s="115"/>
      <c r="Z28" s="4"/>
      <c r="AA28" s="4"/>
    </row>
    <row r="29" spans="1:60" s="118" customFormat="1" ht="9.6">
      <c r="A29" s="4" t="s">
        <v>38</v>
      </c>
      <c r="B29" s="4"/>
      <c r="C29" s="4"/>
      <c r="D29" s="116" t="s">
        <v>22</v>
      </c>
      <c r="E29" s="117"/>
      <c r="F29" s="117"/>
      <c r="G29" s="117"/>
      <c r="H29" s="117"/>
      <c r="I29" s="117"/>
      <c r="AD29" s="52"/>
      <c r="AF29" s="52"/>
    </row>
    <row r="30" spans="1:60" s="52" customFormat="1" ht="9.6">
      <c r="B30" s="117"/>
      <c r="C30" s="117"/>
      <c r="J30" s="117"/>
      <c r="K30" s="117"/>
      <c r="L30" s="117"/>
      <c r="M30" s="117"/>
      <c r="N30" s="117"/>
      <c r="O30" s="117"/>
    </row>
    <row r="31" spans="1:60" s="42" customFormat="1" ht="19.2">
      <c r="A31" s="5" t="s">
        <v>39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</row>
    <row r="32" spans="1:60" s="52" customFormat="1" ht="9.6"/>
    <row r="33" spans="1:60" s="42" customFormat="1" ht="14.4">
      <c r="A33" s="7" t="s">
        <v>40</v>
      </c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</row>
    <row r="34" spans="1:60" s="52" customFormat="1" ht="12" customHeight="1">
      <c r="BH34" s="119" t="s">
        <v>41</v>
      </c>
    </row>
    <row r="35" spans="1:60" s="42" customFormat="1" ht="16.5" customHeight="1">
      <c r="A35" s="120" t="s">
        <v>24</v>
      </c>
      <c r="B35" s="120"/>
      <c r="C35" s="120"/>
      <c r="D35" s="120"/>
      <c r="E35" s="120"/>
      <c r="F35" s="120"/>
      <c r="G35" s="121"/>
      <c r="H35" s="122" t="s">
        <v>42</v>
      </c>
      <c r="I35" s="123"/>
      <c r="J35" s="123"/>
      <c r="K35" s="123"/>
      <c r="L35" s="123"/>
      <c r="M35" s="123"/>
      <c r="N35" s="123"/>
      <c r="O35" s="124"/>
      <c r="P35" s="125" t="s">
        <v>43</v>
      </c>
      <c r="Q35" s="126"/>
      <c r="R35" s="126"/>
      <c r="S35" s="126"/>
      <c r="T35" s="127"/>
      <c r="U35" s="128" t="s">
        <v>44</v>
      </c>
      <c r="V35" s="129"/>
      <c r="W35" s="129"/>
      <c r="X35" s="129"/>
      <c r="Y35" s="129"/>
      <c r="Z35" s="125" t="s">
        <v>45</v>
      </c>
      <c r="AA35" s="130"/>
      <c r="AB35" s="130"/>
      <c r="AC35" s="130"/>
      <c r="AD35" s="131" t="s">
        <v>35</v>
      </c>
      <c r="AE35" s="125" t="s">
        <v>46</v>
      </c>
      <c r="AF35" s="130"/>
      <c r="AG35" s="130"/>
      <c r="AH35" s="130"/>
      <c r="AI35" s="132"/>
      <c r="AJ35" s="125" t="s">
        <v>47</v>
      </c>
      <c r="AK35" s="130"/>
      <c r="AL35" s="130"/>
      <c r="AM35" s="130"/>
      <c r="AN35" s="132"/>
      <c r="AO35" s="125" t="s">
        <v>48</v>
      </c>
      <c r="AP35" s="130"/>
      <c r="AQ35" s="130"/>
      <c r="AR35" s="130"/>
      <c r="AS35" s="133" t="s">
        <v>49</v>
      </c>
      <c r="AT35" s="125" t="s">
        <v>50</v>
      </c>
      <c r="AU35" s="130"/>
      <c r="AV35" s="130"/>
      <c r="AW35" s="130"/>
      <c r="AX35" s="133" t="s">
        <v>51</v>
      </c>
      <c r="AY35" s="134" t="s">
        <v>52</v>
      </c>
      <c r="AZ35" s="135"/>
      <c r="BA35" s="135"/>
      <c r="BB35" s="135"/>
      <c r="BC35" s="136" t="s">
        <v>51</v>
      </c>
      <c r="BD35" s="137" t="s">
        <v>53</v>
      </c>
      <c r="BE35" s="138"/>
      <c r="BF35" s="138"/>
      <c r="BG35" s="138"/>
      <c r="BH35" s="138"/>
    </row>
    <row r="36" spans="1:60" s="42" customFormat="1" ht="16.5" customHeight="1">
      <c r="A36" s="139"/>
      <c r="B36" s="139"/>
      <c r="C36" s="139"/>
      <c r="D36" s="139"/>
      <c r="E36" s="139"/>
      <c r="F36" s="139"/>
      <c r="G36" s="140"/>
      <c r="H36" s="141"/>
      <c r="I36" s="142"/>
      <c r="J36" s="142"/>
      <c r="K36" s="142"/>
      <c r="L36" s="142"/>
      <c r="M36" s="142"/>
      <c r="N36" s="142"/>
      <c r="O36" s="143"/>
      <c r="P36" s="144"/>
      <c r="Q36" s="145"/>
      <c r="R36" s="145"/>
      <c r="S36" s="145"/>
      <c r="T36" s="146"/>
      <c r="U36" s="147"/>
      <c r="V36" s="147"/>
      <c r="W36" s="147"/>
      <c r="X36" s="147"/>
      <c r="Y36" s="147"/>
      <c r="Z36" s="148"/>
      <c r="AA36" s="149"/>
      <c r="AB36" s="149"/>
      <c r="AC36" s="149"/>
      <c r="AD36" s="150"/>
      <c r="AE36" s="148"/>
      <c r="AF36" s="149"/>
      <c r="AG36" s="149"/>
      <c r="AH36" s="149"/>
      <c r="AI36" s="151"/>
      <c r="AJ36" s="148"/>
      <c r="AK36" s="149"/>
      <c r="AL36" s="149"/>
      <c r="AM36" s="149"/>
      <c r="AN36" s="151"/>
      <c r="AO36" s="148"/>
      <c r="AP36" s="149"/>
      <c r="AQ36" s="149"/>
      <c r="AR36" s="149"/>
      <c r="AS36" s="152"/>
      <c r="AT36" s="148"/>
      <c r="AU36" s="149"/>
      <c r="AV36" s="149"/>
      <c r="AW36" s="149"/>
      <c r="AX36" s="152"/>
      <c r="AY36" s="153"/>
      <c r="AZ36" s="154"/>
      <c r="BA36" s="154"/>
      <c r="BB36" s="154"/>
      <c r="BC36" s="155"/>
      <c r="BD36" s="156"/>
      <c r="BE36" s="157"/>
      <c r="BF36" s="157"/>
      <c r="BG36" s="157"/>
      <c r="BH36" s="157"/>
    </row>
    <row r="37" spans="1:60" s="42" customFormat="1" ht="16.5" customHeight="1">
      <c r="A37" s="158"/>
      <c r="B37" s="158"/>
      <c r="C37" s="158"/>
      <c r="D37" s="158"/>
      <c r="E37" s="158"/>
      <c r="F37" s="158"/>
      <c r="G37" s="159"/>
      <c r="H37" s="160"/>
      <c r="I37" s="161"/>
      <c r="J37" s="161"/>
      <c r="K37" s="161"/>
      <c r="L37" s="161"/>
      <c r="M37" s="161"/>
      <c r="N37" s="161"/>
      <c r="O37" s="162"/>
      <c r="P37" s="163"/>
      <c r="Q37" s="164"/>
      <c r="R37" s="164"/>
      <c r="S37" s="164"/>
      <c r="T37" s="165"/>
      <c r="U37" s="166"/>
      <c r="V37" s="166"/>
      <c r="W37" s="166"/>
      <c r="X37" s="166"/>
      <c r="Y37" s="166"/>
      <c r="Z37" s="167"/>
      <c r="AA37" s="168"/>
      <c r="AB37" s="168"/>
      <c r="AC37" s="168"/>
      <c r="AD37" s="169"/>
      <c r="AE37" s="167"/>
      <c r="AF37" s="168"/>
      <c r="AG37" s="168"/>
      <c r="AH37" s="168"/>
      <c r="AI37" s="170"/>
      <c r="AJ37" s="167"/>
      <c r="AK37" s="168"/>
      <c r="AL37" s="168"/>
      <c r="AM37" s="168"/>
      <c r="AN37" s="170"/>
      <c r="AO37" s="167"/>
      <c r="AP37" s="168"/>
      <c r="AQ37" s="168"/>
      <c r="AR37" s="168"/>
      <c r="AS37" s="171"/>
      <c r="AT37" s="167"/>
      <c r="AU37" s="168"/>
      <c r="AV37" s="168"/>
      <c r="AW37" s="168"/>
      <c r="AX37" s="171"/>
      <c r="AY37" s="172"/>
      <c r="AZ37" s="173"/>
      <c r="BA37" s="173"/>
      <c r="BB37" s="173"/>
      <c r="BC37" s="174"/>
      <c r="BD37" s="156"/>
      <c r="BE37" s="157"/>
      <c r="BF37" s="157"/>
      <c r="BG37" s="157"/>
      <c r="BH37" s="157"/>
    </row>
    <row r="38" spans="1:60" s="37" customFormat="1" ht="18.75" customHeight="1">
      <c r="A38" s="31" t="s">
        <v>18</v>
      </c>
      <c r="B38" s="31"/>
      <c r="C38" s="31"/>
      <c r="D38" s="32">
        <v>26</v>
      </c>
      <c r="E38" s="32"/>
      <c r="F38" s="175" t="s">
        <v>19</v>
      </c>
      <c r="G38" s="176"/>
      <c r="H38" s="177">
        <v>36</v>
      </c>
      <c r="I38" s="178"/>
      <c r="J38" s="178"/>
      <c r="K38" s="178"/>
      <c r="L38" s="178"/>
      <c r="M38" s="178"/>
      <c r="N38" s="178"/>
      <c r="O38" s="178"/>
      <c r="P38" s="178">
        <v>9</v>
      </c>
      <c r="Q38" s="178"/>
      <c r="R38" s="178"/>
      <c r="S38" s="178"/>
      <c r="T38" s="178"/>
      <c r="U38" s="178">
        <v>6</v>
      </c>
      <c r="V38" s="178"/>
      <c r="W38" s="178"/>
      <c r="X38" s="178"/>
      <c r="Y38" s="178"/>
      <c r="Z38" s="178">
        <v>5</v>
      </c>
      <c r="AA38" s="178"/>
      <c r="AB38" s="178"/>
      <c r="AC38" s="178"/>
      <c r="AD38" s="178"/>
      <c r="AE38" s="178">
        <v>5</v>
      </c>
      <c r="AF38" s="178"/>
      <c r="AG38" s="178"/>
      <c r="AH38" s="178"/>
      <c r="AI38" s="178"/>
      <c r="AJ38" s="178">
        <v>4</v>
      </c>
      <c r="AK38" s="178"/>
      <c r="AL38" s="178"/>
      <c r="AM38" s="178"/>
      <c r="AN38" s="178"/>
      <c r="AO38" s="178">
        <v>3</v>
      </c>
      <c r="AP38" s="178"/>
      <c r="AQ38" s="178"/>
      <c r="AR38" s="178"/>
      <c r="AS38" s="178"/>
      <c r="AT38" s="36" t="s">
        <v>20</v>
      </c>
      <c r="AU38" s="36"/>
      <c r="AV38" s="36"/>
      <c r="AW38" s="36"/>
      <c r="AX38" s="36"/>
      <c r="AY38" s="36" t="s">
        <v>20</v>
      </c>
      <c r="AZ38" s="36"/>
      <c r="BA38" s="36"/>
      <c r="BB38" s="36"/>
      <c r="BC38" s="36"/>
      <c r="BD38" s="36">
        <v>4</v>
      </c>
      <c r="BE38" s="36"/>
      <c r="BF38" s="36"/>
      <c r="BG38" s="36"/>
      <c r="BH38" s="36"/>
    </row>
    <row r="39" spans="1:60" s="37" customFormat="1" ht="18.75" customHeight="1">
      <c r="A39" s="3"/>
      <c r="B39" s="42"/>
      <c r="C39" s="42"/>
      <c r="D39" s="32">
        <v>27</v>
      </c>
      <c r="E39" s="32"/>
      <c r="F39" s="42"/>
      <c r="G39" s="179"/>
      <c r="H39" s="177">
        <v>36</v>
      </c>
      <c r="I39" s="178"/>
      <c r="J39" s="178"/>
      <c r="K39" s="178"/>
      <c r="L39" s="178"/>
      <c r="M39" s="178"/>
      <c r="N39" s="178"/>
      <c r="O39" s="178"/>
      <c r="P39" s="178">
        <v>9</v>
      </c>
      <c r="Q39" s="178"/>
      <c r="R39" s="178"/>
      <c r="S39" s="178"/>
      <c r="T39" s="178"/>
      <c r="U39" s="178">
        <v>6</v>
      </c>
      <c r="V39" s="178"/>
      <c r="W39" s="178"/>
      <c r="X39" s="178"/>
      <c r="Y39" s="178"/>
      <c r="Z39" s="178" t="s">
        <v>20</v>
      </c>
      <c r="AA39" s="178"/>
      <c r="AB39" s="178"/>
      <c r="AC39" s="178"/>
      <c r="AD39" s="178"/>
      <c r="AE39" s="178">
        <v>6</v>
      </c>
      <c r="AF39" s="178"/>
      <c r="AG39" s="178"/>
      <c r="AH39" s="178"/>
      <c r="AI39" s="178"/>
      <c r="AJ39" s="178">
        <v>3</v>
      </c>
      <c r="AK39" s="178"/>
      <c r="AL39" s="178"/>
      <c r="AM39" s="178"/>
      <c r="AN39" s="178"/>
      <c r="AO39" s="178" t="s">
        <v>20</v>
      </c>
      <c r="AP39" s="178"/>
      <c r="AQ39" s="178"/>
      <c r="AR39" s="178"/>
      <c r="AS39" s="178"/>
      <c r="AT39" s="36">
        <v>5</v>
      </c>
      <c r="AU39" s="36"/>
      <c r="AV39" s="36"/>
      <c r="AW39" s="36"/>
      <c r="AX39" s="36"/>
      <c r="AY39" s="36">
        <v>4</v>
      </c>
      <c r="AZ39" s="36"/>
      <c r="BA39" s="36"/>
      <c r="BB39" s="36"/>
      <c r="BC39" s="36"/>
      <c r="BD39" s="36">
        <v>3</v>
      </c>
      <c r="BE39" s="36"/>
      <c r="BF39" s="36"/>
      <c r="BG39" s="36"/>
      <c r="BH39" s="36"/>
    </row>
    <row r="40" spans="1:60" s="37" customFormat="1" ht="18.75" customHeight="1">
      <c r="A40" s="3"/>
      <c r="B40" s="42"/>
      <c r="C40" s="42"/>
      <c r="D40" s="32">
        <v>28</v>
      </c>
      <c r="E40" s="32"/>
      <c r="F40" s="42"/>
      <c r="G40" s="3"/>
      <c r="H40" s="177">
        <v>36</v>
      </c>
      <c r="I40" s="178"/>
      <c r="J40" s="178"/>
      <c r="K40" s="178"/>
      <c r="L40" s="178"/>
      <c r="M40" s="178"/>
      <c r="N40" s="178"/>
      <c r="O40" s="178"/>
      <c r="P40" s="178">
        <v>9</v>
      </c>
      <c r="Q40" s="178"/>
      <c r="R40" s="178"/>
      <c r="S40" s="178"/>
      <c r="T40" s="178"/>
      <c r="U40" s="178">
        <v>6</v>
      </c>
      <c r="V40" s="178"/>
      <c r="W40" s="178"/>
      <c r="X40" s="178"/>
      <c r="Y40" s="178"/>
      <c r="Z40" s="178" t="s">
        <v>20</v>
      </c>
      <c r="AA40" s="178"/>
      <c r="AB40" s="178"/>
      <c r="AC40" s="178"/>
      <c r="AD40" s="178"/>
      <c r="AE40" s="178">
        <v>7</v>
      </c>
      <c r="AF40" s="178"/>
      <c r="AG40" s="178"/>
      <c r="AH40" s="178"/>
      <c r="AI40" s="178"/>
      <c r="AJ40" s="178">
        <v>3</v>
      </c>
      <c r="AK40" s="178"/>
      <c r="AL40" s="178"/>
      <c r="AM40" s="178"/>
      <c r="AN40" s="178"/>
      <c r="AO40" s="178" t="s">
        <v>20</v>
      </c>
      <c r="AP40" s="178"/>
      <c r="AQ40" s="178"/>
      <c r="AR40" s="178"/>
      <c r="AS40" s="178"/>
      <c r="AT40" s="36">
        <v>5</v>
      </c>
      <c r="AU40" s="36"/>
      <c r="AV40" s="36"/>
      <c r="AW40" s="36"/>
      <c r="AX40" s="36"/>
      <c r="AY40" s="36">
        <v>4</v>
      </c>
      <c r="AZ40" s="36"/>
      <c r="BA40" s="36"/>
      <c r="BB40" s="36"/>
      <c r="BC40" s="36"/>
      <c r="BD40" s="36">
        <v>2</v>
      </c>
      <c r="BE40" s="36"/>
      <c r="BF40" s="36"/>
      <c r="BG40" s="36"/>
      <c r="BH40" s="36"/>
    </row>
    <row r="41" spans="1:60" s="42" customFormat="1" ht="18.75" customHeight="1">
      <c r="A41" s="3"/>
      <c r="D41" s="32">
        <v>29</v>
      </c>
      <c r="E41" s="32"/>
      <c r="G41" s="3"/>
      <c r="H41" s="177">
        <v>36</v>
      </c>
      <c r="I41" s="178"/>
      <c r="J41" s="178"/>
      <c r="K41" s="178"/>
      <c r="L41" s="178"/>
      <c r="M41" s="178"/>
      <c r="N41" s="178"/>
      <c r="O41" s="178"/>
      <c r="P41" s="178">
        <v>9</v>
      </c>
      <c r="Q41" s="178"/>
      <c r="R41" s="178"/>
      <c r="S41" s="178"/>
      <c r="T41" s="178"/>
      <c r="U41" s="178">
        <v>6</v>
      </c>
      <c r="V41" s="178"/>
      <c r="W41" s="178"/>
      <c r="X41" s="178"/>
      <c r="Y41" s="178"/>
      <c r="Z41" s="178" t="s">
        <v>20</v>
      </c>
      <c r="AA41" s="178"/>
      <c r="AB41" s="178"/>
      <c r="AC41" s="178"/>
      <c r="AD41" s="178"/>
      <c r="AE41" s="178">
        <v>7</v>
      </c>
      <c r="AF41" s="178"/>
      <c r="AG41" s="178"/>
      <c r="AH41" s="178"/>
      <c r="AI41" s="178"/>
      <c r="AJ41" s="178">
        <v>3</v>
      </c>
      <c r="AK41" s="178"/>
      <c r="AL41" s="178"/>
      <c r="AM41" s="178"/>
      <c r="AN41" s="178"/>
      <c r="AO41" s="178" t="s">
        <v>20</v>
      </c>
      <c r="AP41" s="178"/>
      <c r="AQ41" s="178"/>
      <c r="AR41" s="178"/>
      <c r="AS41" s="178"/>
      <c r="AT41" s="36">
        <v>5</v>
      </c>
      <c r="AU41" s="36"/>
      <c r="AV41" s="36"/>
      <c r="AW41" s="36"/>
      <c r="AX41" s="36"/>
      <c r="AY41" s="36">
        <v>4</v>
      </c>
      <c r="AZ41" s="36"/>
      <c r="BA41" s="36"/>
      <c r="BB41" s="36"/>
      <c r="BC41" s="36"/>
      <c r="BD41" s="36">
        <v>2</v>
      </c>
      <c r="BE41" s="36"/>
      <c r="BF41" s="36"/>
      <c r="BG41" s="36"/>
      <c r="BH41" s="36"/>
    </row>
    <row r="42" spans="1:60" s="37" customFormat="1" ht="18.75" customHeight="1">
      <c r="A42" s="180"/>
      <c r="B42" s="181"/>
      <c r="C42" s="181"/>
      <c r="D42" s="182">
        <v>30</v>
      </c>
      <c r="E42" s="182"/>
      <c r="F42" s="181"/>
      <c r="G42" s="180"/>
      <c r="H42" s="183">
        <f>SUM(P42:BH42)</f>
        <v>35</v>
      </c>
      <c r="I42" s="184"/>
      <c r="J42" s="184"/>
      <c r="K42" s="184"/>
      <c r="L42" s="184"/>
      <c r="M42" s="184"/>
      <c r="N42" s="184"/>
      <c r="O42" s="184"/>
      <c r="P42" s="184">
        <v>9</v>
      </c>
      <c r="Q42" s="184"/>
      <c r="R42" s="184"/>
      <c r="S42" s="184"/>
      <c r="T42" s="184"/>
      <c r="U42" s="184">
        <v>5</v>
      </c>
      <c r="V42" s="184"/>
      <c r="W42" s="184"/>
      <c r="X42" s="184"/>
      <c r="Y42" s="184"/>
      <c r="Z42" s="185" t="s">
        <v>20</v>
      </c>
      <c r="AA42" s="185"/>
      <c r="AB42" s="185"/>
      <c r="AC42" s="185"/>
      <c r="AD42" s="185"/>
      <c r="AE42" s="184">
        <v>7</v>
      </c>
      <c r="AF42" s="184"/>
      <c r="AG42" s="184"/>
      <c r="AH42" s="184"/>
      <c r="AI42" s="184"/>
      <c r="AJ42" s="184">
        <v>3</v>
      </c>
      <c r="AK42" s="184"/>
      <c r="AL42" s="184"/>
      <c r="AM42" s="184"/>
      <c r="AN42" s="184"/>
      <c r="AO42" s="185" t="s">
        <v>20</v>
      </c>
      <c r="AP42" s="185"/>
      <c r="AQ42" s="185"/>
      <c r="AR42" s="185"/>
      <c r="AS42" s="185"/>
      <c r="AT42" s="47">
        <v>4</v>
      </c>
      <c r="AU42" s="47"/>
      <c r="AV42" s="47"/>
      <c r="AW42" s="47"/>
      <c r="AX42" s="47"/>
      <c r="AY42" s="47">
        <v>5</v>
      </c>
      <c r="AZ42" s="47"/>
      <c r="BA42" s="47"/>
      <c r="BB42" s="47"/>
      <c r="BC42" s="47"/>
      <c r="BD42" s="47">
        <v>2</v>
      </c>
      <c r="BE42" s="47"/>
      <c r="BF42" s="47"/>
      <c r="BG42" s="47"/>
      <c r="BH42" s="47"/>
    </row>
    <row r="43" spans="1:60" s="52" customFormat="1" ht="10.5" customHeight="1">
      <c r="A43" s="186" t="s">
        <v>54</v>
      </c>
      <c r="B43" s="186"/>
      <c r="C43" s="186"/>
      <c r="D43" s="187" t="s">
        <v>55</v>
      </c>
      <c r="E43" s="188"/>
      <c r="F43" s="188"/>
      <c r="G43" s="188"/>
      <c r="H43" s="188"/>
      <c r="M43" s="189" t="s">
        <v>56</v>
      </c>
      <c r="N43" s="189"/>
      <c r="O43" s="52" t="s">
        <v>57</v>
      </c>
      <c r="T43" s="114"/>
      <c r="U43" s="114"/>
      <c r="AE43" s="189" t="s">
        <v>58</v>
      </c>
      <c r="AF43" s="189"/>
      <c r="AG43" s="52" t="s">
        <v>59</v>
      </c>
      <c r="AH43" s="188"/>
      <c r="AI43" s="188"/>
      <c r="AJ43" s="188"/>
      <c r="AK43" s="188"/>
      <c r="AW43" s="113"/>
      <c r="AX43" s="113"/>
      <c r="BD43" s="4"/>
      <c r="BE43" s="4"/>
    </row>
    <row r="44" spans="1:60" s="52" customFormat="1" ht="10.5" customHeight="1">
      <c r="A44" s="4" t="s">
        <v>21</v>
      </c>
      <c r="B44" s="4"/>
      <c r="C44" s="4"/>
      <c r="D44" s="190" t="s">
        <v>60</v>
      </c>
    </row>
    <row r="45" spans="1:60" s="42" customFormat="1" ht="10.5" customHeight="1">
      <c r="B45" s="4"/>
      <c r="C45" s="4"/>
      <c r="E45" s="117"/>
      <c r="F45" s="117"/>
      <c r="G45" s="117"/>
      <c r="H45" s="117"/>
    </row>
    <row r="46" spans="1:60" s="191" customFormat="1" ht="14.25" customHeight="1">
      <c r="A46" s="7" t="s">
        <v>61</v>
      </c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7"/>
      <c r="BF46" s="7"/>
      <c r="BG46" s="7"/>
      <c r="BH46" s="7"/>
    </row>
    <row r="47" spans="1:60" s="52" customFormat="1" ht="12" customHeight="1">
      <c r="A47" s="187"/>
      <c r="B47" s="187"/>
      <c r="C47" s="187"/>
      <c r="D47" s="187"/>
      <c r="E47" s="187"/>
      <c r="F47" s="187"/>
      <c r="G47" s="187"/>
      <c r="H47" s="187"/>
      <c r="I47" s="187"/>
      <c r="J47" s="187"/>
      <c r="K47" s="187"/>
      <c r="L47" s="187"/>
      <c r="M47" s="187"/>
      <c r="O47" s="119"/>
      <c r="P47" s="119"/>
      <c r="BH47" s="119" t="s">
        <v>41</v>
      </c>
    </row>
    <row r="48" spans="1:60" s="42" customFormat="1" ht="16.5" customHeight="1">
      <c r="A48" s="120" t="s">
        <v>24</v>
      </c>
      <c r="B48" s="120"/>
      <c r="C48" s="120"/>
      <c r="D48" s="120"/>
      <c r="E48" s="120"/>
      <c r="F48" s="120"/>
      <c r="G48" s="121"/>
      <c r="H48" s="192" t="s">
        <v>62</v>
      </c>
      <c r="I48" s="120"/>
      <c r="J48" s="120"/>
      <c r="K48" s="120"/>
      <c r="L48" s="121"/>
      <c r="M48" s="192" t="s">
        <v>7</v>
      </c>
      <c r="N48" s="120"/>
      <c r="O48" s="120"/>
      <c r="P48" s="121"/>
      <c r="Q48" s="193">
        <v>25</v>
      </c>
      <c r="R48" s="194"/>
      <c r="S48" s="194"/>
      <c r="T48" s="195"/>
      <c r="U48" s="193">
        <v>30</v>
      </c>
      <c r="V48" s="194"/>
      <c r="W48" s="194"/>
      <c r="X48" s="195"/>
      <c r="Y48" s="193">
        <v>35</v>
      </c>
      <c r="Z48" s="194"/>
      <c r="AA48" s="194"/>
      <c r="AB48" s="195"/>
      <c r="AC48" s="193">
        <v>40</v>
      </c>
      <c r="AD48" s="194"/>
      <c r="AE48" s="194"/>
      <c r="AF48" s="195"/>
      <c r="AG48" s="193">
        <v>45</v>
      </c>
      <c r="AH48" s="194"/>
      <c r="AI48" s="194"/>
      <c r="AJ48" s="195"/>
      <c r="AK48" s="193">
        <v>50</v>
      </c>
      <c r="AL48" s="194"/>
      <c r="AM48" s="194"/>
      <c r="AN48" s="195"/>
      <c r="AO48" s="193">
        <v>55</v>
      </c>
      <c r="AP48" s="194"/>
      <c r="AQ48" s="194"/>
      <c r="AR48" s="195"/>
      <c r="AS48" s="193">
        <v>60</v>
      </c>
      <c r="AT48" s="194"/>
      <c r="AU48" s="194"/>
      <c r="AV48" s="195"/>
      <c r="AW48" s="193">
        <v>65</v>
      </c>
      <c r="AX48" s="194"/>
      <c r="AY48" s="194"/>
      <c r="AZ48" s="195"/>
      <c r="BA48" s="193">
        <v>70</v>
      </c>
      <c r="BB48" s="194"/>
      <c r="BC48" s="194"/>
      <c r="BD48" s="195"/>
      <c r="BE48" s="193" t="s">
        <v>63</v>
      </c>
      <c r="BF48" s="194"/>
      <c r="BG48" s="194"/>
      <c r="BH48" s="194"/>
    </row>
    <row r="49" spans="1:60" s="42" customFormat="1" ht="16.5" customHeight="1">
      <c r="A49" s="158"/>
      <c r="B49" s="158"/>
      <c r="C49" s="158"/>
      <c r="D49" s="158"/>
      <c r="E49" s="158"/>
      <c r="F49" s="158"/>
      <c r="G49" s="159"/>
      <c r="H49" s="196"/>
      <c r="I49" s="158"/>
      <c r="J49" s="158"/>
      <c r="K49" s="158"/>
      <c r="L49" s="159"/>
      <c r="M49" s="196"/>
      <c r="N49" s="158"/>
      <c r="O49" s="158"/>
      <c r="P49" s="159"/>
      <c r="Q49" s="197" t="s">
        <v>64</v>
      </c>
      <c r="R49" s="198"/>
      <c r="S49" s="198"/>
      <c r="T49" s="199"/>
      <c r="U49" s="197" t="s">
        <v>65</v>
      </c>
      <c r="V49" s="198"/>
      <c r="W49" s="198"/>
      <c r="X49" s="199"/>
      <c r="Y49" s="197" t="s">
        <v>66</v>
      </c>
      <c r="Z49" s="198"/>
      <c r="AA49" s="198"/>
      <c r="AB49" s="199"/>
      <c r="AC49" s="197" t="s">
        <v>67</v>
      </c>
      <c r="AD49" s="198"/>
      <c r="AE49" s="198"/>
      <c r="AF49" s="199"/>
      <c r="AG49" s="197" t="s">
        <v>68</v>
      </c>
      <c r="AH49" s="198"/>
      <c r="AI49" s="198"/>
      <c r="AJ49" s="199"/>
      <c r="AK49" s="197" t="s">
        <v>69</v>
      </c>
      <c r="AL49" s="198"/>
      <c r="AM49" s="198"/>
      <c r="AN49" s="199"/>
      <c r="AO49" s="197" t="s">
        <v>70</v>
      </c>
      <c r="AP49" s="198"/>
      <c r="AQ49" s="198"/>
      <c r="AR49" s="199"/>
      <c r="AS49" s="197" t="s">
        <v>71</v>
      </c>
      <c r="AT49" s="198"/>
      <c r="AU49" s="198"/>
      <c r="AV49" s="199"/>
      <c r="AW49" s="197" t="s">
        <v>72</v>
      </c>
      <c r="AX49" s="198"/>
      <c r="AY49" s="198"/>
      <c r="AZ49" s="199"/>
      <c r="BA49" s="197" t="s">
        <v>73</v>
      </c>
      <c r="BB49" s="198"/>
      <c r="BC49" s="198"/>
      <c r="BD49" s="199"/>
      <c r="BE49" s="197" t="s">
        <v>74</v>
      </c>
      <c r="BF49" s="198"/>
      <c r="BG49" s="198"/>
      <c r="BH49" s="198"/>
    </row>
    <row r="50" spans="1:60" s="37" customFormat="1" ht="18.75" customHeight="1">
      <c r="A50" s="31" t="s">
        <v>18</v>
      </c>
      <c r="B50" s="31"/>
      <c r="C50" s="31"/>
      <c r="D50" s="32">
        <v>26</v>
      </c>
      <c r="E50" s="32"/>
      <c r="F50" s="175" t="s">
        <v>19</v>
      </c>
      <c r="G50" s="176"/>
      <c r="H50" s="200">
        <v>36</v>
      </c>
      <c r="I50" s="201"/>
      <c r="J50" s="201"/>
      <c r="K50" s="201"/>
      <c r="L50" s="201"/>
      <c r="M50" s="201">
        <v>36</v>
      </c>
      <c r="N50" s="201"/>
      <c r="O50" s="201"/>
      <c r="P50" s="201"/>
      <c r="Q50" s="36" t="s">
        <v>20</v>
      </c>
      <c r="R50" s="36"/>
      <c r="S50" s="36"/>
      <c r="T50" s="36"/>
      <c r="U50" s="36">
        <v>2</v>
      </c>
      <c r="V50" s="36"/>
      <c r="W50" s="36"/>
      <c r="X50" s="36"/>
      <c r="Y50" s="36">
        <v>2</v>
      </c>
      <c r="Z50" s="36"/>
      <c r="AA50" s="36"/>
      <c r="AB50" s="36"/>
      <c r="AC50" s="36">
        <v>3</v>
      </c>
      <c r="AD50" s="36"/>
      <c r="AE50" s="36"/>
      <c r="AF50" s="36"/>
      <c r="AG50" s="36">
        <v>3</v>
      </c>
      <c r="AH50" s="36"/>
      <c r="AI50" s="36"/>
      <c r="AJ50" s="36"/>
      <c r="AK50" s="36">
        <v>5</v>
      </c>
      <c r="AL50" s="36"/>
      <c r="AM50" s="36"/>
      <c r="AN50" s="36"/>
      <c r="AO50" s="36">
        <v>8</v>
      </c>
      <c r="AP50" s="36"/>
      <c r="AQ50" s="36"/>
      <c r="AR50" s="36"/>
      <c r="AS50" s="36">
        <v>1</v>
      </c>
      <c r="AT50" s="36"/>
      <c r="AU50" s="36"/>
      <c r="AV50" s="36"/>
      <c r="AW50" s="36">
        <v>9</v>
      </c>
      <c r="AX50" s="36"/>
      <c r="AY50" s="36"/>
      <c r="AZ50" s="36"/>
      <c r="BA50" s="36">
        <v>3</v>
      </c>
      <c r="BB50" s="36"/>
      <c r="BC50" s="36"/>
      <c r="BD50" s="36"/>
      <c r="BE50" s="36" t="s">
        <v>20</v>
      </c>
      <c r="BF50" s="36"/>
      <c r="BG50" s="36"/>
      <c r="BH50" s="36"/>
    </row>
    <row r="51" spans="1:60" s="37" customFormat="1" ht="18.75" customHeight="1">
      <c r="A51" s="3"/>
      <c r="B51" s="42"/>
      <c r="C51" s="42"/>
      <c r="D51" s="32">
        <v>27</v>
      </c>
      <c r="E51" s="32"/>
      <c r="F51" s="42"/>
      <c r="G51" s="179"/>
      <c r="H51" s="35">
        <v>36</v>
      </c>
      <c r="I51" s="36"/>
      <c r="J51" s="36"/>
      <c r="K51" s="36"/>
      <c r="L51" s="36"/>
      <c r="M51" s="36">
        <v>36</v>
      </c>
      <c r="N51" s="36"/>
      <c r="O51" s="36"/>
      <c r="P51" s="36"/>
      <c r="Q51" s="36" t="s">
        <v>20</v>
      </c>
      <c r="R51" s="36"/>
      <c r="S51" s="36"/>
      <c r="T51" s="36"/>
      <c r="U51" s="36">
        <v>3</v>
      </c>
      <c r="V51" s="36"/>
      <c r="W51" s="36"/>
      <c r="X51" s="36"/>
      <c r="Y51" s="36">
        <v>3</v>
      </c>
      <c r="Z51" s="36"/>
      <c r="AA51" s="36"/>
      <c r="AB51" s="36"/>
      <c r="AC51" s="36">
        <v>4</v>
      </c>
      <c r="AD51" s="36"/>
      <c r="AE51" s="36"/>
      <c r="AF51" s="36"/>
      <c r="AG51" s="36">
        <v>3</v>
      </c>
      <c r="AH51" s="36"/>
      <c r="AI51" s="36"/>
      <c r="AJ51" s="36"/>
      <c r="AK51" s="36">
        <v>5</v>
      </c>
      <c r="AL51" s="36"/>
      <c r="AM51" s="36"/>
      <c r="AN51" s="36"/>
      <c r="AO51" s="36">
        <v>8</v>
      </c>
      <c r="AP51" s="36"/>
      <c r="AQ51" s="36"/>
      <c r="AR51" s="36"/>
      <c r="AS51" s="36">
        <v>5</v>
      </c>
      <c r="AT51" s="36"/>
      <c r="AU51" s="36"/>
      <c r="AV51" s="36"/>
      <c r="AW51" s="36">
        <v>4</v>
      </c>
      <c r="AX51" s="36"/>
      <c r="AY51" s="36"/>
      <c r="AZ51" s="36"/>
      <c r="BA51" s="36">
        <v>1</v>
      </c>
      <c r="BB51" s="36"/>
      <c r="BC51" s="36"/>
      <c r="BD51" s="36"/>
      <c r="BE51" s="36" t="s">
        <v>20</v>
      </c>
      <c r="BF51" s="36"/>
      <c r="BG51" s="36"/>
      <c r="BH51" s="36"/>
    </row>
    <row r="52" spans="1:60" s="37" customFormat="1" ht="18.75" customHeight="1">
      <c r="A52" s="3"/>
      <c r="B52" s="42"/>
      <c r="C52" s="42"/>
      <c r="D52" s="32">
        <v>28</v>
      </c>
      <c r="E52" s="32"/>
      <c r="F52" s="42"/>
      <c r="G52" s="179"/>
      <c r="H52" s="35">
        <v>36</v>
      </c>
      <c r="I52" s="36"/>
      <c r="J52" s="36"/>
      <c r="K52" s="36"/>
      <c r="L52" s="36"/>
      <c r="M52" s="36">
        <v>36</v>
      </c>
      <c r="N52" s="36"/>
      <c r="O52" s="36"/>
      <c r="P52" s="36"/>
      <c r="Q52" s="36" t="s">
        <v>20</v>
      </c>
      <c r="R52" s="36"/>
      <c r="S52" s="36"/>
      <c r="T52" s="36"/>
      <c r="U52" s="36">
        <v>3</v>
      </c>
      <c r="V52" s="36"/>
      <c r="W52" s="36"/>
      <c r="X52" s="36"/>
      <c r="Y52" s="36">
        <v>3</v>
      </c>
      <c r="Z52" s="36"/>
      <c r="AA52" s="36"/>
      <c r="AB52" s="36"/>
      <c r="AC52" s="36">
        <v>4</v>
      </c>
      <c r="AD52" s="36"/>
      <c r="AE52" s="36"/>
      <c r="AF52" s="36"/>
      <c r="AG52" s="36">
        <v>3</v>
      </c>
      <c r="AH52" s="36"/>
      <c r="AI52" s="36"/>
      <c r="AJ52" s="36"/>
      <c r="AK52" s="36">
        <v>3</v>
      </c>
      <c r="AL52" s="36"/>
      <c r="AM52" s="36"/>
      <c r="AN52" s="36"/>
      <c r="AO52" s="36">
        <v>7</v>
      </c>
      <c r="AP52" s="36"/>
      <c r="AQ52" s="36"/>
      <c r="AR52" s="36"/>
      <c r="AS52" s="36">
        <v>8</v>
      </c>
      <c r="AT52" s="36"/>
      <c r="AU52" s="36"/>
      <c r="AV52" s="36"/>
      <c r="AW52" s="36">
        <v>4</v>
      </c>
      <c r="AX52" s="36"/>
      <c r="AY52" s="36"/>
      <c r="AZ52" s="36"/>
      <c r="BA52" s="36">
        <v>1</v>
      </c>
      <c r="BB52" s="36"/>
      <c r="BC52" s="36"/>
      <c r="BD52" s="36"/>
      <c r="BE52" s="36" t="s">
        <v>20</v>
      </c>
      <c r="BF52" s="36"/>
      <c r="BG52" s="36"/>
      <c r="BH52" s="36"/>
    </row>
    <row r="53" spans="1:60" s="42" customFormat="1" ht="18.75" customHeight="1">
      <c r="A53" s="3"/>
      <c r="D53" s="32">
        <v>29</v>
      </c>
      <c r="E53" s="32"/>
      <c r="G53" s="179"/>
      <c r="H53" s="35">
        <v>36</v>
      </c>
      <c r="I53" s="36"/>
      <c r="J53" s="36"/>
      <c r="K53" s="36"/>
      <c r="L53" s="36"/>
      <c r="M53" s="36">
        <v>36</v>
      </c>
      <c r="N53" s="36"/>
      <c r="O53" s="36"/>
      <c r="P53" s="36"/>
      <c r="Q53" s="36" t="s">
        <v>20</v>
      </c>
      <c r="R53" s="36"/>
      <c r="S53" s="36"/>
      <c r="T53" s="36"/>
      <c r="U53" s="36">
        <v>1</v>
      </c>
      <c r="V53" s="36"/>
      <c r="W53" s="36"/>
      <c r="X53" s="36"/>
      <c r="Y53" s="36">
        <v>5</v>
      </c>
      <c r="Z53" s="36"/>
      <c r="AA53" s="36"/>
      <c r="AB53" s="36"/>
      <c r="AC53" s="36">
        <v>4</v>
      </c>
      <c r="AD53" s="36"/>
      <c r="AE53" s="36"/>
      <c r="AF53" s="36"/>
      <c r="AG53" s="36">
        <v>2</v>
      </c>
      <c r="AH53" s="36"/>
      <c r="AI53" s="36"/>
      <c r="AJ53" s="36"/>
      <c r="AK53" s="36">
        <v>2</v>
      </c>
      <c r="AL53" s="36"/>
      <c r="AM53" s="36"/>
      <c r="AN53" s="36"/>
      <c r="AO53" s="36">
        <v>9</v>
      </c>
      <c r="AP53" s="36"/>
      <c r="AQ53" s="36"/>
      <c r="AR53" s="36"/>
      <c r="AS53" s="36">
        <v>7</v>
      </c>
      <c r="AT53" s="36"/>
      <c r="AU53" s="36"/>
      <c r="AV53" s="36"/>
      <c r="AW53" s="36">
        <v>5</v>
      </c>
      <c r="AX53" s="36"/>
      <c r="AY53" s="36"/>
      <c r="AZ53" s="36"/>
      <c r="BA53" s="36">
        <v>1</v>
      </c>
      <c r="BB53" s="36"/>
      <c r="BC53" s="36"/>
      <c r="BD53" s="36"/>
      <c r="BE53" s="36" t="s">
        <v>20</v>
      </c>
      <c r="BF53" s="36"/>
      <c r="BG53" s="36"/>
      <c r="BH53" s="36"/>
    </row>
    <row r="54" spans="1:60" s="37" customFormat="1" ht="18.75" customHeight="1">
      <c r="A54" s="180"/>
      <c r="B54" s="181"/>
      <c r="C54" s="181"/>
      <c r="D54" s="182">
        <v>30</v>
      </c>
      <c r="E54" s="182"/>
      <c r="F54" s="181"/>
      <c r="G54" s="202"/>
      <c r="H54" s="203">
        <v>36</v>
      </c>
      <c r="I54" s="47"/>
      <c r="J54" s="47"/>
      <c r="K54" s="47"/>
      <c r="L54" s="47"/>
      <c r="M54" s="47">
        <f>SUM(Q54:BH54)</f>
        <v>35</v>
      </c>
      <c r="N54" s="47"/>
      <c r="O54" s="47"/>
      <c r="P54" s="47"/>
      <c r="Q54" s="204" t="s">
        <v>20</v>
      </c>
      <c r="R54" s="204"/>
      <c r="S54" s="204"/>
      <c r="T54" s="204"/>
      <c r="U54" s="47" t="s">
        <v>20</v>
      </c>
      <c r="V54" s="47"/>
      <c r="W54" s="47"/>
      <c r="X54" s="47"/>
      <c r="Y54" s="47">
        <v>3</v>
      </c>
      <c r="Z54" s="47"/>
      <c r="AA54" s="47"/>
      <c r="AB54" s="47"/>
      <c r="AC54" s="47">
        <v>3</v>
      </c>
      <c r="AD54" s="47"/>
      <c r="AE54" s="47"/>
      <c r="AF54" s="47"/>
      <c r="AG54" s="47">
        <v>3</v>
      </c>
      <c r="AH54" s="47"/>
      <c r="AI54" s="47"/>
      <c r="AJ54" s="47"/>
      <c r="AK54" s="47">
        <v>4</v>
      </c>
      <c r="AL54" s="47"/>
      <c r="AM54" s="47"/>
      <c r="AN54" s="47"/>
      <c r="AO54" s="47">
        <v>9</v>
      </c>
      <c r="AP54" s="47"/>
      <c r="AQ54" s="47"/>
      <c r="AR54" s="47"/>
      <c r="AS54" s="47">
        <v>7</v>
      </c>
      <c r="AT54" s="47"/>
      <c r="AU54" s="47"/>
      <c r="AV54" s="47"/>
      <c r="AW54" s="47">
        <v>3</v>
      </c>
      <c r="AX54" s="47"/>
      <c r="AY54" s="47"/>
      <c r="AZ54" s="47"/>
      <c r="BA54" s="47">
        <v>3</v>
      </c>
      <c r="BB54" s="47"/>
      <c r="BC54" s="47"/>
      <c r="BD54" s="47"/>
      <c r="BE54" s="204" t="s">
        <v>20</v>
      </c>
      <c r="BF54" s="204"/>
      <c r="BG54" s="204"/>
      <c r="BH54" s="204"/>
    </row>
    <row r="55" spans="1:60" s="52" customFormat="1" ht="9.6">
      <c r="A55" s="4" t="s">
        <v>21</v>
      </c>
      <c r="B55" s="4"/>
      <c r="C55" s="4"/>
      <c r="D55" s="116" t="s">
        <v>75</v>
      </c>
      <c r="E55" s="117"/>
      <c r="F55" s="117"/>
      <c r="G55" s="117"/>
      <c r="H55" s="117"/>
      <c r="I55" s="117"/>
      <c r="J55" s="117"/>
      <c r="K55" s="117"/>
      <c r="L55" s="117"/>
      <c r="M55" s="117"/>
      <c r="N55" s="117"/>
      <c r="O55" s="117"/>
    </row>
  </sheetData>
  <mergeCells count="341">
    <mergeCell ref="AK54:AN54"/>
    <mergeCell ref="AO54:AR54"/>
    <mergeCell ref="AS54:AV54"/>
    <mergeCell ref="AW54:AZ54"/>
    <mergeCell ref="BA54:BD54"/>
    <mergeCell ref="BE54:BH54"/>
    <mergeCell ref="BA53:BD53"/>
    <mergeCell ref="BE53:BH53"/>
    <mergeCell ref="D54:E54"/>
    <mergeCell ref="H54:L54"/>
    <mergeCell ref="M54:P54"/>
    <mergeCell ref="Q54:T54"/>
    <mergeCell ref="U54:X54"/>
    <mergeCell ref="Y54:AB54"/>
    <mergeCell ref="AC54:AF54"/>
    <mergeCell ref="AG54:AJ54"/>
    <mergeCell ref="AC53:AF53"/>
    <mergeCell ref="AG53:AJ53"/>
    <mergeCell ref="AK53:AN53"/>
    <mergeCell ref="AO53:AR53"/>
    <mergeCell ref="AS53:AV53"/>
    <mergeCell ref="AW53:AZ53"/>
    <mergeCell ref="D53:E53"/>
    <mergeCell ref="H53:L53"/>
    <mergeCell ref="M53:P53"/>
    <mergeCell ref="Q53:T53"/>
    <mergeCell ref="U53:X53"/>
    <mergeCell ref="Y53:AB53"/>
    <mergeCell ref="AK52:AN52"/>
    <mergeCell ref="AO52:AR52"/>
    <mergeCell ref="AS52:AV52"/>
    <mergeCell ref="AW52:AZ52"/>
    <mergeCell ref="BA52:BD52"/>
    <mergeCell ref="BE52:BH52"/>
    <mergeCell ref="BA51:BD51"/>
    <mergeCell ref="BE51:BH51"/>
    <mergeCell ref="D52:E52"/>
    <mergeCell ref="H52:L52"/>
    <mergeCell ref="M52:P52"/>
    <mergeCell ref="Q52:T52"/>
    <mergeCell ref="U52:X52"/>
    <mergeCell ref="Y52:AB52"/>
    <mergeCell ref="AC52:AF52"/>
    <mergeCell ref="AG52:AJ52"/>
    <mergeCell ref="AC51:AF51"/>
    <mergeCell ref="AG51:AJ51"/>
    <mergeCell ref="AK51:AN51"/>
    <mergeCell ref="AO51:AR51"/>
    <mergeCell ref="AS51:AV51"/>
    <mergeCell ref="AW51:AZ51"/>
    <mergeCell ref="AS50:AV50"/>
    <mergeCell ref="AW50:AZ50"/>
    <mergeCell ref="BA50:BD50"/>
    <mergeCell ref="BE50:BH50"/>
    <mergeCell ref="D51:E51"/>
    <mergeCell ref="H51:L51"/>
    <mergeCell ref="M51:P51"/>
    <mergeCell ref="Q51:T51"/>
    <mergeCell ref="U51:X51"/>
    <mergeCell ref="Y51:AB51"/>
    <mergeCell ref="U50:X50"/>
    <mergeCell ref="Y50:AB50"/>
    <mergeCell ref="AC50:AF50"/>
    <mergeCell ref="AG50:AJ50"/>
    <mergeCell ref="AK50:AN50"/>
    <mergeCell ref="AO50:AR50"/>
    <mergeCell ref="AS49:AV49"/>
    <mergeCell ref="AW49:AZ49"/>
    <mergeCell ref="BA49:BD49"/>
    <mergeCell ref="BE49:BH49"/>
    <mergeCell ref="A50:C50"/>
    <mergeCell ref="D50:E50"/>
    <mergeCell ref="F50:G50"/>
    <mergeCell ref="H50:L50"/>
    <mergeCell ref="M50:P50"/>
    <mergeCell ref="Q50:T50"/>
    <mergeCell ref="AW48:AZ48"/>
    <mergeCell ref="BA48:BD48"/>
    <mergeCell ref="BE48:BH48"/>
    <mergeCell ref="Q49:T49"/>
    <mergeCell ref="U49:X49"/>
    <mergeCell ref="Y49:AB49"/>
    <mergeCell ref="AC49:AF49"/>
    <mergeCell ref="AG49:AJ49"/>
    <mergeCell ref="AK49:AN49"/>
    <mergeCell ref="AO49:AR49"/>
    <mergeCell ref="Y48:AB48"/>
    <mergeCell ref="AC48:AF48"/>
    <mergeCell ref="AG48:AJ48"/>
    <mergeCell ref="AK48:AN48"/>
    <mergeCell ref="AO48:AR48"/>
    <mergeCell ref="AS48:AV48"/>
    <mergeCell ref="A43:C43"/>
    <mergeCell ref="M43:N43"/>
    <mergeCell ref="AE43:AF43"/>
    <mergeCell ref="AW43:AX43"/>
    <mergeCell ref="A46:BH46"/>
    <mergeCell ref="A48:G49"/>
    <mergeCell ref="H48:L49"/>
    <mergeCell ref="M48:P49"/>
    <mergeCell ref="Q48:T48"/>
    <mergeCell ref="U48:X48"/>
    <mergeCell ref="AE42:AI42"/>
    <mergeCell ref="AJ42:AN42"/>
    <mergeCell ref="AO42:AS42"/>
    <mergeCell ref="AT42:AX42"/>
    <mergeCell ref="AY42:BC42"/>
    <mergeCell ref="BD42:BH42"/>
    <mergeCell ref="AJ41:AN41"/>
    <mergeCell ref="AO41:AS41"/>
    <mergeCell ref="AT41:AX41"/>
    <mergeCell ref="AY41:BC41"/>
    <mergeCell ref="BD41:BH41"/>
    <mergeCell ref="D42:E42"/>
    <mergeCell ref="H42:O42"/>
    <mergeCell ref="P42:T42"/>
    <mergeCell ref="U42:Y42"/>
    <mergeCell ref="Z42:AD42"/>
    <mergeCell ref="D41:E41"/>
    <mergeCell ref="H41:O41"/>
    <mergeCell ref="P41:T41"/>
    <mergeCell ref="U41:Y41"/>
    <mergeCell ref="Z41:AD41"/>
    <mergeCell ref="AE41:AI41"/>
    <mergeCell ref="AE40:AI40"/>
    <mergeCell ref="AJ40:AN40"/>
    <mergeCell ref="AO40:AS40"/>
    <mergeCell ref="AT40:AX40"/>
    <mergeCell ref="AY40:BC40"/>
    <mergeCell ref="BD40:BH40"/>
    <mergeCell ref="AJ39:AN39"/>
    <mergeCell ref="AO39:AS39"/>
    <mergeCell ref="AT39:AX39"/>
    <mergeCell ref="AY39:BC39"/>
    <mergeCell ref="BD39:BH39"/>
    <mergeCell ref="D40:E40"/>
    <mergeCell ref="H40:O40"/>
    <mergeCell ref="P40:T40"/>
    <mergeCell ref="U40:Y40"/>
    <mergeCell ref="Z40:AD40"/>
    <mergeCell ref="D39:E39"/>
    <mergeCell ref="H39:O39"/>
    <mergeCell ref="P39:T39"/>
    <mergeCell ref="U39:Y39"/>
    <mergeCell ref="Z39:AD39"/>
    <mergeCell ref="AE39:AI39"/>
    <mergeCell ref="AE38:AI38"/>
    <mergeCell ref="AJ38:AN38"/>
    <mergeCell ref="AO38:AS38"/>
    <mergeCell ref="AT38:AX38"/>
    <mergeCell ref="AY38:BC38"/>
    <mergeCell ref="BD38:BH38"/>
    <mergeCell ref="AT35:AW37"/>
    <mergeCell ref="AY35:BB37"/>
    <mergeCell ref="BD35:BH37"/>
    <mergeCell ref="A38:C38"/>
    <mergeCell ref="D38:E38"/>
    <mergeCell ref="F38:G38"/>
    <mergeCell ref="H38:O38"/>
    <mergeCell ref="P38:T38"/>
    <mergeCell ref="U38:Y38"/>
    <mergeCell ref="Z38:AD38"/>
    <mergeCell ref="A31:BH31"/>
    <mergeCell ref="A33:BH33"/>
    <mergeCell ref="A35:G37"/>
    <mergeCell ref="H35:O37"/>
    <mergeCell ref="P35:T37"/>
    <mergeCell ref="U35:Y37"/>
    <mergeCell ref="Z35:AC37"/>
    <mergeCell ref="AE35:AI37"/>
    <mergeCell ref="AJ35:AN37"/>
    <mergeCell ref="AO35:AR37"/>
    <mergeCell ref="AH27:AL27"/>
    <mergeCell ref="AM27:AQ27"/>
    <mergeCell ref="AR27:AV27"/>
    <mergeCell ref="AW27:BA27"/>
    <mergeCell ref="BB27:BH27"/>
    <mergeCell ref="A28:C28"/>
    <mergeCell ref="AR26:AV26"/>
    <mergeCell ref="AW26:BA26"/>
    <mergeCell ref="BB26:BH26"/>
    <mergeCell ref="D27:E27"/>
    <mergeCell ref="H27:M27"/>
    <mergeCell ref="N27:Q27"/>
    <mergeCell ref="R27:U27"/>
    <mergeCell ref="V27:Y27"/>
    <mergeCell ref="Z27:AC27"/>
    <mergeCell ref="AD27:AG27"/>
    <mergeCell ref="BB25:BH25"/>
    <mergeCell ref="D26:E26"/>
    <mergeCell ref="H26:M26"/>
    <mergeCell ref="N26:Q26"/>
    <mergeCell ref="R26:U26"/>
    <mergeCell ref="V26:Y26"/>
    <mergeCell ref="Z26:AC26"/>
    <mergeCell ref="AD26:AG26"/>
    <mergeCell ref="AH26:AL26"/>
    <mergeCell ref="AM26:AQ26"/>
    <mergeCell ref="Z25:AC25"/>
    <mergeCell ref="AD25:AG25"/>
    <mergeCell ref="AH25:AL25"/>
    <mergeCell ref="AM25:AQ25"/>
    <mergeCell ref="AR25:AV25"/>
    <mergeCell ref="AW25:BA25"/>
    <mergeCell ref="AH24:AL24"/>
    <mergeCell ref="AM24:AQ24"/>
    <mergeCell ref="AR24:AV24"/>
    <mergeCell ref="AW24:BA24"/>
    <mergeCell ref="BB24:BH24"/>
    <mergeCell ref="D25:E25"/>
    <mergeCell ref="H25:M25"/>
    <mergeCell ref="N25:Q25"/>
    <mergeCell ref="R25:U25"/>
    <mergeCell ref="V25:Y25"/>
    <mergeCell ref="AR23:AV23"/>
    <mergeCell ref="AW23:BA23"/>
    <mergeCell ref="BB23:BH23"/>
    <mergeCell ref="D24:E24"/>
    <mergeCell ref="H24:M24"/>
    <mergeCell ref="N24:Q24"/>
    <mergeCell ref="R24:U24"/>
    <mergeCell ref="V24:Y24"/>
    <mergeCell ref="Z24:AC24"/>
    <mergeCell ref="AD24:AG24"/>
    <mergeCell ref="R23:U23"/>
    <mergeCell ref="V23:Y23"/>
    <mergeCell ref="Z23:AC23"/>
    <mergeCell ref="AD23:AG23"/>
    <mergeCell ref="AH23:AL23"/>
    <mergeCell ref="AM23:AQ23"/>
    <mergeCell ref="AD20:AG22"/>
    <mergeCell ref="AH20:AL22"/>
    <mergeCell ref="AM20:AQ22"/>
    <mergeCell ref="AR20:AV22"/>
    <mergeCell ref="AW20:AZ22"/>
    <mergeCell ref="A23:C23"/>
    <mergeCell ref="D23:E23"/>
    <mergeCell ref="F23:G23"/>
    <mergeCell ref="H23:M23"/>
    <mergeCell ref="N23:Q23"/>
    <mergeCell ref="A17:BH17"/>
    <mergeCell ref="A19:G22"/>
    <mergeCell ref="H19:M22"/>
    <mergeCell ref="R19:AC19"/>
    <mergeCell ref="AK19:AX19"/>
    <mergeCell ref="BB19:BH22"/>
    <mergeCell ref="N20:Q22"/>
    <mergeCell ref="R20:U22"/>
    <mergeCell ref="V20:Y22"/>
    <mergeCell ref="Z20:AC22"/>
    <mergeCell ref="AF14:AJ14"/>
    <mergeCell ref="AK14:AO14"/>
    <mergeCell ref="AP14:AT14"/>
    <mergeCell ref="AU14:AY14"/>
    <mergeCell ref="AZ14:BC14"/>
    <mergeCell ref="BD14:BH14"/>
    <mergeCell ref="AZ13:BC13"/>
    <mergeCell ref="BD13:BH13"/>
    <mergeCell ref="D14:E14"/>
    <mergeCell ref="H14:K14"/>
    <mergeCell ref="L14:O14"/>
    <mergeCell ref="P14:S14"/>
    <mergeCell ref="T14:V14"/>
    <mergeCell ref="W14:Y14"/>
    <mergeCell ref="Z14:AB14"/>
    <mergeCell ref="AC14:AE14"/>
    <mergeCell ref="Z13:AB13"/>
    <mergeCell ref="AC13:AE13"/>
    <mergeCell ref="AF13:AJ13"/>
    <mergeCell ref="AK13:AO13"/>
    <mergeCell ref="AP13:AT13"/>
    <mergeCell ref="AU13:AY13"/>
    <mergeCell ref="D13:E13"/>
    <mergeCell ref="H13:K13"/>
    <mergeCell ref="L13:O13"/>
    <mergeCell ref="P13:S13"/>
    <mergeCell ref="T13:V13"/>
    <mergeCell ref="W13:Y13"/>
    <mergeCell ref="AF12:AJ12"/>
    <mergeCell ref="AK12:AO12"/>
    <mergeCell ref="AP12:AT12"/>
    <mergeCell ref="AU12:AY12"/>
    <mergeCell ref="AZ12:BC12"/>
    <mergeCell ref="BD12:BH12"/>
    <mergeCell ref="AZ11:BC11"/>
    <mergeCell ref="BD11:BH11"/>
    <mergeCell ref="D12:E12"/>
    <mergeCell ref="H12:K12"/>
    <mergeCell ref="L12:O12"/>
    <mergeCell ref="P12:S12"/>
    <mergeCell ref="T12:V12"/>
    <mergeCell ref="W12:Y12"/>
    <mergeCell ref="Z12:AB12"/>
    <mergeCell ref="AC12:AE12"/>
    <mergeCell ref="Z11:AB11"/>
    <mergeCell ref="AC11:AE11"/>
    <mergeCell ref="AF11:AJ11"/>
    <mergeCell ref="AK11:AO11"/>
    <mergeCell ref="AP11:AT11"/>
    <mergeCell ref="AU11:AY11"/>
    <mergeCell ref="AP10:AT10"/>
    <mergeCell ref="AU10:AY10"/>
    <mergeCell ref="AZ10:BC10"/>
    <mergeCell ref="BD10:BH10"/>
    <mergeCell ref="D11:E11"/>
    <mergeCell ref="H11:K11"/>
    <mergeCell ref="L11:O11"/>
    <mergeCell ref="P11:S11"/>
    <mergeCell ref="T11:V11"/>
    <mergeCell ref="W11:Y11"/>
    <mergeCell ref="T10:V10"/>
    <mergeCell ref="W10:Y10"/>
    <mergeCell ref="Z10:AB10"/>
    <mergeCell ref="AC10:AE10"/>
    <mergeCell ref="AF10:AJ10"/>
    <mergeCell ref="AK10:AO10"/>
    <mergeCell ref="A10:C10"/>
    <mergeCell ref="D10:E10"/>
    <mergeCell ref="F10:G10"/>
    <mergeCell ref="H10:K10"/>
    <mergeCell ref="L10:O10"/>
    <mergeCell ref="P10:S10"/>
    <mergeCell ref="AK8:AO9"/>
    <mergeCell ref="AP8:AT9"/>
    <mergeCell ref="AU8:AY9"/>
    <mergeCell ref="AZ8:BC9"/>
    <mergeCell ref="BD8:BH9"/>
    <mergeCell ref="T9:V9"/>
    <mergeCell ref="W9:Y9"/>
    <mergeCell ref="Z9:AB9"/>
    <mergeCell ref="AC9:AE9"/>
    <mergeCell ref="A1:C1"/>
    <mergeCell ref="A3:BH3"/>
    <mergeCell ref="A5:BH5"/>
    <mergeCell ref="A7:G9"/>
    <mergeCell ref="H7:K9"/>
    <mergeCell ref="L7:O9"/>
    <mergeCell ref="Z7:AX7"/>
    <mergeCell ref="P8:S9"/>
    <mergeCell ref="T8:AE8"/>
    <mergeCell ref="AF8:AJ9"/>
  </mergeCells>
  <phoneticPr fontId="3"/>
  <printOptions horizontalCentered="1"/>
  <pageMargins left="0.39370078740157483" right="0.39370078740157483" top="0.59055118110236227" bottom="0.59055118110236227" header="0.51181102362204722" footer="0.51181102362204722"/>
  <pageSetup paperSize="9" scale="96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47"/>
  <sheetViews>
    <sheetView view="pageBreakPreview" zoomScaleNormal="100" zoomScaleSheetLayoutView="100" workbookViewId="0">
      <selection activeCell="BG1" sqref="BG1:BI1"/>
    </sheetView>
  </sheetViews>
  <sheetFormatPr defaultColWidth="1.6640625" defaultRowHeight="12"/>
  <cols>
    <col min="1" max="15" width="1.6640625" style="38"/>
    <col min="16" max="16" width="1.6640625" style="38" customWidth="1"/>
    <col min="17" max="21" width="1.6640625" style="38"/>
    <col min="22" max="22" width="1.6640625" style="38" customWidth="1"/>
    <col min="23" max="61" width="1.6640625" style="38"/>
    <col min="62" max="62" width="2.33203125" style="38" bestFit="1" customWidth="1"/>
    <col min="63" max="16384" width="1.6640625" style="38"/>
  </cols>
  <sheetData>
    <row r="1" spans="1:61">
      <c r="BF1" s="205" t="s">
        <v>76</v>
      </c>
      <c r="BG1" s="206">
        <v>203</v>
      </c>
      <c r="BH1" s="206"/>
      <c r="BI1" s="206"/>
    </row>
    <row r="2" spans="1:61" s="48" customFormat="1" ht="9.6"/>
    <row r="3" spans="1:61" ht="19.2">
      <c r="A3" s="207" t="s">
        <v>77</v>
      </c>
      <c r="B3" s="207"/>
      <c r="C3" s="207"/>
      <c r="D3" s="207"/>
      <c r="E3" s="207"/>
      <c r="F3" s="207"/>
      <c r="G3" s="207"/>
      <c r="H3" s="207"/>
      <c r="I3" s="207"/>
      <c r="J3" s="207"/>
      <c r="K3" s="207"/>
      <c r="L3" s="207"/>
      <c r="M3" s="207"/>
      <c r="N3" s="207"/>
      <c r="O3" s="207"/>
      <c r="P3" s="207"/>
      <c r="Q3" s="207"/>
      <c r="R3" s="207"/>
      <c r="S3" s="207"/>
      <c r="T3" s="207"/>
      <c r="U3" s="207"/>
      <c r="V3" s="207"/>
      <c r="W3" s="207"/>
      <c r="X3" s="207"/>
      <c r="Y3" s="207"/>
      <c r="Z3" s="207"/>
      <c r="AA3" s="207"/>
      <c r="AB3" s="207"/>
      <c r="AC3" s="207"/>
      <c r="AD3" s="207"/>
      <c r="AE3" s="207"/>
      <c r="AF3" s="207"/>
      <c r="AG3" s="207"/>
      <c r="AH3" s="207"/>
      <c r="AI3" s="207"/>
      <c r="AJ3" s="207"/>
      <c r="AK3" s="207"/>
      <c r="AL3" s="207"/>
      <c r="AM3" s="207"/>
      <c r="AN3" s="207"/>
      <c r="AO3" s="207"/>
      <c r="AP3" s="207"/>
      <c r="AQ3" s="207"/>
      <c r="AR3" s="207"/>
      <c r="AS3" s="207"/>
      <c r="AT3" s="207"/>
      <c r="AU3" s="207"/>
      <c r="AV3" s="207"/>
      <c r="AW3" s="207"/>
      <c r="AX3" s="207"/>
      <c r="AY3" s="207"/>
      <c r="AZ3" s="207"/>
      <c r="BA3" s="207"/>
      <c r="BB3" s="207"/>
      <c r="BC3" s="207"/>
      <c r="BD3" s="207"/>
      <c r="BE3" s="207"/>
      <c r="BF3" s="207"/>
      <c r="BG3" s="207"/>
      <c r="BH3" s="207"/>
      <c r="BI3" s="207"/>
    </row>
    <row r="4" spans="1:61" s="48" customFormat="1" ht="6.75" customHeight="1"/>
    <row r="5" spans="1:61" s="48" customFormat="1" ht="10.5" customHeight="1">
      <c r="A5" s="208" t="s">
        <v>78</v>
      </c>
      <c r="B5" s="208"/>
      <c r="C5" s="208"/>
      <c r="D5" s="208"/>
      <c r="E5" s="208"/>
      <c r="F5" s="208"/>
      <c r="G5" s="208"/>
      <c r="H5" s="208"/>
      <c r="I5" s="208"/>
      <c r="J5" s="208"/>
      <c r="K5" s="208"/>
      <c r="L5" s="208"/>
      <c r="M5" s="208"/>
      <c r="N5" s="208"/>
      <c r="O5" s="208"/>
      <c r="P5" s="208"/>
      <c r="Q5" s="208"/>
      <c r="R5" s="208"/>
      <c r="S5" s="208"/>
      <c r="T5" s="208"/>
      <c r="U5" s="208"/>
      <c r="V5" s="208"/>
      <c r="W5" s="208"/>
      <c r="X5" s="208"/>
      <c r="Y5" s="208"/>
      <c r="Z5" s="208"/>
      <c r="AA5" s="208"/>
      <c r="AB5" s="208"/>
      <c r="AC5" s="208"/>
      <c r="AD5" s="208"/>
      <c r="AE5" s="208"/>
      <c r="AF5" s="208"/>
      <c r="AG5" s="208"/>
      <c r="AH5" s="208"/>
      <c r="AI5" s="208"/>
      <c r="AJ5" s="208"/>
      <c r="AK5" s="208"/>
      <c r="AL5" s="208"/>
      <c r="AM5" s="208"/>
      <c r="AN5" s="208"/>
      <c r="AO5" s="208"/>
      <c r="AP5" s="208"/>
      <c r="AQ5" s="208"/>
      <c r="AR5" s="208"/>
      <c r="AS5" s="208"/>
      <c r="AT5" s="208"/>
      <c r="AU5" s="208"/>
      <c r="AV5" s="208"/>
      <c r="AW5" s="208"/>
      <c r="AX5" s="208"/>
      <c r="AY5" s="208"/>
      <c r="AZ5" s="208"/>
      <c r="BA5" s="208"/>
      <c r="BB5" s="208"/>
      <c r="BC5" s="208"/>
      <c r="BD5" s="208"/>
      <c r="BE5" s="208"/>
      <c r="BF5" s="208"/>
      <c r="BG5" s="208"/>
      <c r="BH5" s="208"/>
      <c r="BI5" s="208"/>
    </row>
    <row r="6" spans="1:61" s="48" customFormat="1" ht="6.75" customHeight="1">
      <c r="A6" s="209"/>
      <c r="B6" s="209"/>
      <c r="C6" s="209"/>
      <c r="D6" s="209"/>
      <c r="E6" s="209"/>
      <c r="F6" s="209"/>
      <c r="G6" s="209"/>
      <c r="H6" s="209"/>
      <c r="I6" s="209"/>
      <c r="J6" s="209"/>
      <c r="K6" s="209"/>
      <c r="L6" s="209"/>
      <c r="M6" s="209"/>
      <c r="N6" s="209"/>
      <c r="O6" s="209"/>
      <c r="P6" s="209"/>
      <c r="Q6" s="209"/>
      <c r="R6" s="209"/>
      <c r="S6" s="209"/>
      <c r="T6" s="209"/>
      <c r="U6" s="209"/>
      <c r="V6" s="209"/>
      <c r="W6" s="209"/>
      <c r="X6" s="209"/>
      <c r="Y6" s="209"/>
      <c r="Z6" s="209"/>
      <c r="AA6" s="209"/>
      <c r="AB6" s="209"/>
      <c r="AC6" s="209"/>
      <c r="AD6" s="209"/>
      <c r="AE6" s="209"/>
      <c r="AF6" s="209"/>
      <c r="AG6" s="209"/>
      <c r="AH6" s="209"/>
      <c r="AI6" s="209"/>
      <c r="AJ6" s="209"/>
      <c r="AK6" s="209"/>
      <c r="AL6" s="209"/>
      <c r="AM6" s="209"/>
      <c r="AN6" s="209"/>
      <c r="AO6" s="209"/>
      <c r="AP6" s="209"/>
      <c r="AQ6" s="209"/>
      <c r="AR6" s="209"/>
      <c r="AS6" s="209"/>
      <c r="AT6" s="209"/>
      <c r="AU6" s="209"/>
      <c r="AV6" s="209"/>
      <c r="AW6" s="209"/>
      <c r="AX6" s="209"/>
      <c r="AY6" s="209"/>
      <c r="AZ6" s="209"/>
      <c r="BA6" s="209"/>
      <c r="BB6" s="209"/>
      <c r="BC6" s="209"/>
      <c r="BD6" s="209"/>
      <c r="BE6" s="209"/>
      <c r="BF6" s="209"/>
      <c r="BG6" s="209"/>
      <c r="BH6" s="209"/>
      <c r="BI6" s="210"/>
    </row>
    <row r="7" spans="1:61" s="220" customFormat="1" ht="18" customHeight="1">
      <c r="A7" s="211" t="s">
        <v>79</v>
      </c>
      <c r="B7" s="212"/>
      <c r="C7" s="212"/>
      <c r="D7" s="212"/>
      <c r="E7" s="212"/>
      <c r="F7" s="212"/>
      <c r="G7" s="212"/>
      <c r="H7" s="212"/>
      <c r="I7" s="212"/>
      <c r="J7" s="212"/>
      <c r="K7" s="212"/>
      <c r="L7" s="212"/>
      <c r="M7" s="212"/>
      <c r="N7" s="212"/>
      <c r="O7" s="212"/>
      <c r="P7" s="212" t="s">
        <v>7</v>
      </c>
      <c r="Q7" s="212"/>
      <c r="R7" s="212"/>
      <c r="S7" s="212"/>
      <c r="T7" s="212"/>
      <c r="U7" s="212"/>
      <c r="V7" s="212"/>
      <c r="W7" s="212"/>
      <c r="X7" s="212"/>
      <c r="Y7" s="212"/>
      <c r="Z7" s="212"/>
      <c r="AA7" s="212"/>
      <c r="AB7" s="212"/>
      <c r="AC7" s="212"/>
      <c r="AD7" s="212"/>
      <c r="AE7" s="212"/>
      <c r="AF7" s="213" t="s">
        <v>80</v>
      </c>
      <c r="AG7" s="214"/>
      <c r="AH7" s="214"/>
      <c r="AI7" s="214"/>
      <c r="AJ7" s="215" t="s">
        <v>35</v>
      </c>
      <c r="AK7" s="216" t="s">
        <v>81</v>
      </c>
      <c r="AL7" s="217"/>
      <c r="AM7" s="217"/>
      <c r="AN7" s="217"/>
      <c r="AO7" s="211"/>
      <c r="AP7" s="213" t="s">
        <v>82</v>
      </c>
      <c r="AQ7" s="214"/>
      <c r="AR7" s="214"/>
      <c r="AS7" s="214"/>
      <c r="AT7" s="215" t="s">
        <v>49</v>
      </c>
      <c r="AU7" s="216" t="s">
        <v>83</v>
      </c>
      <c r="AV7" s="218"/>
      <c r="AW7" s="218"/>
      <c r="AX7" s="218"/>
      <c r="AY7" s="219" t="s">
        <v>84</v>
      </c>
      <c r="AZ7" s="216" t="s">
        <v>85</v>
      </c>
      <c r="BA7" s="217"/>
      <c r="BB7" s="217"/>
      <c r="BC7" s="217"/>
      <c r="BD7" s="211"/>
      <c r="BE7" s="216" t="s">
        <v>86</v>
      </c>
      <c r="BF7" s="217"/>
      <c r="BG7" s="217"/>
      <c r="BH7" s="217"/>
      <c r="BI7" s="217"/>
    </row>
    <row r="8" spans="1:61" s="39" customFormat="1" ht="18" customHeight="1">
      <c r="A8" s="221"/>
      <c r="B8" s="222"/>
      <c r="C8" s="222"/>
      <c r="D8" s="222"/>
      <c r="E8" s="222"/>
      <c r="F8" s="222"/>
      <c r="G8" s="222"/>
      <c r="H8" s="222"/>
      <c r="I8" s="222"/>
      <c r="J8" s="222"/>
      <c r="K8" s="222"/>
      <c r="L8" s="222"/>
      <c r="M8" s="222"/>
      <c r="N8" s="222"/>
      <c r="O8" s="222"/>
      <c r="P8" s="223" t="s">
        <v>7</v>
      </c>
      <c r="Q8" s="223"/>
      <c r="R8" s="223"/>
      <c r="S8" s="223"/>
      <c r="T8" s="223"/>
      <c r="U8" s="223"/>
      <c r="V8" s="224" t="s">
        <v>87</v>
      </c>
      <c r="W8" s="224"/>
      <c r="X8" s="224"/>
      <c r="Y8" s="224"/>
      <c r="Z8" s="224"/>
      <c r="AA8" s="224" t="s">
        <v>88</v>
      </c>
      <c r="AB8" s="224"/>
      <c r="AC8" s="224"/>
      <c r="AD8" s="224"/>
      <c r="AE8" s="224"/>
      <c r="AF8" s="225" t="s">
        <v>89</v>
      </c>
      <c r="AG8" s="226"/>
      <c r="AH8" s="226"/>
      <c r="AI8" s="226"/>
      <c r="AJ8" s="227"/>
      <c r="AK8" s="228"/>
      <c r="AL8" s="229"/>
      <c r="AM8" s="229"/>
      <c r="AN8" s="229"/>
      <c r="AO8" s="221"/>
      <c r="AP8" s="225" t="s">
        <v>89</v>
      </c>
      <c r="AQ8" s="226"/>
      <c r="AR8" s="226"/>
      <c r="AS8" s="226"/>
      <c r="AT8" s="227"/>
      <c r="AU8" s="230"/>
      <c r="AV8" s="231"/>
      <c r="AW8" s="231"/>
      <c r="AX8" s="231"/>
      <c r="AY8" s="232"/>
      <c r="AZ8" s="228"/>
      <c r="BA8" s="229"/>
      <c r="BB8" s="229"/>
      <c r="BC8" s="229"/>
      <c r="BD8" s="221"/>
      <c r="BE8" s="228"/>
      <c r="BF8" s="229"/>
      <c r="BG8" s="229"/>
      <c r="BH8" s="229"/>
      <c r="BI8" s="229"/>
    </row>
    <row r="9" spans="1:61" s="239" customFormat="1" ht="21" customHeight="1">
      <c r="A9" s="233"/>
      <c r="B9" s="234" t="s">
        <v>90</v>
      </c>
      <c r="C9" s="234"/>
      <c r="D9" s="234"/>
      <c r="E9" s="234"/>
      <c r="F9" s="234"/>
      <c r="G9" s="234"/>
      <c r="H9" s="235">
        <v>26</v>
      </c>
      <c r="I9" s="235"/>
      <c r="J9" s="235"/>
      <c r="K9" s="235"/>
      <c r="L9" s="236" t="s">
        <v>19</v>
      </c>
      <c r="M9" s="236"/>
      <c r="N9" s="233"/>
      <c r="O9" s="237"/>
      <c r="P9" s="238">
        <v>3659</v>
      </c>
      <c r="Q9" s="238"/>
      <c r="R9" s="238"/>
      <c r="S9" s="238"/>
      <c r="T9" s="238"/>
      <c r="U9" s="238"/>
      <c r="V9" s="238">
        <v>1920</v>
      </c>
      <c r="W9" s="238"/>
      <c r="X9" s="238"/>
      <c r="Y9" s="238"/>
      <c r="Z9" s="238"/>
      <c r="AA9" s="238">
        <v>1739</v>
      </c>
      <c r="AB9" s="238"/>
      <c r="AC9" s="238"/>
      <c r="AD9" s="238"/>
      <c r="AE9" s="238"/>
      <c r="AF9" s="238">
        <v>1146</v>
      </c>
      <c r="AG9" s="238"/>
      <c r="AH9" s="238"/>
      <c r="AI9" s="238"/>
      <c r="AJ9" s="238"/>
      <c r="AK9" s="238">
        <v>385</v>
      </c>
      <c r="AL9" s="238"/>
      <c r="AM9" s="238"/>
      <c r="AN9" s="238"/>
      <c r="AO9" s="238"/>
      <c r="AP9" s="238">
        <v>901</v>
      </c>
      <c r="AQ9" s="238"/>
      <c r="AR9" s="238"/>
      <c r="AS9" s="238"/>
      <c r="AT9" s="238"/>
      <c r="AU9" s="238">
        <v>322</v>
      </c>
      <c r="AV9" s="238"/>
      <c r="AW9" s="238"/>
      <c r="AX9" s="238"/>
      <c r="AY9" s="238"/>
      <c r="AZ9" s="238">
        <v>380</v>
      </c>
      <c r="BA9" s="238"/>
      <c r="BB9" s="238"/>
      <c r="BC9" s="238"/>
      <c r="BD9" s="238"/>
      <c r="BE9" s="238">
        <v>525</v>
      </c>
      <c r="BF9" s="238"/>
      <c r="BG9" s="238"/>
      <c r="BH9" s="238"/>
      <c r="BI9" s="238"/>
    </row>
    <row r="10" spans="1:61" s="239" customFormat="1" ht="21" customHeight="1">
      <c r="A10" s="233"/>
      <c r="B10" s="240"/>
      <c r="F10" s="233"/>
      <c r="G10" s="233"/>
      <c r="H10" s="235">
        <v>27</v>
      </c>
      <c r="I10" s="235"/>
      <c r="J10" s="235"/>
      <c r="K10" s="235"/>
      <c r="L10" s="233"/>
      <c r="M10" s="233"/>
      <c r="N10" s="233"/>
      <c r="O10" s="237"/>
      <c r="P10" s="238">
        <v>3663</v>
      </c>
      <c r="Q10" s="238"/>
      <c r="R10" s="238"/>
      <c r="S10" s="238"/>
      <c r="T10" s="238"/>
      <c r="U10" s="238"/>
      <c r="V10" s="238">
        <v>1920</v>
      </c>
      <c r="W10" s="238"/>
      <c r="X10" s="238"/>
      <c r="Y10" s="238"/>
      <c r="Z10" s="238"/>
      <c r="AA10" s="238">
        <v>1743</v>
      </c>
      <c r="AB10" s="238"/>
      <c r="AC10" s="238"/>
      <c r="AD10" s="238"/>
      <c r="AE10" s="238"/>
      <c r="AF10" s="238">
        <v>1094</v>
      </c>
      <c r="AG10" s="238"/>
      <c r="AH10" s="238"/>
      <c r="AI10" s="238"/>
      <c r="AJ10" s="238"/>
      <c r="AK10" s="238">
        <v>413</v>
      </c>
      <c r="AL10" s="238"/>
      <c r="AM10" s="238"/>
      <c r="AN10" s="238"/>
      <c r="AO10" s="238"/>
      <c r="AP10" s="238">
        <v>901</v>
      </c>
      <c r="AQ10" s="238"/>
      <c r="AR10" s="238"/>
      <c r="AS10" s="238"/>
      <c r="AT10" s="238"/>
      <c r="AU10" s="238">
        <v>377</v>
      </c>
      <c r="AV10" s="238"/>
      <c r="AW10" s="238"/>
      <c r="AX10" s="238"/>
      <c r="AY10" s="238"/>
      <c r="AZ10" s="238">
        <v>397</v>
      </c>
      <c r="BA10" s="238"/>
      <c r="BB10" s="238"/>
      <c r="BC10" s="238"/>
      <c r="BD10" s="238"/>
      <c r="BE10" s="238">
        <v>480</v>
      </c>
      <c r="BF10" s="238"/>
      <c r="BG10" s="238"/>
      <c r="BH10" s="238"/>
      <c r="BI10" s="238"/>
    </row>
    <row r="11" spans="1:61" s="239" customFormat="1" ht="21" customHeight="1">
      <c r="A11" s="241"/>
      <c r="B11" s="242"/>
      <c r="C11" s="39"/>
      <c r="D11" s="39"/>
      <c r="E11" s="39"/>
      <c r="F11" s="241"/>
      <c r="G11" s="241"/>
      <c r="H11" s="235">
        <v>28</v>
      </c>
      <c r="I11" s="235"/>
      <c r="J11" s="235"/>
      <c r="K11" s="235"/>
      <c r="L11" s="241"/>
      <c r="M11" s="241"/>
      <c r="N11" s="241"/>
      <c r="O11" s="243"/>
      <c r="P11" s="238">
        <v>3634</v>
      </c>
      <c r="Q11" s="238"/>
      <c r="R11" s="238"/>
      <c r="S11" s="238"/>
      <c r="T11" s="238"/>
      <c r="U11" s="238"/>
      <c r="V11" s="238">
        <v>1900</v>
      </c>
      <c r="W11" s="238"/>
      <c r="X11" s="238"/>
      <c r="Y11" s="238"/>
      <c r="Z11" s="238"/>
      <c r="AA11" s="238">
        <v>1734</v>
      </c>
      <c r="AB11" s="238"/>
      <c r="AC11" s="238"/>
      <c r="AD11" s="238"/>
      <c r="AE11" s="238"/>
      <c r="AF11" s="238">
        <v>1173</v>
      </c>
      <c r="AG11" s="238"/>
      <c r="AH11" s="238"/>
      <c r="AI11" s="238"/>
      <c r="AJ11" s="238"/>
      <c r="AK11" s="238">
        <v>395</v>
      </c>
      <c r="AL11" s="238"/>
      <c r="AM11" s="238"/>
      <c r="AN11" s="238"/>
      <c r="AO11" s="238"/>
      <c r="AP11" s="238">
        <v>896</v>
      </c>
      <c r="AQ11" s="238"/>
      <c r="AR11" s="238"/>
      <c r="AS11" s="238"/>
      <c r="AT11" s="238"/>
      <c r="AU11" s="238">
        <v>372</v>
      </c>
      <c r="AV11" s="238"/>
      <c r="AW11" s="238"/>
      <c r="AX11" s="238"/>
      <c r="AY11" s="238"/>
      <c r="AZ11" s="238">
        <v>400</v>
      </c>
      <c r="BA11" s="238"/>
      <c r="BB11" s="238"/>
      <c r="BC11" s="238"/>
      <c r="BD11" s="238"/>
      <c r="BE11" s="238">
        <v>398</v>
      </c>
      <c r="BF11" s="238"/>
      <c r="BG11" s="238"/>
      <c r="BH11" s="238"/>
      <c r="BI11" s="238"/>
    </row>
    <row r="12" spans="1:61" s="39" customFormat="1" ht="21" customHeight="1">
      <c r="A12" s="241"/>
      <c r="B12" s="242"/>
      <c r="F12" s="241"/>
      <c r="G12" s="241"/>
      <c r="H12" s="235">
        <v>29</v>
      </c>
      <c r="I12" s="235"/>
      <c r="J12" s="235"/>
      <c r="K12" s="235"/>
      <c r="L12" s="241"/>
      <c r="M12" s="241"/>
      <c r="N12" s="241"/>
      <c r="O12" s="243"/>
      <c r="P12" s="238">
        <v>3580</v>
      </c>
      <c r="Q12" s="238"/>
      <c r="R12" s="238"/>
      <c r="S12" s="238"/>
      <c r="T12" s="238"/>
      <c r="U12" s="238"/>
      <c r="V12" s="238">
        <v>1872</v>
      </c>
      <c r="W12" s="238"/>
      <c r="X12" s="238"/>
      <c r="Y12" s="238"/>
      <c r="Z12" s="238"/>
      <c r="AA12" s="238">
        <v>1708</v>
      </c>
      <c r="AB12" s="238"/>
      <c r="AC12" s="238"/>
      <c r="AD12" s="238"/>
      <c r="AE12" s="238"/>
      <c r="AF12" s="238">
        <v>1159</v>
      </c>
      <c r="AG12" s="238"/>
      <c r="AH12" s="238"/>
      <c r="AI12" s="238"/>
      <c r="AJ12" s="238"/>
      <c r="AK12" s="238">
        <v>394</v>
      </c>
      <c r="AL12" s="238"/>
      <c r="AM12" s="238"/>
      <c r="AN12" s="238"/>
      <c r="AO12" s="238"/>
      <c r="AP12" s="238">
        <v>889</v>
      </c>
      <c r="AQ12" s="238"/>
      <c r="AR12" s="238"/>
      <c r="AS12" s="238"/>
      <c r="AT12" s="238"/>
      <c r="AU12" s="238">
        <v>360</v>
      </c>
      <c r="AV12" s="238"/>
      <c r="AW12" s="238"/>
      <c r="AX12" s="238"/>
      <c r="AY12" s="238"/>
      <c r="AZ12" s="238">
        <v>401</v>
      </c>
      <c r="BA12" s="238"/>
      <c r="BB12" s="238"/>
      <c r="BC12" s="238"/>
      <c r="BD12" s="238"/>
      <c r="BE12" s="238">
        <v>377</v>
      </c>
      <c r="BF12" s="238"/>
      <c r="BG12" s="238"/>
      <c r="BH12" s="238"/>
      <c r="BI12" s="238"/>
    </row>
    <row r="13" spans="1:61" s="239" customFormat="1" ht="21" customHeight="1">
      <c r="A13" s="233"/>
      <c r="B13" s="240"/>
      <c r="F13" s="233"/>
      <c r="G13" s="233"/>
      <c r="H13" s="244">
        <v>30</v>
      </c>
      <c r="I13" s="244"/>
      <c r="J13" s="244"/>
      <c r="K13" s="244"/>
      <c r="L13" s="233"/>
      <c r="M13" s="233"/>
      <c r="N13" s="233"/>
      <c r="O13" s="237"/>
      <c r="P13" s="245">
        <f>SUM(P15,P31)</f>
        <v>3542</v>
      </c>
      <c r="Q13" s="245"/>
      <c r="R13" s="245"/>
      <c r="S13" s="245"/>
      <c r="T13" s="245"/>
      <c r="U13" s="245"/>
      <c r="V13" s="245">
        <f>SUM(V15,V31)</f>
        <v>1856</v>
      </c>
      <c r="W13" s="245"/>
      <c r="X13" s="245"/>
      <c r="Y13" s="245"/>
      <c r="Z13" s="245"/>
      <c r="AA13" s="245">
        <f>SUM(AA15,AA31)</f>
        <v>1686</v>
      </c>
      <c r="AB13" s="245"/>
      <c r="AC13" s="245"/>
      <c r="AD13" s="245"/>
      <c r="AE13" s="245"/>
      <c r="AF13" s="245">
        <f>SUM(AF15,AF31)</f>
        <v>1159</v>
      </c>
      <c r="AG13" s="245"/>
      <c r="AH13" s="245"/>
      <c r="AI13" s="245"/>
      <c r="AJ13" s="245"/>
      <c r="AK13" s="245">
        <f>SUM(AK15,AK31)</f>
        <v>388</v>
      </c>
      <c r="AL13" s="245"/>
      <c r="AM13" s="245"/>
      <c r="AN13" s="245"/>
      <c r="AO13" s="245"/>
      <c r="AP13" s="245">
        <f>SUM(AP15,AP31)</f>
        <v>892</v>
      </c>
      <c r="AQ13" s="245"/>
      <c r="AR13" s="245"/>
      <c r="AS13" s="245"/>
      <c r="AT13" s="245"/>
      <c r="AU13" s="245">
        <f>SUM(AU15,AU31)</f>
        <v>353</v>
      </c>
      <c r="AV13" s="245"/>
      <c r="AW13" s="245"/>
      <c r="AX13" s="245"/>
      <c r="AY13" s="245"/>
      <c r="AZ13" s="245">
        <f>SUM(AZ15,AZ31)</f>
        <v>399</v>
      </c>
      <c r="BA13" s="245"/>
      <c r="BB13" s="245"/>
      <c r="BC13" s="245"/>
      <c r="BD13" s="245"/>
      <c r="BE13" s="245">
        <f>SUM(BE15,BE31)</f>
        <v>351</v>
      </c>
      <c r="BF13" s="245"/>
      <c r="BG13" s="245"/>
      <c r="BH13" s="245"/>
      <c r="BI13" s="245"/>
    </row>
    <row r="14" spans="1:61" s="39" customFormat="1" ht="9.75" customHeight="1">
      <c r="A14" s="241" t="s">
        <v>91</v>
      </c>
      <c r="B14" s="241" t="s">
        <v>91</v>
      </c>
      <c r="C14" s="241" t="s">
        <v>91</v>
      </c>
      <c r="F14" s="241" t="s">
        <v>91</v>
      </c>
      <c r="G14" s="241" t="s">
        <v>91</v>
      </c>
      <c r="H14" s="241" t="s">
        <v>91</v>
      </c>
      <c r="I14" s="241" t="s">
        <v>91</v>
      </c>
      <c r="J14" s="241" t="s">
        <v>91</v>
      </c>
      <c r="K14" s="241" t="s">
        <v>91</v>
      </c>
      <c r="L14" s="241" t="s">
        <v>91</v>
      </c>
      <c r="M14" s="241" t="s">
        <v>91</v>
      </c>
      <c r="N14" s="241" t="s">
        <v>91</v>
      </c>
      <c r="O14" s="243" t="s">
        <v>91</v>
      </c>
    </row>
    <row r="15" spans="1:61" s="239" customFormat="1" ht="21.75" customHeight="1">
      <c r="A15" s="246" t="s">
        <v>92</v>
      </c>
      <c r="B15" s="246"/>
      <c r="C15" s="246"/>
      <c r="D15" s="246"/>
      <c r="E15" s="246"/>
      <c r="F15" s="246"/>
      <c r="G15" s="246"/>
      <c r="H15" s="246"/>
      <c r="I15" s="246"/>
      <c r="J15" s="246"/>
      <c r="K15" s="246"/>
      <c r="L15" s="246"/>
      <c r="M15" s="246"/>
      <c r="N15" s="246"/>
      <c r="O15" s="247"/>
      <c r="P15" s="245">
        <f>SUM(P16:U29)</f>
        <v>1813</v>
      </c>
      <c r="Q15" s="245"/>
      <c r="R15" s="245"/>
      <c r="S15" s="245"/>
      <c r="T15" s="245"/>
      <c r="U15" s="245"/>
      <c r="V15" s="245">
        <f>SUM(V16:Z29)</f>
        <v>921</v>
      </c>
      <c r="W15" s="245"/>
      <c r="X15" s="245"/>
      <c r="Y15" s="245"/>
      <c r="Z15" s="245"/>
      <c r="AA15" s="245">
        <f>SUM(AA16:AE29)</f>
        <v>892</v>
      </c>
      <c r="AB15" s="245"/>
      <c r="AC15" s="245"/>
      <c r="AD15" s="245"/>
      <c r="AE15" s="245"/>
      <c r="AF15" s="245">
        <f>SUM(AF16:AJ29)</f>
        <v>874</v>
      </c>
      <c r="AG15" s="245"/>
      <c r="AH15" s="245"/>
      <c r="AI15" s="245"/>
      <c r="AJ15" s="245"/>
      <c r="AK15" s="245">
        <f>SUM(AK16:AO29)</f>
        <v>202</v>
      </c>
      <c r="AL15" s="245"/>
      <c r="AM15" s="245"/>
      <c r="AN15" s="245"/>
      <c r="AO15" s="245"/>
      <c r="AP15" s="245">
        <f>SUM(AP16:AT29)</f>
        <v>131</v>
      </c>
      <c r="AQ15" s="245"/>
      <c r="AR15" s="245"/>
      <c r="AS15" s="245"/>
      <c r="AT15" s="245"/>
      <c r="AU15" s="245">
        <f>SUM(AU16:AY29)</f>
        <v>353</v>
      </c>
      <c r="AV15" s="245"/>
      <c r="AW15" s="245"/>
      <c r="AX15" s="245"/>
      <c r="AY15" s="245"/>
      <c r="AZ15" s="245">
        <f>SUM(AZ16:BD29)</f>
        <v>1</v>
      </c>
      <c r="BA15" s="245"/>
      <c r="BB15" s="245"/>
      <c r="BC15" s="245"/>
      <c r="BD15" s="245"/>
      <c r="BE15" s="245">
        <f>SUM(BE16:BI29)</f>
        <v>252</v>
      </c>
      <c r="BF15" s="245"/>
      <c r="BG15" s="245"/>
      <c r="BH15" s="245"/>
      <c r="BI15" s="245"/>
    </row>
    <row r="16" spans="1:61" s="39" customFormat="1" ht="21.75" customHeight="1">
      <c r="A16" s="248"/>
      <c r="C16" s="249" t="s">
        <v>93</v>
      </c>
      <c r="D16" s="249"/>
      <c r="E16" s="249"/>
      <c r="F16" s="249"/>
      <c r="G16" s="249"/>
      <c r="H16" s="249"/>
      <c r="I16" s="249"/>
      <c r="J16" s="249"/>
      <c r="K16" s="249"/>
      <c r="L16" s="249"/>
      <c r="M16" s="249"/>
      <c r="N16" s="249"/>
      <c r="O16" s="250" t="s">
        <v>91</v>
      </c>
      <c r="P16" s="251">
        <f>SUM(V16:AE16)</f>
        <v>7</v>
      </c>
      <c r="Q16" s="238"/>
      <c r="R16" s="238"/>
      <c r="S16" s="238"/>
      <c r="T16" s="238"/>
      <c r="U16" s="238"/>
      <c r="V16" s="238">
        <v>6</v>
      </c>
      <c r="W16" s="238"/>
      <c r="X16" s="238"/>
      <c r="Y16" s="238"/>
      <c r="Z16" s="238"/>
      <c r="AA16" s="238">
        <v>1</v>
      </c>
      <c r="AB16" s="238"/>
      <c r="AC16" s="238"/>
      <c r="AD16" s="238"/>
      <c r="AE16" s="238"/>
      <c r="AF16" s="238">
        <v>6</v>
      </c>
      <c r="AG16" s="238"/>
      <c r="AH16" s="238"/>
      <c r="AI16" s="238"/>
      <c r="AJ16" s="238"/>
      <c r="AK16" s="238" t="s">
        <v>94</v>
      </c>
      <c r="AL16" s="238"/>
      <c r="AM16" s="238"/>
      <c r="AN16" s="238"/>
      <c r="AO16" s="238"/>
      <c r="AP16" s="238" t="s">
        <v>94</v>
      </c>
      <c r="AQ16" s="238"/>
      <c r="AR16" s="238"/>
      <c r="AS16" s="238"/>
      <c r="AT16" s="238"/>
      <c r="AU16" s="238" t="s">
        <v>20</v>
      </c>
      <c r="AV16" s="238"/>
      <c r="AW16" s="238"/>
      <c r="AX16" s="238"/>
      <c r="AY16" s="238"/>
      <c r="AZ16" s="238">
        <v>1</v>
      </c>
      <c r="BA16" s="238"/>
      <c r="BB16" s="238"/>
      <c r="BC16" s="238"/>
      <c r="BD16" s="238"/>
      <c r="BE16" s="238" t="s">
        <v>20</v>
      </c>
      <c r="BF16" s="238"/>
      <c r="BG16" s="238"/>
      <c r="BH16" s="238"/>
      <c r="BI16" s="238"/>
    </row>
    <row r="17" spans="1:61" s="39" customFormat="1" ht="21.75" customHeight="1">
      <c r="A17" s="248"/>
      <c r="C17" s="249" t="s">
        <v>95</v>
      </c>
      <c r="D17" s="249"/>
      <c r="E17" s="249"/>
      <c r="F17" s="249"/>
      <c r="G17" s="249"/>
      <c r="H17" s="249"/>
      <c r="I17" s="249"/>
      <c r="J17" s="249"/>
      <c r="K17" s="249"/>
      <c r="L17" s="249"/>
      <c r="M17" s="249"/>
      <c r="N17" s="249"/>
      <c r="O17" s="250"/>
      <c r="P17" s="251">
        <f>SUM(V17:AE17)</f>
        <v>29</v>
      </c>
      <c r="Q17" s="238"/>
      <c r="R17" s="238"/>
      <c r="S17" s="238"/>
      <c r="T17" s="238"/>
      <c r="U17" s="238"/>
      <c r="V17" s="238">
        <v>16</v>
      </c>
      <c r="W17" s="238"/>
      <c r="X17" s="238"/>
      <c r="Y17" s="238"/>
      <c r="Z17" s="238"/>
      <c r="AA17" s="238">
        <v>13</v>
      </c>
      <c r="AB17" s="238"/>
      <c r="AC17" s="238"/>
      <c r="AD17" s="238"/>
      <c r="AE17" s="238"/>
      <c r="AF17" s="238">
        <v>25</v>
      </c>
      <c r="AG17" s="238"/>
      <c r="AH17" s="238"/>
      <c r="AI17" s="238"/>
      <c r="AJ17" s="238"/>
      <c r="AK17" s="238" t="s">
        <v>20</v>
      </c>
      <c r="AL17" s="238"/>
      <c r="AM17" s="238"/>
      <c r="AN17" s="238"/>
      <c r="AO17" s="238"/>
      <c r="AP17" s="238" t="s">
        <v>20</v>
      </c>
      <c r="AQ17" s="238"/>
      <c r="AR17" s="238"/>
      <c r="AS17" s="238"/>
      <c r="AT17" s="238"/>
      <c r="AU17" s="238">
        <v>2</v>
      </c>
      <c r="AV17" s="238"/>
      <c r="AW17" s="238"/>
      <c r="AX17" s="238"/>
      <c r="AY17" s="238"/>
      <c r="AZ17" s="238" t="s">
        <v>20</v>
      </c>
      <c r="BA17" s="238"/>
      <c r="BB17" s="238"/>
      <c r="BC17" s="238"/>
      <c r="BD17" s="238"/>
      <c r="BE17" s="238">
        <v>2</v>
      </c>
      <c r="BF17" s="238"/>
      <c r="BG17" s="238"/>
      <c r="BH17" s="238"/>
      <c r="BI17" s="238"/>
    </row>
    <row r="18" spans="1:61" s="39" customFormat="1" ht="21.75" customHeight="1">
      <c r="A18" s="248" t="s">
        <v>91</v>
      </c>
      <c r="C18" s="249" t="s">
        <v>96</v>
      </c>
      <c r="D18" s="249"/>
      <c r="E18" s="249"/>
      <c r="F18" s="249"/>
      <c r="G18" s="249"/>
      <c r="H18" s="249"/>
      <c r="I18" s="249"/>
      <c r="J18" s="249"/>
      <c r="K18" s="249"/>
      <c r="L18" s="249"/>
      <c r="M18" s="249"/>
      <c r="N18" s="249"/>
      <c r="O18" s="250" t="s">
        <v>91</v>
      </c>
      <c r="P18" s="251">
        <f t="shared" ref="P18:P29" si="0">SUM(V18:AE18)</f>
        <v>76</v>
      </c>
      <c r="Q18" s="238"/>
      <c r="R18" s="238"/>
      <c r="S18" s="238"/>
      <c r="T18" s="238"/>
      <c r="U18" s="238"/>
      <c r="V18" s="238">
        <v>50</v>
      </c>
      <c r="W18" s="238"/>
      <c r="X18" s="238"/>
      <c r="Y18" s="238"/>
      <c r="Z18" s="238"/>
      <c r="AA18" s="238">
        <v>26</v>
      </c>
      <c r="AB18" s="238"/>
      <c r="AC18" s="238"/>
      <c r="AD18" s="238"/>
      <c r="AE18" s="238"/>
      <c r="AF18" s="238">
        <v>71</v>
      </c>
      <c r="AG18" s="238"/>
      <c r="AH18" s="238"/>
      <c r="AI18" s="238"/>
      <c r="AJ18" s="238"/>
      <c r="AK18" s="238">
        <v>3</v>
      </c>
      <c r="AL18" s="238"/>
      <c r="AM18" s="238"/>
      <c r="AN18" s="238"/>
      <c r="AO18" s="238"/>
      <c r="AP18" s="238">
        <v>1</v>
      </c>
      <c r="AQ18" s="238"/>
      <c r="AR18" s="238"/>
      <c r="AS18" s="238"/>
      <c r="AT18" s="238"/>
      <c r="AU18" s="238" t="s">
        <v>20</v>
      </c>
      <c r="AV18" s="238"/>
      <c r="AW18" s="238"/>
      <c r="AX18" s="238"/>
      <c r="AY18" s="238"/>
      <c r="AZ18" s="238" t="s">
        <v>20</v>
      </c>
      <c r="BA18" s="238"/>
      <c r="BB18" s="238"/>
      <c r="BC18" s="238"/>
      <c r="BD18" s="238"/>
      <c r="BE18" s="238">
        <v>1</v>
      </c>
      <c r="BF18" s="238"/>
      <c r="BG18" s="238"/>
      <c r="BH18" s="238"/>
      <c r="BI18" s="238"/>
    </row>
    <row r="19" spans="1:61" s="39" customFormat="1" ht="21.75" customHeight="1">
      <c r="A19" s="248"/>
      <c r="C19" s="249" t="s">
        <v>97</v>
      </c>
      <c r="D19" s="249"/>
      <c r="E19" s="249"/>
      <c r="F19" s="249"/>
      <c r="G19" s="249"/>
      <c r="H19" s="249"/>
      <c r="I19" s="249"/>
      <c r="J19" s="249"/>
      <c r="K19" s="249"/>
      <c r="L19" s="249"/>
      <c r="M19" s="249"/>
      <c r="N19" s="249"/>
      <c r="O19" s="250"/>
      <c r="P19" s="251">
        <f t="shared" si="0"/>
        <v>80</v>
      </c>
      <c r="Q19" s="238"/>
      <c r="R19" s="238"/>
      <c r="S19" s="238"/>
      <c r="T19" s="238"/>
      <c r="U19" s="238"/>
      <c r="V19" s="238">
        <v>65</v>
      </c>
      <c r="W19" s="238"/>
      <c r="X19" s="238"/>
      <c r="Y19" s="238"/>
      <c r="Z19" s="238"/>
      <c r="AA19" s="238">
        <v>15</v>
      </c>
      <c r="AB19" s="238"/>
      <c r="AC19" s="238"/>
      <c r="AD19" s="238"/>
      <c r="AE19" s="238"/>
      <c r="AF19" s="238">
        <v>28</v>
      </c>
      <c r="AG19" s="238"/>
      <c r="AH19" s="238"/>
      <c r="AI19" s="238"/>
      <c r="AJ19" s="238"/>
      <c r="AK19" s="238">
        <v>42</v>
      </c>
      <c r="AL19" s="238"/>
      <c r="AM19" s="238"/>
      <c r="AN19" s="238"/>
      <c r="AO19" s="238"/>
      <c r="AP19" s="238" t="s">
        <v>94</v>
      </c>
      <c r="AQ19" s="238"/>
      <c r="AR19" s="238"/>
      <c r="AS19" s="238"/>
      <c r="AT19" s="238"/>
      <c r="AU19" s="238" t="s">
        <v>20</v>
      </c>
      <c r="AV19" s="238"/>
      <c r="AW19" s="238"/>
      <c r="AX19" s="238"/>
      <c r="AY19" s="238"/>
      <c r="AZ19" s="238" t="s">
        <v>20</v>
      </c>
      <c r="BA19" s="238"/>
      <c r="BB19" s="238"/>
      <c r="BC19" s="238"/>
      <c r="BD19" s="238"/>
      <c r="BE19" s="238">
        <v>10</v>
      </c>
      <c r="BF19" s="238"/>
      <c r="BG19" s="238"/>
      <c r="BH19" s="238"/>
      <c r="BI19" s="238"/>
    </row>
    <row r="20" spans="1:61" s="39" customFormat="1" ht="21.75" customHeight="1">
      <c r="A20" s="248" t="s">
        <v>91</v>
      </c>
      <c r="C20" s="249" t="s">
        <v>98</v>
      </c>
      <c r="D20" s="249"/>
      <c r="E20" s="249"/>
      <c r="F20" s="249"/>
      <c r="G20" s="249"/>
      <c r="H20" s="249"/>
      <c r="I20" s="249"/>
      <c r="J20" s="249"/>
      <c r="K20" s="249"/>
      <c r="L20" s="249"/>
      <c r="M20" s="249"/>
      <c r="N20" s="249"/>
      <c r="O20" s="250" t="s">
        <v>91</v>
      </c>
      <c r="P20" s="251">
        <f t="shared" si="0"/>
        <v>30</v>
      </c>
      <c r="Q20" s="238"/>
      <c r="R20" s="238"/>
      <c r="S20" s="238"/>
      <c r="T20" s="238"/>
      <c r="U20" s="238"/>
      <c r="V20" s="238">
        <v>19</v>
      </c>
      <c r="W20" s="238"/>
      <c r="X20" s="238"/>
      <c r="Y20" s="238"/>
      <c r="Z20" s="238"/>
      <c r="AA20" s="238">
        <v>11</v>
      </c>
      <c r="AB20" s="238"/>
      <c r="AC20" s="238"/>
      <c r="AD20" s="238"/>
      <c r="AE20" s="238"/>
      <c r="AF20" s="238">
        <v>27</v>
      </c>
      <c r="AG20" s="238"/>
      <c r="AH20" s="238"/>
      <c r="AI20" s="238"/>
      <c r="AJ20" s="238"/>
      <c r="AK20" s="238">
        <v>2</v>
      </c>
      <c r="AL20" s="238"/>
      <c r="AM20" s="238"/>
      <c r="AN20" s="238"/>
      <c r="AO20" s="238"/>
      <c r="AP20" s="238" t="s">
        <v>20</v>
      </c>
      <c r="AQ20" s="238"/>
      <c r="AR20" s="238"/>
      <c r="AS20" s="238"/>
      <c r="AT20" s="238"/>
      <c r="AU20" s="238" t="s">
        <v>94</v>
      </c>
      <c r="AV20" s="238"/>
      <c r="AW20" s="238"/>
      <c r="AX20" s="238"/>
      <c r="AY20" s="238"/>
      <c r="AZ20" s="238" t="s">
        <v>20</v>
      </c>
      <c r="BA20" s="238"/>
      <c r="BB20" s="238"/>
      <c r="BC20" s="238"/>
      <c r="BD20" s="238"/>
      <c r="BE20" s="238">
        <v>1</v>
      </c>
      <c r="BF20" s="238"/>
      <c r="BG20" s="238"/>
      <c r="BH20" s="238"/>
      <c r="BI20" s="238"/>
    </row>
    <row r="21" spans="1:61" s="39" customFormat="1" ht="21.75" customHeight="1">
      <c r="A21" s="248" t="s">
        <v>91</v>
      </c>
      <c r="C21" s="249" t="s">
        <v>99</v>
      </c>
      <c r="D21" s="249"/>
      <c r="E21" s="249"/>
      <c r="F21" s="249"/>
      <c r="G21" s="249"/>
      <c r="H21" s="249"/>
      <c r="I21" s="249"/>
      <c r="J21" s="249"/>
      <c r="K21" s="249"/>
      <c r="L21" s="249"/>
      <c r="M21" s="249"/>
      <c r="N21" s="249"/>
      <c r="O21" s="250" t="s">
        <v>91</v>
      </c>
      <c r="P21" s="251">
        <f t="shared" si="0"/>
        <v>46</v>
      </c>
      <c r="Q21" s="238"/>
      <c r="R21" s="238"/>
      <c r="S21" s="238"/>
      <c r="T21" s="238"/>
      <c r="U21" s="238"/>
      <c r="V21" s="238">
        <v>29</v>
      </c>
      <c r="W21" s="238"/>
      <c r="X21" s="238"/>
      <c r="Y21" s="238"/>
      <c r="Z21" s="238"/>
      <c r="AA21" s="238">
        <v>17</v>
      </c>
      <c r="AB21" s="238"/>
      <c r="AC21" s="238"/>
      <c r="AD21" s="238"/>
      <c r="AE21" s="238"/>
      <c r="AF21" s="238">
        <v>44</v>
      </c>
      <c r="AG21" s="238"/>
      <c r="AH21" s="238"/>
      <c r="AI21" s="238"/>
      <c r="AJ21" s="238"/>
      <c r="AK21" s="238">
        <v>1</v>
      </c>
      <c r="AL21" s="238"/>
      <c r="AM21" s="238"/>
      <c r="AN21" s="238"/>
      <c r="AO21" s="238"/>
      <c r="AP21" s="238" t="s">
        <v>20</v>
      </c>
      <c r="AQ21" s="238"/>
      <c r="AR21" s="238"/>
      <c r="AS21" s="238"/>
      <c r="AT21" s="238"/>
      <c r="AU21" s="238" t="s">
        <v>20</v>
      </c>
      <c r="AV21" s="238"/>
      <c r="AW21" s="238"/>
      <c r="AX21" s="238"/>
      <c r="AY21" s="238"/>
      <c r="AZ21" s="238" t="s">
        <v>20</v>
      </c>
      <c r="BA21" s="238"/>
      <c r="BB21" s="238"/>
      <c r="BC21" s="238"/>
      <c r="BD21" s="238"/>
      <c r="BE21" s="238">
        <v>1</v>
      </c>
      <c r="BF21" s="238"/>
      <c r="BG21" s="238"/>
      <c r="BH21" s="238"/>
      <c r="BI21" s="238"/>
    </row>
    <row r="22" spans="1:61" s="39" customFormat="1" ht="21.75" customHeight="1">
      <c r="A22" s="248" t="s">
        <v>91</v>
      </c>
      <c r="C22" s="249" t="s">
        <v>100</v>
      </c>
      <c r="D22" s="249"/>
      <c r="E22" s="249"/>
      <c r="F22" s="249"/>
      <c r="G22" s="249"/>
      <c r="H22" s="249"/>
      <c r="I22" s="249"/>
      <c r="J22" s="249"/>
      <c r="K22" s="249"/>
      <c r="L22" s="249"/>
      <c r="M22" s="249"/>
      <c r="N22" s="249"/>
      <c r="O22" s="250" t="s">
        <v>91</v>
      </c>
      <c r="P22" s="251">
        <f t="shared" si="0"/>
        <v>239</v>
      </c>
      <c r="Q22" s="238"/>
      <c r="R22" s="238"/>
      <c r="S22" s="238"/>
      <c r="T22" s="238"/>
      <c r="U22" s="238"/>
      <c r="V22" s="238">
        <v>223</v>
      </c>
      <c r="W22" s="238"/>
      <c r="X22" s="238"/>
      <c r="Y22" s="238"/>
      <c r="Z22" s="238"/>
      <c r="AA22" s="238">
        <v>16</v>
      </c>
      <c r="AB22" s="238"/>
      <c r="AC22" s="238"/>
      <c r="AD22" s="238"/>
      <c r="AE22" s="238"/>
      <c r="AF22" s="238">
        <v>77</v>
      </c>
      <c r="AG22" s="238"/>
      <c r="AH22" s="238"/>
      <c r="AI22" s="238"/>
      <c r="AJ22" s="238"/>
      <c r="AK22" s="238">
        <v>18</v>
      </c>
      <c r="AL22" s="238"/>
      <c r="AM22" s="238"/>
      <c r="AN22" s="238"/>
      <c r="AO22" s="238"/>
      <c r="AP22" s="238" t="s">
        <v>20</v>
      </c>
      <c r="AQ22" s="238"/>
      <c r="AR22" s="238"/>
      <c r="AS22" s="238"/>
      <c r="AT22" s="238"/>
      <c r="AU22" s="238" t="s">
        <v>94</v>
      </c>
      <c r="AV22" s="238"/>
      <c r="AW22" s="238"/>
      <c r="AX22" s="238"/>
      <c r="AY22" s="238"/>
      <c r="AZ22" s="238" t="s">
        <v>20</v>
      </c>
      <c r="BA22" s="238"/>
      <c r="BB22" s="238"/>
      <c r="BC22" s="238"/>
      <c r="BD22" s="238"/>
      <c r="BE22" s="238">
        <v>144</v>
      </c>
      <c r="BF22" s="238"/>
      <c r="BG22" s="238"/>
      <c r="BH22" s="238"/>
      <c r="BI22" s="238"/>
    </row>
    <row r="23" spans="1:61" s="39" customFormat="1" ht="21.75" customHeight="1">
      <c r="A23" s="248" t="s">
        <v>91</v>
      </c>
      <c r="C23" s="249" t="s">
        <v>101</v>
      </c>
      <c r="D23" s="249"/>
      <c r="E23" s="249"/>
      <c r="F23" s="249"/>
      <c r="G23" s="249"/>
      <c r="H23" s="249"/>
      <c r="I23" s="249"/>
      <c r="J23" s="249"/>
      <c r="K23" s="249"/>
      <c r="L23" s="249"/>
      <c r="M23" s="249"/>
      <c r="N23" s="249"/>
      <c r="O23" s="250" t="s">
        <v>91</v>
      </c>
      <c r="P23" s="251">
        <f t="shared" si="0"/>
        <v>142</v>
      </c>
      <c r="Q23" s="238"/>
      <c r="R23" s="238"/>
      <c r="S23" s="238"/>
      <c r="T23" s="238"/>
      <c r="U23" s="238"/>
      <c r="V23" s="238">
        <v>78</v>
      </c>
      <c r="W23" s="238"/>
      <c r="X23" s="238"/>
      <c r="Y23" s="238"/>
      <c r="Z23" s="238"/>
      <c r="AA23" s="238">
        <v>64</v>
      </c>
      <c r="AB23" s="238"/>
      <c r="AC23" s="238"/>
      <c r="AD23" s="238"/>
      <c r="AE23" s="238"/>
      <c r="AF23" s="238">
        <v>139</v>
      </c>
      <c r="AG23" s="238"/>
      <c r="AH23" s="238"/>
      <c r="AI23" s="238"/>
      <c r="AJ23" s="238"/>
      <c r="AK23" s="238">
        <v>1</v>
      </c>
      <c r="AL23" s="238"/>
      <c r="AM23" s="238"/>
      <c r="AN23" s="238"/>
      <c r="AO23" s="238"/>
      <c r="AP23" s="238" t="s">
        <v>94</v>
      </c>
      <c r="AQ23" s="238"/>
      <c r="AR23" s="238"/>
      <c r="AS23" s="238"/>
      <c r="AT23" s="238"/>
      <c r="AU23" s="238" t="s">
        <v>20</v>
      </c>
      <c r="AV23" s="238"/>
      <c r="AW23" s="238"/>
      <c r="AX23" s="238"/>
      <c r="AY23" s="238"/>
      <c r="AZ23" s="238" t="s">
        <v>20</v>
      </c>
      <c r="BA23" s="238"/>
      <c r="BB23" s="238"/>
      <c r="BC23" s="238"/>
      <c r="BD23" s="238"/>
      <c r="BE23" s="238">
        <v>2</v>
      </c>
      <c r="BF23" s="238"/>
      <c r="BG23" s="238"/>
      <c r="BH23" s="238"/>
      <c r="BI23" s="238"/>
    </row>
    <row r="24" spans="1:61" s="39" customFormat="1" ht="21.75" customHeight="1">
      <c r="A24" s="248" t="s">
        <v>91</v>
      </c>
      <c r="C24" s="249" t="s">
        <v>102</v>
      </c>
      <c r="D24" s="249"/>
      <c r="E24" s="249"/>
      <c r="F24" s="249"/>
      <c r="G24" s="249"/>
      <c r="H24" s="249"/>
      <c r="I24" s="249"/>
      <c r="J24" s="249"/>
      <c r="K24" s="249"/>
      <c r="L24" s="249"/>
      <c r="M24" s="249"/>
      <c r="N24" s="249"/>
      <c r="O24" s="250" t="s">
        <v>91</v>
      </c>
      <c r="P24" s="251">
        <f t="shared" si="0"/>
        <v>97</v>
      </c>
      <c r="Q24" s="238"/>
      <c r="R24" s="238"/>
      <c r="S24" s="238"/>
      <c r="T24" s="238"/>
      <c r="U24" s="238"/>
      <c r="V24" s="238">
        <v>50</v>
      </c>
      <c r="W24" s="238"/>
      <c r="X24" s="238"/>
      <c r="Y24" s="238"/>
      <c r="Z24" s="238"/>
      <c r="AA24" s="238">
        <v>47</v>
      </c>
      <c r="AB24" s="238"/>
      <c r="AC24" s="238"/>
      <c r="AD24" s="238"/>
      <c r="AE24" s="238"/>
      <c r="AF24" s="238">
        <v>91</v>
      </c>
      <c r="AG24" s="238"/>
      <c r="AH24" s="238"/>
      <c r="AI24" s="238"/>
      <c r="AJ24" s="238"/>
      <c r="AK24" s="238">
        <v>1</v>
      </c>
      <c r="AL24" s="238"/>
      <c r="AM24" s="238"/>
      <c r="AN24" s="238"/>
      <c r="AO24" s="238"/>
      <c r="AP24" s="238" t="s">
        <v>20</v>
      </c>
      <c r="AQ24" s="238"/>
      <c r="AR24" s="238"/>
      <c r="AS24" s="238"/>
      <c r="AT24" s="238"/>
      <c r="AU24" s="238" t="s">
        <v>20</v>
      </c>
      <c r="AV24" s="238"/>
      <c r="AW24" s="238"/>
      <c r="AX24" s="238"/>
      <c r="AY24" s="238"/>
      <c r="AZ24" s="238" t="s">
        <v>20</v>
      </c>
      <c r="BA24" s="238"/>
      <c r="BB24" s="238"/>
      <c r="BC24" s="238"/>
      <c r="BD24" s="238"/>
      <c r="BE24" s="238">
        <v>5</v>
      </c>
      <c r="BF24" s="238"/>
      <c r="BG24" s="238"/>
      <c r="BH24" s="238"/>
      <c r="BI24" s="238"/>
    </row>
    <row r="25" spans="1:61" s="39" customFormat="1" ht="21.75" customHeight="1">
      <c r="A25" s="248" t="s">
        <v>91</v>
      </c>
      <c r="C25" s="249" t="s">
        <v>103</v>
      </c>
      <c r="D25" s="249"/>
      <c r="E25" s="249"/>
      <c r="F25" s="249"/>
      <c r="G25" s="249"/>
      <c r="H25" s="249"/>
      <c r="I25" s="249"/>
      <c r="J25" s="249"/>
      <c r="K25" s="249"/>
      <c r="L25" s="249"/>
      <c r="M25" s="249"/>
      <c r="N25" s="249"/>
      <c r="O25" s="250" t="s">
        <v>91</v>
      </c>
      <c r="P25" s="251">
        <f t="shared" si="0"/>
        <v>343</v>
      </c>
      <c r="Q25" s="238"/>
      <c r="R25" s="238"/>
      <c r="S25" s="238"/>
      <c r="T25" s="238"/>
      <c r="U25" s="238"/>
      <c r="V25" s="238">
        <v>152</v>
      </c>
      <c r="W25" s="238"/>
      <c r="X25" s="238"/>
      <c r="Y25" s="238"/>
      <c r="Z25" s="238"/>
      <c r="AA25" s="238">
        <v>191</v>
      </c>
      <c r="AB25" s="238"/>
      <c r="AC25" s="238"/>
      <c r="AD25" s="238"/>
      <c r="AE25" s="238"/>
      <c r="AF25" s="238">
        <v>245</v>
      </c>
      <c r="AG25" s="238"/>
      <c r="AH25" s="238"/>
      <c r="AI25" s="238"/>
      <c r="AJ25" s="238"/>
      <c r="AK25" s="238" t="s">
        <v>20</v>
      </c>
      <c r="AL25" s="238"/>
      <c r="AM25" s="238"/>
      <c r="AN25" s="238"/>
      <c r="AO25" s="238"/>
      <c r="AP25" s="238">
        <v>91</v>
      </c>
      <c r="AQ25" s="238"/>
      <c r="AR25" s="238"/>
      <c r="AS25" s="238"/>
      <c r="AT25" s="238"/>
      <c r="AU25" s="238" t="s">
        <v>20</v>
      </c>
      <c r="AV25" s="238"/>
      <c r="AW25" s="238"/>
      <c r="AX25" s="238"/>
      <c r="AY25" s="238"/>
      <c r="AZ25" s="238" t="s">
        <v>94</v>
      </c>
      <c r="BA25" s="238"/>
      <c r="BB25" s="238"/>
      <c r="BC25" s="238"/>
      <c r="BD25" s="238"/>
      <c r="BE25" s="238">
        <v>7</v>
      </c>
      <c r="BF25" s="238"/>
      <c r="BG25" s="238"/>
      <c r="BH25" s="238"/>
      <c r="BI25" s="238"/>
    </row>
    <row r="26" spans="1:61" s="39" customFormat="1" ht="21.75" customHeight="1">
      <c r="A26" s="248" t="s">
        <v>91</v>
      </c>
      <c r="C26" s="249" t="s">
        <v>104</v>
      </c>
      <c r="D26" s="249"/>
      <c r="E26" s="249"/>
      <c r="F26" s="249"/>
      <c r="G26" s="249"/>
      <c r="H26" s="249"/>
      <c r="I26" s="249"/>
      <c r="J26" s="249"/>
      <c r="K26" s="249"/>
      <c r="L26" s="249"/>
      <c r="M26" s="249"/>
      <c r="N26" s="249"/>
      <c r="O26" s="250" t="s">
        <v>91</v>
      </c>
      <c r="P26" s="251">
        <f t="shared" si="0"/>
        <v>508</v>
      </c>
      <c r="Q26" s="238"/>
      <c r="R26" s="238"/>
      <c r="S26" s="238"/>
      <c r="T26" s="238"/>
      <c r="U26" s="238"/>
      <c r="V26" s="238">
        <v>56</v>
      </c>
      <c r="W26" s="238"/>
      <c r="X26" s="238"/>
      <c r="Y26" s="238"/>
      <c r="Z26" s="238"/>
      <c r="AA26" s="238">
        <v>452</v>
      </c>
      <c r="AB26" s="238"/>
      <c r="AC26" s="238"/>
      <c r="AD26" s="238"/>
      <c r="AE26" s="238"/>
      <c r="AF26" s="238">
        <v>68</v>
      </c>
      <c r="AG26" s="238"/>
      <c r="AH26" s="238"/>
      <c r="AI26" s="238"/>
      <c r="AJ26" s="238"/>
      <c r="AK26" s="238" t="s">
        <v>20</v>
      </c>
      <c r="AL26" s="238"/>
      <c r="AM26" s="238"/>
      <c r="AN26" s="238"/>
      <c r="AO26" s="238"/>
      <c r="AP26" s="238">
        <v>39</v>
      </c>
      <c r="AQ26" s="238"/>
      <c r="AR26" s="238"/>
      <c r="AS26" s="238"/>
      <c r="AT26" s="238"/>
      <c r="AU26" s="238">
        <v>351</v>
      </c>
      <c r="AV26" s="238"/>
      <c r="AW26" s="238"/>
      <c r="AX26" s="238"/>
      <c r="AY26" s="238"/>
      <c r="AZ26" s="238" t="s">
        <v>94</v>
      </c>
      <c r="BA26" s="238"/>
      <c r="BB26" s="238"/>
      <c r="BC26" s="238"/>
      <c r="BD26" s="238"/>
      <c r="BE26" s="238">
        <v>50</v>
      </c>
      <c r="BF26" s="238"/>
      <c r="BG26" s="238"/>
      <c r="BH26" s="238"/>
      <c r="BI26" s="238"/>
    </row>
    <row r="27" spans="1:61" s="39" customFormat="1" ht="21.75" customHeight="1">
      <c r="A27" s="248" t="s">
        <v>91</v>
      </c>
      <c r="C27" s="249" t="s">
        <v>105</v>
      </c>
      <c r="D27" s="249"/>
      <c r="E27" s="249"/>
      <c r="F27" s="249"/>
      <c r="G27" s="249"/>
      <c r="H27" s="249"/>
      <c r="I27" s="249"/>
      <c r="J27" s="249"/>
      <c r="K27" s="249"/>
      <c r="L27" s="249"/>
      <c r="M27" s="249"/>
      <c r="N27" s="249"/>
      <c r="O27" s="250" t="s">
        <v>91</v>
      </c>
      <c r="P27" s="251">
        <f t="shared" si="0"/>
        <v>93</v>
      </c>
      <c r="Q27" s="238"/>
      <c r="R27" s="238"/>
      <c r="S27" s="238"/>
      <c r="T27" s="238"/>
      <c r="U27" s="238"/>
      <c r="V27" s="238">
        <v>70</v>
      </c>
      <c r="W27" s="238"/>
      <c r="X27" s="238"/>
      <c r="Y27" s="238"/>
      <c r="Z27" s="238"/>
      <c r="AA27" s="238">
        <v>23</v>
      </c>
      <c r="AB27" s="238"/>
      <c r="AC27" s="238"/>
      <c r="AD27" s="238"/>
      <c r="AE27" s="238"/>
      <c r="AF27" s="238">
        <v>21</v>
      </c>
      <c r="AG27" s="238"/>
      <c r="AH27" s="238"/>
      <c r="AI27" s="238"/>
      <c r="AJ27" s="238"/>
      <c r="AK27" s="238">
        <v>71</v>
      </c>
      <c r="AL27" s="238"/>
      <c r="AM27" s="238"/>
      <c r="AN27" s="238"/>
      <c r="AO27" s="238"/>
      <c r="AP27" s="238" t="s">
        <v>20</v>
      </c>
      <c r="AQ27" s="238"/>
      <c r="AR27" s="238"/>
      <c r="AS27" s="238"/>
      <c r="AT27" s="238"/>
      <c r="AU27" s="238" t="s">
        <v>20</v>
      </c>
      <c r="AV27" s="238"/>
      <c r="AW27" s="238"/>
      <c r="AX27" s="238"/>
      <c r="AY27" s="238"/>
      <c r="AZ27" s="238" t="s">
        <v>20</v>
      </c>
      <c r="BA27" s="238"/>
      <c r="BB27" s="238"/>
      <c r="BC27" s="238"/>
      <c r="BD27" s="238"/>
      <c r="BE27" s="238">
        <v>1</v>
      </c>
      <c r="BF27" s="238"/>
      <c r="BG27" s="238"/>
      <c r="BH27" s="238"/>
      <c r="BI27" s="238"/>
    </row>
    <row r="28" spans="1:61" s="39" customFormat="1" ht="21.75" customHeight="1">
      <c r="A28" s="248" t="s">
        <v>91</v>
      </c>
      <c r="C28" s="249" t="s">
        <v>106</v>
      </c>
      <c r="D28" s="249"/>
      <c r="E28" s="249"/>
      <c r="F28" s="249"/>
      <c r="G28" s="249"/>
      <c r="H28" s="249"/>
      <c r="I28" s="249"/>
      <c r="J28" s="249"/>
      <c r="K28" s="249"/>
      <c r="L28" s="249"/>
      <c r="M28" s="249"/>
      <c r="N28" s="249"/>
      <c r="O28" s="250" t="s">
        <v>91</v>
      </c>
      <c r="P28" s="251">
        <f t="shared" si="0"/>
        <v>113</v>
      </c>
      <c r="Q28" s="238"/>
      <c r="R28" s="238"/>
      <c r="S28" s="238"/>
      <c r="T28" s="238"/>
      <c r="U28" s="238"/>
      <c r="V28" s="238">
        <v>102</v>
      </c>
      <c r="W28" s="238"/>
      <c r="X28" s="238"/>
      <c r="Y28" s="238"/>
      <c r="Z28" s="238"/>
      <c r="AA28" s="238">
        <v>11</v>
      </c>
      <c r="AB28" s="238"/>
      <c r="AC28" s="238"/>
      <c r="AD28" s="238"/>
      <c r="AE28" s="238"/>
      <c r="AF28" s="238">
        <v>22</v>
      </c>
      <c r="AG28" s="238"/>
      <c r="AH28" s="238"/>
      <c r="AI28" s="238"/>
      <c r="AJ28" s="238"/>
      <c r="AK28" s="238">
        <v>63</v>
      </c>
      <c r="AL28" s="238"/>
      <c r="AM28" s="238"/>
      <c r="AN28" s="238"/>
      <c r="AO28" s="238"/>
      <c r="AP28" s="238" t="s">
        <v>20</v>
      </c>
      <c r="AQ28" s="238"/>
      <c r="AR28" s="238"/>
      <c r="AS28" s="238"/>
      <c r="AT28" s="238"/>
      <c r="AU28" s="238" t="s">
        <v>20</v>
      </c>
      <c r="AV28" s="238"/>
      <c r="AW28" s="238"/>
      <c r="AX28" s="238"/>
      <c r="AY28" s="238"/>
      <c r="AZ28" s="238" t="s">
        <v>20</v>
      </c>
      <c r="BA28" s="238"/>
      <c r="BB28" s="238"/>
      <c r="BC28" s="238"/>
      <c r="BD28" s="238"/>
      <c r="BE28" s="238">
        <v>28</v>
      </c>
      <c r="BF28" s="238"/>
      <c r="BG28" s="238"/>
      <c r="BH28" s="238"/>
      <c r="BI28" s="238"/>
    </row>
    <row r="29" spans="1:61" s="39" customFormat="1" ht="21.75" customHeight="1">
      <c r="A29" s="248" t="s">
        <v>91</v>
      </c>
      <c r="C29" s="249" t="s">
        <v>107</v>
      </c>
      <c r="D29" s="249"/>
      <c r="E29" s="249"/>
      <c r="F29" s="249"/>
      <c r="G29" s="249"/>
      <c r="H29" s="249"/>
      <c r="I29" s="249"/>
      <c r="J29" s="249"/>
      <c r="K29" s="249"/>
      <c r="L29" s="249"/>
      <c r="M29" s="249"/>
      <c r="N29" s="249"/>
      <c r="O29" s="250" t="s">
        <v>91</v>
      </c>
      <c r="P29" s="251">
        <f t="shared" si="0"/>
        <v>10</v>
      </c>
      <c r="Q29" s="238"/>
      <c r="R29" s="238"/>
      <c r="S29" s="238"/>
      <c r="T29" s="238"/>
      <c r="U29" s="238"/>
      <c r="V29" s="238">
        <v>5</v>
      </c>
      <c r="W29" s="238"/>
      <c r="X29" s="238"/>
      <c r="Y29" s="238"/>
      <c r="Z29" s="238"/>
      <c r="AA29" s="238">
        <v>5</v>
      </c>
      <c r="AB29" s="238"/>
      <c r="AC29" s="238"/>
      <c r="AD29" s="238"/>
      <c r="AE29" s="238"/>
      <c r="AF29" s="238">
        <v>10</v>
      </c>
      <c r="AG29" s="238"/>
      <c r="AH29" s="238"/>
      <c r="AI29" s="238"/>
      <c r="AJ29" s="238"/>
      <c r="AK29" s="238" t="s">
        <v>20</v>
      </c>
      <c r="AL29" s="238"/>
      <c r="AM29" s="238"/>
      <c r="AN29" s="238"/>
      <c r="AO29" s="238"/>
      <c r="AP29" s="238" t="s">
        <v>20</v>
      </c>
      <c r="AQ29" s="238"/>
      <c r="AR29" s="238"/>
      <c r="AS29" s="238"/>
      <c r="AT29" s="238"/>
      <c r="AU29" s="238" t="s">
        <v>94</v>
      </c>
      <c r="AV29" s="238"/>
      <c r="AW29" s="238"/>
      <c r="AX29" s="238"/>
      <c r="AY29" s="238"/>
      <c r="AZ29" s="238" t="s">
        <v>20</v>
      </c>
      <c r="BA29" s="238"/>
      <c r="BB29" s="238"/>
      <c r="BC29" s="238"/>
      <c r="BD29" s="238"/>
      <c r="BE29" s="238" t="s">
        <v>20</v>
      </c>
      <c r="BF29" s="238"/>
      <c r="BG29" s="238"/>
      <c r="BH29" s="238"/>
      <c r="BI29" s="238"/>
    </row>
    <row r="30" spans="1:61" ht="9.75" customHeight="1">
      <c r="P30" s="252"/>
    </row>
    <row r="31" spans="1:61" s="39" customFormat="1" ht="21.75" customHeight="1">
      <c r="A31" s="246" t="s">
        <v>108</v>
      </c>
      <c r="B31" s="246"/>
      <c r="C31" s="246"/>
      <c r="D31" s="246"/>
      <c r="E31" s="246"/>
      <c r="F31" s="246"/>
      <c r="G31" s="246"/>
      <c r="H31" s="246"/>
      <c r="I31" s="246"/>
      <c r="J31" s="246"/>
      <c r="K31" s="246"/>
      <c r="L31" s="246"/>
      <c r="M31" s="246"/>
      <c r="N31" s="246"/>
      <c r="O31" s="247" t="s">
        <v>91</v>
      </c>
      <c r="P31" s="245">
        <f>SUM(P41:U43,P37,P36,P33,P32)</f>
        <v>1729</v>
      </c>
      <c r="Q31" s="245"/>
      <c r="R31" s="245"/>
      <c r="S31" s="245"/>
      <c r="T31" s="245"/>
      <c r="U31" s="245"/>
      <c r="V31" s="245">
        <f>SUM(V41:Z43,V37,V36,V33,V32)</f>
        <v>935</v>
      </c>
      <c r="W31" s="245"/>
      <c r="X31" s="245"/>
      <c r="Y31" s="245"/>
      <c r="Z31" s="245"/>
      <c r="AA31" s="245">
        <f>SUM(AA41:AE43,AA36:AE37,AA33,AA32)</f>
        <v>794</v>
      </c>
      <c r="AB31" s="245"/>
      <c r="AC31" s="245"/>
      <c r="AD31" s="245"/>
      <c r="AE31" s="245"/>
      <c r="AF31" s="245">
        <f>SUM(AF41:AJ43,AF36:AJ37,AF33,AF32)</f>
        <v>285</v>
      </c>
      <c r="AG31" s="245"/>
      <c r="AH31" s="245"/>
      <c r="AI31" s="245"/>
      <c r="AJ31" s="245"/>
      <c r="AK31" s="245">
        <f>SUM(AK41:AO43,AK36:AO37,AK33,AK32)</f>
        <v>186</v>
      </c>
      <c r="AL31" s="245"/>
      <c r="AM31" s="245"/>
      <c r="AN31" s="245"/>
      <c r="AO31" s="245"/>
      <c r="AP31" s="245">
        <f>SUM(AP41:AT43,AP36:AT37,AP32:AT33)</f>
        <v>761</v>
      </c>
      <c r="AQ31" s="245"/>
      <c r="AR31" s="245"/>
      <c r="AS31" s="245"/>
      <c r="AT31" s="245"/>
      <c r="AU31" s="245" t="s">
        <v>20</v>
      </c>
      <c r="AV31" s="245"/>
      <c r="AW31" s="245"/>
      <c r="AX31" s="245"/>
      <c r="AY31" s="245"/>
      <c r="AZ31" s="245">
        <f>SUM(AZ32,AZ33,AZ36,AZ37,AZ41:BD43)</f>
        <v>398</v>
      </c>
      <c r="BA31" s="245"/>
      <c r="BB31" s="245"/>
      <c r="BC31" s="245"/>
      <c r="BD31" s="245"/>
      <c r="BE31" s="245">
        <f>SUM(BE41:BI43,BE36:BI37,BE32:BI33)</f>
        <v>99</v>
      </c>
      <c r="BF31" s="245"/>
      <c r="BG31" s="245"/>
      <c r="BH31" s="245"/>
      <c r="BI31" s="245"/>
    </row>
    <row r="32" spans="1:61" s="39" customFormat="1" ht="21.75" customHeight="1">
      <c r="A32" s="249" t="s">
        <v>109</v>
      </c>
      <c r="B32" s="249"/>
      <c r="C32" s="249"/>
      <c r="D32" s="249"/>
      <c r="E32" s="249"/>
      <c r="F32" s="249"/>
      <c r="G32" s="249"/>
      <c r="H32" s="249"/>
      <c r="I32" s="249"/>
      <c r="J32" s="249"/>
      <c r="K32" s="249"/>
      <c r="L32" s="249"/>
      <c r="M32" s="249"/>
      <c r="N32" s="249"/>
      <c r="O32" s="250"/>
      <c r="P32" s="251">
        <f t="shared" ref="P32:P43" si="1">SUM(V32:AE32)</f>
        <v>800</v>
      </c>
      <c r="Q32" s="238"/>
      <c r="R32" s="238"/>
      <c r="S32" s="238"/>
      <c r="T32" s="238"/>
      <c r="U32" s="238"/>
      <c r="V32" s="238">
        <v>191</v>
      </c>
      <c r="W32" s="238"/>
      <c r="X32" s="238"/>
      <c r="Y32" s="238"/>
      <c r="Z32" s="238"/>
      <c r="AA32" s="238">
        <v>609</v>
      </c>
      <c r="AB32" s="238"/>
      <c r="AC32" s="238"/>
      <c r="AD32" s="238"/>
      <c r="AE32" s="238"/>
      <c r="AF32" s="238">
        <v>39</v>
      </c>
      <c r="AG32" s="238"/>
      <c r="AH32" s="238"/>
      <c r="AI32" s="238"/>
      <c r="AJ32" s="238"/>
      <c r="AK32" s="238">
        <v>5</v>
      </c>
      <c r="AL32" s="238"/>
      <c r="AM32" s="238"/>
      <c r="AN32" s="238"/>
      <c r="AO32" s="238"/>
      <c r="AP32" s="238">
        <v>756</v>
      </c>
      <c r="AQ32" s="238"/>
      <c r="AR32" s="238"/>
      <c r="AS32" s="238"/>
      <c r="AT32" s="238"/>
      <c r="AU32" s="238" t="s">
        <v>20</v>
      </c>
      <c r="AV32" s="238"/>
      <c r="AW32" s="238"/>
      <c r="AX32" s="238"/>
      <c r="AY32" s="238"/>
      <c r="AZ32" s="238" t="s">
        <v>20</v>
      </c>
      <c r="BA32" s="238"/>
      <c r="BB32" s="238"/>
      <c r="BC32" s="238"/>
      <c r="BD32" s="238"/>
      <c r="BE32" s="238" t="s">
        <v>20</v>
      </c>
      <c r="BF32" s="238"/>
      <c r="BG32" s="238"/>
      <c r="BH32" s="238"/>
      <c r="BI32" s="238"/>
    </row>
    <row r="33" spans="1:61" s="39" customFormat="1" ht="21.75" customHeight="1">
      <c r="A33" s="249" t="s">
        <v>110</v>
      </c>
      <c r="B33" s="249"/>
      <c r="C33" s="249"/>
      <c r="D33" s="249"/>
      <c r="E33" s="249"/>
      <c r="F33" s="249"/>
      <c r="G33" s="249"/>
      <c r="H33" s="249"/>
      <c r="I33" s="249"/>
      <c r="J33" s="249"/>
      <c r="K33" s="249"/>
      <c r="L33" s="249"/>
      <c r="M33" s="249"/>
      <c r="N33" s="249"/>
      <c r="O33" s="250" t="s">
        <v>91</v>
      </c>
      <c r="P33" s="251">
        <f>SUM(V33:AE33)</f>
        <v>255</v>
      </c>
      <c r="Q33" s="238"/>
      <c r="R33" s="238"/>
      <c r="S33" s="238"/>
      <c r="T33" s="238"/>
      <c r="U33" s="238"/>
      <c r="V33" s="238">
        <v>229</v>
      </c>
      <c r="W33" s="238"/>
      <c r="X33" s="238"/>
      <c r="Y33" s="238"/>
      <c r="Z33" s="238"/>
      <c r="AA33" s="238">
        <v>26</v>
      </c>
      <c r="AB33" s="238"/>
      <c r="AC33" s="238"/>
      <c r="AD33" s="238"/>
      <c r="AE33" s="238"/>
      <c r="AF33" s="238">
        <v>49</v>
      </c>
      <c r="AG33" s="238"/>
      <c r="AH33" s="238"/>
      <c r="AI33" s="238"/>
      <c r="AJ33" s="238"/>
      <c r="AK33" s="238">
        <v>178</v>
      </c>
      <c r="AL33" s="238"/>
      <c r="AM33" s="238"/>
      <c r="AN33" s="238"/>
      <c r="AO33" s="238"/>
      <c r="AP33" s="238" t="s">
        <v>20</v>
      </c>
      <c r="AQ33" s="238"/>
      <c r="AR33" s="238"/>
      <c r="AS33" s="238"/>
      <c r="AT33" s="238"/>
      <c r="AU33" s="238" t="s">
        <v>94</v>
      </c>
      <c r="AV33" s="238"/>
      <c r="AW33" s="238"/>
      <c r="AX33" s="238"/>
      <c r="AY33" s="238"/>
      <c r="AZ33" s="238" t="s">
        <v>20</v>
      </c>
      <c r="BA33" s="238"/>
      <c r="BB33" s="238"/>
      <c r="BC33" s="238"/>
      <c r="BD33" s="238"/>
      <c r="BE33" s="238">
        <v>28</v>
      </c>
      <c r="BF33" s="238"/>
      <c r="BG33" s="238"/>
      <c r="BH33" s="238"/>
      <c r="BI33" s="238"/>
    </row>
    <row r="34" spans="1:61" s="39" customFormat="1" ht="21.75" customHeight="1">
      <c r="A34" s="248" t="s">
        <v>91</v>
      </c>
      <c r="C34" s="249" t="s">
        <v>111</v>
      </c>
      <c r="D34" s="249"/>
      <c r="E34" s="249"/>
      <c r="F34" s="249"/>
      <c r="G34" s="249"/>
      <c r="H34" s="249"/>
      <c r="I34" s="249"/>
      <c r="J34" s="249"/>
      <c r="K34" s="249"/>
      <c r="L34" s="249"/>
      <c r="M34" s="249"/>
      <c r="N34" s="249"/>
      <c r="O34" s="250" t="s">
        <v>91</v>
      </c>
      <c r="P34" s="251">
        <f t="shared" si="1"/>
        <v>75</v>
      </c>
      <c r="Q34" s="238"/>
      <c r="R34" s="238"/>
      <c r="S34" s="238"/>
      <c r="T34" s="238"/>
      <c r="U34" s="238"/>
      <c r="V34" s="238">
        <v>56</v>
      </c>
      <c r="W34" s="238"/>
      <c r="X34" s="238"/>
      <c r="Y34" s="238"/>
      <c r="Z34" s="238"/>
      <c r="AA34" s="238">
        <v>19</v>
      </c>
      <c r="AB34" s="238"/>
      <c r="AC34" s="238"/>
      <c r="AD34" s="238"/>
      <c r="AE34" s="238"/>
      <c r="AF34" s="238">
        <v>43</v>
      </c>
      <c r="AG34" s="238"/>
      <c r="AH34" s="238"/>
      <c r="AI34" s="238"/>
      <c r="AJ34" s="238"/>
      <c r="AK34" s="238">
        <v>27</v>
      </c>
      <c r="AL34" s="238"/>
      <c r="AM34" s="238"/>
      <c r="AN34" s="238"/>
      <c r="AO34" s="238"/>
      <c r="AP34" s="238" t="s">
        <v>94</v>
      </c>
      <c r="AQ34" s="238"/>
      <c r="AR34" s="238"/>
      <c r="AS34" s="238"/>
      <c r="AT34" s="238"/>
      <c r="AU34" s="238" t="s">
        <v>20</v>
      </c>
      <c r="AV34" s="238"/>
      <c r="AW34" s="238"/>
      <c r="AX34" s="238"/>
      <c r="AY34" s="238"/>
      <c r="AZ34" s="238" t="s">
        <v>20</v>
      </c>
      <c r="BA34" s="238"/>
      <c r="BB34" s="238"/>
      <c r="BC34" s="238"/>
      <c r="BD34" s="238"/>
      <c r="BE34" s="238">
        <v>5</v>
      </c>
      <c r="BF34" s="238"/>
      <c r="BG34" s="238"/>
      <c r="BH34" s="238"/>
      <c r="BI34" s="238"/>
    </row>
    <row r="35" spans="1:61" s="39" customFormat="1" ht="21.75" customHeight="1">
      <c r="A35" s="248" t="s">
        <v>91</v>
      </c>
      <c r="C35" s="249" t="s">
        <v>112</v>
      </c>
      <c r="D35" s="249"/>
      <c r="E35" s="249"/>
      <c r="F35" s="249"/>
      <c r="G35" s="249"/>
      <c r="H35" s="249"/>
      <c r="I35" s="249"/>
      <c r="J35" s="249"/>
      <c r="K35" s="249"/>
      <c r="L35" s="249"/>
      <c r="M35" s="249"/>
      <c r="N35" s="249"/>
      <c r="O35" s="250" t="s">
        <v>91</v>
      </c>
      <c r="P35" s="251">
        <f t="shared" si="1"/>
        <v>180</v>
      </c>
      <c r="Q35" s="238"/>
      <c r="R35" s="238"/>
      <c r="S35" s="238"/>
      <c r="T35" s="238"/>
      <c r="U35" s="238"/>
      <c r="V35" s="238">
        <v>173</v>
      </c>
      <c r="W35" s="238"/>
      <c r="X35" s="238"/>
      <c r="Y35" s="238"/>
      <c r="Z35" s="238"/>
      <c r="AA35" s="238">
        <v>7</v>
      </c>
      <c r="AB35" s="238"/>
      <c r="AC35" s="238"/>
      <c r="AD35" s="238"/>
      <c r="AE35" s="238"/>
      <c r="AF35" s="238">
        <v>6</v>
      </c>
      <c r="AG35" s="238"/>
      <c r="AH35" s="238"/>
      <c r="AI35" s="238"/>
      <c r="AJ35" s="238"/>
      <c r="AK35" s="238">
        <v>151</v>
      </c>
      <c r="AL35" s="238"/>
      <c r="AM35" s="238"/>
      <c r="AN35" s="238"/>
      <c r="AO35" s="238"/>
      <c r="AP35" s="238" t="s">
        <v>20</v>
      </c>
      <c r="AQ35" s="238"/>
      <c r="AR35" s="238"/>
      <c r="AS35" s="238"/>
      <c r="AT35" s="238"/>
      <c r="AU35" s="238" t="s">
        <v>20</v>
      </c>
      <c r="AV35" s="238"/>
      <c r="AW35" s="238"/>
      <c r="AX35" s="238"/>
      <c r="AY35" s="238"/>
      <c r="AZ35" s="238" t="s">
        <v>20</v>
      </c>
      <c r="BA35" s="238"/>
      <c r="BB35" s="238"/>
      <c r="BC35" s="238"/>
      <c r="BD35" s="238"/>
      <c r="BE35" s="238">
        <v>23</v>
      </c>
      <c r="BF35" s="238"/>
      <c r="BG35" s="238"/>
      <c r="BH35" s="238"/>
      <c r="BI35" s="238"/>
    </row>
    <row r="36" spans="1:61" s="39" customFormat="1" ht="21.75" customHeight="1">
      <c r="A36" s="249" t="s">
        <v>113</v>
      </c>
      <c r="B36" s="249"/>
      <c r="C36" s="249"/>
      <c r="D36" s="249"/>
      <c r="E36" s="249"/>
      <c r="F36" s="249"/>
      <c r="G36" s="249"/>
      <c r="H36" s="249"/>
      <c r="I36" s="249"/>
      <c r="J36" s="249"/>
      <c r="K36" s="249"/>
      <c r="L36" s="249"/>
      <c r="M36" s="249"/>
      <c r="N36" s="249"/>
      <c r="O36" s="250" t="s">
        <v>91</v>
      </c>
      <c r="P36" s="251">
        <f t="shared" si="1"/>
        <v>399</v>
      </c>
      <c r="Q36" s="238"/>
      <c r="R36" s="238"/>
      <c r="S36" s="238"/>
      <c r="T36" s="238"/>
      <c r="U36" s="238"/>
      <c r="V36" s="238">
        <v>389</v>
      </c>
      <c r="W36" s="238"/>
      <c r="X36" s="238"/>
      <c r="Y36" s="238"/>
      <c r="Z36" s="238"/>
      <c r="AA36" s="238">
        <v>10</v>
      </c>
      <c r="AB36" s="238"/>
      <c r="AC36" s="238"/>
      <c r="AD36" s="238"/>
      <c r="AE36" s="238"/>
      <c r="AF36" s="238">
        <v>1</v>
      </c>
      <c r="AG36" s="238"/>
      <c r="AH36" s="238"/>
      <c r="AI36" s="238"/>
      <c r="AJ36" s="238"/>
      <c r="AK36" s="238" t="s">
        <v>20</v>
      </c>
      <c r="AL36" s="238"/>
      <c r="AM36" s="238"/>
      <c r="AN36" s="238"/>
      <c r="AO36" s="238"/>
      <c r="AP36" s="238" t="s">
        <v>20</v>
      </c>
      <c r="AQ36" s="238"/>
      <c r="AR36" s="238"/>
      <c r="AS36" s="238"/>
      <c r="AT36" s="238"/>
      <c r="AU36" s="238" t="s">
        <v>94</v>
      </c>
      <c r="AV36" s="238"/>
      <c r="AW36" s="238"/>
      <c r="AX36" s="238"/>
      <c r="AY36" s="238"/>
      <c r="AZ36" s="238">
        <v>398</v>
      </c>
      <c r="BA36" s="238"/>
      <c r="BB36" s="238"/>
      <c r="BC36" s="238"/>
      <c r="BD36" s="238"/>
      <c r="BE36" s="238" t="s">
        <v>20</v>
      </c>
      <c r="BF36" s="238"/>
      <c r="BG36" s="238"/>
      <c r="BH36" s="238"/>
      <c r="BI36" s="238"/>
    </row>
    <row r="37" spans="1:61" s="39" customFormat="1" ht="21.75" customHeight="1">
      <c r="A37" s="249" t="s">
        <v>114</v>
      </c>
      <c r="B37" s="249"/>
      <c r="C37" s="249"/>
      <c r="D37" s="249"/>
      <c r="E37" s="249"/>
      <c r="F37" s="249"/>
      <c r="G37" s="249"/>
      <c r="H37" s="249"/>
      <c r="I37" s="249"/>
      <c r="J37" s="249"/>
      <c r="K37" s="249"/>
      <c r="L37" s="249"/>
      <c r="M37" s="249"/>
      <c r="N37" s="249"/>
      <c r="O37" s="250" t="s">
        <v>91</v>
      </c>
      <c r="P37" s="251">
        <f t="shared" si="1"/>
        <v>249</v>
      </c>
      <c r="Q37" s="238"/>
      <c r="R37" s="238"/>
      <c r="S37" s="238"/>
      <c r="T37" s="238"/>
      <c r="U37" s="238"/>
      <c r="V37" s="238">
        <v>107</v>
      </c>
      <c r="W37" s="238"/>
      <c r="X37" s="238"/>
      <c r="Y37" s="238"/>
      <c r="Z37" s="238"/>
      <c r="AA37" s="238">
        <v>142</v>
      </c>
      <c r="AB37" s="238"/>
      <c r="AC37" s="238"/>
      <c r="AD37" s="238"/>
      <c r="AE37" s="238"/>
      <c r="AF37" s="238">
        <v>170</v>
      </c>
      <c r="AG37" s="238"/>
      <c r="AH37" s="238"/>
      <c r="AI37" s="238"/>
      <c r="AJ37" s="238"/>
      <c r="AK37" s="238">
        <v>3</v>
      </c>
      <c r="AL37" s="238"/>
      <c r="AM37" s="238"/>
      <c r="AN37" s="238"/>
      <c r="AO37" s="238"/>
      <c r="AP37" s="238">
        <v>5</v>
      </c>
      <c r="AQ37" s="238"/>
      <c r="AR37" s="238"/>
      <c r="AS37" s="238"/>
      <c r="AT37" s="238"/>
      <c r="AU37" s="238" t="s">
        <v>20</v>
      </c>
      <c r="AV37" s="238"/>
      <c r="AW37" s="238"/>
      <c r="AX37" s="238"/>
      <c r="AY37" s="238"/>
      <c r="AZ37" s="238" t="s">
        <v>20</v>
      </c>
      <c r="BA37" s="238"/>
      <c r="BB37" s="238"/>
      <c r="BC37" s="238"/>
      <c r="BD37" s="238"/>
      <c r="BE37" s="238">
        <v>71</v>
      </c>
      <c r="BF37" s="238"/>
      <c r="BG37" s="238"/>
      <c r="BH37" s="238"/>
      <c r="BI37" s="238"/>
    </row>
    <row r="38" spans="1:61" s="39" customFormat="1" ht="21.75" customHeight="1">
      <c r="A38" s="248" t="s">
        <v>91</v>
      </c>
      <c r="C38" s="249" t="s">
        <v>115</v>
      </c>
      <c r="D38" s="249"/>
      <c r="E38" s="249"/>
      <c r="F38" s="249"/>
      <c r="G38" s="249"/>
      <c r="H38" s="249"/>
      <c r="I38" s="249"/>
      <c r="J38" s="249"/>
      <c r="K38" s="249"/>
      <c r="L38" s="249"/>
      <c r="M38" s="249"/>
      <c r="N38" s="249"/>
      <c r="O38" s="250"/>
      <c r="P38" s="251">
        <f>SUM(V38:AE38)</f>
        <v>214</v>
      </c>
      <c r="Q38" s="238"/>
      <c r="R38" s="238"/>
      <c r="S38" s="238"/>
      <c r="T38" s="238"/>
      <c r="U38" s="238"/>
      <c r="V38" s="238">
        <v>98</v>
      </c>
      <c r="W38" s="238"/>
      <c r="X38" s="238"/>
      <c r="Y38" s="238"/>
      <c r="Z38" s="238"/>
      <c r="AA38" s="238">
        <v>116</v>
      </c>
      <c r="AB38" s="238"/>
      <c r="AC38" s="238"/>
      <c r="AD38" s="238"/>
      <c r="AE38" s="238"/>
      <c r="AF38" s="238">
        <v>170</v>
      </c>
      <c r="AG38" s="238"/>
      <c r="AH38" s="238"/>
      <c r="AI38" s="238"/>
      <c r="AJ38" s="238"/>
      <c r="AK38" s="238">
        <v>3</v>
      </c>
      <c r="AL38" s="238"/>
      <c r="AM38" s="238"/>
      <c r="AN38" s="238"/>
      <c r="AO38" s="238"/>
      <c r="AP38" s="238">
        <v>5</v>
      </c>
      <c r="AQ38" s="238"/>
      <c r="AR38" s="238"/>
      <c r="AS38" s="238"/>
      <c r="AT38" s="238"/>
      <c r="AU38" s="238" t="s">
        <v>20</v>
      </c>
      <c r="AV38" s="238"/>
      <c r="AW38" s="238"/>
      <c r="AX38" s="238"/>
      <c r="AY38" s="238"/>
      <c r="AZ38" s="238" t="s">
        <v>20</v>
      </c>
      <c r="BA38" s="238"/>
      <c r="BB38" s="238"/>
      <c r="BC38" s="238"/>
      <c r="BD38" s="238"/>
      <c r="BE38" s="238">
        <v>36</v>
      </c>
      <c r="BF38" s="238"/>
      <c r="BG38" s="238"/>
      <c r="BH38" s="238"/>
      <c r="BI38" s="238"/>
    </row>
    <row r="39" spans="1:61" s="39" customFormat="1" ht="21.75" customHeight="1">
      <c r="A39" s="248" t="s">
        <v>91</v>
      </c>
      <c r="C39" s="249" t="s">
        <v>116</v>
      </c>
      <c r="D39" s="249"/>
      <c r="E39" s="249"/>
      <c r="F39" s="249"/>
      <c r="G39" s="249"/>
      <c r="H39" s="249"/>
      <c r="I39" s="249"/>
      <c r="J39" s="249"/>
      <c r="K39" s="249"/>
      <c r="L39" s="249"/>
      <c r="M39" s="249"/>
      <c r="N39" s="249"/>
      <c r="O39" s="250"/>
      <c r="P39" s="251">
        <f t="shared" si="1"/>
        <v>24</v>
      </c>
      <c r="Q39" s="238"/>
      <c r="R39" s="238"/>
      <c r="S39" s="238"/>
      <c r="T39" s="238"/>
      <c r="U39" s="238"/>
      <c r="V39" s="238">
        <v>5</v>
      </c>
      <c r="W39" s="238"/>
      <c r="X39" s="238"/>
      <c r="Y39" s="238"/>
      <c r="Z39" s="238"/>
      <c r="AA39" s="238">
        <v>19</v>
      </c>
      <c r="AB39" s="238"/>
      <c r="AC39" s="238"/>
      <c r="AD39" s="238"/>
      <c r="AE39" s="238"/>
      <c r="AF39" s="238" t="s">
        <v>94</v>
      </c>
      <c r="AG39" s="238"/>
      <c r="AH39" s="238"/>
      <c r="AI39" s="238"/>
      <c r="AJ39" s="238"/>
      <c r="AK39" s="238" t="s">
        <v>20</v>
      </c>
      <c r="AL39" s="238"/>
      <c r="AM39" s="238"/>
      <c r="AN39" s="238"/>
      <c r="AO39" s="238"/>
      <c r="AP39" s="238" t="s">
        <v>20</v>
      </c>
      <c r="AQ39" s="238"/>
      <c r="AR39" s="238"/>
      <c r="AS39" s="238"/>
      <c r="AT39" s="238"/>
      <c r="AU39" s="238" t="s">
        <v>20</v>
      </c>
      <c r="AV39" s="238"/>
      <c r="AW39" s="238"/>
      <c r="AX39" s="238"/>
      <c r="AY39" s="238"/>
      <c r="AZ39" s="238" t="s">
        <v>20</v>
      </c>
      <c r="BA39" s="238"/>
      <c r="BB39" s="238"/>
      <c r="BC39" s="238"/>
      <c r="BD39" s="238"/>
      <c r="BE39" s="238">
        <v>24</v>
      </c>
      <c r="BF39" s="238"/>
      <c r="BG39" s="238"/>
      <c r="BH39" s="238"/>
      <c r="BI39" s="238"/>
    </row>
    <row r="40" spans="1:61" s="39" customFormat="1" ht="21.75" customHeight="1">
      <c r="A40" s="248" t="s">
        <v>91</v>
      </c>
      <c r="C40" s="249" t="s">
        <v>117</v>
      </c>
      <c r="D40" s="249"/>
      <c r="E40" s="249"/>
      <c r="F40" s="249"/>
      <c r="G40" s="249"/>
      <c r="H40" s="249"/>
      <c r="I40" s="249"/>
      <c r="J40" s="249"/>
      <c r="K40" s="249"/>
      <c r="L40" s="249"/>
      <c r="M40" s="249"/>
      <c r="N40" s="249"/>
      <c r="O40" s="250"/>
      <c r="P40" s="251">
        <f t="shared" si="1"/>
        <v>11</v>
      </c>
      <c r="Q40" s="238"/>
      <c r="R40" s="238"/>
      <c r="S40" s="238"/>
      <c r="T40" s="238"/>
      <c r="U40" s="238"/>
      <c r="V40" s="238">
        <v>4</v>
      </c>
      <c r="W40" s="238"/>
      <c r="X40" s="238"/>
      <c r="Y40" s="238"/>
      <c r="Z40" s="238"/>
      <c r="AA40" s="238">
        <v>7</v>
      </c>
      <c r="AB40" s="238"/>
      <c r="AC40" s="238"/>
      <c r="AD40" s="238"/>
      <c r="AE40" s="238"/>
      <c r="AF40" s="238" t="s">
        <v>20</v>
      </c>
      <c r="AG40" s="238"/>
      <c r="AH40" s="238"/>
      <c r="AI40" s="238"/>
      <c r="AJ40" s="238"/>
      <c r="AK40" s="238" t="s">
        <v>20</v>
      </c>
      <c r="AL40" s="238"/>
      <c r="AM40" s="238"/>
      <c r="AN40" s="238"/>
      <c r="AO40" s="238"/>
      <c r="AP40" s="238" t="s">
        <v>94</v>
      </c>
      <c r="AQ40" s="238"/>
      <c r="AR40" s="238"/>
      <c r="AS40" s="238"/>
      <c r="AT40" s="238"/>
      <c r="AU40" s="238" t="s">
        <v>20</v>
      </c>
      <c r="AV40" s="238"/>
      <c r="AW40" s="238"/>
      <c r="AX40" s="238"/>
      <c r="AY40" s="238"/>
      <c r="AZ40" s="238" t="s">
        <v>94</v>
      </c>
      <c r="BA40" s="238"/>
      <c r="BB40" s="238"/>
      <c r="BC40" s="238"/>
      <c r="BD40" s="238"/>
      <c r="BE40" s="238">
        <v>11</v>
      </c>
      <c r="BF40" s="238"/>
      <c r="BG40" s="238"/>
      <c r="BH40" s="238"/>
      <c r="BI40" s="238"/>
    </row>
    <row r="41" spans="1:61" s="39" customFormat="1" ht="21.75" customHeight="1">
      <c r="A41" s="249" t="s">
        <v>118</v>
      </c>
      <c r="B41" s="249"/>
      <c r="C41" s="249"/>
      <c r="D41" s="249"/>
      <c r="E41" s="249"/>
      <c r="F41" s="249"/>
      <c r="G41" s="249"/>
      <c r="H41" s="249"/>
      <c r="I41" s="249"/>
      <c r="J41" s="249"/>
      <c r="K41" s="249"/>
      <c r="L41" s="249"/>
      <c r="M41" s="249"/>
      <c r="N41" s="249"/>
      <c r="O41" s="250" t="s">
        <v>91</v>
      </c>
      <c r="P41" s="251">
        <f t="shared" si="1"/>
        <v>8</v>
      </c>
      <c r="Q41" s="238"/>
      <c r="R41" s="238"/>
      <c r="S41" s="238"/>
      <c r="T41" s="238"/>
      <c r="U41" s="238"/>
      <c r="V41" s="238">
        <v>7</v>
      </c>
      <c r="W41" s="238"/>
      <c r="X41" s="238"/>
      <c r="Y41" s="238"/>
      <c r="Z41" s="238"/>
      <c r="AA41" s="238">
        <v>1</v>
      </c>
      <c r="AB41" s="238"/>
      <c r="AC41" s="238"/>
      <c r="AD41" s="238"/>
      <c r="AE41" s="238"/>
      <c r="AF41" s="238">
        <v>8</v>
      </c>
      <c r="AG41" s="238"/>
      <c r="AH41" s="238"/>
      <c r="AI41" s="238"/>
      <c r="AJ41" s="238"/>
      <c r="AK41" s="238" t="s">
        <v>94</v>
      </c>
      <c r="AL41" s="238"/>
      <c r="AM41" s="238"/>
      <c r="AN41" s="238"/>
      <c r="AO41" s="238"/>
      <c r="AP41" s="238" t="s">
        <v>20</v>
      </c>
      <c r="AQ41" s="238"/>
      <c r="AR41" s="238"/>
      <c r="AS41" s="238"/>
      <c r="AT41" s="238"/>
      <c r="AU41" s="238" t="s">
        <v>20</v>
      </c>
      <c r="AV41" s="238"/>
      <c r="AW41" s="238"/>
      <c r="AX41" s="238"/>
      <c r="AY41" s="238"/>
      <c r="AZ41" s="238" t="s">
        <v>20</v>
      </c>
      <c r="BA41" s="238"/>
      <c r="BB41" s="238"/>
      <c r="BC41" s="238"/>
      <c r="BD41" s="238"/>
      <c r="BE41" s="238" t="s">
        <v>20</v>
      </c>
      <c r="BF41" s="238"/>
      <c r="BG41" s="238"/>
      <c r="BH41" s="238"/>
      <c r="BI41" s="238"/>
    </row>
    <row r="42" spans="1:61" s="39" customFormat="1" ht="21.75" customHeight="1">
      <c r="A42" s="249" t="s">
        <v>119</v>
      </c>
      <c r="B42" s="249"/>
      <c r="C42" s="249"/>
      <c r="D42" s="249"/>
      <c r="E42" s="249"/>
      <c r="F42" s="249"/>
      <c r="G42" s="249"/>
      <c r="H42" s="249"/>
      <c r="I42" s="249"/>
      <c r="J42" s="249"/>
      <c r="K42" s="249"/>
      <c r="L42" s="249"/>
      <c r="M42" s="249"/>
      <c r="N42" s="249"/>
      <c r="O42" s="250" t="s">
        <v>91</v>
      </c>
      <c r="P42" s="251">
        <f t="shared" si="1"/>
        <v>5</v>
      </c>
      <c r="Q42" s="238"/>
      <c r="R42" s="238"/>
      <c r="S42" s="238"/>
      <c r="T42" s="238"/>
      <c r="U42" s="238"/>
      <c r="V42" s="238">
        <v>3</v>
      </c>
      <c r="W42" s="238"/>
      <c r="X42" s="238"/>
      <c r="Y42" s="238"/>
      <c r="Z42" s="238"/>
      <c r="AA42" s="238">
        <v>2</v>
      </c>
      <c r="AB42" s="238"/>
      <c r="AC42" s="238"/>
      <c r="AD42" s="238"/>
      <c r="AE42" s="238"/>
      <c r="AF42" s="238">
        <v>5</v>
      </c>
      <c r="AG42" s="238"/>
      <c r="AH42" s="238"/>
      <c r="AI42" s="238"/>
      <c r="AJ42" s="238"/>
      <c r="AK42" s="238" t="s">
        <v>20</v>
      </c>
      <c r="AL42" s="238"/>
      <c r="AM42" s="238"/>
      <c r="AN42" s="238"/>
      <c r="AO42" s="238"/>
      <c r="AP42" s="238" t="s">
        <v>20</v>
      </c>
      <c r="AQ42" s="238"/>
      <c r="AR42" s="238"/>
      <c r="AS42" s="238"/>
      <c r="AT42" s="238"/>
      <c r="AU42" s="238" t="s">
        <v>20</v>
      </c>
      <c r="AV42" s="238"/>
      <c r="AW42" s="238"/>
      <c r="AX42" s="238"/>
      <c r="AY42" s="238"/>
      <c r="AZ42" s="238" t="s">
        <v>20</v>
      </c>
      <c r="BA42" s="238"/>
      <c r="BB42" s="238"/>
      <c r="BC42" s="238"/>
      <c r="BD42" s="238"/>
      <c r="BE42" s="238" t="s">
        <v>20</v>
      </c>
      <c r="BF42" s="238"/>
      <c r="BG42" s="238"/>
      <c r="BH42" s="238"/>
      <c r="BI42" s="238"/>
    </row>
    <row r="43" spans="1:61" s="39" customFormat="1" ht="21.75" customHeight="1">
      <c r="A43" s="253" t="s">
        <v>120</v>
      </c>
      <c r="B43" s="253"/>
      <c r="C43" s="253"/>
      <c r="D43" s="253"/>
      <c r="E43" s="253"/>
      <c r="F43" s="253"/>
      <c r="G43" s="253"/>
      <c r="H43" s="253"/>
      <c r="I43" s="253"/>
      <c r="J43" s="253"/>
      <c r="K43" s="253"/>
      <c r="L43" s="253"/>
      <c r="M43" s="253"/>
      <c r="N43" s="253"/>
      <c r="O43" s="254" t="s">
        <v>121</v>
      </c>
      <c r="P43" s="255">
        <f t="shared" si="1"/>
        <v>13</v>
      </c>
      <c r="Q43" s="256"/>
      <c r="R43" s="256"/>
      <c r="S43" s="256"/>
      <c r="T43" s="256"/>
      <c r="U43" s="256"/>
      <c r="V43" s="256">
        <v>9</v>
      </c>
      <c r="W43" s="256"/>
      <c r="X43" s="256"/>
      <c r="Y43" s="256"/>
      <c r="Z43" s="256"/>
      <c r="AA43" s="256">
        <v>4</v>
      </c>
      <c r="AB43" s="256"/>
      <c r="AC43" s="256"/>
      <c r="AD43" s="256"/>
      <c r="AE43" s="256"/>
      <c r="AF43" s="256">
        <v>13</v>
      </c>
      <c r="AG43" s="256"/>
      <c r="AH43" s="256"/>
      <c r="AI43" s="256"/>
      <c r="AJ43" s="256"/>
      <c r="AK43" s="256" t="s">
        <v>20</v>
      </c>
      <c r="AL43" s="256"/>
      <c r="AM43" s="256"/>
      <c r="AN43" s="256"/>
      <c r="AO43" s="256"/>
      <c r="AP43" s="256" t="s">
        <v>94</v>
      </c>
      <c r="AQ43" s="256"/>
      <c r="AR43" s="256"/>
      <c r="AS43" s="256"/>
      <c r="AT43" s="256"/>
      <c r="AU43" s="256" t="s">
        <v>20</v>
      </c>
      <c r="AV43" s="256"/>
      <c r="AW43" s="256"/>
      <c r="AX43" s="256"/>
      <c r="AY43" s="256"/>
      <c r="AZ43" s="256" t="s">
        <v>20</v>
      </c>
      <c r="BA43" s="256"/>
      <c r="BB43" s="256"/>
      <c r="BC43" s="256"/>
      <c r="BD43" s="256"/>
      <c r="BE43" s="256" t="s">
        <v>94</v>
      </c>
      <c r="BF43" s="256"/>
      <c r="BG43" s="256"/>
      <c r="BH43" s="256"/>
      <c r="BI43" s="256"/>
    </row>
    <row r="44" spans="1:61" s="51" customFormat="1" ht="9.6">
      <c r="A44" s="257" t="s">
        <v>54</v>
      </c>
      <c r="B44" s="257"/>
      <c r="C44" s="257"/>
      <c r="D44" s="258" t="s">
        <v>122</v>
      </c>
      <c r="E44" s="259"/>
      <c r="F44" s="259"/>
      <c r="G44" s="259"/>
      <c r="H44" s="259"/>
      <c r="I44" s="259"/>
      <c r="J44" s="259"/>
      <c r="K44" s="259"/>
      <c r="L44" s="259"/>
      <c r="M44" s="259"/>
      <c r="N44" s="259"/>
    </row>
    <row r="45" spans="1:61" s="51" customFormat="1" ht="9.6">
      <c r="A45" s="260" t="s">
        <v>123</v>
      </c>
      <c r="B45" s="260"/>
      <c r="C45" s="260"/>
      <c r="D45" s="258" t="s">
        <v>124</v>
      </c>
      <c r="E45" s="259"/>
      <c r="F45" s="259"/>
      <c r="G45" s="259"/>
      <c r="H45" s="259"/>
      <c r="I45" s="259"/>
      <c r="J45" s="259"/>
      <c r="K45" s="259"/>
      <c r="L45" s="259"/>
      <c r="M45" s="259"/>
      <c r="N45" s="259"/>
    </row>
    <row r="46" spans="1:61" s="51" customFormat="1" ht="9.6">
      <c r="A46" s="260" t="s">
        <v>125</v>
      </c>
      <c r="B46" s="260"/>
      <c r="C46" s="260"/>
      <c r="D46" s="258" t="s">
        <v>126</v>
      </c>
      <c r="E46" s="259"/>
      <c r="F46" s="259"/>
      <c r="G46" s="259"/>
      <c r="H46" s="259"/>
      <c r="I46" s="259"/>
      <c r="J46" s="259"/>
      <c r="K46" s="259"/>
      <c r="L46" s="259"/>
      <c r="M46" s="259"/>
      <c r="N46" s="259"/>
    </row>
    <row r="47" spans="1:61" s="51" customFormat="1" ht="9.6">
      <c r="A47" s="48" t="s">
        <v>127</v>
      </c>
      <c r="B47" s="48"/>
      <c r="C47" s="48"/>
      <c r="D47" s="258" t="s">
        <v>128</v>
      </c>
      <c r="E47" s="259"/>
      <c r="F47" s="259"/>
      <c r="G47" s="259"/>
      <c r="H47" s="259"/>
      <c r="I47" s="259"/>
      <c r="J47" s="259"/>
      <c r="K47" s="259"/>
      <c r="L47" s="259"/>
      <c r="M47" s="259"/>
      <c r="N47" s="259"/>
    </row>
  </sheetData>
  <mergeCells count="352">
    <mergeCell ref="A46:C46"/>
    <mergeCell ref="AP43:AT43"/>
    <mergeCell ref="AU43:AY43"/>
    <mergeCell ref="AZ43:BD43"/>
    <mergeCell ref="BE43:BI43"/>
    <mergeCell ref="A44:C44"/>
    <mergeCell ref="A45:C45"/>
    <mergeCell ref="AP42:AT42"/>
    <mergeCell ref="AU42:AY42"/>
    <mergeCell ref="AZ42:BD42"/>
    <mergeCell ref="BE42:BI42"/>
    <mergeCell ref="A43:O43"/>
    <mergeCell ref="P43:U43"/>
    <mergeCell ref="V43:Z43"/>
    <mergeCell ref="AA43:AE43"/>
    <mergeCell ref="AF43:AJ43"/>
    <mergeCell ref="AK43:AO43"/>
    <mergeCell ref="AP41:AT41"/>
    <mergeCell ref="AU41:AY41"/>
    <mergeCell ref="AZ41:BD41"/>
    <mergeCell ref="BE41:BI41"/>
    <mergeCell ref="A42:O42"/>
    <mergeCell ref="P42:U42"/>
    <mergeCell ref="V42:Z42"/>
    <mergeCell ref="AA42:AE42"/>
    <mergeCell ref="AF42:AJ42"/>
    <mergeCell ref="AK42:AO42"/>
    <mergeCell ref="AP40:AT40"/>
    <mergeCell ref="AU40:AY40"/>
    <mergeCell ref="AZ40:BD40"/>
    <mergeCell ref="BE40:BI40"/>
    <mergeCell ref="A41:O41"/>
    <mergeCell ref="P41:U41"/>
    <mergeCell ref="V41:Z41"/>
    <mergeCell ref="AA41:AE41"/>
    <mergeCell ref="AF41:AJ41"/>
    <mergeCell ref="AK41:AO41"/>
    <mergeCell ref="AP39:AT39"/>
    <mergeCell ref="AU39:AY39"/>
    <mergeCell ref="AZ39:BD39"/>
    <mergeCell ref="BE39:BI39"/>
    <mergeCell ref="C40:O40"/>
    <mergeCell ref="P40:U40"/>
    <mergeCell ref="V40:Z40"/>
    <mergeCell ref="AA40:AE40"/>
    <mergeCell ref="AF40:AJ40"/>
    <mergeCell ref="AK40:AO40"/>
    <mergeCell ref="AP38:AT38"/>
    <mergeCell ref="AU38:AY38"/>
    <mergeCell ref="AZ38:BD38"/>
    <mergeCell ref="BE38:BI38"/>
    <mergeCell ref="C39:O39"/>
    <mergeCell ref="P39:U39"/>
    <mergeCell ref="V39:Z39"/>
    <mergeCell ref="AA39:AE39"/>
    <mergeCell ref="AF39:AJ39"/>
    <mergeCell ref="AK39:AO39"/>
    <mergeCell ref="AP37:AT37"/>
    <mergeCell ref="AU37:AY37"/>
    <mergeCell ref="AZ37:BD37"/>
    <mergeCell ref="BE37:BI37"/>
    <mergeCell ref="C38:O38"/>
    <mergeCell ref="P38:U38"/>
    <mergeCell ref="V38:Z38"/>
    <mergeCell ref="AA38:AE38"/>
    <mergeCell ref="AF38:AJ38"/>
    <mergeCell ref="AK38:AO38"/>
    <mergeCell ref="AP36:AT36"/>
    <mergeCell ref="AU36:AY36"/>
    <mergeCell ref="AZ36:BD36"/>
    <mergeCell ref="BE36:BI36"/>
    <mergeCell ref="A37:O37"/>
    <mergeCell ref="P37:U37"/>
    <mergeCell ref="V37:Z37"/>
    <mergeCell ref="AA37:AE37"/>
    <mergeCell ref="AF37:AJ37"/>
    <mergeCell ref="AK37:AO37"/>
    <mergeCell ref="AP35:AT35"/>
    <mergeCell ref="AU35:AY35"/>
    <mergeCell ref="AZ35:BD35"/>
    <mergeCell ref="BE35:BI35"/>
    <mergeCell ref="A36:O36"/>
    <mergeCell ref="P36:U36"/>
    <mergeCell ref="V36:Z36"/>
    <mergeCell ref="AA36:AE36"/>
    <mergeCell ref="AF36:AJ36"/>
    <mergeCell ref="AK36:AO36"/>
    <mergeCell ref="AP34:AT34"/>
    <mergeCell ref="AU34:AY34"/>
    <mergeCell ref="AZ34:BD34"/>
    <mergeCell ref="BE34:BI34"/>
    <mergeCell ref="C35:O35"/>
    <mergeCell ref="P35:U35"/>
    <mergeCell ref="V35:Z35"/>
    <mergeCell ref="AA35:AE35"/>
    <mergeCell ref="AF35:AJ35"/>
    <mergeCell ref="AK35:AO35"/>
    <mergeCell ref="AP33:AT33"/>
    <mergeCell ref="AU33:AY33"/>
    <mergeCell ref="AZ33:BD33"/>
    <mergeCell ref="BE33:BI33"/>
    <mergeCell ref="C34:O34"/>
    <mergeCell ref="P34:U34"/>
    <mergeCell ref="V34:Z34"/>
    <mergeCell ref="AA34:AE34"/>
    <mergeCell ref="AF34:AJ34"/>
    <mergeCell ref="AK34:AO34"/>
    <mergeCell ref="AP32:AT32"/>
    <mergeCell ref="AU32:AY32"/>
    <mergeCell ref="AZ32:BD32"/>
    <mergeCell ref="BE32:BI32"/>
    <mergeCell ref="A33:O33"/>
    <mergeCell ref="P33:U33"/>
    <mergeCell ref="V33:Z33"/>
    <mergeCell ref="AA33:AE33"/>
    <mergeCell ref="AF33:AJ33"/>
    <mergeCell ref="AK33:AO33"/>
    <mergeCell ref="AP31:AT31"/>
    <mergeCell ref="AU31:AY31"/>
    <mergeCell ref="AZ31:BD31"/>
    <mergeCell ref="BE31:BI31"/>
    <mergeCell ref="A32:O32"/>
    <mergeCell ref="P32:U32"/>
    <mergeCell ref="V32:Z32"/>
    <mergeCell ref="AA32:AE32"/>
    <mergeCell ref="AF32:AJ32"/>
    <mergeCell ref="AK32:AO32"/>
    <mergeCell ref="AP29:AT29"/>
    <mergeCell ref="AU29:AY29"/>
    <mergeCell ref="AZ29:BD29"/>
    <mergeCell ref="BE29:BI29"/>
    <mergeCell ref="A31:O31"/>
    <mergeCell ref="P31:U31"/>
    <mergeCell ref="V31:Z31"/>
    <mergeCell ref="AA31:AE31"/>
    <mergeCell ref="AF31:AJ31"/>
    <mergeCell ref="AK31:AO31"/>
    <mergeCell ref="AP28:AT28"/>
    <mergeCell ref="AU28:AY28"/>
    <mergeCell ref="AZ28:BD28"/>
    <mergeCell ref="BE28:BI28"/>
    <mergeCell ref="C29:O29"/>
    <mergeCell ref="P29:U29"/>
    <mergeCell ref="V29:Z29"/>
    <mergeCell ref="AA29:AE29"/>
    <mergeCell ref="AF29:AJ29"/>
    <mergeCell ref="AK29:AO29"/>
    <mergeCell ref="AP27:AT27"/>
    <mergeCell ref="AU27:AY27"/>
    <mergeCell ref="AZ27:BD27"/>
    <mergeCell ref="BE27:BI27"/>
    <mergeCell ref="C28:O28"/>
    <mergeCell ref="P28:U28"/>
    <mergeCell ref="V28:Z28"/>
    <mergeCell ref="AA28:AE28"/>
    <mergeCell ref="AF28:AJ28"/>
    <mergeCell ref="AK28:AO28"/>
    <mergeCell ref="AP26:AT26"/>
    <mergeCell ref="AU26:AY26"/>
    <mergeCell ref="AZ26:BD26"/>
    <mergeCell ref="BE26:BI26"/>
    <mergeCell ref="C27:O27"/>
    <mergeCell ref="P27:U27"/>
    <mergeCell ref="V27:Z27"/>
    <mergeCell ref="AA27:AE27"/>
    <mergeCell ref="AF27:AJ27"/>
    <mergeCell ref="AK27:AO27"/>
    <mergeCell ref="AP25:AT25"/>
    <mergeCell ref="AU25:AY25"/>
    <mergeCell ref="AZ25:BD25"/>
    <mergeCell ref="BE25:BI25"/>
    <mergeCell ref="C26:O26"/>
    <mergeCell ref="P26:U26"/>
    <mergeCell ref="V26:Z26"/>
    <mergeCell ref="AA26:AE26"/>
    <mergeCell ref="AF26:AJ26"/>
    <mergeCell ref="AK26:AO26"/>
    <mergeCell ref="AP24:AT24"/>
    <mergeCell ref="AU24:AY24"/>
    <mergeCell ref="AZ24:BD24"/>
    <mergeCell ref="BE24:BI24"/>
    <mergeCell ref="C25:O25"/>
    <mergeCell ref="P25:U25"/>
    <mergeCell ref="V25:Z25"/>
    <mergeCell ref="AA25:AE25"/>
    <mergeCell ref="AF25:AJ25"/>
    <mergeCell ref="AK25:AO25"/>
    <mergeCell ref="AP23:AT23"/>
    <mergeCell ref="AU23:AY23"/>
    <mergeCell ref="AZ23:BD23"/>
    <mergeCell ref="BE23:BI23"/>
    <mergeCell ref="C24:O24"/>
    <mergeCell ref="P24:U24"/>
    <mergeCell ref="V24:Z24"/>
    <mergeCell ref="AA24:AE24"/>
    <mergeCell ref="AF24:AJ24"/>
    <mergeCell ref="AK24:AO24"/>
    <mergeCell ref="AP22:AT22"/>
    <mergeCell ref="AU22:AY22"/>
    <mergeCell ref="AZ22:BD22"/>
    <mergeCell ref="BE22:BI22"/>
    <mergeCell ref="C23:O23"/>
    <mergeCell ref="P23:U23"/>
    <mergeCell ref="V23:Z23"/>
    <mergeCell ref="AA23:AE23"/>
    <mergeCell ref="AF23:AJ23"/>
    <mergeCell ref="AK23:AO23"/>
    <mergeCell ref="AP21:AT21"/>
    <mergeCell ref="AU21:AY21"/>
    <mergeCell ref="AZ21:BD21"/>
    <mergeCell ref="BE21:BI21"/>
    <mergeCell ref="C22:O22"/>
    <mergeCell ref="P22:U22"/>
    <mergeCell ref="V22:Z22"/>
    <mergeCell ref="AA22:AE22"/>
    <mergeCell ref="AF22:AJ22"/>
    <mergeCell ref="AK22:AO22"/>
    <mergeCell ref="AP20:AT20"/>
    <mergeCell ref="AU20:AY20"/>
    <mergeCell ref="AZ20:BD20"/>
    <mergeCell ref="BE20:BI20"/>
    <mergeCell ref="C21:O21"/>
    <mergeCell ref="P21:U21"/>
    <mergeCell ref="V21:Z21"/>
    <mergeCell ref="AA21:AE21"/>
    <mergeCell ref="AF21:AJ21"/>
    <mergeCell ref="AK21:AO21"/>
    <mergeCell ref="AP19:AT19"/>
    <mergeCell ref="AU19:AY19"/>
    <mergeCell ref="AZ19:BD19"/>
    <mergeCell ref="BE19:BI19"/>
    <mergeCell ref="C20:O20"/>
    <mergeCell ref="P20:U20"/>
    <mergeCell ref="V20:Z20"/>
    <mergeCell ref="AA20:AE20"/>
    <mergeCell ref="AF20:AJ20"/>
    <mergeCell ref="AK20:AO20"/>
    <mergeCell ref="AP18:AT18"/>
    <mergeCell ref="AU18:AY18"/>
    <mergeCell ref="AZ18:BD18"/>
    <mergeCell ref="BE18:BI18"/>
    <mergeCell ref="C19:O19"/>
    <mergeCell ref="P19:U19"/>
    <mergeCell ref="V19:Z19"/>
    <mergeCell ref="AA19:AE19"/>
    <mergeCell ref="AF19:AJ19"/>
    <mergeCell ref="AK19:AO19"/>
    <mergeCell ref="AP17:AT17"/>
    <mergeCell ref="AU17:AY17"/>
    <mergeCell ref="AZ17:BD17"/>
    <mergeCell ref="BE17:BI17"/>
    <mergeCell ref="C18:O18"/>
    <mergeCell ref="P18:U18"/>
    <mergeCell ref="V18:Z18"/>
    <mergeCell ref="AA18:AE18"/>
    <mergeCell ref="AF18:AJ18"/>
    <mergeCell ref="AK18:AO18"/>
    <mergeCell ref="AP16:AT16"/>
    <mergeCell ref="AU16:AY16"/>
    <mergeCell ref="AZ16:BD16"/>
    <mergeCell ref="BE16:BI16"/>
    <mergeCell ref="C17:O17"/>
    <mergeCell ref="P17:U17"/>
    <mergeCell ref="V17:Z17"/>
    <mergeCell ref="AA17:AE17"/>
    <mergeCell ref="AF17:AJ17"/>
    <mergeCell ref="AK17:AO17"/>
    <mergeCell ref="AP15:AT15"/>
    <mergeCell ref="AU15:AY15"/>
    <mergeCell ref="AZ15:BD15"/>
    <mergeCell ref="BE15:BI15"/>
    <mergeCell ref="C16:O16"/>
    <mergeCell ref="P16:U16"/>
    <mergeCell ref="V16:Z16"/>
    <mergeCell ref="AA16:AE16"/>
    <mergeCell ref="AF16:AJ16"/>
    <mergeCell ref="AK16:AO16"/>
    <mergeCell ref="AP13:AT13"/>
    <mergeCell ref="AU13:AY13"/>
    <mergeCell ref="AZ13:BD13"/>
    <mergeCell ref="BE13:BI13"/>
    <mergeCell ref="A15:O15"/>
    <mergeCell ref="P15:U15"/>
    <mergeCell ref="V15:Z15"/>
    <mergeCell ref="AA15:AE15"/>
    <mergeCell ref="AF15:AJ15"/>
    <mergeCell ref="AK15:AO15"/>
    <mergeCell ref="AP12:AT12"/>
    <mergeCell ref="AU12:AY12"/>
    <mergeCell ref="AZ12:BD12"/>
    <mergeCell ref="BE12:BI12"/>
    <mergeCell ref="H13:K13"/>
    <mergeCell ref="P13:U13"/>
    <mergeCell ref="V13:Z13"/>
    <mergeCell ref="AA13:AE13"/>
    <mergeCell ref="AF13:AJ13"/>
    <mergeCell ref="AK13:AO13"/>
    <mergeCell ref="AP11:AT11"/>
    <mergeCell ref="AU11:AY11"/>
    <mergeCell ref="AZ11:BD11"/>
    <mergeCell ref="BE11:BI11"/>
    <mergeCell ref="H12:K12"/>
    <mergeCell ref="P12:U12"/>
    <mergeCell ref="V12:Z12"/>
    <mergeCell ref="AA12:AE12"/>
    <mergeCell ref="AF12:AJ12"/>
    <mergeCell ref="AK12:AO12"/>
    <mergeCell ref="AP10:AT10"/>
    <mergeCell ref="AU10:AY10"/>
    <mergeCell ref="AZ10:BD10"/>
    <mergeCell ref="BE10:BI10"/>
    <mergeCell ref="H11:K11"/>
    <mergeCell ref="P11:U11"/>
    <mergeCell ref="V11:Z11"/>
    <mergeCell ref="AA11:AE11"/>
    <mergeCell ref="AF11:AJ11"/>
    <mergeCell ref="AK11:AO11"/>
    <mergeCell ref="H10:K10"/>
    <mergeCell ref="P10:U10"/>
    <mergeCell ref="V10:Z10"/>
    <mergeCell ref="AA10:AE10"/>
    <mergeCell ref="AF10:AJ10"/>
    <mergeCell ref="AK10:AO10"/>
    <mergeCell ref="AF9:AJ9"/>
    <mergeCell ref="AK9:AO9"/>
    <mergeCell ref="AP9:AT9"/>
    <mergeCell ref="AU9:AY9"/>
    <mergeCell ref="AZ9:BD9"/>
    <mergeCell ref="BE9:BI9"/>
    <mergeCell ref="B9:G9"/>
    <mergeCell ref="H9:K9"/>
    <mergeCell ref="L9:M9"/>
    <mergeCell ref="P9:U9"/>
    <mergeCell ref="V9:Z9"/>
    <mergeCell ref="AA9:AE9"/>
    <mergeCell ref="AZ7:BD8"/>
    <mergeCell ref="BE7:BI8"/>
    <mergeCell ref="P8:U8"/>
    <mergeCell ref="V8:Z8"/>
    <mergeCell ref="AA8:AE8"/>
    <mergeCell ref="AF8:AI8"/>
    <mergeCell ref="AP8:AS8"/>
    <mergeCell ref="BG1:BI1"/>
    <mergeCell ref="A3:BI3"/>
    <mergeCell ref="A5:BI5"/>
    <mergeCell ref="A7:O8"/>
    <mergeCell ref="P7:AE7"/>
    <mergeCell ref="AF7:AI7"/>
    <mergeCell ref="AK7:AO8"/>
    <mergeCell ref="AP7:AS7"/>
    <mergeCell ref="AU7:AX8"/>
    <mergeCell ref="AY7:AY8"/>
  </mergeCells>
  <phoneticPr fontId="3"/>
  <printOptions horizontalCentered="1"/>
  <pageMargins left="0.39370078740157483" right="0.39370078740157483" top="0.59055118110236227" bottom="0.39370078740157483" header="0.51181102362204722" footer="0.31496062992125984"/>
  <pageSetup paperSize="9" scale="95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P52"/>
  <sheetViews>
    <sheetView view="pageBreakPreview" zoomScaleNormal="100" zoomScaleSheetLayoutView="100" workbookViewId="0">
      <selection sqref="A1:C1"/>
    </sheetView>
  </sheetViews>
  <sheetFormatPr defaultColWidth="1.6640625" defaultRowHeight="12"/>
  <cols>
    <col min="1" max="33" width="1.6640625" style="38"/>
    <col min="34" max="34" width="1.6640625" style="38" customWidth="1"/>
    <col min="35" max="38" width="1.6640625" style="38"/>
    <col min="39" max="39" width="2.77734375" style="38" bestFit="1" customWidth="1"/>
    <col min="40" max="73" width="1.6640625" style="38"/>
    <col min="74" max="74" width="1.6640625" style="38" customWidth="1"/>
    <col min="75" max="16384" width="1.6640625" style="38"/>
  </cols>
  <sheetData>
    <row r="1" spans="1:120">
      <c r="A1" s="261">
        <v>204</v>
      </c>
      <c r="B1" s="261"/>
      <c r="C1" s="261"/>
      <c r="D1" s="262" t="s">
        <v>129</v>
      </c>
      <c r="DM1" s="205" t="s">
        <v>76</v>
      </c>
      <c r="DN1" s="206">
        <v>205</v>
      </c>
      <c r="DO1" s="206"/>
      <c r="DP1" s="206"/>
    </row>
    <row r="2" spans="1:120" s="48" customFormat="1" ht="9.75" customHeight="1"/>
    <row r="3" spans="1:120" ht="19.2">
      <c r="A3" s="207" t="s">
        <v>130</v>
      </c>
      <c r="B3" s="207"/>
      <c r="C3" s="207"/>
      <c r="D3" s="207"/>
      <c r="E3" s="207"/>
      <c r="F3" s="207"/>
      <c r="G3" s="207"/>
      <c r="H3" s="207"/>
      <c r="I3" s="207"/>
      <c r="J3" s="207"/>
      <c r="K3" s="207"/>
      <c r="L3" s="207"/>
      <c r="M3" s="207"/>
      <c r="N3" s="207"/>
      <c r="O3" s="207"/>
      <c r="P3" s="207"/>
      <c r="Q3" s="207"/>
      <c r="R3" s="207"/>
      <c r="S3" s="207"/>
      <c r="T3" s="207"/>
      <c r="U3" s="207"/>
      <c r="V3" s="207"/>
      <c r="W3" s="207"/>
      <c r="X3" s="207"/>
      <c r="Y3" s="207"/>
      <c r="Z3" s="207"/>
      <c r="AA3" s="207"/>
      <c r="AB3" s="207"/>
      <c r="AC3" s="207"/>
      <c r="AD3" s="207"/>
      <c r="AE3" s="207"/>
      <c r="AF3" s="207"/>
      <c r="AG3" s="207"/>
      <c r="AH3" s="207"/>
      <c r="AI3" s="207"/>
      <c r="AJ3" s="207"/>
      <c r="AK3" s="207"/>
      <c r="AL3" s="207"/>
      <c r="AM3" s="207"/>
      <c r="AN3" s="207"/>
      <c r="AO3" s="207"/>
      <c r="AP3" s="207"/>
      <c r="AQ3" s="207"/>
      <c r="AR3" s="207"/>
      <c r="AS3" s="207"/>
      <c r="AT3" s="207"/>
      <c r="AU3" s="207"/>
      <c r="AV3" s="207"/>
      <c r="AW3" s="207"/>
      <c r="AX3" s="207"/>
      <c r="AY3" s="207"/>
      <c r="AZ3" s="207"/>
      <c r="BA3" s="207"/>
      <c r="BB3" s="207"/>
      <c r="BC3" s="207"/>
      <c r="BD3" s="207"/>
      <c r="BE3" s="207"/>
      <c r="BF3" s="207"/>
      <c r="BG3" s="207"/>
      <c r="BH3" s="207"/>
      <c r="BI3" s="207"/>
      <c r="BJ3" s="207"/>
      <c r="BK3" s="207"/>
      <c r="BL3" s="207"/>
      <c r="BM3" s="207"/>
      <c r="BN3" s="207"/>
      <c r="BO3" s="207"/>
      <c r="BP3" s="207"/>
      <c r="BQ3" s="207"/>
      <c r="BR3" s="207"/>
      <c r="BS3" s="207"/>
      <c r="BT3" s="207"/>
      <c r="BU3" s="207"/>
      <c r="BV3" s="207"/>
      <c r="BW3" s="207"/>
      <c r="BX3" s="207"/>
      <c r="BY3" s="207"/>
      <c r="BZ3" s="207"/>
      <c r="CA3" s="207"/>
      <c r="CB3" s="207"/>
      <c r="CC3" s="207"/>
      <c r="CD3" s="207"/>
      <c r="CE3" s="207"/>
      <c r="CF3" s="207"/>
      <c r="CG3" s="207"/>
      <c r="CH3" s="207"/>
      <c r="CI3" s="207"/>
      <c r="CJ3" s="207"/>
      <c r="CK3" s="207"/>
      <c r="CL3" s="207"/>
      <c r="CM3" s="207"/>
      <c r="CN3" s="207"/>
      <c r="CO3" s="207"/>
      <c r="CP3" s="207"/>
      <c r="CQ3" s="207"/>
      <c r="CR3" s="207"/>
      <c r="CS3" s="207"/>
      <c r="CT3" s="207"/>
      <c r="CU3" s="207"/>
      <c r="CV3" s="207"/>
      <c r="CW3" s="207"/>
      <c r="CX3" s="207"/>
      <c r="CY3" s="207"/>
      <c r="CZ3" s="207"/>
      <c r="DA3" s="207"/>
      <c r="DB3" s="207"/>
      <c r="DC3" s="207"/>
      <c r="DD3" s="207"/>
      <c r="DE3" s="207"/>
      <c r="DF3" s="207"/>
      <c r="DG3" s="207"/>
      <c r="DH3" s="207"/>
      <c r="DI3" s="207"/>
      <c r="DJ3" s="207"/>
      <c r="DK3" s="207"/>
      <c r="DL3" s="207"/>
      <c r="DM3" s="207"/>
      <c r="DN3" s="207"/>
      <c r="DO3" s="207"/>
      <c r="DP3" s="207"/>
    </row>
    <row r="4" spans="1:120" s="48" customFormat="1" ht="9.75" customHeight="1">
      <c r="A4" s="54"/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54"/>
      <c r="AO4" s="54"/>
      <c r="AP4" s="54"/>
      <c r="AQ4" s="54"/>
      <c r="AR4" s="54"/>
      <c r="AS4" s="54"/>
      <c r="AT4" s="54"/>
      <c r="AU4" s="54"/>
      <c r="AV4" s="54"/>
      <c r="AW4" s="54"/>
      <c r="AX4" s="54"/>
      <c r="AY4" s="54"/>
      <c r="AZ4" s="54"/>
      <c r="BA4" s="54"/>
      <c r="BB4" s="54"/>
      <c r="BC4" s="54"/>
      <c r="BD4" s="54"/>
      <c r="BE4" s="54"/>
      <c r="BF4" s="54"/>
      <c r="BG4" s="54"/>
      <c r="BH4" s="54"/>
    </row>
    <row r="5" spans="1:120" ht="16.5" customHeight="1">
      <c r="A5" s="263" t="s">
        <v>131</v>
      </c>
      <c r="B5" s="264"/>
      <c r="C5" s="264"/>
      <c r="D5" s="264"/>
      <c r="E5" s="264"/>
      <c r="F5" s="264"/>
      <c r="G5" s="264"/>
      <c r="H5" s="264"/>
      <c r="I5" s="264"/>
      <c r="J5" s="264"/>
      <c r="K5" s="264"/>
      <c r="L5" s="264"/>
      <c r="M5" s="264"/>
      <c r="N5" s="264"/>
      <c r="O5" s="264"/>
      <c r="P5" s="264"/>
      <c r="Q5" s="264"/>
      <c r="R5" s="264"/>
      <c r="S5" s="264" t="s">
        <v>132</v>
      </c>
      <c r="T5" s="264"/>
      <c r="U5" s="264"/>
      <c r="V5" s="264"/>
      <c r="W5" s="264"/>
      <c r="X5" s="264"/>
      <c r="Y5" s="264"/>
      <c r="Z5" s="264"/>
      <c r="AA5" s="264"/>
      <c r="AB5" s="264"/>
      <c r="AC5" s="264"/>
      <c r="AD5" s="264" t="s">
        <v>133</v>
      </c>
      <c r="AE5" s="264"/>
      <c r="AF5" s="264"/>
      <c r="AG5" s="264"/>
      <c r="AH5" s="264"/>
      <c r="AI5" s="264" t="s">
        <v>134</v>
      </c>
      <c r="AJ5" s="264"/>
      <c r="AK5" s="264"/>
      <c r="AL5" s="264"/>
      <c r="AM5" s="264"/>
      <c r="AN5" s="265"/>
      <c r="AO5" s="266"/>
      <c r="AP5" s="266"/>
      <c r="AQ5" s="60" t="s">
        <v>135</v>
      </c>
      <c r="AR5" s="60"/>
      <c r="AS5" s="60"/>
      <c r="AT5" s="60"/>
      <c r="AU5" s="60"/>
      <c r="AV5" s="60"/>
      <c r="AW5" s="60"/>
      <c r="AX5" s="60"/>
      <c r="AY5" s="60"/>
      <c r="AZ5" s="60"/>
      <c r="BA5" s="60"/>
      <c r="BB5" s="60"/>
      <c r="BC5" s="60"/>
      <c r="BD5" s="60"/>
      <c r="BE5" s="60"/>
      <c r="BF5" s="266"/>
      <c r="BG5" s="266"/>
      <c r="BH5" s="267"/>
      <c r="BI5" s="59"/>
      <c r="BJ5" s="59"/>
      <c r="BK5" s="59"/>
      <c r="BL5" s="59"/>
      <c r="BM5" s="60" t="s">
        <v>136</v>
      </c>
      <c r="BN5" s="60"/>
      <c r="BO5" s="60"/>
      <c r="BP5" s="60"/>
      <c r="BQ5" s="60"/>
      <c r="BR5" s="60"/>
      <c r="BS5" s="60"/>
      <c r="BT5" s="60"/>
      <c r="BU5" s="60"/>
      <c r="BV5" s="60"/>
      <c r="BW5" s="60"/>
      <c r="BX5" s="60"/>
      <c r="BY5" s="60"/>
      <c r="BZ5" s="59"/>
      <c r="CA5" s="59"/>
      <c r="CB5" s="59"/>
      <c r="CC5" s="61"/>
      <c r="CD5" s="58"/>
      <c r="CE5" s="59"/>
      <c r="CF5" s="59"/>
      <c r="CG5" s="60" t="s">
        <v>137</v>
      </c>
      <c r="CH5" s="60"/>
      <c r="CI5" s="60"/>
      <c r="CJ5" s="60"/>
      <c r="CK5" s="60"/>
      <c r="CL5" s="60"/>
      <c r="CM5" s="60"/>
      <c r="CN5" s="60"/>
      <c r="CO5" s="60"/>
      <c r="CP5" s="60"/>
      <c r="CQ5" s="60"/>
      <c r="CR5" s="60"/>
      <c r="CS5" s="59"/>
      <c r="CT5" s="59"/>
      <c r="CU5" s="61"/>
      <c r="CV5" s="268" t="s">
        <v>138</v>
      </c>
      <c r="CW5" s="269"/>
      <c r="CX5" s="269"/>
      <c r="CY5" s="269"/>
      <c r="CZ5" s="269"/>
      <c r="DA5" s="269"/>
      <c r="DB5" s="270"/>
      <c r="DC5" s="271" t="s">
        <v>131</v>
      </c>
      <c r="DD5" s="271"/>
      <c r="DE5" s="271"/>
      <c r="DF5" s="271"/>
      <c r="DG5" s="271"/>
      <c r="DH5" s="271"/>
      <c r="DI5" s="271"/>
      <c r="DJ5" s="271"/>
      <c r="DK5" s="271"/>
      <c r="DL5" s="271"/>
      <c r="DM5" s="271"/>
      <c r="DN5" s="271"/>
      <c r="DO5" s="271"/>
      <c r="DP5" s="272"/>
    </row>
    <row r="6" spans="1:120" s="39" customFormat="1" ht="16.5" customHeight="1">
      <c r="A6" s="273"/>
      <c r="B6" s="274"/>
      <c r="C6" s="274"/>
      <c r="D6" s="274"/>
      <c r="E6" s="274"/>
      <c r="F6" s="274"/>
      <c r="G6" s="274"/>
      <c r="H6" s="274"/>
      <c r="I6" s="274"/>
      <c r="J6" s="274"/>
      <c r="K6" s="274"/>
      <c r="L6" s="274"/>
      <c r="M6" s="274"/>
      <c r="N6" s="274"/>
      <c r="O6" s="274"/>
      <c r="P6" s="274"/>
      <c r="Q6" s="274"/>
      <c r="R6" s="274"/>
      <c r="S6" s="274"/>
      <c r="T6" s="274"/>
      <c r="U6" s="274"/>
      <c r="V6" s="274"/>
      <c r="W6" s="274"/>
      <c r="X6" s="274"/>
      <c r="Y6" s="274"/>
      <c r="Z6" s="274"/>
      <c r="AA6" s="274"/>
      <c r="AB6" s="274"/>
      <c r="AC6" s="274"/>
      <c r="AD6" s="274"/>
      <c r="AE6" s="274"/>
      <c r="AF6" s="274"/>
      <c r="AG6" s="274"/>
      <c r="AH6" s="274"/>
      <c r="AI6" s="274"/>
      <c r="AJ6" s="274"/>
      <c r="AK6" s="274"/>
      <c r="AL6" s="274"/>
      <c r="AM6" s="274"/>
      <c r="AN6" s="274" t="s">
        <v>7</v>
      </c>
      <c r="AO6" s="274"/>
      <c r="AP6" s="274"/>
      <c r="AQ6" s="274"/>
      <c r="AR6" s="274"/>
      <c r="AS6" s="274"/>
      <c r="AT6" s="274"/>
      <c r="AU6" s="274" t="s">
        <v>87</v>
      </c>
      <c r="AV6" s="274"/>
      <c r="AW6" s="274"/>
      <c r="AX6" s="274"/>
      <c r="AY6" s="274"/>
      <c r="AZ6" s="274"/>
      <c r="BA6" s="274"/>
      <c r="BB6" s="274" t="s">
        <v>88</v>
      </c>
      <c r="BC6" s="274"/>
      <c r="BD6" s="274"/>
      <c r="BE6" s="274"/>
      <c r="BF6" s="274"/>
      <c r="BG6" s="274"/>
      <c r="BH6" s="274"/>
      <c r="BI6" s="273" t="s">
        <v>7</v>
      </c>
      <c r="BJ6" s="274"/>
      <c r="BK6" s="274"/>
      <c r="BL6" s="274"/>
      <c r="BM6" s="274"/>
      <c r="BN6" s="274"/>
      <c r="BO6" s="274"/>
      <c r="BP6" s="274" t="s">
        <v>87</v>
      </c>
      <c r="BQ6" s="274"/>
      <c r="BR6" s="274"/>
      <c r="BS6" s="274"/>
      <c r="BT6" s="274"/>
      <c r="BU6" s="274"/>
      <c r="BV6" s="274"/>
      <c r="BW6" s="274" t="s">
        <v>88</v>
      </c>
      <c r="BX6" s="274"/>
      <c r="BY6" s="274"/>
      <c r="BZ6" s="274"/>
      <c r="CA6" s="274"/>
      <c r="CB6" s="274"/>
      <c r="CC6" s="274"/>
      <c r="CD6" s="274" t="s">
        <v>7</v>
      </c>
      <c r="CE6" s="274"/>
      <c r="CF6" s="274"/>
      <c r="CG6" s="274"/>
      <c r="CH6" s="274"/>
      <c r="CI6" s="274"/>
      <c r="CJ6" s="274" t="s">
        <v>87</v>
      </c>
      <c r="CK6" s="274"/>
      <c r="CL6" s="274"/>
      <c r="CM6" s="274"/>
      <c r="CN6" s="274"/>
      <c r="CO6" s="274"/>
      <c r="CP6" s="274" t="s">
        <v>88</v>
      </c>
      <c r="CQ6" s="274"/>
      <c r="CR6" s="274"/>
      <c r="CS6" s="274"/>
      <c r="CT6" s="274"/>
      <c r="CU6" s="274"/>
      <c r="CV6" s="275"/>
      <c r="CW6" s="276"/>
      <c r="CX6" s="276"/>
      <c r="CY6" s="276"/>
      <c r="CZ6" s="276"/>
      <c r="DA6" s="276"/>
      <c r="DB6" s="277"/>
      <c r="DC6" s="278"/>
      <c r="DD6" s="278"/>
      <c r="DE6" s="278"/>
      <c r="DF6" s="278"/>
      <c r="DG6" s="278"/>
      <c r="DH6" s="278"/>
      <c r="DI6" s="278"/>
      <c r="DJ6" s="278"/>
      <c r="DK6" s="278"/>
      <c r="DL6" s="278"/>
      <c r="DM6" s="278"/>
      <c r="DN6" s="278"/>
      <c r="DO6" s="278"/>
      <c r="DP6" s="279"/>
    </row>
    <row r="7" spans="1:120" s="39" customFormat="1" ht="18" customHeight="1">
      <c r="A7" s="280" t="s">
        <v>139</v>
      </c>
      <c r="B7" s="280"/>
      <c r="C7" s="280"/>
      <c r="D7" s="280"/>
      <c r="E7" s="280"/>
      <c r="F7" s="280"/>
      <c r="G7" s="280"/>
      <c r="H7" s="280"/>
      <c r="I7" s="280"/>
      <c r="J7" s="280"/>
      <c r="K7" s="280"/>
      <c r="L7" s="280"/>
      <c r="M7" s="280" t="s">
        <v>140</v>
      </c>
      <c r="N7" s="280"/>
      <c r="O7" s="280"/>
      <c r="P7" s="280"/>
      <c r="Q7" s="280"/>
      <c r="R7" s="281"/>
      <c r="S7" s="282" t="s">
        <v>141</v>
      </c>
      <c r="T7" s="283"/>
      <c r="U7" s="283"/>
      <c r="V7" s="283"/>
      <c r="W7" s="283"/>
      <c r="X7" s="284">
        <v>8</v>
      </c>
      <c r="Y7" s="284"/>
      <c r="Z7" s="285" t="s">
        <v>142</v>
      </c>
      <c r="AA7" s="284">
        <v>30</v>
      </c>
      <c r="AB7" s="284"/>
      <c r="AC7" s="285" t="s">
        <v>143</v>
      </c>
      <c r="AD7" s="286">
        <v>1</v>
      </c>
      <c r="AE7" s="286"/>
      <c r="AF7" s="286"/>
      <c r="AG7" s="286"/>
      <c r="AH7" s="287"/>
      <c r="AI7" s="286">
        <v>4</v>
      </c>
      <c r="AJ7" s="286"/>
      <c r="AK7" s="286"/>
      <c r="AL7" s="286"/>
      <c r="AM7" s="287"/>
      <c r="AN7" s="286">
        <v>317977</v>
      </c>
      <c r="AO7" s="286"/>
      <c r="AP7" s="286"/>
      <c r="AQ7" s="286"/>
      <c r="AR7" s="286"/>
      <c r="AS7" s="286"/>
      <c r="AT7" s="287" t="s">
        <v>144</v>
      </c>
      <c r="AU7" s="286">
        <v>150204</v>
      </c>
      <c r="AV7" s="286"/>
      <c r="AW7" s="286"/>
      <c r="AX7" s="286"/>
      <c r="AY7" s="286"/>
      <c r="AZ7" s="286"/>
      <c r="BA7" s="287"/>
      <c r="BB7" s="286">
        <v>167773</v>
      </c>
      <c r="BC7" s="286"/>
      <c r="BD7" s="286"/>
      <c r="BE7" s="286"/>
      <c r="BF7" s="286"/>
      <c r="BG7" s="286"/>
      <c r="BH7" s="287"/>
      <c r="BI7" s="286">
        <v>219748</v>
      </c>
      <c r="BJ7" s="286"/>
      <c r="BK7" s="286"/>
      <c r="BL7" s="286"/>
      <c r="BM7" s="286"/>
      <c r="BN7" s="286"/>
      <c r="BO7" s="287"/>
      <c r="BP7" s="286">
        <v>104038</v>
      </c>
      <c r="BQ7" s="286"/>
      <c r="BR7" s="286"/>
      <c r="BS7" s="286"/>
      <c r="BT7" s="286"/>
      <c r="BU7" s="286"/>
      <c r="BV7" s="287"/>
      <c r="BW7" s="286">
        <v>115710</v>
      </c>
      <c r="BX7" s="286"/>
      <c r="BY7" s="286"/>
      <c r="BZ7" s="286"/>
      <c r="CA7" s="286"/>
      <c r="CB7" s="286"/>
      <c r="CC7" s="287"/>
      <c r="CD7" s="288">
        <v>69.11</v>
      </c>
      <c r="CE7" s="288"/>
      <c r="CF7" s="288"/>
      <c r="CG7" s="288"/>
      <c r="CH7" s="288"/>
      <c r="CI7" s="287"/>
      <c r="CJ7" s="288">
        <v>69.260000000000005</v>
      </c>
      <c r="CK7" s="288"/>
      <c r="CL7" s="288"/>
      <c r="CM7" s="288"/>
      <c r="CN7" s="288"/>
      <c r="CO7" s="287"/>
      <c r="CP7" s="288">
        <v>68.97</v>
      </c>
      <c r="CQ7" s="288"/>
      <c r="CR7" s="288"/>
      <c r="CS7" s="288"/>
      <c r="CT7" s="288"/>
      <c r="CU7" s="287"/>
      <c r="CV7" s="286">
        <v>215468</v>
      </c>
      <c r="CW7" s="286"/>
      <c r="CX7" s="286"/>
      <c r="CY7" s="286"/>
      <c r="CZ7" s="286"/>
      <c r="DA7" s="286"/>
      <c r="DB7" s="289"/>
      <c r="DC7" s="290" t="s">
        <v>145</v>
      </c>
      <c r="DD7" s="280"/>
      <c r="DE7" s="280"/>
      <c r="DF7" s="280"/>
      <c r="DG7" s="280"/>
      <c r="DH7" s="280"/>
      <c r="DI7" s="280"/>
      <c r="DJ7" s="280"/>
      <c r="DK7" s="280"/>
      <c r="DL7" s="280" t="s">
        <v>146</v>
      </c>
      <c r="DM7" s="280"/>
      <c r="DN7" s="280"/>
      <c r="DO7" s="280"/>
      <c r="DP7" s="280"/>
    </row>
    <row r="8" spans="1:120" s="39" customFormat="1" ht="18" customHeight="1">
      <c r="A8" s="40" t="s">
        <v>147</v>
      </c>
      <c r="B8" s="40"/>
      <c r="C8" s="40"/>
      <c r="D8" s="40"/>
      <c r="E8" s="40"/>
      <c r="F8" s="40"/>
      <c r="G8" s="40"/>
      <c r="H8" s="40"/>
      <c r="I8" s="40"/>
      <c r="J8" s="40"/>
      <c r="K8" s="40"/>
      <c r="L8" s="40"/>
      <c r="M8" s="280" t="s">
        <v>148</v>
      </c>
      <c r="N8" s="280"/>
      <c r="O8" s="280"/>
      <c r="P8" s="280"/>
      <c r="Q8" s="280"/>
      <c r="R8" s="280"/>
      <c r="S8" s="291" t="s">
        <v>141</v>
      </c>
      <c r="T8" s="292"/>
      <c r="U8" s="292"/>
      <c r="V8" s="292"/>
      <c r="W8" s="292"/>
      <c r="X8" s="293">
        <v>8</v>
      </c>
      <c r="Y8" s="293"/>
      <c r="Z8" s="294" t="s">
        <v>142</v>
      </c>
      <c r="AA8" s="293">
        <v>30</v>
      </c>
      <c r="AB8" s="293"/>
      <c r="AC8" s="294" t="s">
        <v>143</v>
      </c>
      <c r="AD8" s="295">
        <v>29</v>
      </c>
      <c r="AE8" s="295"/>
      <c r="AF8" s="295"/>
      <c r="AG8" s="295"/>
      <c r="AH8" s="287" t="s">
        <v>149</v>
      </c>
      <c r="AI8" s="295">
        <v>131</v>
      </c>
      <c r="AJ8" s="295"/>
      <c r="AK8" s="295"/>
      <c r="AL8" s="295"/>
      <c r="AM8" s="287" t="s">
        <v>150</v>
      </c>
      <c r="AN8" s="295">
        <v>317977</v>
      </c>
      <c r="AO8" s="295"/>
      <c r="AP8" s="295"/>
      <c r="AQ8" s="295"/>
      <c r="AR8" s="295"/>
      <c r="AS8" s="295"/>
      <c r="AT8" s="287" t="s">
        <v>144</v>
      </c>
      <c r="AU8" s="295">
        <v>150204</v>
      </c>
      <c r="AV8" s="295"/>
      <c r="AW8" s="295"/>
      <c r="AX8" s="295"/>
      <c r="AY8" s="295"/>
      <c r="AZ8" s="295"/>
      <c r="BA8" s="287"/>
      <c r="BB8" s="295">
        <v>167773</v>
      </c>
      <c r="BC8" s="295"/>
      <c r="BD8" s="295"/>
      <c r="BE8" s="295"/>
      <c r="BF8" s="295"/>
      <c r="BG8" s="295"/>
      <c r="BH8" s="287"/>
      <c r="BI8" s="295">
        <v>219652</v>
      </c>
      <c r="BJ8" s="295"/>
      <c r="BK8" s="295"/>
      <c r="BL8" s="295"/>
      <c r="BM8" s="295"/>
      <c r="BN8" s="295"/>
      <c r="BO8" s="287"/>
      <c r="BP8" s="295">
        <v>103989</v>
      </c>
      <c r="BQ8" s="295"/>
      <c r="BR8" s="295"/>
      <c r="BS8" s="295"/>
      <c r="BT8" s="295"/>
      <c r="BU8" s="295"/>
      <c r="BV8" s="287"/>
      <c r="BW8" s="295">
        <v>115663</v>
      </c>
      <c r="BX8" s="295"/>
      <c r="BY8" s="295"/>
      <c r="BZ8" s="295"/>
      <c r="CA8" s="295"/>
      <c r="CB8" s="295"/>
      <c r="CC8" s="287"/>
      <c r="CD8" s="296">
        <v>69.08</v>
      </c>
      <c r="CE8" s="296"/>
      <c r="CF8" s="296"/>
      <c r="CG8" s="296"/>
      <c r="CH8" s="296"/>
      <c r="CI8" s="287"/>
      <c r="CJ8" s="296">
        <v>69.23</v>
      </c>
      <c r="CK8" s="296"/>
      <c r="CL8" s="296"/>
      <c r="CM8" s="296"/>
      <c r="CN8" s="296"/>
      <c r="CO8" s="287"/>
      <c r="CP8" s="296">
        <v>68.94</v>
      </c>
      <c r="CQ8" s="296"/>
      <c r="CR8" s="296"/>
      <c r="CS8" s="296"/>
      <c r="CT8" s="296"/>
      <c r="CU8" s="287"/>
      <c r="CV8" s="295">
        <v>216177</v>
      </c>
      <c r="CW8" s="295"/>
      <c r="CX8" s="295"/>
      <c r="CY8" s="295"/>
      <c r="CZ8" s="295"/>
      <c r="DA8" s="295"/>
      <c r="DB8" s="289"/>
      <c r="DC8" s="290" t="s">
        <v>147</v>
      </c>
      <c r="DD8" s="280"/>
      <c r="DE8" s="280"/>
      <c r="DF8" s="280"/>
      <c r="DG8" s="280"/>
      <c r="DH8" s="280"/>
      <c r="DI8" s="280"/>
      <c r="DJ8" s="280"/>
      <c r="DK8" s="280"/>
      <c r="DL8" s="280" t="s">
        <v>151</v>
      </c>
      <c r="DM8" s="280"/>
      <c r="DN8" s="280"/>
      <c r="DO8" s="280"/>
      <c r="DP8" s="280"/>
    </row>
    <row r="9" spans="1:120" s="39" customFormat="1" ht="18" customHeight="1">
      <c r="A9" s="40" t="s">
        <v>147</v>
      </c>
      <c r="B9" s="40"/>
      <c r="C9" s="40"/>
      <c r="D9" s="40"/>
      <c r="E9" s="40"/>
      <c r="F9" s="40"/>
      <c r="G9" s="40"/>
      <c r="H9" s="40"/>
      <c r="I9" s="40"/>
      <c r="J9" s="40"/>
      <c r="K9" s="40"/>
      <c r="L9" s="40"/>
      <c r="M9" s="280" t="s">
        <v>140</v>
      </c>
      <c r="N9" s="280"/>
      <c r="O9" s="280"/>
      <c r="P9" s="280"/>
      <c r="Q9" s="280"/>
      <c r="R9" s="281"/>
      <c r="S9" s="291" t="s">
        <v>152</v>
      </c>
      <c r="T9" s="292"/>
      <c r="U9" s="292"/>
      <c r="V9" s="292"/>
      <c r="W9" s="292"/>
      <c r="X9" s="297">
        <v>12</v>
      </c>
      <c r="Y9" s="297"/>
      <c r="Z9" s="294" t="s">
        <v>142</v>
      </c>
      <c r="AA9" s="297">
        <v>16</v>
      </c>
      <c r="AB9" s="297"/>
      <c r="AC9" s="294" t="s">
        <v>143</v>
      </c>
      <c r="AD9" s="295">
        <v>1</v>
      </c>
      <c r="AE9" s="295"/>
      <c r="AF9" s="295"/>
      <c r="AG9" s="295"/>
      <c r="AH9" s="287"/>
      <c r="AI9" s="295">
        <v>4</v>
      </c>
      <c r="AJ9" s="295"/>
      <c r="AK9" s="295"/>
      <c r="AL9" s="295"/>
      <c r="AM9" s="287"/>
      <c r="AN9" s="295">
        <v>319782</v>
      </c>
      <c r="AO9" s="295"/>
      <c r="AP9" s="295"/>
      <c r="AQ9" s="295"/>
      <c r="AR9" s="295"/>
      <c r="AS9" s="295"/>
      <c r="AT9" s="287" t="s">
        <v>144</v>
      </c>
      <c r="AU9" s="295">
        <v>150560</v>
      </c>
      <c r="AV9" s="295"/>
      <c r="AW9" s="295"/>
      <c r="AX9" s="295"/>
      <c r="AY9" s="295"/>
      <c r="AZ9" s="295"/>
      <c r="BA9" s="287"/>
      <c r="BB9" s="295">
        <v>169222</v>
      </c>
      <c r="BC9" s="295"/>
      <c r="BD9" s="295"/>
      <c r="BE9" s="295"/>
      <c r="BF9" s="295"/>
      <c r="BG9" s="295"/>
      <c r="BH9" s="287"/>
      <c r="BI9" s="295">
        <v>196569</v>
      </c>
      <c r="BJ9" s="295"/>
      <c r="BK9" s="295"/>
      <c r="BL9" s="295"/>
      <c r="BM9" s="295"/>
      <c r="BN9" s="295"/>
      <c r="BO9" s="287"/>
      <c r="BP9" s="295">
        <v>93211</v>
      </c>
      <c r="BQ9" s="295"/>
      <c r="BR9" s="295"/>
      <c r="BS9" s="295"/>
      <c r="BT9" s="295"/>
      <c r="BU9" s="295"/>
      <c r="BV9" s="287"/>
      <c r="BW9" s="295">
        <v>103358</v>
      </c>
      <c r="BX9" s="295"/>
      <c r="BY9" s="295"/>
      <c r="BZ9" s="295"/>
      <c r="CA9" s="295"/>
      <c r="CB9" s="295"/>
      <c r="CC9" s="287"/>
      <c r="CD9" s="296">
        <v>61.47</v>
      </c>
      <c r="CE9" s="296"/>
      <c r="CF9" s="296"/>
      <c r="CG9" s="296"/>
      <c r="CH9" s="296"/>
      <c r="CI9" s="287"/>
      <c r="CJ9" s="296">
        <v>61.91</v>
      </c>
      <c r="CK9" s="296"/>
      <c r="CL9" s="296"/>
      <c r="CM9" s="296"/>
      <c r="CN9" s="296"/>
      <c r="CO9" s="287"/>
      <c r="CP9" s="296">
        <v>61.08</v>
      </c>
      <c r="CQ9" s="296"/>
      <c r="CR9" s="296"/>
      <c r="CS9" s="296"/>
      <c r="CT9" s="296"/>
      <c r="CU9" s="287"/>
      <c r="CV9" s="295">
        <v>191479</v>
      </c>
      <c r="CW9" s="295"/>
      <c r="CX9" s="295"/>
      <c r="CY9" s="295"/>
      <c r="CZ9" s="295"/>
      <c r="DA9" s="295"/>
      <c r="DB9" s="289"/>
      <c r="DC9" s="290" t="s">
        <v>147</v>
      </c>
      <c r="DD9" s="280"/>
      <c r="DE9" s="280"/>
      <c r="DF9" s="280"/>
      <c r="DG9" s="280"/>
      <c r="DH9" s="280"/>
      <c r="DI9" s="280"/>
      <c r="DJ9" s="280"/>
      <c r="DK9" s="280"/>
      <c r="DL9" s="280" t="s">
        <v>146</v>
      </c>
      <c r="DM9" s="280"/>
      <c r="DN9" s="280"/>
      <c r="DO9" s="280"/>
      <c r="DP9" s="280"/>
    </row>
    <row r="10" spans="1:120" s="39" customFormat="1" ht="18" customHeight="1">
      <c r="A10" s="40" t="s">
        <v>147</v>
      </c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280" t="s">
        <v>148</v>
      </c>
      <c r="N10" s="280"/>
      <c r="O10" s="280"/>
      <c r="P10" s="280"/>
      <c r="Q10" s="280"/>
      <c r="R10" s="281"/>
      <c r="S10" s="291" t="s">
        <v>152</v>
      </c>
      <c r="T10" s="292"/>
      <c r="U10" s="292"/>
      <c r="V10" s="292"/>
      <c r="W10" s="292"/>
      <c r="X10" s="297">
        <v>12</v>
      </c>
      <c r="Y10" s="297"/>
      <c r="Z10" s="294" t="s">
        <v>142</v>
      </c>
      <c r="AA10" s="297">
        <v>16</v>
      </c>
      <c r="AB10" s="297"/>
      <c r="AC10" s="294" t="s">
        <v>143</v>
      </c>
      <c r="AD10" s="295">
        <v>29</v>
      </c>
      <c r="AE10" s="295"/>
      <c r="AF10" s="295"/>
      <c r="AG10" s="295"/>
      <c r="AH10" s="287" t="s">
        <v>149</v>
      </c>
      <c r="AI10" s="295">
        <v>165</v>
      </c>
      <c r="AJ10" s="295"/>
      <c r="AK10" s="295"/>
      <c r="AL10" s="295"/>
      <c r="AM10" s="287" t="s">
        <v>150</v>
      </c>
      <c r="AN10" s="295">
        <v>319782</v>
      </c>
      <c r="AO10" s="295"/>
      <c r="AP10" s="295"/>
      <c r="AQ10" s="295"/>
      <c r="AR10" s="295"/>
      <c r="AS10" s="295"/>
      <c r="AT10" s="287" t="s">
        <v>144</v>
      </c>
      <c r="AU10" s="295">
        <v>150560</v>
      </c>
      <c r="AV10" s="295"/>
      <c r="AW10" s="295"/>
      <c r="AX10" s="295"/>
      <c r="AY10" s="295"/>
      <c r="AZ10" s="295"/>
      <c r="BA10" s="287"/>
      <c r="BB10" s="295">
        <v>169222</v>
      </c>
      <c r="BC10" s="295"/>
      <c r="BD10" s="295"/>
      <c r="BE10" s="295"/>
      <c r="BF10" s="295"/>
      <c r="BG10" s="295"/>
      <c r="BH10" s="287"/>
      <c r="BI10" s="295">
        <v>196525</v>
      </c>
      <c r="BJ10" s="295"/>
      <c r="BK10" s="295"/>
      <c r="BL10" s="295"/>
      <c r="BM10" s="295"/>
      <c r="BN10" s="295"/>
      <c r="BO10" s="287"/>
      <c r="BP10" s="295">
        <v>93190</v>
      </c>
      <c r="BQ10" s="295"/>
      <c r="BR10" s="295"/>
      <c r="BS10" s="295"/>
      <c r="BT10" s="295"/>
      <c r="BU10" s="295"/>
      <c r="BV10" s="287"/>
      <c r="BW10" s="295">
        <v>103335</v>
      </c>
      <c r="BX10" s="295"/>
      <c r="BY10" s="295"/>
      <c r="BZ10" s="295"/>
      <c r="CA10" s="295"/>
      <c r="CB10" s="295"/>
      <c r="CC10" s="287"/>
      <c r="CD10" s="296">
        <v>61.46</v>
      </c>
      <c r="CE10" s="296"/>
      <c r="CF10" s="296"/>
      <c r="CG10" s="296"/>
      <c r="CH10" s="296"/>
      <c r="CI10" s="287"/>
      <c r="CJ10" s="296">
        <v>61.9</v>
      </c>
      <c r="CK10" s="296"/>
      <c r="CL10" s="296"/>
      <c r="CM10" s="296"/>
      <c r="CN10" s="296"/>
      <c r="CO10" s="287"/>
      <c r="CP10" s="296">
        <v>61.06</v>
      </c>
      <c r="CQ10" s="296"/>
      <c r="CR10" s="296"/>
      <c r="CS10" s="296"/>
      <c r="CT10" s="296"/>
      <c r="CU10" s="287"/>
      <c r="CV10" s="295">
        <v>193470</v>
      </c>
      <c r="CW10" s="295"/>
      <c r="CX10" s="295"/>
      <c r="CY10" s="295"/>
      <c r="CZ10" s="295"/>
      <c r="DA10" s="295"/>
      <c r="DB10" s="289"/>
      <c r="DC10" s="290" t="s">
        <v>147</v>
      </c>
      <c r="DD10" s="280"/>
      <c r="DE10" s="280"/>
      <c r="DF10" s="280"/>
      <c r="DG10" s="280"/>
      <c r="DH10" s="280"/>
      <c r="DI10" s="280"/>
      <c r="DJ10" s="280"/>
      <c r="DK10" s="280"/>
      <c r="DL10" s="280" t="s">
        <v>151</v>
      </c>
      <c r="DM10" s="280"/>
      <c r="DN10" s="280"/>
      <c r="DO10" s="280"/>
      <c r="DP10" s="280"/>
    </row>
    <row r="11" spans="1:120" s="39" customFormat="1" ht="18" customHeight="1">
      <c r="A11" s="40" t="s">
        <v>147</v>
      </c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280" t="s">
        <v>140</v>
      </c>
      <c r="N11" s="280"/>
      <c r="O11" s="280"/>
      <c r="P11" s="280"/>
      <c r="Q11" s="280"/>
      <c r="R11" s="281"/>
      <c r="S11" s="291" t="s">
        <v>153</v>
      </c>
      <c r="T11" s="292"/>
      <c r="U11" s="292"/>
      <c r="V11" s="292"/>
      <c r="W11" s="292"/>
      <c r="X11" s="297">
        <v>12</v>
      </c>
      <c r="Y11" s="297"/>
      <c r="Z11" s="298" t="s">
        <v>142</v>
      </c>
      <c r="AA11" s="297">
        <v>14</v>
      </c>
      <c r="AB11" s="297"/>
      <c r="AC11" s="298" t="s">
        <v>143</v>
      </c>
      <c r="AD11" s="295">
        <v>1</v>
      </c>
      <c r="AE11" s="295"/>
      <c r="AF11" s="295"/>
      <c r="AG11" s="295"/>
      <c r="AH11" s="287"/>
      <c r="AI11" s="295">
        <v>5</v>
      </c>
      <c r="AJ11" s="295"/>
      <c r="AK11" s="295"/>
      <c r="AL11" s="295"/>
      <c r="AM11" s="287"/>
      <c r="AN11" s="295">
        <v>322648</v>
      </c>
      <c r="AO11" s="295"/>
      <c r="AP11" s="295"/>
      <c r="AQ11" s="295"/>
      <c r="AR11" s="295"/>
      <c r="AS11" s="295"/>
      <c r="AT11" s="287" t="s">
        <v>144</v>
      </c>
      <c r="AU11" s="295">
        <v>151480</v>
      </c>
      <c r="AV11" s="295"/>
      <c r="AW11" s="295"/>
      <c r="AX11" s="295"/>
      <c r="AY11" s="295"/>
      <c r="AZ11" s="295"/>
      <c r="BA11" s="287"/>
      <c r="BB11" s="295">
        <v>171168</v>
      </c>
      <c r="BC11" s="295"/>
      <c r="BD11" s="295"/>
      <c r="BE11" s="295"/>
      <c r="BF11" s="295"/>
      <c r="BG11" s="295"/>
      <c r="BH11" s="287"/>
      <c r="BI11" s="295">
        <v>169835</v>
      </c>
      <c r="BJ11" s="295"/>
      <c r="BK11" s="295"/>
      <c r="BL11" s="295"/>
      <c r="BM11" s="295"/>
      <c r="BN11" s="295"/>
      <c r="BO11" s="287"/>
      <c r="BP11" s="295">
        <v>81095</v>
      </c>
      <c r="BQ11" s="295"/>
      <c r="BR11" s="295"/>
      <c r="BS11" s="295"/>
      <c r="BT11" s="295"/>
      <c r="BU11" s="295"/>
      <c r="BV11" s="287"/>
      <c r="BW11" s="295">
        <v>88740</v>
      </c>
      <c r="BX11" s="295"/>
      <c r="BY11" s="295"/>
      <c r="BZ11" s="295"/>
      <c r="CA11" s="295"/>
      <c r="CB11" s="295"/>
      <c r="CC11" s="287"/>
      <c r="CD11" s="296">
        <v>52.64</v>
      </c>
      <c r="CE11" s="296"/>
      <c r="CF11" s="296"/>
      <c r="CG11" s="296"/>
      <c r="CH11" s="296"/>
      <c r="CI11" s="287"/>
      <c r="CJ11" s="296">
        <v>53.54</v>
      </c>
      <c r="CK11" s="296"/>
      <c r="CL11" s="296"/>
      <c r="CM11" s="296"/>
      <c r="CN11" s="296"/>
      <c r="CO11" s="287"/>
      <c r="CP11" s="296">
        <v>51.84</v>
      </c>
      <c r="CQ11" s="296"/>
      <c r="CR11" s="296"/>
      <c r="CS11" s="296"/>
      <c r="CT11" s="296"/>
      <c r="CU11" s="287"/>
      <c r="CV11" s="295">
        <v>165225</v>
      </c>
      <c r="CW11" s="295"/>
      <c r="CX11" s="295"/>
      <c r="CY11" s="295"/>
      <c r="CZ11" s="295"/>
      <c r="DA11" s="295"/>
      <c r="DB11" s="289"/>
      <c r="DC11" s="290" t="s">
        <v>147</v>
      </c>
      <c r="DD11" s="280"/>
      <c r="DE11" s="280"/>
      <c r="DF11" s="280"/>
      <c r="DG11" s="280"/>
      <c r="DH11" s="280"/>
      <c r="DI11" s="280"/>
      <c r="DJ11" s="280"/>
      <c r="DK11" s="280"/>
      <c r="DL11" s="280" t="s">
        <v>146</v>
      </c>
      <c r="DM11" s="280"/>
      <c r="DN11" s="280"/>
      <c r="DO11" s="280"/>
      <c r="DP11" s="280"/>
    </row>
    <row r="12" spans="1:120" s="39" customFormat="1" ht="18" customHeight="1">
      <c r="A12" s="40" t="s">
        <v>147</v>
      </c>
      <c r="B12" s="40"/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280" t="s">
        <v>148</v>
      </c>
      <c r="N12" s="280"/>
      <c r="O12" s="280"/>
      <c r="P12" s="280"/>
      <c r="Q12" s="280"/>
      <c r="R12" s="281"/>
      <c r="S12" s="291" t="s">
        <v>153</v>
      </c>
      <c r="T12" s="292"/>
      <c r="U12" s="292"/>
      <c r="V12" s="292"/>
      <c r="W12" s="292"/>
      <c r="X12" s="297">
        <v>12</v>
      </c>
      <c r="Y12" s="297"/>
      <c r="Z12" s="298" t="s">
        <v>142</v>
      </c>
      <c r="AA12" s="297">
        <v>14</v>
      </c>
      <c r="AB12" s="297"/>
      <c r="AC12" s="298" t="s">
        <v>143</v>
      </c>
      <c r="AD12" s="295">
        <v>29</v>
      </c>
      <c r="AE12" s="295"/>
      <c r="AF12" s="295"/>
      <c r="AG12" s="295"/>
      <c r="AH12" s="287" t="s">
        <v>149</v>
      </c>
      <c r="AI12" s="295">
        <v>132</v>
      </c>
      <c r="AJ12" s="295"/>
      <c r="AK12" s="295"/>
      <c r="AL12" s="295"/>
      <c r="AM12" s="287" t="s">
        <v>150</v>
      </c>
      <c r="AN12" s="295">
        <v>322648</v>
      </c>
      <c r="AO12" s="295"/>
      <c r="AP12" s="295"/>
      <c r="AQ12" s="295"/>
      <c r="AR12" s="295"/>
      <c r="AS12" s="295"/>
      <c r="AT12" s="287" t="s">
        <v>144</v>
      </c>
      <c r="AU12" s="295">
        <v>151480</v>
      </c>
      <c r="AV12" s="295"/>
      <c r="AW12" s="295"/>
      <c r="AX12" s="295"/>
      <c r="AY12" s="295"/>
      <c r="AZ12" s="295"/>
      <c r="BA12" s="287"/>
      <c r="BB12" s="295">
        <v>171168</v>
      </c>
      <c r="BC12" s="295"/>
      <c r="BD12" s="295"/>
      <c r="BE12" s="295"/>
      <c r="BF12" s="295"/>
      <c r="BG12" s="295"/>
      <c r="BH12" s="287"/>
      <c r="BI12" s="295">
        <v>169810</v>
      </c>
      <c r="BJ12" s="295"/>
      <c r="BK12" s="295"/>
      <c r="BL12" s="295"/>
      <c r="BM12" s="295"/>
      <c r="BN12" s="295"/>
      <c r="BO12" s="287"/>
      <c r="BP12" s="295">
        <v>81079</v>
      </c>
      <c r="BQ12" s="295"/>
      <c r="BR12" s="295"/>
      <c r="BS12" s="295"/>
      <c r="BT12" s="295"/>
      <c r="BU12" s="295"/>
      <c r="BV12" s="287"/>
      <c r="BW12" s="295">
        <v>88731</v>
      </c>
      <c r="BX12" s="295"/>
      <c r="BY12" s="295"/>
      <c r="BZ12" s="295"/>
      <c r="CA12" s="295"/>
      <c r="CB12" s="295"/>
      <c r="CC12" s="287"/>
      <c r="CD12" s="296">
        <v>52.63</v>
      </c>
      <c r="CE12" s="296"/>
      <c r="CF12" s="296"/>
      <c r="CG12" s="296"/>
      <c r="CH12" s="296"/>
      <c r="CI12" s="287"/>
      <c r="CJ12" s="296">
        <v>53.52</v>
      </c>
      <c r="CK12" s="296"/>
      <c r="CL12" s="296"/>
      <c r="CM12" s="296"/>
      <c r="CN12" s="296"/>
      <c r="CO12" s="287"/>
      <c r="CP12" s="296">
        <v>51.84</v>
      </c>
      <c r="CQ12" s="296"/>
      <c r="CR12" s="296"/>
      <c r="CS12" s="296"/>
      <c r="CT12" s="296"/>
      <c r="CU12" s="287"/>
      <c r="CV12" s="295">
        <v>166899</v>
      </c>
      <c r="CW12" s="295"/>
      <c r="CX12" s="295"/>
      <c r="CY12" s="295"/>
      <c r="CZ12" s="295"/>
      <c r="DA12" s="295"/>
      <c r="DB12" s="289"/>
      <c r="DC12" s="290" t="s">
        <v>147</v>
      </c>
      <c r="DD12" s="280"/>
      <c r="DE12" s="280"/>
      <c r="DF12" s="280"/>
      <c r="DG12" s="280"/>
      <c r="DH12" s="280"/>
      <c r="DI12" s="280"/>
      <c r="DJ12" s="280"/>
      <c r="DK12" s="280"/>
      <c r="DL12" s="280" t="s">
        <v>151</v>
      </c>
      <c r="DM12" s="280"/>
      <c r="DN12" s="280"/>
      <c r="DO12" s="280"/>
      <c r="DP12" s="280"/>
    </row>
    <row r="13" spans="1:120" s="39" customFormat="1" ht="18" customHeight="1">
      <c r="A13" s="40" t="s">
        <v>147</v>
      </c>
      <c r="B13" s="40"/>
      <c r="C13" s="40"/>
      <c r="D13" s="40"/>
      <c r="E13" s="40"/>
      <c r="F13" s="40"/>
      <c r="G13" s="40"/>
      <c r="H13" s="40"/>
      <c r="I13" s="40"/>
      <c r="J13" s="40"/>
      <c r="K13" s="40"/>
      <c r="L13" s="40"/>
      <c r="M13" s="280" t="s">
        <v>140</v>
      </c>
      <c r="N13" s="280"/>
      <c r="O13" s="280"/>
      <c r="P13" s="280"/>
      <c r="Q13" s="280"/>
      <c r="R13" s="281"/>
      <c r="S13" s="291" t="s">
        <v>154</v>
      </c>
      <c r="T13" s="292"/>
      <c r="U13" s="292"/>
      <c r="V13" s="292"/>
      <c r="W13" s="292"/>
      <c r="X13" s="297">
        <v>10</v>
      </c>
      <c r="Y13" s="297"/>
      <c r="Z13" s="298" t="s">
        <v>155</v>
      </c>
      <c r="AA13" s="297">
        <v>22</v>
      </c>
      <c r="AB13" s="297"/>
      <c r="AC13" s="298" t="s">
        <v>156</v>
      </c>
      <c r="AD13" s="295">
        <v>1</v>
      </c>
      <c r="AE13" s="295"/>
      <c r="AF13" s="295"/>
      <c r="AG13" s="295"/>
      <c r="AH13" s="287"/>
      <c r="AI13" s="295">
        <v>4</v>
      </c>
      <c r="AJ13" s="295"/>
      <c r="AK13" s="295"/>
      <c r="AL13" s="295"/>
      <c r="AM13" s="287"/>
      <c r="AN13" s="295">
        <f>SUM(AU13:BG13)</f>
        <v>333595</v>
      </c>
      <c r="AO13" s="295"/>
      <c r="AP13" s="295"/>
      <c r="AQ13" s="295"/>
      <c r="AR13" s="295"/>
      <c r="AS13" s="295"/>
      <c r="AT13" s="287" t="s">
        <v>144</v>
      </c>
      <c r="AU13" s="295">
        <v>156352</v>
      </c>
      <c r="AV13" s="295"/>
      <c r="AW13" s="295"/>
      <c r="AX13" s="295"/>
      <c r="AY13" s="295"/>
      <c r="AZ13" s="295"/>
      <c r="BA13" s="287"/>
      <c r="BB13" s="295">
        <v>177243</v>
      </c>
      <c r="BC13" s="295"/>
      <c r="BD13" s="295"/>
      <c r="BE13" s="295"/>
      <c r="BF13" s="295"/>
      <c r="BG13" s="295"/>
      <c r="BH13" s="287"/>
      <c r="BI13" s="295">
        <f>SUM(BP13:CB13)</f>
        <v>173695</v>
      </c>
      <c r="BJ13" s="295"/>
      <c r="BK13" s="295"/>
      <c r="BL13" s="295"/>
      <c r="BM13" s="295"/>
      <c r="BN13" s="295"/>
      <c r="BO13" s="287"/>
      <c r="BP13" s="295">
        <v>81912</v>
      </c>
      <c r="BQ13" s="295"/>
      <c r="BR13" s="295"/>
      <c r="BS13" s="295"/>
      <c r="BT13" s="295"/>
      <c r="BU13" s="295"/>
      <c r="BV13" s="287"/>
      <c r="BW13" s="295">
        <v>91783</v>
      </c>
      <c r="BX13" s="295"/>
      <c r="BY13" s="295"/>
      <c r="BZ13" s="295"/>
      <c r="CA13" s="295"/>
      <c r="CB13" s="295"/>
      <c r="CC13" s="287"/>
      <c r="CD13" s="296">
        <v>52.07</v>
      </c>
      <c r="CE13" s="296"/>
      <c r="CF13" s="296"/>
      <c r="CG13" s="296"/>
      <c r="CH13" s="296"/>
      <c r="CI13" s="287"/>
      <c r="CJ13" s="296">
        <v>52.39</v>
      </c>
      <c r="CK13" s="296"/>
      <c r="CL13" s="296"/>
      <c r="CM13" s="296"/>
      <c r="CN13" s="296"/>
      <c r="CO13" s="287"/>
      <c r="CP13" s="296">
        <v>51.78</v>
      </c>
      <c r="CQ13" s="296"/>
      <c r="CR13" s="296"/>
      <c r="CS13" s="296"/>
      <c r="CT13" s="296"/>
      <c r="CU13" s="287"/>
      <c r="CV13" s="295">
        <v>170635</v>
      </c>
      <c r="CW13" s="295"/>
      <c r="CX13" s="295"/>
      <c r="CY13" s="295"/>
      <c r="CZ13" s="295"/>
      <c r="DA13" s="295"/>
      <c r="DB13" s="289"/>
      <c r="DC13" s="290" t="s">
        <v>147</v>
      </c>
      <c r="DD13" s="280"/>
      <c r="DE13" s="280"/>
      <c r="DF13" s="280"/>
      <c r="DG13" s="280"/>
      <c r="DH13" s="280"/>
      <c r="DI13" s="280"/>
      <c r="DJ13" s="280"/>
      <c r="DK13" s="280"/>
      <c r="DL13" s="280" t="s">
        <v>146</v>
      </c>
      <c r="DM13" s="280"/>
      <c r="DN13" s="280"/>
      <c r="DO13" s="280"/>
      <c r="DP13" s="280"/>
    </row>
    <row r="14" spans="1:120" s="39" customFormat="1" ht="18" customHeight="1">
      <c r="A14" s="40" t="s">
        <v>147</v>
      </c>
      <c r="B14" s="40"/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280" t="s">
        <v>148</v>
      </c>
      <c r="N14" s="280"/>
      <c r="O14" s="280"/>
      <c r="P14" s="280"/>
      <c r="Q14" s="280"/>
      <c r="R14" s="281"/>
      <c r="S14" s="291" t="s">
        <v>154</v>
      </c>
      <c r="T14" s="292"/>
      <c r="U14" s="292"/>
      <c r="V14" s="292"/>
      <c r="W14" s="292"/>
      <c r="X14" s="297">
        <v>10</v>
      </c>
      <c r="Y14" s="297"/>
      <c r="Z14" s="298" t="s">
        <v>155</v>
      </c>
      <c r="AA14" s="297">
        <v>22</v>
      </c>
      <c r="AB14" s="297"/>
      <c r="AC14" s="298" t="s">
        <v>156</v>
      </c>
      <c r="AD14" s="295">
        <v>28</v>
      </c>
      <c r="AE14" s="295"/>
      <c r="AF14" s="295"/>
      <c r="AG14" s="295"/>
      <c r="AH14" s="287" t="s">
        <v>149</v>
      </c>
      <c r="AI14" s="295">
        <v>127</v>
      </c>
      <c r="AJ14" s="295"/>
      <c r="AK14" s="295"/>
      <c r="AL14" s="295"/>
      <c r="AM14" s="287" t="s">
        <v>150</v>
      </c>
      <c r="AN14" s="295">
        <f>SUM(AU14,BB14)</f>
        <v>333595</v>
      </c>
      <c r="AO14" s="295"/>
      <c r="AP14" s="295"/>
      <c r="AQ14" s="295"/>
      <c r="AR14" s="295"/>
      <c r="AS14" s="295"/>
      <c r="AT14" s="287" t="s">
        <v>144</v>
      </c>
      <c r="AU14" s="295">
        <v>156352</v>
      </c>
      <c r="AV14" s="295"/>
      <c r="AW14" s="295"/>
      <c r="AX14" s="295"/>
      <c r="AY14" s="295"/>
      <c r="AZ14" s="295"/>
      <c r="BA14" s="287"/>
      <c r="BB14" s="295">
        <v>177243</v>
      </c>
      <c r="BC14" s="295"/>
      <c r="BD14" s="295"/>
      <c r="BE14" s="295"/>
      <c r="BF14" s="295"/>
      <c r="BG14" s="295"/>
      <c r="BH14" s="287"/>
      <c r="BI14" s="295">
        <v>173698</v>
      </c>
      <c r="BJ14" s="295"/>
      <c r="BK14" s="295"/>
      <c r="BL14" s="295"/>
      <c r="BM14" s="295"/>
      <c r="BN14" s="295"/>
      <c r="BO14" s="287"/>
      <c r="BP14" s="295">
        <v>81904</v>
      </c>
      <c r="BQ14" s="295"/>
      <c r="BR14" s="295"/>
      <c r="BS14" s="295"/>
      <c r="BT14" s="295"/>
      <c r="BU14" s="295"/>
      <c r="BV14" s="287"/>
      <c r="BW14" s="295">
        <v>91794</v>
      </c>
      <c r="BX14" s="295"/>
      <c r="BY14" s="295"/>
      <c r="BZ14" s="295"/>
      <c r="CA14" s="295"/>
      <c r="CB14" s="295"/>
      <c r="CC14" s="287"/>
      <c r="CD14" s="296">
        <v>52.07</v>
      </c>
      <c r="CE14" s="296"/>
      <c r="CF14" s="296"/>
      <c r="CG14" s="296"/>
      <c r="CH14" s="296"/>
      <c r="CI14" s="287"/>
      <c r="CJ14" s="296">
        <v>52.38</v>
      </c>
      <c r="CK14" s="296"/>
      <c r="CL14" s="296"/>
      <c r="CM14" s="296"/>
      <c r="CN14" s="296"/>
      <c r="CO14" s="287"/>
      <c r="CP14" s="296">
        <v>51.79</v>
      </c>
      <c r="CQ14" s="296"/>
      <c r="CR14" s="296"/>
      <c r="CS14" s="296"/>
      <c r="CT14" s="296"/>
      <c r="CU14" s="287"/>
      <c r="CV14" s="295">
        <v>171515</v>
      </c>
      <c r="CW14" s="295"/>
      <c r="CX14" s="295"/>
      <c r="CY14" s="295"/>
      <c r="CZ14" s="295"/>
      <c r="DA14" s="295"/>
      <c r="DB14" s="289"/>
      <c r="DC14" s="290" t="s">
        <v>147</v>
      </c>
      <c r="DD14" s="280"/>
      <c r="DE14" s="280"/>
      <c r="DF14" s="280"/>
      <c r="DG14" s="280"/>
      <c r="DH14" s="280"/>
      <c r="DI14" s="280"/>
      <c r="DJ14" s="280"/>
      <c r="DK14" s="280"/>
      <c r="DL14" s="280" t="s">
        <v>151</v>
      </c>
      <c r="DM14" s="280"/>
      <c r="DN14" s="280"/>
      <c r="DO14" s="280"/>
      <c r="DP14" s="280"/>
    </row>
    <row r="15" spans="1:120" s="220" customFormat="1" ht="18" customHeight="1">
      <c r="A15" s="280" t="s">
        <v>157</v>
      </c>
      <c r="B15" s="280"/>
      <c r="C15" s="280"/>
      <c r="D15" s="280"/>
      <c r="E15" s="280"/>
      <c r="F15" s="280"/>
      <c r="G15" s="280"/>
      <c r="H15" s="280"/>
      <c r="I15" s="280"/>
      <c r="J15" s="280"/>
      <c r="K15" s="280"/>
      <c r="L15" s="280"/>
      <c r="M15" s="280" t="s">
        <v>158</v>
      </c>
      <c r="N15" s="280"/>
      <c r="O15" s="280"/>
      <c r="P15" s="280"/>
      <c r="Q15" s="280"/>
      <c r="R15" s="281"/>
      <c r="S15" s="291" t="s">
        <v>159</v>
      </c>
      <c r="T15" s="292"/>
      <c r="U15" s="292"/>
      <c r="V15" s="292"/>
      <c r="W15" s="292"/>
      <c r="X15" s="297">
        <v>7</v>
      </c>
      <c r="Y15" s="297"/>
      <c r="Z15" s="298" t="s">
        <v>155</v>
      </c>
      <c r="AA15" s="297">
        <v>29</v>
      </c>
      <c r="AB15" s="297"/>
      <c r="AC15" s="298" t="s">
        <v>156</v>
      </c>
      <c r="AD15" s="295">
        <v>3</v>
      </c>
      <c r="AE15" s="295"/>
      <c r="AF15" s="295"/>
      <c r="AG15" s="295"/>
      <c r="AH15" s="287" t="s">
        <v>91</v>
      </c>
      <c r="AI15" s="295">
        <v>11</v>
      </c>
      <c r="AJ15" s="295"/>
      <c r="AK15" s="295"/>
      <c r="AL15" s="295"/>
      <c r="AM15" s="287" t="s">
        <v>91</v>
      </c>
      <c r="AN15" s="295">
        <v>316626</v>
      </c>
      <c r="AO15" s="295"/>
      <c r="AP15" s="295"/>
      <c r="AQ15" s="295"/>
      <c r="AR15" s="295"/>
      <c r="AS15" s="295"/>
      <c r="AT15" s="287" t="s">
        <v>91</v>
      </c>
      <c r="AU15" s="295">
        <v>152394</v>
      </c>
      <c r="AV15" s="295"/>
      <c r="AW15" s="295"/>
      <c r="AX15" s="295"/>
      <c r="AY15" s="295"/>
      <c r="AZ15" s="295"/>
      <c r="BA15" s="287"/>
      <c r="BB15" s="295">
        <v>164232</v>
      </c>
      <c r="BC15" s="295"/>
      <c r="BD15" s="295"/>
      <c r="BE15" s="295"/>
      <c r="BF15" s="295"/>
      <c r="BG15" s="295"/>
      <c r="BH15" s="287"/>
      <c r="BI15" s="295">
        <v>173834</v>
      </c>
      <c r="BJ15" s="295"/>
      <c r="BK15" s="295"/>
      <c r="BL15" s="295"/>
      <c r="BM15" s="295"/>
      <c r="BN15" s="295"/>
      <c r="BO15" s="287"/>
      <c r="BP15" s="295">
        <v>82516</v>
      </c>
      <c r="BQ15" s="295"/>
      <c r="BR15" s="295"/>
      <c r="BS15" s="295"/>
      <c r="BT15" s="295"/>
      <c r="BU15" s="295"/>
      <c r="BV15" s="287"/>
      <c r="BW15" s="295">
        <v>91318</v>
      </c>
      <c r="BX15" s="295"/>
      <c r="BY15" s="295"/>
      <c r="BZ15" s="295"/>
      <c r="CA15" s="295"/>
      <c r="CB15" s="295"/>
      <c r="CC15" s="287"/>
      <c r="CD15" s="296">
        <v>54.9</v>
      </c>
      <c r="CE15" s="296"/>
      <c r="CF15" s="296"/>
      <c r="CG15" s="296"/>
      <c r="CH15" s="296"/>
      <c r="CI15" s="287"/>
      <c r="CJ15" s="296">
        <v>54.15</v>
      </c>
      <c r="CK15" s="296"/>
      <c r="CL15" s="296"/>
      <c r="CM15" s="296"/>
      <c r="CN15" s="296"/>
      <c r="CO15" s="287"/>
      <c r="CP15" s="296">
        <v>55.6</v>
      </c>
      <c r="CQ15" s="296"/>
      <c r="CR15" s="296"/>
      <c r="CS15" s="296"/>
      <c r="CT15" s="296"/>
      <c r="CU15" s="287"/>
      <c r="CV15" s="295">
        <v>166317</v>
      </c>
      <c r="CW15" s="295"/>
      <c r="CX15" s="295"/>
      <c r="CY15" s="295"/>
      <c r="CZ15" s="295"/>
      <c r="DA15" s="295"/>
      <c r="DB15" s="289"/>
      <c r="DC15" s="290" t="s">
        <v>160</v>
      </c>
      <c r="DD15" s="280"/>
      <c r="DE15" s="280"/>
      <c r="DF15" s="280"/>
      <c r="DG15" s="280"/>
      <c r="DH15" s="280"/>
      <c r="DI15" s="280"/>
      <c r="DJ15" s="280"/>
      <c r="DK15" s="280"/>
      <c r="DL15" s="280" t="s">
        <v>161</v>
      </c>
      <c r="DM15" s="280"/>
      <c r="DN15" s="280"/>
      <c r="DO15" s="280"/>
      <c r="DP15" s="280"/>
    </row>
    <row r="16" spans="1:120" s="39" customFormat="1" ht="18" customHeight="1">
      <c r="A16" s="40" t="s">
        <v>147</v>
      </c>
      <c r="B16" s="40"/>
      <c r="C16" s="40"/>
      <c r="D16" s="40"/>
      <c r="E16" s="40"/>
      <c r="F16" s="40"/>
      <c r="G16" s="40"/>
      <c r="H16" s="40"/>
      <c r="I16" s="40"/>
      <c r="J16" s="40"/>
      <c r="K16" s="40"/>
      <c r="L16" s="40"/>
      <c r="M16" s="280" t="s">
        <v>148</v>
      </c>
      <c r="N16" s="280"/>
      <c r="O16" s="280"/>
      <c r="P16" s="280"/>
      <c r="Q16" s="280"/>
      <c r="R16" s="281"/>
      <c r="S16" s="291" t="s">
        <v>159</v>
      </c>
      <c r="T16" s="292"/>
      <c r="U16" s="292"/>
      <c r="V16" s="292"/>
      <c r="W16" s="292"/>
      <c r="X16" s="297">
        <v>7</v>
      </c>
      <c r="Y16" s="297"/>
      <c r="Z16" s="298" t="s">
        <v>155</v>
      </c>
      <c r="AA16" s="297">
        <v>29</v>
      </c>
      <c r="AB16" s="297"/>
      <c r="AC16" s="298" t="s">
        <v>156</v>
      </c>
      <c r="AD16" s="295">
        <v>48</v>
      </c>
      <c r="AE16" s="295"/>
      <c r="AF16" s="295"/>
      <c r="AG16" s="295"/>
      <c r="AH16" s="287" t="s">
        <v>91</v>
      </c>
      <c r="AI16" s="295">
        <v>204</v>
      </c>
      <c r="AJ16" s="295"/>
      <c r="AK16" s="295"/>
      <c r="AL16" s="295"/>
      <c r="AM16" s="287" t="s">
        <v>162</v>
      </c>
      <c r="AN16" s="295">
        <v>316881</v>
      </c>
      <c r="AO16" s="295"/>
      <c r="AP16" s="295"/>
      <c r="AQ16" s="295"/>
      <c r="AR16" s="295"/>
      <c r="AS16" s="295"/>
      <c r="AT16" s="287" t="s">
        <v>163</v>
      </c>
      <c r="AU16" s="295">
        <v>152536</v>
      </c>
      <c r="AV16" s="295"/>
      <c r="AW16" s="295"/>
      <c r="AX16" s="295"/>
      <c r="AY16" s="295"/>
      <c r="AZ16" s="295"/>
      <c r="BA16" s="287"/>
      <c r="BB16" s="295">
        <v>164345</v>
      </c>
      <c r="BC16" s="295"/>
      <c r="BD16" s="295"/>
      <c r="BE16" s="295"/>
      <c r="BF16" s="295"/>
      <c r="BG16" s="295"/>
      <c r="BH16" s="287"/>
      <c r="BI16" s="295">
        <v>173885</v>
      </c>
      <c r="BJ16" s="295"/>
      <c r="BK16" s="295"/>
      <c r="BL16" s="295"/>
      <c r="BM16" s="295"/>
      <c r="BN16" s="295"/>
      <c r="BO16" s="287"/>
      <c r="BP16" s="295">
        <v>82547</v>
      </c>
      <c r="BQ16" s="295"/>
      <c r="BR16" s="295"/>
      <c r="BS16" s="295"/>
      <c r="BT16" s="295"/>
      <c r="BU16" s="295"/>
      <c r="BV16" s="287"/>
      <c r="BW16" s="295">
        <v>91338</v>
      </c>
      <c r="BX16" s="295"/>
      <c r="BY16" s="295"/>
      <c r="BZ16" s="295"/>
      <c r="CA16" s="295"/>
      <c r="CB16" s="295"/>
      <c r="CC16" s="287"/>
      <c r="CD16" s="296">
        <v>54.87</v>
      </c>
      <c r="CE16" s="296"/>
      <c r="CF16" s="296"/>
      <c r="CG16" s="296"/>
      <c r="CH16" s="296"/>
      <c r="CI16" s="287"/>
      <c r="CJ16" s="296">
        <v>54.12</v>
      </c>
      <c r="CK16" s="296"/>
      <c r="CL16" s="296"/>
      <c r="CM16" s="296"/>
      <c r="CN16" s="296"/>
      <c r="CO16" s="287"/>
      <c r="CP16" s="296">
        <v>55.58</v>
      </c>
      <c r="CQ16" s="296"/>
      <c r="CR16" s="296"/>
      <c r="CS16" s="296"/>
      <c r="CT16" s="296"/>
      <c r="CU16" s="287"/>
      <c r="CV16" s="295">
        <v>168830</v>
      </c>
      <c r="CW16" s="295"/>
      <c r="CX16" s="295"/>
      <c r="CY16" s="295"/>
      <c r="CZ16" s="295"/>
      <c r="DA16" s="295"/>
      <c r="DB16" s="289"/>
      <c r="DC16" s="290" t="s">
        <v>147</v>
      </c>
      <c r="DD16" s="280"/>
      <c r="DE16" s="280"/>
      <c r="DF16" s="280"/>
      <c r="DG16" s="280"/>
      <c r="DH16" s="280"/>
      <c r="DI16" s="280"/>
      <c r="DJ16" s="280"/>
      <c r="DK16" s="280"/>
      <c r="DL16" s="280" t="s">
        <v>151</v>
      </c>
      <c r="DM16" s="280"/>
      <c r="DN16" s="280"/>
      <c r="DO16" s="280"/>
      <c r="DP16" s="280"/>
    </row>
    <row r="17" spans="1:120" s="39" customFormat="1" ht="18" customHeight="1">
      <c r="A17" s="40" t="s">
        <v>147</v>
      </c>
      <c r="B17" s="40"/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280" t="s">
        <v>158</v>
      </c>
      <c r="N17" s="280"/>
      <c r="O17" s="280"/>
      <c r="P17" s="280"/>
      <c r="Q17" s="280"/>
      <c r="R17" s="281"/>
      <c r="S17" s="291" t="s">
        <v>164</v>
      </c>
      <c r="T17" s="292"/>
      <c r="U17" s="292"/>
      <c r="V17" s="292"/>
      <c r="W17" s="292"/>
      <c r="X17" s="297">
        <v>7</v>
      </c>
      <c r="Y17" s="297"/>
      <c r="Z17" s="298" t="s">
        <v>155</v>
      </c>
      <c r="AA17" s="297">
        <v>11</v>
      </c>
      <c r="AB17" s="297"/>
      <c r="AC17" s="298" t="s">
        <v>156</v>
      </c>
      <c r="AD17" s="295">
        <v>3</v>
      </c>
      <c r="AE17" s="295"/>
      <c r="AF17" s="295"/>
      <c r="AG17" s="295"/>
      <c r="AH17" s="287" t="s">
        <v>121</v>
      </c>
      <c r="AI17" s="295">
        <v>7</v>
      </c>
      <c r="AJ17" s="295"/>
      <c r="AK17" s="295"/>
      <c r="AL17" s="295"/>
      <c r="AM17" s="287" t="s">
        <v>165</v>
      </c>
      <c r="AN17" s="295">
        <v>315467</v>
      </c>
      <c r="AO17" s="295"/>
      <c r="AP17" s="295"/>
      <c r="AQ17" s="295"/>
      <c r="AR17" s="295"/>
      <c r="AS17" s="295"/>
      <c r="AT17" s="287" t="s">
        <v>121</v>
      </c>
      <c r="AU17" s="295">
        <v>150930</v>
      </c>
      <c r="AV17" s="295"/>
      <c r="AW17" s="295"/>
      <c r="AX17" s="295"/>
      <c r="AY17" s="295"/>
      <c r="AZ17" s="295"/>
      <c r="BA17" s="287"/>
      <c r="BB17" s="295">
        <v>164537</v>
      </c>
      <c r="BC17" s="295"/>
      <c r="BD17" s="295"/>
      <c r="BE17" s="295"/>
      <c r="BF17" s="295"/>
      <c r="BG17" s="295"/>
      <c r="BH17" s="287"/>
      <c r="BI17" s="295">
        <v>171579</v>
      </c>
      <c r="BJ17" s="295"/>
      <c r="BK17" s="295"/>
      <c r="BL17" s="295"/>
      <c r="BM17" s="295"/>
      <c r="BN17" s="295"/>
      <c r="BO17" s="287"/>
      <c r="BP17" s="295">
        <v>82298</v>
      </c>
      <c r="BQ17" s="295"/>
      <c r="BR17" s="295"/>
      <c r="BS17" s="295"/>
      <c r="BT17" s="295"/>
      <c r="BU17" s="295"/>
      <c r="BV17" s="287"/>
      <c r="BW17" s="295">
        <v>89281</v>
      </c>
      <c r="BX17" s="295"/>
      <c r="BY17" s="295"/>
      <c r="BZ17" s="295"/>
      <c r="CA17" s="295"/>
      <c r="CB17" s="295"/>
      <c r="CC17" s="287"/>
      <c r="CD17" s="296">
        <v>54.39</v>
      </c>
      <c r="CE17" s="296"/>
      <c r="CF17" s="296"/>
      <c r="CG17" s="296"/>
      <c r="CH17" s="296"/>
      <c r="CI17" s="287"/>
      <c r="CJ17" s="296">
        <v>54.53</v>
      </c>
      <c r="CK17" s="296"/>
      <c r="CL17" s="296"/>
      <c r="CM17" s="296"/>
      <c r="CN17" s="296"/>
      <c r="CO17" s="287"/>
      <c r="CP17" s="296">
        <v>54.26</v>
      </c>
      <c r="CQ17" s="296"/>
      <c r="CR17" s="296"/>
      <c r="CS17" s="296"/>
      <c r="CT17" s="296"/>
      <c r="CU17" s="287"/>
      <c r="CV17" s="295">
        <v>168434</v>
      </c>
      <c r="CW17" s="295"/>
      <c r="CX17" s="295"/>
      <c r="CY17" s="295"/>
      <c r="CZ17" s="295"/>
      <c r="DA17" s="295"/>
      <c r="DB17" s="289"/>
      <c r="DC17" s="290" t="s">
        <v>147</v>
      </c>
      <c r="DD17" s="280"/>
      <c r="DE17" s="280"/>
      <c r="DF17" s="280"/>
      <c r="DG17" s="280"/>
      <c r="DH17" s="280"/>
      <c r="DI17" s="280"/>
      <c r="DJ17" s="280"/>
      <c r="DK17" s="280"/>
      <c r="DL17" s="280" t="s">
        <v>161</v>
      </c>
      <c r="DM17" s="280"/>
      <c r="DN17" s="280"/>
      <c r="DO17" s="280"/>
      <c r="DP17" s="280"/>
    </row>
    <row r="18" spans="1:120" s="39" customFormat="1" ht="18" customHeight="1">
      <c r="A18" s="40" t="s">
        <v>147</v>
      </c>
      <c r="B18" s="40"/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280" t="s">
        <v>148</v>
      </c>
      <c r="N18" s="280"/>
      <c r="O18" s="280"/>
      <c r="P18" s="280"/>
      <c r="Q18" s="280"/>
      <c r="R18" s="281"/>
      <c r="S18" s="291" t="s">
        <v>164</v>
      </c>
      <c r="T18" s="292"/>
      <c r="U18" s="292"/>
      <c r="V18" s="292"/>
      <c r="W18" s="292"/>
      <c r="X18" s="297">
        <v>7</v>
      </c>
      <c r="Y18" s="297"/>
      <c r="Z18" s="298" t="s">
        <v>155</v>
      </c>
      <c r="AA18" s="297">
        <v>11</v>
      </c>
      <c r="AB18" s="297"/>
      <c r="AC18" s="298" t="s">
        <v>156</v>
      </c>
      <c r="AD18" s="295">
        <v>48</v>
      </c>
      <c r="AE18" s="295"/>
      <c r="AF18" s="295"/>
      <c r="AG18" s="295"/>
      <c r="AH18" s="287" t="s">
        <v>121</v>
      </c>
      <c r="AI18" s="295">
        <v>128</v>
      </c>
      <c r="AJ18" s="295"/>
      <c r="AK18" s="295"/>
      <c r="AL18" s="295"/>
      <c r="AM18" s="287" t="s">
        <v>162</v>
      </c>
      <c r="AN18" s="295">
        <v>315746</v>
      </c>
      <c r="AO18" s="295"/>
      <c r="AP18" s="295"/>
      <c r="AQ18" s="295"/>
      <c r="AR18" s="295"/>
      <c r="AS18" s="295"/>
      <c r="AT18" s="287" t="s">
        <v>166</v>
      </c>
      <c r="AU18" s="295">
        <v>151075</v>
      </c>
      <c r="AV18" s="295"/>
      <c r="AW18" s="295"/>
      <c r="AX18" s="295"/>
      <c r="AY18" s="295"/>
      <c r="AZ18" s="295"/>
      <c r="BA18" s="287"/>
      <c r="BB18" s="295">
        <v>164671</v>
      </c>
      <c r="BC18" s="295"/>
      <c r="BD18" s="295"/>
      <c r="BE18" s="295"/>
      <c r="BF18" s="295"/>
      <c r="BG18" s="295"/>
      <c r="BH18" s="287"/>
      <c r="BI18" s="295">
        <v>171619</v>
      </c>
      <c r="BJ18" s="295"/>
      <c r="BK18" s="295"/>
      <c r="BL18" s="295"/>
      <c r="BM18" s="295"/>
      <c r="BN18" s="295"/>
      <c r="BO18" s="287"/>
      <c r="BP18" s="295">
        <v>82312</v>
      </c>
      <c r="BQ18" s="295"/>
      <c r="BR18" s="295"/>
      <c r="BS18" s="295"/>
      <c r="BT18" s="295"/>
      <c r="BU18" s="295"/>
      <c r="BV18" s="287"/>
      <c r="BW18" s="295">
        <v>89307</v>
      </c>
      <c r="BX18" s="295"/>
      <c r="BY18" s="295"/>
      <c r="BZ18" s="295"/>
      <c r="CA18" s="295"/>
      <c r="CB18" s="295"/>
      <c r="CC18" s="287"/>
      <c r="CD18" s="296">
        <v>54.35</v>
      </c>
      <c r="CE18" s="296"/>
      <c r="CF18" s="296"/>
      <c r="CG18" s="296"/>
      <c r="CH18" s="296"/>
      <c r="CI18" s="287"/>
      <c r="CJ18" s="296">
        <v>54.48</v>
      </c>
      <c r="CK18" s="296"/>
      <c r="CL18" s="296"/>
      <c r="CM18" s="296"/>
      <c r="CN18" s="296"/>
      <c r="CO18" s="287"/>
      <c r="CP18" s="296">
        <v>54.23</v>
      </c>
      <c r="CQ18" s="296"/>
      <c r="CR18" s="296"/>
      <c r="CS18" s="296"/>
      <c r="CT18" s="296"/>
      <c r="CU18" s="287"/>
      <c r="CV18" s="295">
        <v>167092</v>
      </c>
      <c r="CW18" s="295"/>
      <c r="CX18" s="295"/>
      <c r="CY18" s="295"/>
      <c r="CZ18" s="295"/>
      <c r="DA18" s="295"/>
      <c r="DB18" s="289"/>
      <c r="DC18" s="290" t="s">
        <v>147</v>
      </c>
      <c r="DD18" s="280"/>
      <c r="DE18" s="280"/>
      <c r="DF18" s="280"/>
      <c r="DG18" s="280"/>
      <c r="DH18" s="280"/>
      <c r="DI18" s="280"/>
      <c r="DJ18" s="280"/>
      <c r="DK18" s="280"/>
      <c r="DL18" s="280" t="s">
        <v>151</v>
      </c>
      <c r="DM18" s="280"/>
      <c r="DN18" s="280"/>
      <c r="DO18" s="280"/>
      <c r="DP18" s="280"/>
    </row>
    <row r="19" spans="1:120" s="39" customFormat="1" ht="18" customHeight="1">
      <c r="A19" s="40" t="s">
        <v>147</v>
      </c>
      <c r="B19" s="40"/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280" t="s">
        <v>158</v>
      </c>
      <c r="N19" s="280"/>
      <c r="O19" s="280"/>
      <c r="P19" s="280"/>
      <c r="Q19" s="280"/>
      <c r="R19" s="281"/>
      <c r="S19" s="291" t="s">
        <v>167</v>
      </c>
      <c r="T19" s="292"/>
      <c r="U19" s="292"/>
      <c r="V19" s="292"/>
      <c r="W19" s="292"/>
      <c r="X19" s="297">
        <v>7</v>
      </c>
      <c r="Y19" s="297"/>
      <c r="Z19" s="298" t="s">
        <v>155</v>
      </c>
      <c r="AA19" s="297">
        <v>29</v>
      </c>
      <c r="AB19" s="297"/>
      <c r="AC19" s="298" t="s">
        <v>156</v>
      </c>
      <c r="AD19" s="295">
        <v>3</v>
      </c>
      <c r="AE19" s="295"/>
      <c r="AF19" s="295"/>
      <c r="AG19" s="295"/>
      <c r="AH19" s="287"/>
      <c r="AI19" s="295">
        <v>9</v>
      </c>
      <c r="AJ19" s="295"/>
      <c r="AK19" s="295"/>
      <c r="AL19" s="295"/>
      <c r="AM19" s="287"/>
      <c r="AN19" s="295">
        <v>318407</v>
      </c>
      <c r="AO19" s="295"/>
      <c r="AP19" s="295"/>
      <c r="AQ19" s="295"/>
      <c r="AR19" s="295"/>
      <c r="AS19" s="295"/>
      <c r="AT19" s="287" t="s">
        <v>168</v>
      </c>
      <c r="AU19" s="295">
        <v>151274</v>
      </c>
      <c r="AV19" s="295"/>
      <c r="AW19" s="295"/>
      <c r="AX19" s="295"/>
      <c r="AY19" s="295"/>
      <c r="AZ19" s="295"/>
      <c r="BA19" s="287"/>
      <c r="BB19" s="295">
        <v>167133</v>
      </c>
      <c r="BC19" s="295"/>
      <c r="BD19" s="295"/>
      <c r="BE19" s="295"/>
      <c r="BF19" s="295"/>
      <c r="BG19" s="295"/>
      <c r="BH19" s="287"/>
      <c r="BI19" s="295">
        <v>181008</v>
      </c>
      <c r="BJ19" s="295"/>
      <c r="BK19" s="295"/>
      <c r="BL19" s="295"/>
      <c r="BM19" s="295"/>
      <c r="BN19" s="295"/>
      <c r="BO19" s="287"/>
      <c r="BP19" s="295">
        <v>86149</v>
      </c>
      <c r="BQ19" s="295"/>
      <c r="BR19" s="295"/>
      <c r="BS19" s="295"/>
      <c r="BT19" s="295"/>
      <c r="BU19" s="295"/>
      <c r="BV19" s="287"/>
      <c r="BW19" s="295">
        <v>94859</v>
      </c>
      <c r="BX19" s="295"/>
      <c r="BY19" s="295"/>
      <c r="BZ19" s="295"/>
      <c r="CA19" s="295"/>
      <c r="CB19" s="295"/>
      <c r="CC19" s="287"/>
      <c r="CD19" s="296">
        <v>56.85</v>
      </c>
      <c r="CE19" s="296"/>
      <c r="CF19" s="296"/>
      <c r="CG19" s="296"/>
      <c r="CH19" s="296"/>
      <c r="CI19" s="287"/>
      <c r="CJ19" s="296">
        <v>56.95</v>
      </c>
      <c r="CK19" s="296"/>
      <c r="CL19" s="296"/>
      <c r="CM19" s="296"/>
      <c r="CN19" s="296"/>
      <c r="CO19" s="287"/>
      <c r="CP19" s="296">
        <v>56.76</v>
      </c>
      <c r="CQ19" s="296"/>
      <c r="CR19" s="296"/>
      <c r="CS19" s="296"/>
      <c r="CT19" s="296"/>
      <c r="CU19" s="287"/>
      <c r="CV19" s="295">
        <v>177866</v>
      </c>
      <c r="CW19" s="295"/>
      <c r="CX19" s="295"/>
      <c r="CY19" s="295"/>
      <c r="CZ19" s="295"/>
      <c r="DA19" s="295"/>
      <c r="DB19" s="289"/>
      <c r="DC19" s="290" t="s">
        <v>147</v>
      </c>
      <c r="DD19" s="280"/>
      <c r="DE19" s="280"/>
      <c r="DF19" s="280"/>
      <c r="DG19" s="280"/>
      <c r="DH19" s="280"/>
      <c r="DI19" s="280"/>
      <c r="DJ19" s="280"/>
      <c r="DK19" s="280"/>
      <c r="DL19" s="280" t="s">
        <v>161</v>
      </c>
      <c r="DM19" s="280"/>
      <c r="DN19" s="280"/>
      <c r="DO19" s="280"/>
      <c r="DP19" s="280"/>
    </row>
    <row r="20" spans="1:120" s="39" customFormat="1" ht="18" customHeight="1">
      <c r="A20" s="40" t="s">
        <v>147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280" t="s">
        <v>148</v>
      </c>
      <c r="N20" s="280"/>
      <c r="O20" s="280"/>
      <c r="P20" s="280"/>
      <c r="Q20" s="280"/>
      <c r="R20" s="281"/>
      <c r="S20" s="291" t="s">
        <v>167</v>
      </c>
      <c r="T20" s="292"/>
      <c r="U20" s="292"/>
      <c r="V20" s="292"/>
      <c r="W20" s="292"/>
      <c r="X20" s="297">
        <v>7</v>
      </c>
      <c r="Y20" s="297"/>
      <c r="Z20" s="298" t="s">
        <v>155</v>
      </c>
      <c r="AA20" s="297">
        <v>29</v>
      </c>
      <c r="AB20" s="297"/>
      <c r="AC20" s="298" t="s">
        <v>156</v>
      </c>
      <c r="AD20" s="295">
        <v>48</v>
      </c>
      <c r="AE20" s="295"/>
      <c r="AF20" s="295"/>
      <c r="AG20" s="295"/>
      <c r="AH20" s="287"/>
      <c r="AI20" s="295">
        <v>159</v>
      </c>
      <c r="AJ20" s="295"/>
      <c r="AK20" s="295"/>
      <c r="AL20" s="295"/>
      <c r="AM20" s="287" t="s">
        <v>162</v>
      </c>
      <c r="AN20" s="295">
        <v>318407</v>
      </c>
      <c r="AO20" s="295"/>
      <c r="AP20" s="295"/>
      <c r="AQ20" s="295"/>
      <c r="AR20" s="295"/>
      <c r="AS20" s="295"/>
      <c r="AT20" s="287" t="s">
        <v>163</v>
      </c>
      <c r="AU20" s="295">
        <v>151274</v>
      </c>
      <c r="AV20" s="295"/>
      <c r="AW20" s="295"/>
      <c r="AX20" s="295"/>
      <c r="AY20" s="295"/>
      <c r="AZ20" s="295"/>
      <c r="BA20" s="287"/>
      <c r="BB20" s="295">
        <v>167133</v>
      </c>
      <c r="BC20" s="295"/>
      <c r="BD20" s="295"/>
      <c r="BE20" s="295"/>
      <c r="BF20" s="295"/>
      <c r="BG20" s="295"/>
      <c r="BH20" s="287"/>
      <c r="BI20" s="295">
        <v>180964</v>
      </c>
      <c r="BJ20" s="295"/>
      <c r="BK20" s="295"/>
      <c r="BL20" s="295"/>
      <c r="BM20" s="295"/>
      <c r="BN20" s="295"/>
      <c r="BO20" s="287"/>
      <c r="BP20" s="295">
        <v>86133</v>
      </c>
      <c r="BQ20" s="295"/>
      <c r="BR20" s="295"/>
      <c r="BS20" s="295"/>
      <c r="BT20" s="295"/>
      <c r="BU20" s="295"/>
      <c r="BV20" s="287"/>
      <c r="BW20" s="295">
        <v>94831</v>
      </c>
      <c r="BX20" s="295"/>
      <c r="BY20" s="295"/>
      <c r="BZ20" s="295"/>
      <c r="CA20" s="295"/>
      <c r="CB20" s="295"/>
      <c r="CC20" s="287"/>
      <c r="CD20" s="296">
        <v>56.83</v>
      </c>
      <c r="CE20" s="296"/>
      <c r="CF20" s="296"/>
      <c r="CG20" s="296"/>
      <c r="CH20" s="296"/>
      <c r="CI20" s="287"/>
      <c r="CJ20" s="296">
        <v>56.94</v>
      </c>
      <c r="CK20" s="296"/>
      <c r="CL20" s="296"/>
      <c r="CM20" s="296"/>
      <c r="CN20" s="296"/>
      <c r="CO20" s="287"/>
      <c r="CP20" s="296">
        <v>56.74</v>
      </c>
      <c r="CQ20" s="296"/>
      <c r="CR20" s="296"/>
      <c r="CS20" s="296"/>
      <c r="CT20" s="296"/>
      <c r="CU20" s="287"/>
      <c r="CV20" s="295">
        <v>177324</v>
      </c>
      <c r="CW20" s="295"/>
      <c r="CX20" s="295"/>
      <c r="CY20" s="295"/>
      <c r="CZ20" s="295"/>
      <c r="DA20" s="295"/>
      <c r="DB20" s="289"/>
      <c r="DC20" s="290" t="s">
        <v>147</v>
      </c>
      <c r="DD20" s="280"/>
      <c r="DE20" s="280"/>
      <c r="DF20" s="280"/>
      <c r="DG20" s="280"/>
      <c r="DH20" s="280"/>
      <c r="DI20" s="280"/>
      <c r="DJ20" s="280"/>
      <c r="DK20" s="280"/>
      <c r="DL20" s="280" t="s">
        <v>169</v>
      </c>
      <c r="DM20" s="280"/>
      <c r="DN20" s="280"/>
      <c r="DO20" s="280"/>
      <c r="DP20" s="280"/>
    </row>
    <row r="21" spans="1:120" s="39" customFormat="1" ht="18" customHeight="1">
      <c r="A21" s="40" t="s">
        <v>147</v>
      </c>
      <c r="B21" s="40"/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280" t="s">
        <v>158</v>
      </c>
      <c r="N21" s="280"/>
      <c r="O21" s="280"/>
      <c r="P21" s="280"/>
      <c r="Q21" s="280"/>
      <c r="R21" s="281"/>
      <c r="S21" s="291" t="s">
        <v>170</v>
      </c>
      <c r="T21" s="292"/>
      <c r="U21" s="292"/>
      <c r="V21" s="292"/>
      <c r="W21" s="292"/>
      <c r="X21" s="297">
        <v>7</v>
      </c>
      <c r="Y21" s="297"/>
      <c r="Z21" s="298" t="s">
        <v>155</v>
      </c>
      <c r="AA21" s="297">
        <v>11</v>
      </c>
      <c r="AB21" s="297"/>
      <c r="AC21" s="298" t="s">
        <v>156</v>
      </c>
      <c r="AD21" s="295">
        <v>3</v>
      </c>
      <c r="AE21" s="295"/>
      <c r="AF21" s="295"/>
      <c r="AG21" s="295"/>
      <c r="AH21" s="287"/>
      <c r="AI21" s="295">
        <v>10</v>
      </c>
      <c r="AJ21" s="295"/>
      <c r="AK21" s="295"/>
      <c r="AL21" s="295"/>
      <c r="AM21" s="287"/>
      <c r="AN21" s="295">
        <v>318110</v>
      </c>
      <c r="AO21" s="295"/>
      <c r="AP21" s="295"/>
      <c r="AQ21" s="295"/>
      <c r="AR21" s="295"/>
      <c r="AS21" s="295"/>
      <c r="AT21" s="287" t="s">
        <v>163</v>
      </c>
      <c r="AU21" s="295">
        <v>150041</v>
      </c>
      <c r="AV21" s="295"/>
      <c r="AW21" s="295"/>
      <c r="AX21" s="295"/>
      <c r="AY21" s="295"/>
      <c r="AZ21" s="295"/>
      <c r="BA21" s="287"/>
      <c r="BB21" s="295">
        <v>168069</v>
      </c>
      <c r="BC21" s="295"/>
      <c r="BD21" s="295"/>
      <c r="BE21" s="295"/>
      <c r="BF21" s="295"/>
      <c r="BG21" s="295"/>
      <c r="BH21" s="287"/>
      <c r="BI21" s="295">
        <v>182683</v>
      </c>
      <c r="BJ21" s="295"/>
      <c r="BK21" s="295"/>
      <c r="BL21" s="295"/>
      <c r="BM21" s="295"/>
      <c r="BN21" s="295"/>
      <c r="BO21" s="287"/>
      <c r="BP21" s="295">
        <v>86797</v>
      </c>
      <c r="BQ21" s="295"/>
      <c r="BR21" s="295"/>
      <c r="BS21" s="295"/>
      <c r="BT21" s="295"/>
      <c r="BU21" s="295"/>
      <c r="BV21" s="287"/>
      <c r="BW21" s="295">
        <v>95886</v>
      </c>
      <c r="BX21" s="295"/>
      <c r="BY21" s="295"/>
      <c r="BZ21" s="295"/>
      <c r="CA21" s="295"/>
      <c r="CB21" s="295"/>
      <c r="CC21" s="287"/>
      <c r="CD21" s="296">
        <v>57.43</v>
      </c>
      <c r="CE21" s="296"/>
      <c r="CF21" s="296"/>
      <c r="CG21" s="296"/>
      <c r="CH21" s="296"/>
      <c r="CI21" s="287"/>
      <c r="CJ21" s="296">
        <v>57.85</v>
      </c>
      <c r="CK21" s="296"/>
      <c r="CL21" s="296"/>
      <c r="CM21" s="296"/>
      <c r="CN21" s="296"/>
      <c r="CO21" s="287"/>
      <c r="CP21" s="296">
        <v>57.05</v>
      </c>
      <c r="CQ21" s="296"/>
      <c r="CR21" s="296"/>
      <c r="CS21" s="296"/>
      <c r="CT21" s="296"/>
      <c r="CU21" s="287"/>
      <c r="CV21" s="295">
        <v>179520</v>
      </c>
      <c r="CW21" s="295"/>
      <c r="CX21" s="295"/>
      <c r="CY21" s="295"/>
      <c r="CZ21" s="295"/>
      <c r="DA21" s="295"/>
      <c r="DB21" s="289"/>
      <c r="DC21" s="290" t="s">
        <v>147</v>
      </c>
      <c r="DD21" s="280"/>
      <c r="DE21" s="280"/>
      <c r="DF21" s="280"/>
      <c r="DG21" s="280"/>
      <c r="DH21" s="280"/>
      <c r="DI21" s="280"/>
      <c r="DJ21" s="280"/>
      <c r="DK21" s="280"/>
      <c r="DL21" s="280" t="s">
        <v>161</v>
      </c>
      <c r="DM21" s="280"/>
      <c r="DN21" s="280"/>
      <c r="DO21" s="280"/>
      <c r="DP21" s="280"/>
    </row>
    <row r="22" spans="1:120" s="39" customFormat="1" ht="18" customHeight="1">
      <c r="A22" s="40" t="s">
        <v>147</v>
      </c>
      <c r="B22" s="40"/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280" t="s">
        <v>148</v>
      </c>
      <c r="N22" s="280"/>
      <c r="O22" s="280"/>
      <c r="P22" s="280"/>
      <c r="Q22" s="280"/>
      <c r="R22" s="281"/>
      <c r="S22" s="291" t="s">
        <v>170</v>
      </c>
      <c r="T22" s="292"/>
      <c r="U22" s="292"/>
      <c r="V22" s="292"/>
      <c r="W22" s="292"/>
      <c r="X22" s="297">
        <v>7</v>
      </c>
      <c r="Y22" s="297"/>
      <c r="Z22" s="298" t="s">
        <v>155</v>
      </c>
      <c r="AA22" s="297">
        <v>11</v>
      </c>
      <c r="AB22" s="297"/>
      <c r="AC22" s="298" t="s">
        <v>156</v>
      </c>
      <c r="AD22" s="295">
        <v>48</v>
      </c>
      <c r="AE22" s="295"/>
      <c r="AF22" s="295"/>
      <c r="AG22" s="295"/>
      <c r="AH22" s="287"/>
      <c r="AI22" s="295">
        <v>186</v>
      </c>
      <c r="AJ22" s="295"/>
      <c r="AK22" s="295"/>
      <c r="AL22" s="295"/>
      <c r="AM22" s="287" t="s">
        <v>162</v>
      </c>
      <c r="AN22" s="295">
        <v>318110</v>
      </c>
      <c r="AO22" s="295"/>
      <c r="AP22" s="295"/>
      <c r="AQ22" s="295"/>
      <c r="AR22" s="295"/>
      <c r="AS22" s="295"/>
      <c r="AT22" s="287" t="s">
        <v>163</v>
      </c>
      <c r="AU22" s="295">
        <v>150041</v>
      </c>
      <c r="AV22" s="295"/>
      <c r="AW22" s="295"/>
      <c r="AX22" s="295"/>
      <c r="AY22" s="295"/>
      <c r="AZ22" s="295"/>
      <c r="BA22" s="287"/>
      <c r="BB22" s="295">
        <v>168069</v>
      </c>
      <c r="BC22" s="295"/>
      <c r="BD22" s="295"/>
      <c r="BE22" s="295"/>
      <c r="BF22" s="295"/>
      <c r="BG22" s="295"/>
      <c r="BH22" s="287"/>
      <c r="BI22" s="295">
        <v>182655</v>
      </c>
      <c r="BJ22" s="295"/>
      <c r="BK22" s="295"/>
      <c r="BL22" s="295"/>
      <c r="BM22" s="295"/>
      <c r="BN22" s="295"/>
      <c r="BO22" s="287"/>
      <c r="BP22" s="295">
        <v>86778</v>
      </c>
      <c r="BQ22" s="295"/>
      <c r="BR22" s="295"/>
      <c r="BS22" s="295"/>
      <c r="BT22" s="295"/>
      <c r="BU22" s="295"/>
      <c r="BV22" s="287"/>
      <c r="BW22" s="295">
        <v>95877</v>
      </c>
      <c r="BX22" s="295"/>
      <c r="BY22" s="295"/>
      <c r="BZ22" s="295"/>
      <c r="CA22" s="295"/>
      <c r="CB22" s="295"/>
      <c r="CC22" s="287"/>
      <c r="CD22" s="296">
        <v>57.42</v>
      </c>
      <c r="CE22" s="296"/>
      <c r="CF22" s="296"/>
      <c r="CG22" s="296"/>
      <c r="CH22" s="296"/>
      <c r="CI22" s="287"/>
      <c r="CJ22" s="296">
        <v>57.84</v>
      </c>
      <c r="CK22" s="296"/>
      <c r="CL22" s="296"/>
      <c r="CM22" s="296"/>
      <c r="CN22" s="296"/>
      <c r="CO22" s="287"/>
      <c r="CP22" s="296">
        <v>57.05</v>
      </c>
      <c r="CQ22" s="296"/>
      <c r="CR22" s="296"/>
      <c r="CS22" s="296"/>
      <c r="CT22" s="296"/>
      <c r="CU22" s="287"/>
      <c r="CV22" s="295">
        <v>178700</v>
      </c>
      <c r="CW22" s="295"/>
      <c r="CX22" s="295"/>
      <c r="CY22" s="295"/>
      <c r="CZ22" s="295"/>
      <c r="DA22" s="295"/>
      <c r="DB22" s="289"/>
      <c r="DC22" s="290" t="s">
        <v>147</v>
      </c>
      <c r="DD22" s="280"/>
      <c r="DE22" s="280"/>
      <c r="DF22" s="280"/>
      <c r="DG22" s="280"/>
      <c r="DH22" s="280"/>
      <c r="DI22" s="280"/>
      <c r="DJ22" s="280"/>
      <c r="DK22" s="280"/>
      <c r="DL22" s="280" t="s">
        <v>171</v>
      </c>
      <c r="DM22" s="280"/>
      <c r="DN22" s="280"/>
      <c r="DO22" s="280"/>
      <c r="DP22" s="280"/>
    </row>
    <row r="23" spans="1:120" s="39" customFormat="1" ht="18" customHeight="1">
      <c r="A23" s="40" t="s">
        <v>147</v>
      </c>
      <c r="B23" s="40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280" t="s">
        <v>158</v>
      </c>
      <c r="N23" s="280"/>
      <c r="O23" s="280"/>
      <c r="P23" s="280"/>
      <c r="Q23" s="280"/>
      <c r="R23" s="281"/>
      <c r="S23" s="291" t="s">
        <v>172</v>
      </c>
      <c r="T23" s="292"/>
      <c r="U23" s="292"/>
      <c r="V23" s="292"/>
      <c r="W23" s="292"/>
      <c r="X23" s="40">
        <v>7</v>
      </c>
      <c r="Y23" s="40"/>
      <c r="Z23" s="298" t="s">
        <v>155</v>
      </c>
      <c r="AA23" s="297">
        <v>21</v>
      </c>
      <c r="AB23" s="297"/>
      <c r="AC23" s="298" t="s">
        <v>156</v>
      </c>
      <c r="AD23" s="295">
        <v>4</v>
      </c>
      <c r="AE23" s="295"/>
      <c r="AF23" s="295"/>
      <c r="AG23" s="295"/>
      <c r="AH23" s="287"/>
      <c r="AI23" s="295">
        <v>11</v>
      </c>
      <c r="AJ23" s="295"/>
      <c r="AK23" s="295"/>
      <c r="AL23" s="295"/>
      <c r="AM23" s="287"/>
      <c r="AN23" s="295">
        <v>320953</v>
      </c>
      <c r="AO23" s="295"/>
      <c r="AP23" s="295"/>
      <c r="AQ23" s="295"/>
      <c r="AR23" s="295"/>
      <c r="AS23" s="295"/>
      <c r="AT23" s="287" t="s">
        <v>166</v>
      </c>
      <c r="AU23" s="295">
        <v>150967</v>
      </c>
      <c r="AV23" s="295"/>
      <c r="AW23" s="295"/>
      <c r="AX23" s="295"/>
      <c r="AY23" s="295"/>
      <c r="AZ23" s="295"/>
      <c r="BA23" s="287"/>
      <c r="BB23" s="295">
        <v>169986</v>
      </c>
      <c r="BC23" s="295"/>
      <c r="BD23" s="295"/>
      <c r="BE23" s="295"/>
      <c r="BF23" s="295"/>
      <c r="BG23" s="295"/>
      <c r="BH23" s="287"/>
      <c r="BI23" s="295">
        <v>178850</v>
      </c>
      <c r="BJ23" s="295"/>
      <c r="BK23" s="295"/>
      <c r="BL23" s="295"/>
      <c r="BM23" s="295"/>
      <c r="BN23" s="295"/>
      <c r="BO23" s="287"/>
      <c r="BP23" s="295">
        <v>85078</v>
      </c>
      <c r="BQ23" s="295"/>
      <c r="BR23" s="295"/>
      <c r="BS23" s="295"/>
      <c r="BT23" s="295"/>
      <c r="BU23" s="295"/>
      <c r="BV23" s="287"/>
      <c r="BW23" s="295">
        <v>93772</v>
      </c>
      <c r="BX23" s="295"/>
      <c r="BY23" s="295"/>
      <c r="BZ23" s="295"/>
      <c r="CA23" s="295"/>
      <c r="CB23" s="295"/>
      <c r="CC23" s="287"/>
      <c r="CD23" s="296">
        <v>55.72</v>
      </c>
      <c r="CE23" s="296"/>
      <c r="CF23" s="296"/>
      <c r="CG23" s="296"/>
      <c r="CH23" s="296"/>
      <c r="CI23" s="287"/>
      <c r="CJ23" s="296">
        <v>56.36</v>
      </c>
      <c r="CK23" s="296"/>
      <c r="CL23" s="296"/>
      <c r="CM23" s="296"/>
      <c r="CN23" s="296"/>
      <c r="CO23" s="287"/>
      <c r="CP23" s="296">
        <v>55.16</v>
      </c>
      <c r="CQ23" s="296"/>
      <c r="CR23" s="296"/>
      <c r="CS23" s="296"/>
      <c r="CT23" s="296"/>
      <c r="CU23" s="287"/>
      <c r="CV23" s="295">
        <v>175011</v>
      </c>
      <c r="CW23" s="295"/>
      <c r="CX23" s="295"/>
      <c r="CY23" s="295"/>
      <c r="CZ23" s="295"/>
      <c r="DA23" s="295"/>
      <c r="DB23" s="289"/>
      <c r="DC23" s="290" t="s">
        <v>147</v>
      </c>
      <c r="DD23" s="280"/>
      <c r="DE23" s="280"/>
      <c r="DF23" s="280"/>
      <c r="DG23" s="280"/>
      <c r="DH23" s="280"/>
      <c r="DI23" s="280"/>
      <c r="DJ23" s="280"/>
      <c r="DK23" s="280"/>
      <c r="DL23" s="280" t="s">
        <v>161</v>
      </c>
      <c r="DM23" s="280"/>
      <c r="DN23" s="280"/>
      <c r="DO23" s="280"/>
      <c r="DP23" s="280"/>
    </row>
    <row r="24" spans="1:120" s="39" customFormat="1" ht="18" customHeight="1">
      <c r="A24" s="40" t="s">
        <v>147</v>
      </c>
      <c r="B24" s="40"/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280" t="s">
        <v>148</v>
      </c>
      <c r="N24" s="280"/>
      <c r="O24" s="280"/>
      <c r="P24" s="280"/>
      <c r="Q24" s="280"/>
      <c r="R24" s="281"/>
      <c r="S24" s="291" t="s">
        <v>172</v>
      </c>
      <c r="T24" s="292"/>
      <c r="U24" s="292"/>
      <c r="V24" s="292"/>
      <c r="W24" s="292"/>
      <c r="X24" s="297">
        <v>7</v>
      </c>
      <c r="Y24" s="297"/>
      <c r="Z24" s="298" t="s">
        <v>155</v>
      </c>
      <c r="AA24" s="297">
        <v>21</v>
      </c>
      <c r="AB24" s="297"/>
      <c r="AC24" s="298" t="s">
        <v>156</v>
      </c>
      <c r="AD24" s="295">
        <v>48</v>
      </c>
      <c r="AE24" s="295"/>
      <c r="AF24" s="295"/>
      <c r="AG24" s="295"/>
      <c r="AH24" s="287"/>
      <c r="AI24" s="295">
        <v>162</v>
      </c>
      <c r="AJ24" s="295"/>
      <c r="AK24" s="295"/>
      <c r="AL24" s="295"/>
      <c r="AM24" s="287" t="s">
        <v>173</v>
      </c>
      <c r="AN24" s="295">
        <v>320953</v>
      </c>
      <c r="AO24" s="295"/>
      <c r="AP24" s="295"/>
      <c r="AQ24" s="295"/>
      <c r="AR24" s="295"/>
      <c r="AS24" s="295"/>
      <c r="AT24" s="287" t="s">
        <v>166</v>
      </c>
      <c r="AU24" s="295">
        <v>150967</v>
      </c>
      <c r="AV24" s="295"/>
      <c r="AW24" s="295"/>
      <c r="AX24" s="295"/>
      <c r="AY24" s="295"/>
      <c r="AZ24" s="295"/>
      <c r="BA24" s="287"/>
      <c r="BB24" s="295">
        <v>169986</v>
      </c>
      <c r="BC24" s="295"/>
      <c r="BD24" s="295"/>
      <c r="BE24" s="295"/>
      <c r="BF24" s="295"/>
      <c r="BG24" s="295"/>
      <c r="BH24" s="287"/>
      <c r="BI24" s="295">
        <v>178813</v>
      </c>
      <c r="BJ24" s="295"/>
      <c r="BK24" s="295"/>
      <c r="BL24" s="295"/>
      <c r="BM24" s="295"/>
      <c r="BN24" s="295"/>
      <c r="BO24" s="287"/>
      <c r="BP24" s="295">
        <v>85062</v>
      </c>
      <c r="BQ24" s="295"/>
      <c r="BR24" s="295"/>
      <c r="BS24" s="295"/>
      <c r="BT24" s="295"/>
      <c r="BU24" s="295"/>
      <c r="BV24" s="287"/>
      <c r="BW24" s="295">
        <v>93751</v>
      </c>
      <c r="BX24" s="295"/>
      <c r="BY24" s="295"/>
      <c r="BZ24" s="295"/>
      <c r="CA24" s="295"/>
      <c r="CB24" s="295"/>
      <c r="CC24" s="287"/>
      <c r="CD24" s="296">
        <v>55.71</v>
      </c>
      <c r="CE24" s="296"/>
      <c r="CF24" s="296"/>
      <c r="CG24" s="296"/>
      <c r="CH24" s="296"/>
      <c r="CI24" s="287"/>
      <c r="CJ24" s="296">
        <v>56.34</v>
      </c>
      <c r="CK24" s="296"/>
      <c r="CL24" s="296"/>
      <c r="CM24" s="296"/>
      <c r="CN24" s="296"/>
      <c r="CO24" s="287"/>
      <c r="CP24" s="296">
        <v>55.15</v>
      </c>
      <c r="CQ24" s="296"/>
      <c r="CR24" s="296"/>
      <c r="CS24" s="296"/>
      <c r="CT24" s="296"/>
      <c r="CU24" s="287"/>
      <c r="CV24" s="295">
        <v>175440</v>
      </c>
      <c r="CW24" s="295"/>
      <c r="CX24" s="295"/>
      <c r="CY24" s="295"/>
      <c r="CZ24" s="295"/>
      <c r="DA24" s="295"/>
      <c r="DB24" s="289"/>
      <c r="DC24" s="290" t="s">
        <v>147</v>
      </c>
      <c r="DD24" s="280"/>
      <c r="DE24" s="280"/>
      <c r="DF24" s="280"/>
      <c r="DG24" s="280"/>
      <c r="DH24" s="280"/>
      <c r="DI24" s="280"/>
      <c r="DJ24" s="280"/>
      <c r="DK24" s="280"/>
      <c r="DL24" s="280" t="s">
        <v>174</v>
      </c>
      <c r="DM24" s="280"/>
      <c r="DN24" s="280"/>
      <c r="DO24" s="280"/>
      <c r="DP24" s="280"/>
    </row>
    <row r="25" spans="1:120" s="39" customFormat="1" ht="18" customHeight="1">
      <c r="A25" s="40" t="s">
        <v>147</v>
      </c>
      <c r="B25" s="40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280" t="s">
        <v>158</v>
      </c>
      <c r="N25" s="280"/>
      <c r="O25" s="280"/>
      <c r="P25" s="280"/>
      <c r="Q25" s="280"/>
      <c r="R25" s="281"/>
      <c r="S25" s="291" t="s">
        <v>175</v>
      </c>
      <c r="T25" s="292"/>
      <c r="U25" s="292"/>
      <c r="V25" s="292"/>
      <c r="W25" s="292"/>
      <c r="X25" s="297">
        <v>7</v>
      </c>
      <c r="Y25" s="297"/>
      <c r="Z25" s="298" t="s">
        <v>155</v>
      </c>
      <c r="AA25" s="297">
        <v>10</v>
      </c>
      <c r="AB25" s="297"/>
      <c r="AC25" s="298" t="s">
        <v>156</v>
      </c>
      <c r="AD25" s="295">
        <v>4</v>
      </c>
      <c r="AE25" s="295"/>
      <c r="AF25" s="295"/>
      <c r="AG25" s="295"/>
      <c r="AH25" s="287"/>
      <c r="AI25" s="295">
        <v>9</v>
      </c>
      <c r="AJ25" s="295"/>
      <c r="AK25" s="295"/>
      <c r="AL25" s="295"/>
      <c r="AM25" s="287"/>
      <c r="AN25" s="295">
        <v>331806</v>
      </c>
      <c r="AO25" s="295"/>
      <c r="AP25" s="295"/>
      <c r="AQ25" s="295"/>
      <c r="AR25" s="295"/>
      <c r="AS25" s="295"/>
      <c r="AT25" s="287" t="s">
        <v>166</v>
      </c>
      <c r="AU25" s="295">
        <v>155800</v>
      </c>
      <c r="AV25" s="295"/>
      <c r="AW25" s="295"/>
      <c r="AX25" s="295"/>
      <c r="AY25" s="295"/>
      <c r="AZ25" s="295"/>
      <c r="BA25" s="287"/>
      <c r="BB25" s="295">
        <v>176006</v>
      </c>
      <c r="BC25" s="295"/>
      <c r="BD25" s="295"/>
      <c r="BE25" s="295"/>
      <c r="BF25" s="295"/>
      <c r="BG25" s="295"/>
      <c r="BH25" s="287"/>
      <c r="BI25" s="295">
        <v>180886</v>
      </c>
      <c r="BJ25" s="295"/>
      <c r="BK25" s="295"/>
      <c r="BL25" s="295"/>
      <c r="BM25" s="295"/>
      <c r="BN25" s="295"/>
      <c r="BO25" s="287"/>
      <c r="BP25" s="295">
        <v>85583</v>
      </c>
      <c r="BQ25" s="295"/>
      <c r="BR25" s="295"/>
      <c r="BS25" s="295"/>
      <c r="BT25" s="295"/>
      <c r="BU25" s="295"/>
      <c r="BV25" s="287"/>
      <c r="BW25" s="295">
        <v>95303</v>
      </c>
      <c r="BX25" s="295"/>
      <c r="BY25" s="295"/>
      <c r="BZ25" s="295"/>
      <c r="CA25" s="295"/>
      <c r="CB25" s="295"/>
      <c r="CC25" s="287"/>
      <c r="CD25" s="296">
        <v>54.52</v>
      </c>
      <c r="CE25" s="296"/>
      <c r="CF25" s="296"/>
      <c r="CG25" s="296"/>
      <c r="CH25" s="296"/>
      <c r="CI25" s="287"/>
      <c r="CJ25" s="296">
        <v>54.93</v>
      </c>
      <c r="CK25" s="296"/>
      <c r="CL25" s="296"/>
      <c r="CM25" s="296"/>
      <c r="CN25" s="296"/>
      <c r="CO25" s="287"/>
      <c r="CP25" s="296">
        <v>54.15</v>
      </c>
      <c r="CQ25" s="296"/>
      <c r="CR25" s="296"/>
      <c r="CS25" s="296"/>
      <c r="CT25" s="296"/>
      <c r="CU25" s="287"/>
      <c r="CV25" s="295">
        <v>177685</v>
      </c>
      <c r="CW25" s="295"/>
      <c r="CX25" s="295"/>
      <c r="CY25" s="295"/>
      <c r="CZ25" s="295"/>
      <c r="DA25" s="295"/>
      <c r="DB25" s="289"/>
      <c r="DC25" s="290" t="s">
        <v>147</v>
      </c>
      <c r="DD25" s="280"/>
      <c r="DE25" s="280"/>
      <c r="DF25" s="280"/>
      <c r="DG25" s="280"/>
      <c r="DH25" s="280"/>
      <c r="DI25" s="280"/>
      <c r="DJ25" s="280"/>
      <c r="DK25" s="280"/>
      <c r="DL25" s="280" t="s">
        <v>161</v>
      </c>
      <c r="DM25" s="280"/>
      <c r="DN25" s="280"/>
      <c r="DO25" s="280"/>
      <c r="DP25" s="280"/>
    </row>
    <row r="26" spans="1:120" s="39" customFormat="1" ht="18" customHeight="1">
      <c r="A26" s="40" t="s">
        <v>147</v>
      </c>
      <c r="B26" s="40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280" t="s">
        <v>148</v>
      </c>
      <c r="N26" s="280"/>
      <c r="O26" s="280"/>
      <c r="P26" s="280"/>
      <c r="Q26" s="280"/>
      <c r="R26" s="281"/>
      <c r="S26" s="291" t="s">
        <v>175</v>
      </c>
      <c r="T26" s="292"/>
      <c r="U26" s="292"/>
      <c r="V26" s="292"/>
      <c r="W26" s="292"/>
      <c r="X26" s="297">
        <v>7</v>
      </c>
      <c r="Y26" s="297"/>
      <c r="Z26" s="298" t="s">
        <v>155</v>
      </c>
      <c r="AA26" s="297">
        <v>10</v>
      </c>
      <c r="AB26" s="297"/>
      <c r="AC26" s="298" t="s">
        <v>156</v>
      </c>
      <c r="AD26" s="295">
        <v>48</v>
      </c>
      <c r="AE26" s="295"/>
      <c r="AF26" s="295"/>
      <c r="AG26" s="295"/>
      <c r="AH26" s="287"/>
      <c r="AI26" s="295">
        <v>164</v>
      </c>
      <c r="AJ26" s="295"/>
      <c r="AK26" s="295"/>
      <c r="AL26" s="295"/>
      <c r="AM26" s="287" t="s">
        <v>162</v>
      </c>
      <c r="AN26" s="295">
        <v>331806</v>
      </c>
      <c r="AO26" s="295"/>
      <c r="AP26" s="295"/>
      <c r="AQ26" s="295"/>
      <c r="AR26" s="295"/>
      <c r="AS26" s="295"/>
      <c r="AT26" s="287" t="s">
        <v>163</v>
      </c>
      <c r="AU26" s="295">
        <v>155800</v>
      </c>
      <c r="AV26" s="295"/>
      <c r="AW26" s="295"/>
      <c r="AX26" s="295"/>
      <c r="AY26" s="295"/>
      <c r="AZ26" s="295"/>
      <c r="BA26" s="287"/>
      <c r="BB26" s="295">
        <v>176006</v>
      </c>
      <c r="BC26" s="295"/>
      <c r="BD26" s="295"/>
      <c r="BE26" s="295"/>
      <c r="BF26" s="295"/>
      <c r="BG26" s="295"/>
      <c r="BH26" s="287"/>
      <c r="BI26" s="295">
        <v>180864</v>
      </c>
      <c r="BJ26" s="295"/>
      <c r="BK26" s="295"/>
      <c r="BL26" s="295"/>
      <c r="BM26" s="295"/>
      <c r="BN26" s="295"/>
      <c r="BO26" s="287"/>
      <c r="BP26" s="295">
        <v>85573</v>
      </c>
      <c r="BQ26" s="295"/>
      <c r="BR26" s="295"/>
      <c r="BS26" s="295"/>
      <c r="BT26" s="295"/>
      <c r="BU26" s="295"/>
      <c r="BV26" s="287"/>
      <c r="BW26" s="295">
        <v>95291</v>
      </c>
      <c r="BX26" s="295"/>
      <c r="BY26" s="295"/>
      <c r="BZ26" s="295"/>
      <c r="CA26" s="295"/>
      <c r="CB26" s="295"/>
      <c r="CC26" s="287"/>
      <c r="CD26" s="296">
        <v>54.51</v>
      </c>
      <c r="CE26" s="296"/>
      <c r="CF26" s="296"/>
      <c r="CG26" s="296"/>
      <c r="CH26" s="296"/>
      <c r="CI26" s="287"/>
      <c r="CJ26" s="296">
        <v>54.92</v>
      </c>
      <c r="CK26" s="296"/>
      <c r="CL26" s="296"/>
      <c r="CM26" s="296"/>
      <c r="CN26" s="296"/>
      <c r="CO26" s="287"/>
      <c r="CP26" s="296">
        <v>54.14</v>
      </c>
      <c r="CQ26" s="296"/>
      <c r="CR26" s="296"/>
      <c r="CS26" s="296"/>
      <c r="CT26" s="296"/>
      <c r="CU26" s="287"/>
      <c r="CV26" s="295">
        <v>176982</v>
      </c>
      <c r="CW26" s="295"/>
      <c r="CX26" s="295"/>
      <c r="CY26" s="295"/>
      <c r="CZ26" s="295"/>
      <c r="DA26" s="295"/>
      <c r="DB26" s="289"/>
      <c r="DC26" s="290" t="s">
        <v>147</v>
      </c>
      <c r="DD26" s="280"/>
      <c r="DE26" s="280"/>
      <c r="DF26" s="280"/>
      <c r="DG26" s="280"/>
      <c r="DH26" s="280"/>
      <c r="DI26" s="280"/>
      <c r="DJ26" s="280"/>
      <c r="DK26" s="280"/>
      <c r="DL26" s="280" t="s">
        <v>174</v>
      </c>
      <c r="DM26" s="280"/>
      <c r="DN26" s="280"/>
      <c r="DO26" s="280"/>
      <c r="DP26" s="280"/>
    </row>
    <row r="27" spans="1:120" s="39" customFormat="1" ht="18" customHeight="1">
      <c r="A27" s="280" t="s">
        <v>176</v>
      </c>
      <c r="B27" s="280"/>
      <c r="C27" s="280"/>
      <c r="D27" s="280"/>
      <c r="E27" s="280"/>
      <c r="F27" s="280"/>
      <c r="G27" s="280"/>
      <c r="H27" s="280"/>
      <c r="I27" s="280"/>
      <c r="J27" s="280"/>
      <c r="K27" s="280"/>
      <c r="L27" s="280"/>
      <c r="M27" s="280"/>
      <c r="N27" s="280"/>
      <c r="O27" s="280"/>
      <c r="P27" s="280"/>
      <c r="Q27" s="280"/>
      <c r="R27" s="281"/>
      <c r="S27" s="291" t="s">
        <v>177</v>
      </c>
      <c r="T27" s="292"/>
      <c r="U27" s="292"/>
      <c r="V27" s="292"/>
      <c r="W27" s="292"/>
      <c r="X27" s="297">
        <v>4</v>
      </c>
      <c r="Y27" s="297"/>
      <c r="Z27" s="298" t="s">
        <v>155</v>
      </c>
      <c r="AA27" s="297">
        <v>11</v>
      </c>
      <c r="AB27" s="297"/>
      <c r="AC27" s="298" t="s">
        <v>156</v>
      </c>
      <c r="AD27" s="295">
        <v>1</v>
      </c>
      <c r="AE27" s="295"/>
      <c r="AF27" s="295"/>
      <c r="AG27" s="295"/>
      <c r="AH27" s="287" t="s">
        <v>91</v>
      </c>
      <c r="AI27" s="295">
        <v>9</v>
      </c>
      <c r="AJ27" s="295"/>
      <c r="AK27" s="295"/>
      <c r="AL27" s="295"/>
      <c r="AM27" s="287" t="s">
        <v>91</v>
      </c>
      <c r="AN27" s="295">
        <v>309649</v>
      </c>
      <c r="AO27" s="295"/>
      <c r="AP27" s="295"/>
      <c r="AQ27" s="295"/>
      <c r="AR27" s="295"/>
      <c r="AS27" s="295"/>
      <c r="AT27" s="287" t="s">
        <v>91</v>
      </c>
      <c r="AU27" s="295">
        <v>149169</v>
      </c>
      <c r="AV27" s="295"/>
      <c r="AW27" s="295"/>
      <c r="AX27" s="295"/>
      <c r="AY27" s="295"/>
      <c r="AZ27" s="295"/>
      <c r="BA27" s="287"/>
      <c r="BB27" s="295">
        <v>160480</v>
      </c>
      <c r="BC27" s="295"/>
      <c r="BD27" s="295"/>
      <c r="BE27" s="295"/>
      <c r="BF27" s="295"/>
      <c r="BG27" s="295"/>
      <c r="BH27" s="287"/>
      <c r="BI27" s="295">
        <v>157075</v>
      </c>
      <c r="BJ27" s="295"/>
      <c r="BK27" s="295"/>
      <c r="BL27" s="295"/>
      <c r="BM27" s="295"/>
      <c r="BN27" s="295"/>
      <c r="BO27" s="287"/>
      <c r="BP27" s="295">
        <v>72748</v>
      </c>
      <c r="BQ27" s="295"/>
      <c r="BR27" s="295"/>
      <c r="BS27" s="295"/>
      <c r="BT27" s="295"/>
      <c r="BU27" s="295"/>
      <c r="BV27" s="287"/>
      <c r="BW27" s="295">
        <v>84327</v>
      </c>
      <c r="BX27" s="295"/>
      <c r="BY27" s="295"/>
      <c r="BZ27" s="295"/>
      <c r="CA27" s="295"/>
      <c r="CB27" s="295"/>
      <c r="CC27" s="287"/>
      <c r="CD27" s="296">
        <v>50.73</v>
      </c>
      <c r="CE27" s="296"/>
      <c r="CF27" s="296"/>
      <c r="CG27" s="296"/>
      <c r="CH27" s="296"/>
      <c r="CI27" s="287"/>
      <c r="CJ27" s="296">
        <v>48.77</v>
      </c>
      <c r="CK27" s="296"/>
      <c r="CL27" s="296"/>
      <c r="CM27" s="296"/>
      <c r="CN27" s="296"/>
      <c r="CO27" s="287"/>
      <c r="CP27" s="296">
        <v>52.55</v>
      </c>
      <c r="CQ27" s="296"/>
      <c r="CR27" s="296"/>
      <c r="CS27" s="296"/>
      <c r="CT27" s="296"/>
      <c r="CU27" s="287"/>
      <c r="CV27" s="295">
        <v>150250</v>
      </c>
      <c r="CW27" s="295"/>
      <c r="CX27" s="295"/>
      <c r="CY27" s="295"/>
      <c r="CZ27" s="295"/>
      <c r="DA27" s="295"/>
      <c r="DB27" s="289"/>
      <c r="DC27" s="290" t="s">
        <v>178</v>
      </c>
      <c r="DD27" s="280"/>
      <c r="DE27" s="280"/>
      <c r="DF27" s="280"/>
      <c r="DG27" s="280"/>
      <c r="DH27" s="280"/>
      <c r="DI27" s="280"/>
      <c r="DJ27" s="280"/>
      <c r="DK27" s="280"/>
      <c r="DL27" s="280"/>
      <c r="DM27" s="280"/>
      <c r="DN27" s="280"/>
      <c r="DO27" s="280"/>
      <c r="DP27" s="280"/>
    </row>
    <row r="28" spans="1:120" s="39" customFormat="1" ht="18" customHeight="1">
      <c r="A28" s="280" t="s">
        <v>147</v>
      </c>
      <c r="B28" s="280"/>
      <c r="C28" s="280"/>
      <c r="D28" s="280"/>
      <c r="E28" s="280"/>
      <c r="F28" s="280"/>
      <c r="G28" s="280"/>
      <c r="H28" s="280"/>
      <c r="I28" s="280"/>
      <c r="J28" s="280"/>
      <c r="K28" s="280"/>
      <c r="L28" s="280"/>
      <c r="M28" s="280"/>
      <c r="N28" s="280"/>
      <c r="O28" s="280"/>
      <c r="P28" s="280"/>
      <c r="Q28" s="280"/>
      <c r="R28" s="281" t="s">
        <v>91</v>
      </c>
      <c r="S28" s="291" t="s">
        <v>179</v>
      </c>
      <c r="T28" s="292"/>
      <c r="U28" s="292"/>
      <c r="V28" s="292"/>
      <c r="W28" s="292"/>
      <c r="X28" s="297">
        <v>2</v>
      </c>
      <c r="Y28" s="297"/>
      <c r="Z28" s="298" t="s">
        <v>155</v>
      </c>
      <c r="AA28" s="297">
        <v>6</v>
      </c>
      <c r="AB28" s="297"/>
      <c r="AC28" s="298" t="s">
        <v>156</v>
      </c>
      <c r="AD28" s="295">
        <v>1</v>
      </c>
      <c r="AE28" s="295"/>
      <c r="AF28" s="295"/>
      <c r="AG28" s="295"/>
      <c r="AH28" s="287" t="s">
        <v>91</v>
      </c>
      <c r="AI28" s="295">
        <v>4</v>
      </c>
      <c r="AJ28" s="295"/>
      <c r="AK28" s="295"/>
      <c r="AL28" s="295"/>
      <c r="AM28" s="287" t="s">
        <v>91</v>
      </c>
      <c r="AN28" s="295">
        <v>311240</v>
      </c>
      <c r="AO28" s="295"/>
      <c r="AP28" s="295"/>
      <c r="AQ28" s="295"/>
      <c r="AR28" s="295"/>
      <c r="AS28" s="295"/>
      <c r="AT28" s="287" t="s">
        <v>91</v>
      </c>
      <c r="AU28" s="295">
        <v>149855</v>
      </c>
      <c r="AV28" s="295"/>
      <c r="AW28" s="295"/>
      <c r="AX28" s="295"/>
      <c r="AY28" s="295"/>
      <c r="AZ28" s="295"/>
      <c r="BA28" s="287"/>
      <c r="BB28" s="295">
        <v>161385</v>
      </c>
      <c r="BC28" s="295"/>
      <c r="BD28" s="295"/>
      <c r="BE28" s="295"/>
      <c r="BF28" s="295"/>
      <c r="BG28" s="295"/>
      <c r="BH28" s="287"/>
      <c r="BI28" s="295">
        <v>136501</v>
      </c>
      <c r="BJ28" s="295"/>
      <c r="BK28" s="295"/>
      <c r="BL28" s="295"/>
      <c r="BM28" s="295"/>
      <c r="BN28" s="295"/>
      <c r="BO28" s="287"/>
      <c r="BP28" s="295">
        <v>65091</v>
      </c>
      <c r="BQ28" s="295"/>
      <c r="BR28" s="295"/>
      <c r="BS28" s="295"/>
      <c r="BT28" s="295"/>
      <c r="BU28" s="295"/>
      <c r="BV28" s="287"/>
      <c r="BW28" s="295">
        <v>71410</v>
      </c>
      <c r="BX28" s="295"/>
      <c r="BY28" s="295"/>
      <c r="BZ28" s="295"/>
      <c r="CA28" s="295"/>
      <c r="CB28" s="295"/>
      <c r="CC28" s="287"/>
      <c r="CD28" s="296">
        <v>43.86</v>
      </c>
      <c r="CE28" s="296"/>
      <c r="CF28" s="296"/>
      <c r="CG28" s="296"/>
      <c r="CH28" s="296"/>
      <c r="CI28" s="287"/>
      <c r="CJ28" s="296">
        <v>43.44</v>
      </c>
      <c r="CK28" s="296"/>
      <c r="CL28" s="296"/>
      <c r="CM28" s="296"/>
      <c r="CN28" s="296"/>
      <c r="CO28" s="287"/>
      <c r="CP28" s="296">
        <v>44.25</v>
      </c>
      <c r="CQ28" s="296"/>
      <c r="CR28" s="296"/>
      <c r="CS28" s="296"/>
      <c r="CT28" s="296"/>
      <c r="CU28" s="287"/>
      <c r="CV28" s="295">
        <v>134281</v>
      </c>
      <c r="CW28" s="295"/>
      <c r="CX28" s="295"/>
      <c r="CY28" s="295"/>
      <c r="CZ28" s="295"/>
      <c r="DA28" s="295"/>
      <c r="DB28" s="289"/>
      <c r="DC28" s="290" t="s">
        <v>147</v>
      </c>
      <c r="DD28" s="280"/>
      <c r="DE28" s="280"/>
      <c r="DF28" s="280"/>
      <c r="DG28" s="280"/>
      <c r="DH28" s="280"/>
      <c r="DI28" s="280"/>
      <c r="DJ28" s="280"/>
      <c r="DK28" s="280"/>
      <c r="DL28" s="280"/>
      <c r="DM28" s="280"/>
      <c r="DN28" s="280"/>
      <c r="DO28" s="280"/>
      <c r="DP28" s="280"/>
    </row>
    <row r="29" spans="1:120" s="39" customFormat="1" ht="18" customHeight="1">
      <c r="A29" s="280" t="s">
        <v>147</v>
      </c>
      <c r="B29" s="280"/>
      <c r="C29" s="280"/>
      <c r="D29" s="280"/>
      <c r="E29" s="280"/>
      <c r="F29" s="280"/>
      <c r="G29" s="280"/>
      <c r="H29" s="280"/>
      <c r="I29" s="280"/>
      <c r="J29" s="280"/>
      <c r="K29" s="280"/>
      <c r="L29" s="280"/>
      <c r="M29" s="280"/>
      <c r="N29" s="280"/>
      <c r="O29" s="280"/>
      <c r="P29" s="280"/>
      <c r="Q29" s="280"/>
      <c r="R29" s="281" t="s">
        <v>91</v>
      </c>
      <c r="S29" s="291" t="s">
        <v>164</v>
      </c>
      <c r="T29" s="292"/>
      <c r="U29" s="292"/>
      <c r="V29" s="292"/>
      <c r="W29" s="292"/>
      <c r="X29" s="297">
        <v>2</v>
      </c>
      <c r="Y29" s="297"/>
      <c r="Z29" s="298" t="s">
        <v>155</v>
      </c>
      <c r="AA29" s="297">
        <v>1</v>
      </c>
      <c r="AB29" s="297"/>
      <c r="AC29" s="298" t="s">
        <v>156</v>
      </c>
      <c r="AD29" s="295">
        <v>1</v>
      </c>
      <c r="AE29" s="295"/>
      <c r="AF29" s="295"/>
      <c r="AG29" s="295"/>
      <c r="AH29" s="287" t="s">
        <v>121</v>
      </c>
      <c r="AI29" s="295">
        <v>5</v>
      </c>
      <c r="AJ29" s="295"/>
      <c r="AK29" s="295"/>
      <c r="AL29" s="295"/>
      <c r="AM29" s="287" t="s">
        <v>121</v>
      </c>
      <c r="AN29" s="295">
        <v>310551</v>
      </c>
      <c r="AO29" s="295"/>
      <c r="AP29" s="295"/>
      <c r="AQ29" s="295"/>
      <c r="AR29" s="295"/>
      <c r="AS29" s="295"/>
      <c r="AT29" s="287" t="s">
        <v>121</v>
      </c>
      <c r="AU29" s="295">
        <v>148479</v>
      </c>
      <c r="AV29" s="295"/>
      <c r="AW29" s="295"/>
      <c r="AX29" s="295"/>
      <c r="AY29" s="295"/>
      <c r="AZ29" s="295"/>
      <c r="BA29" s="287"/>
      <c r="BB29" s="295">
        <v>162072</v>
      </c>
      <c r="BC29" s="295"/>
      <c r="BD29" s="295"/>
      <c r="BE29" s="295"/>
      <c r="BF29" s="295"/>
      <c r="BG29" s="295"/>
      <c r="BH29" s="287"/>
      <c r="BI29" s="295">
        <v>127143</v>
      </c>
      <c r="BJ29" s="295"/>
      <c r="BK29" s="295"/>
      <c r="BL29" s="295"/>
      <c r="BM29" s="295"/>
      <c r="BN29" s="295"/>
      <c r="BO29" s="287"/>
      <c r="BP29" s="295">
        <v>60304</v>
      </c>
      <c r="BQ29" s="295"/>
      <c r="BR29" s="295"/>
      <c r="BS29" s="295"/>
      <c r="BT29" s="295"/>
      <c r="BU29" s="295"/>
      <c r="BV29" s="287"/>
      <c r="BW29" s="295">
        <v>66839</v>
      </c>
      <c r="BX29" s="295"/>
      <c r="BY29" s="295"/>
      <c r="BZ29" s="295"/>
      <c r="CA29" s="295"/>
      <c r="CB29" s="295"/>
      <c r="CC29" s="287"/>
      <c r="CD29" s="296">
        <v>40.94</v>
      </c>
      <c r="CE29" s="296"/>
      <c r="CF29" s="296"/>
      <c r="CG29" s="296"/>
      <c r="CH29" s="296"/>
      <c r="CI29" s="287"/>
      <c r="CJ29" s="296">
        <v>40.61</v>
      </c>
      <c r="CK29" s="296"/>
      <c r="CL29" s="296"/>
      <c r="CM29" s="296"/>
      <c r="CN29" s="296"/>
      <c r="CO29" s="287"/>
      <c r="CP29" s="296">
        <v>41.24</v>
      </c>
      <c r="CQ29" s="296"/>
      <c r="CR29" s="296"/>
      <c r="CS29" s="296"/>
      <c r="CT29" s="296"/>
      <c r="CU29" s="287"/>
      <c r="CV29" s="295">
        <v>125796</v>
      </c>
      <c r="CW29" s="295"/>
      <c r="CX29" s="295"/>
      <c r="CY29" s="295"/>
      <c r="CZ29" s="295"/>
      <c r="DA29" s="295"/>
      <c r="DB29" s="289"/>
      <c r="DC29" s="290" t="s">
        <v>147</v>
      </c>
      <c r="DD29" s="280"/>
      <c r="DE29" s="280"/>
      <c r="DF29" s="280"/>
      <c r="DG29" s="280"/>
      <c r="DH29" s="280"/>
      <c r="DI29" s="280"/>
      <c r="DJ29" s="280"/>
      <c r="DK29" s="280"/>
      <c r="DL29" s="280"/>
      <c r="DM29" s="280"/>
      <c r="DN29" s="280"/>
      <c r="DO29" s="280"/>
      <c r="DP29" s="280"/>
    </row>
    <row r="30" spans="1:120" s="39" customFormat="1" ht="18" customHeight="1">
      <c r="A30" s="280" t="s">
        <v>147</v>
      </c>
      <c r="B30" s="280"/>
      <c r="C30" s="280"/>
      <c r="D30" s="280"/>
      <c r="E30" s="280"/>
      <c r="F30" s="280"/>
      <c r="G30" s="280"/>
      <c r="H30" s="280"/>
      <c r="I30" s="280"/>
      <c r="J30" s="280"/>
      <c r="K30" s="280"/>
      <c r="L30" s="280"/>
      <c r="M30" s="280"/>
      <c r="N30" s="280"/>
      <c r="O30" s="280"/>
      <c r="P30" s="280"/>
      <c r="Q30" s="280"/>
      <c r="R30" s="281" t="s">
        <v>121</v>
      </c>
      <c r="S30" s="291" t="s">
        <v>180</v>
      </c>
      <c r="T30" s="292"/>
      <c r="U30" s="292"/>
      <c r="V30" s="292"/>
      <c r="W30" s="292"/>
      <c r="X30" s="297">
        <v>1</v>
      </c>
      <c r="Y30" s="297"/>
      <c r="Z30" s="298" t="s">
        <v>155</v>
      </c>
      <c r="AA30" s="297">
        <v>27</v>
      </c>
      <c r="AB30" s="297"/>
      <c r="AC30" s="298" t="s">
        <v>156</v>
      </c>
      <c r="AD30" s="295">
        <v>1</v>
      </c>
      <c r="AE30" s="295"/>
      <c r="AF30" s="295"/>
      <c r="AG30" s="295"/>
      <c r="AH30" s="287" t="s">
        <v>121</v>
      </c>
      <c r="AI30" s="295">
        <v>5</v>
      </c>
      <c r="AJ30" s="295"/>
      <c r="AK30" s="295"/>
      <c r="AL30" s="295"/>
      <c r="AM30" s="287" t="s">
        <v>121</v>
      </c>
      <c r="AN30" s="295">
        <v>312890</v>
      </c>
      <c r="AO30" s="295"/>
      <c r="AP30" s="295"/>
      <c r="AQ30" s="295"/>
      <c r="AR30" s="295"/>
      <c r="AS30" s="295"/>
      <c r="AT30" s="287" t="s">
        <v>121</v>
      </c>
      <c r="AU30" s="295">
        <v>148303</v>
      </c>
      <c r="AV30" s="295"/>
      <c r="AW30" s="295"/>
      <c r="AX30" s="295"/>
      <c r="AY30" s="295"/>
      <c r="AZ30" s="295"/>
      <c r="BA30" s="287"/>
      <c r="BB30" s="295">
        <v>164587</v>
      </c>
      <c r="BC30" s="295"/>
      <c r="BD30" s="295"/>
      <c r="BE30" s="295"/>
      <c r="BF30" s="295"/>
      <c r="BG30" s="295"/>
      <c r="BH30" s="287"/>
      <c r="BI30" s="295">
        <v>160653</v>
      </c>
      <c r="BJ30" s="295"/>
      <c r="BK30" s="295"/>
      <c r="BL30" s="295"/>
      <c r="BM30" s="295"/>
      <c r="BN30" s="295"/>
      <c r="BO30" s="287"/>
      <c r="BP30" s="295">
        <v>74616</v>
      </c>
      <c r="BQ30" s="295"/>
      <c r="BR30" s="295"/>
      <c r="BS30" s="295"/>
      <c r="BT30" s="295"/>
      <c r="BU30" s="295"/>
      <c r="BV30" s="287"/>
      <c r="BW30" s="295">
        <v>86037</v>
      </c>
      <c r="BX30" s="295"/>
      <c r="BY30" s="295"/>
      <c r="BZ30" s="295"/>
      <c r="CA30" s="295"/>
      <c r="CB30" s="295"/>
      <c r="CC30" s="287"/>
      <c r="CD30" s="296">
        <v>51.34</v>
      </c>
      <c r="CE30" s="296"/>
      <c r="CF30" s="296"/>
      <c r="CG30" s="296"/>
      <c r="CH30" s="296"/>
      <c r="CI30" s="287"/>
      <c r="CJ30" s="296">
        <v>50.31</v>
      </c>
      <c r="CK30" s="296"/>
      <c r="CL30" s="296"/>
      <c r="CM30" s="296"/>
      <c r="CN30" s="296"/>
      <c r="CO30" s="287"/>
      <c r="CP30" s="296">
        <v>52.27</v>
      </c>
      <c r="CQ30" s="296"/>
      <c r="CR30" s="296"/>
      <c r="CS30" s="296"/>
      <c r="CT30" s="296"/>
      <c r="CU30" s="287"/>
      <c r="CV30" s="295">
        <v>159354</v>
      </c>
      <c r="CW30" s="295"/>
      <c r="CX30" s="295"/>
      <c r="CY30" s="295"/>
      <c r="CZ30" s="295"/>
      <c r="DA30" s="295"/>
      <c r="DB30" s="289"/>
      <c r="DC30" s="290" t="s">
        <v>147</v>
      </c>
      <c r="DD30" s="280"/>
      <c r="DE30" s="280"/>
      <c r="DF30" s="280"/>
      <c r="DG30" s="280"/>
      <c r="DH30" s="280"/>
      <c r="DI30" s="280"/>
      <c r="DJ30" s="280"/>
      <c r="DK30" s="280"/>
      <c r="DL30" s="280"/>
      <c r="DM30" s="280"/>
      <c r="DN30" s="280"/>
      <c r="DO30" s="280"/>
      <c r="DP30" s="280"/>
    </row>
    <row r="31" spans="1:120" s="39" customFormat="1" ht="18" customHeight="1">
      <c r="A31" s="280" t="s">
        <v>147</v>
      </c>
      <c r="B31" s="280"/>
      <c r="C31" s="280"/>
      <c r="D31" s="280"/>
      <c r="E31" s="280"/>
      <c r="F31" s="280"/>
      <c r="G31" s="280"/>
      <c r="H31" s="280"/>
      <c r="I31" s="280"/>
      <c r="J31" s="280"/>
      <c r="K31" s="280"/>
      <c r="L31" s="280"/>
      <c r="M31" s="280"/>
      <c r="N31" s="280"/>
      <c r="O31" s="280"/>
      <c r="P31" s="280"/>
      <c r="Q31" s="280"/>
      <c r="R31" s="281" t="s">
        <v>121</v>
      </c>
      <c r="S31" s="291" t="s">
        <v>181</v>
      </c>
      <c r="T31" s="292"/>
      <c r="U31" s="292"/>
      <c r="V31" s="292"/>
      <c r="W31" s="292"/>
      <c r="X31" s="297">
        <v>11</v>
      </c>
      <c r="Y31" s="297"/>
      <c r="Z31" s="298" t="s">
        <v>155</v>
      </c>
      <c r="AA31" s="297">
        <v>27</v>
      </c>
      <c r="AB31" s="297"/>
      <c r="AC31" s="298" t="s">
        <v>156</v>
      </c>
      <c r="AD31" s="295">
        <v>1</v>
      </c>
      <c r="AE31" s="295"/>
      <c r="AF31" s="295"/>
      <c r="AG31" s="295"/>
      <c r="AH31" s="287"/>
      <c r="AI31" s="295">
        <v>7</v>
      </c>
      <c r="AJ31" s="295"/>
      <c r="AK31" s="295"/>
      <c r="AL31" s="295"/>
      <c r="AM31" s="287"/>
      <c r="AN31" s="295">
        <v>314708</v>
      </c>
      <c r="AO31" s="295"/>
      <c r="AP31" s="295"/>
      <c r="AQ31" s="295"/>
      <c r="AR31" s="295"/>
      <c r="AS31" s="295"/>
      <c r="AT31" s="287"/>
      <c r="AU31" s="295">
        <v>148000</v>
      </c>
      <c r="AV31" s="295"/>
      <c r="AW31" s="295"/>
      <c r="AX31" s="295"/>
      <c r="AY31" s="295"/>
      <c r="AZ31" s="295"/>
      <c r="BA31" s="287"/>
      <c r="BB31" s="295">
        <v>166708</v>
      </c>
      <c r="BC31" s="295"/>
      <c r="BD31" s="295"/>
      <c r="BE31" s="295"/>
      <c r="BF31" s="295"/>
      <c r="BG31" s="295"/>
      <c r="BH31" s="287"/>
      <c r="BI31" s="295">
        <v>162433</v>
      </c>
      <c r="BJ31" s="295"/>
      <c r="BK31" s="295"/>
      <c r="BL31" s="295"/>
      <c r="BM31" s="295"/>
      <c r="BN31" s="295"/>
      <c r="BO31" s="287"/>
      <c r="BP31" s="295">
        <v>76514</v>
      </c>
      <c r="BQ31" s="295"/>
      <c r="BR31" s="295"/>
      <c r="BS31" s="295"/>
      <c r="BT31" s="295"/>
      <c r="BU31" s="295"/>
      <c r="BV31" s="287"/>
      <c r="BW31" s="295">
        <v>85919</v>
      </c>
      <c r="BX31" s="295"/>
      <c r="BY31" s="295"/>
      <c r="BZ31" s="295"/>
      <c r="CA31" s="295"/>
      <c r="CB31" s="295"/>
      <c r="CC31" s="287"/>
      <c r="CD31" s="296">
        <v>51.61</v>
      </c>
      <c r="CE31" s="296"/>
      <c r="CF31" s="296"/>
      <c r="CG31" s="296"/>
      <c r="CH31" s="296"/>
      <c r="CI31" s="287"/>
      <c r="CJ31" s="296">
        <v>51.7</v>
      </c>
      <c r="CK31" s="296"/>
      <c r="CL31" s="296"/>
      <c r="CM31" s="296"/>
      <c r="CN31" s="296"/>
      <c r="CO31" s="287"/>
      <c r="CP31" s="296">
        <v>51.54</v>
      </c>
      <c r="CQ31" s="296"/>
      <c r="CR31" s="296"/>
      <c r="CS31" s="296"/>
      <c r="CT31" s="296"/>
      <c r="CU31" s="287"/>
      <c r="CV31" s="295">
        <v>160905</v>
      </c>
      <c r="CW31" s="295"/>
      <c r="CX31" s="295"/>
      <c r="CY31" s="295"/>
      <c r="CZ31" s="295"/>
      <c r="DA31" s="295"/>
      <c r="DB31" s="289"/>
      <c r="DC31" s="290" t="s">
        <v>147</v>
      </c>
      <c r="DD31" s="280"/>
      <c r="DE31" s="280"/>
      <c r="DF31" s="280"/>
      <c r="DG31" s="280"/>
      <c r="DH31" s="280"/>
      <c r="DI31" s="280"/>
      <c r="DJ31" s="280"/>
      <c r="DK31" s="280"/>
      <c r="DL31" s="280"/>
      <c r="DM31" s="280"/>
      <c r="DN31" s="280"/>
      <c r="DO31" s="280"/>
      <c r="DP31" s="280"/>
    </row>
    <row r="32" spans="1:120" s="39" customFormat="1" ht="18" customHeight="1">
      <c r="A32" s="280" t="s">
        <v>147</v>
      </c>
      <c r="B32" s="280"/>
      <c r="C32" s="280"/>
      <c r="D32" s="280"/>
      <c r="E32" s="280"/>
      <c r="F32" s="280"/>
      <c r="G32" s="280"/>
      <c r="H32" s="280"/>
      <c r="I32" s="280"/>
      <c r="J32" s="280"/>
      <c r="K32" s="280"/>
      <c r="L32" s="280"/>
      <c r="M32" s="280"/>
      <c r="N32" s="280"/>
      <c r="O32" s="280"/>
      <c r="P32" s="280"/>
      <c r="Q32" s="280"/>
      <c r="R32" s="281" t="s">
        <v>121</v>
      </c>
      <c r="S32" s="291" t="s">
        <v>182</v>
      </c>
      <c r="T32" s="292"/>
      <c r="U32" s="292"/>
      <c r="V32" s="292"/>
      <c r="W32" s="292"/>
      <c r="X32" s="297">
        <v>11</v>
      </c>
      <c r="Y32" s="297"/>
      <c r="Z32" s="298" t="s">
        <v>155</v>
      </c>
      <c r="AA32" s="297">
        <v>22</v>
      </c>
      <c r="AB32" s="297"/>
      <c r="AC32" s="298" t="s">
        <v>156</v>
      </c>
      <c r="AD32" s="295">
        <v>1</v>
      </c>
      <c r="AE32" s="295"/>
      <c r="AF32" s="295"/>
      <c r="AG32" s="295"/>
      <c r="AH32" s="287"/>
      <c r="AI32" s="295">
        <v>3</v>
      </c>
      <c r="AJ32" s="295"/>
      <c r="AK32" s="295"/>
      <c r="AL32" s="295"/>
      <c r="AM32" s="287"/>
      <c r="AN32" s="295">
        <v>320067</v>
      </c>
      <c r="AO32" s="295"/>
      <c r="AP32" s="295"/>
      <c r="AQ32" s="295"/>
      <c r="AR32" s="295"/>
      <c r="AS32" s="295"/>
      <c r="AT32" s="287"/>
      <c r="AU32" s="295">
        <v>149928</v>
      </c>
      <c r="AV32" s="295"/>
      <c r="AW32" s="295"/>
      <c r="AX32" s="295"/>
      <c r="AY32" s="295"/>
      <c r="AZ32" s="295"/>
      <c r="BA32" s="287"/>
      <c r="BB32" s="295">
        <v>170139</v>
      </c>
      <c r="BC32" s="295"/>
      <c r="BD32" s="295"/>
      <c r="BE32" s="295"/>
      <c r="BF32" s="295"/>
      <c r="BG32" s="295"/>
      <c r="BH32" s="287"/>
      <c r="BI32" s="295">
        <v>138221</v>
      </c>
      <c r="BJ32" s="295"/>
      <c r="BK32" s="295"/>
      <c r="BL32" s="295"/>
      <c r="BM32" s="295"/>
      <c r="BN32" s="295"/>
      <c r="BO32" s="287"/>
      <c r="BP32" s="295">
        <v>65960</v>
      </c>
      <c r="BQ32" s="295"/>
      <c r="BR32" s="295"/>
      <c r="BS32" s="295"/>
      <c r="BT32" s="295"/>
      <c r="BU32" s="295"/>
      <c r="BV32" s="287"/>
      <c r="BW32" s="295">
        <v>72261</v>
      </c>
      <c r="BX32" s="295"/>
      <c r="BY32" s="295"/>
      <c r="BZ32" s="295"/>
      <c r="CA32" s="295"/>
      <c r="CB32" s="295"/>
      <c r="CC32" s="287"/>
      <c r="CD32" s="296">
        <v>43.19</v>
      </c>
      <c r="CE32" s="296"/>
      <c r="CF32" s="296"/>
      <c r="CG32" s="296"/>
      <c r="CH32" s="296"/>
      <c r="CI32" s="287"/>
      <c r="CJ32" s="296">
        <v>43.99</v>
      </c>
      <c r="CK32" s="296"/>
      <c r="CL32" s="296"/>
      <c r="CM32" s="296"/>
      <c r="CN32" s="296"/>
      <c r="CO32" s="287"/>
      <c r="CP32" s="296">
        <v>42.47</v>
      </c>
      <c r="CQ32" s="296"/>
      <c r="CR32" s="296"/>
      <c r="CS32" s="296"/>
      <c r="CT32" s="296"/>
      <c r="CU32" s="287"/>
      <c r="CV32" s="295">
        <v>136375</v>
      </c>
      <c r="CW32" s="295"/>
      <c r="CX32" s="295"/>
      <c r="CY32" s="295"/>
      <c r="CZ32" s="295"/>
      <c r="DA32" s="295"/>
      <c r="DB32" s="289"/>
      <c r="DC32" s="290" t="s">
        <v>147</v>
      </c>
      <c r="DD32" s="280"/>
      <c r="DE32" s="280"/>
      <c r="DF32" s="280"/>
      <c r="DG32" s="280"/>
      <c r="DH32" s="280"/>
      <c r="DI32" s="280"/>
      <c r="DJ32" s="280"/>
      <c r="DK32" s="280"/>
      <c r="DL32" s="280"/>
      <c r="DM32" s="280"/>
      <c r="DN32" s="280"/>
      <c r="DO32" s="280"/>
      <c r="DP32" s="280"/>
    </row>
    <row r="33" spans="1:120" s="39" customFormat="1" ht="18" customHeight="1">
      <c r="A33" s="280" t="s">
        <v>183</v>
      </c>
      <c r="B33" s="280"/>
      <c r="C33" s="280"/>
      <c r="D33" s="280"/>
      <c r="E33" s="280"/>
      <c r="F33" s="280"/>
      <c r="G33" s="280"/>
      <c r="H33" s="280"/>
      <c r="I33" s="280"/>
      <c r="J33" s="280"/>
      <c r="K33" s="280"/>
      <c r="L33" s="280"/>
      <c r="M33" s="280"/>
      <c r="N33" s="280"/>
      <c r="O33" s="280"/>
      <c r="P33" s="280"/>
      <c r="Q33" s="280"/>
      <c r="R33" s="281" t="s">
        <v>91</v>
      </c>
      <c r="S33" s="291" t="s">
        <v>181</v>
      </c>
      <c r="T33" s="292"/>
      <c r="U33" s="292"/>
      <c r="V33" s="292"/>
      <c r="W33" s="292"/>
      <c r="X33" s="297">
        <v>4</v>
      </c>
      <c r="Y33" s="297"/>
      <c r="Z33" s="298" t="s">
        <v>155</v>
      </c>
      <c r="AA33" s="297">
        <v>10</v>
      </c>
      <c r="AB33" s="297"/>
      <c r="AC33" s="298" t="s">
        <v>156</v>
      </c>
      <c r="AD33" s="295">
        <v>5</v>
      </c>
      <c r="AE33" s="295"/>
      <c r="AF33" s="295"/>
      <c r="AG33" s="295"/>
      <c r="AH33" s="287" t="s">
        <v>91</v>
      </c>
      <c r="AI33" s="295">
        <v>6</v>
      </c>
      <c r="AJ33" s="295"/>
      <c r="AK33" s="295"/>
      <c r="AL33" s="295"/>
      <c r="AM33" s="287" t="s">
        <v>91</v>
      </c>
      <c r="AN33" s="295">
        <v>312289</v>
      </c>
      <c r="AO33" s="295"/>
      <c r="AP33" s="295"/>
      <c r="AQ33" s="295"/>
      <c r="AR33" s="295"/>
      <c r="AS33" s="295"/>
      <c r="AT33" s="287" t="s">
        <v>91</v>
      </c>
      <c r="AU33" s="295">
        <v>146870</v>
      </c>
      <c r="AV33" s="295"/>
      <c r="AW33" s="295"/>
      <c r="AX33" s="295"/>
      <c r="AY33" s="295"/>
      <c r="AZ33" s="295"/>
      <c r="BA33" s="287"/>
      <c r="BB33" s="295">
        <v>165419</v>
      </c>
      <c r="BC33" s="295"/>
      <c r="BD33" s="295"/>
      <c r="BE33" s="295"/>
      <c r="BF33" s="295"/>
      <c r="BG33" s="295"/>
      <c r="BH33" s="287"/>
      <c r="BI33" s="295">
        <v>135264</v>
      </c>
      <c r="BJ33" s="295"/>
      <c r="BK33" s="295"/>
      <c r="BL33" s="295"/>
      <c r="BM33" s="295"/>
      <c r="BN33" s="295"/>
      <c r="BO33" s="287"/>
      <c r="BP33" s="295">
        <v>63117</v>
      </c>
      <c r="BQ33" s="295"/>
      <c r="BR33" s="295"/>
      <c r="BS33" s="295"/>
      <c r="BT33" s="295"/>
      <c r="BU33" s="295"/>
      <c r="BV33" s="287"/>
      <c r="BW33" s="295">
        <v>72147</v>
      </c>
      <c r="BX33" s="295"/>
      <c r="BY33" s="295"/>
      <c r="BZ33" s="295"/>
      <c r="CA33" s="295"/>
      <c r="CB33" s="295"/>
      <c r="CC33" s="287"/>
      <c r="CD33" s="296">
        <v>43.31</v>
      </c>
      <c r="CE33" s="296"/>
      <c r="CF33" s="296"/>
      <c r="CG33" s="296"/>
      <c r="CH33" s="296"/>
      <c r="CI33" s="287"/>
      <c r="CJ33" s="296">
        <v>42.97</v>
      </c>
      <c r="CK33" s="296"/>
      <c r="CL33" s="296"/>
      <c r="CM33" s="296"/>
      <c r="CN33" s="296"/>
      <c r="CO33" s="287"/>
      <c r="CP33" s="296">
        <v>43.61</v>
      </c>
      <c r="CQ33" s="296"/>
      <c r="CR33" s="296"/>
      <c r="CS33" s="296"/>
      <c r="CT33" s="296"/>
      <c r="CU33" s="287"/>
      <c r="CV33" s="295">
        <v>133608</v>
      </c>
      <c r="CW33" s="295"/>
      <c r="CX33" s="295"/>
      <c r="CY33" s="295"/>
      <c r="CZ33" s="295"/>
      <c r="DA33" s="295"/>
      <c r="DB33" s="289"/>
      <c r="DC33" s="290" t="s">
        <v>184</v>
      </c>
      <c r="DD33" s="280"/>
      <c r="DE33" s="280"/>
      <c r="DF33" s="280"/>
      <c r="DG33" s="280"/>
      <c r="DH33" s="280"/>
      <c r="DI33" s="280"/>
      <c r="DJ33" s="280"/>
      <c r="DK33" s="280"/>
      <c r="DL33" s="280"/>
      <c r="DM33" s="280"/>
      <c r="DN33" s="280"/>
      <c r="DO33" s="280"/>
      <c r="DP33" s="280"/>
    </row>
    <row r="34" spans="1:120" s="39" customFormat="1" ht="18" customHeight="1">
      <c r="A34" s="280" t="s">
        <v>147</v>
      </c>
      <c r="B34" s="280"/>
      <c r="C34" s="280"/>
      <c r="D34" s="280"/>
      <c r="E34" s="280"/>
      <c r="F34" s="280"/>
      <c r="G34" s="280"/>
      <c r="H34" s="280"/>
      <c r="I34" s="280"/>
      <c r="J34" s="280"/>
      <c r="K34" s="280"/>
      <c r="L34" s="280"/>
      <c r="M34" s="280"/>
      <c r="N34" s="280"/>
      <c r="O34" s="280"/>
      <c r="P34" s="280"/>
      <c r="Q34" s="280"/>
      <c r="R34" s="281" t="s">
        <v>91</v>
      </c>
      <c r="S34" s="291" t="s">
        <v>182</v>
      </c>
      <c r="T34" s="292"/>
      <c r="U34" s="292"/>
      <c r="V34" s="292"/>
      <c r="W34" s="292"/>
      <c r="X34" s="297">
        <v>4</v>
      </c>
      <c r="Y34" s="297"/>
      <c r="Z34" s="298" t="s">
        <v>155</v>
      </c>
      <c r="AA34" s="297">
        <v>12</v>
      </c>
      <c r="AB34" s="297"/>
      <c r="AC34" s="298" t="s">
        <v>156</v>
      </c>
      <c r="AD34" s="295">
        <v>4</v>
      </c>
      <c r="AE34" s="295"/>
      <c r="AF34" s="295"/>
      <c r="AG34" s="295"/>
      <c r="AH34" s="287"/>
      <c r="AI34" s="295">
        <v>6</v>
      </c>
      <c r="AJ34" s="295"/>
      <c r="AK34" s="295"/>
      <c r="AL34" s="295"/>
      <c r="AM34" s="287"/>
      <c r="AN34" s="295">
        <v>317344</v>
      </c>
      <c r="AO34" s="295"/>
      <c r="AP34" s="295"/>
      <c r="AQ34" s="295"/>
      <c r="AR34" s="295"/>
      <c r="AS34" s="295"/>
      <c r="AT34" s="287"/>
      <c r="AU34" s="295">
        <v>148568</v>
      </c>
      <c r="AV34" s="295"/>
      <c r="AW34" s="295"/>
      <c r="AX34" s="295"/>
      <c r="AY34" s="295"/>
      <c r="AZ34" s="295"/>
      <c r="BA34" s="287"/>
      <c r="BB34" s="295">
        <v>168776</v>
      </c>
      <c r="BC34" s="295"/>
      <c r="BD34" s="295"/>
      <c r="BE34" s="295"/>
      <c r="BF34" s="295"/>
      <c r="BG34" s="295"/>
      <c r="BH34" s="287"/>
      <c r="BI34" s="295">
        <v>134864</v>
      </c>
      <c r="BJ34" s="295"/>
      <c r="BK34" s="295"/>
      <c r="BL34" s="295"/>
      <c r="BM34" s="295"/>
      <c r="BN34" s="295"/>
      <c r="BO34" s="287"/>
      <c r="BP34" s="295">
        <v>62823</v>
      </c>
      <c r="BQ34" s="295"/>
      <c r="BR34" s="295"/>
      <c r="BS34" s="295"/>
      <c r="BT34" s="295"/>
      <c r="BU34" s="295"/>
      <c r="BV34" s="287"/>
      <c r="BW34" s="295">
        <v>72041</v>
      </c>
      <c r="BX34" s="295"/>
      <c r="BY34" s="295"/>
      <c r="BZ34" s="295"/>
      <c r="CA34" s="295"/>
      <c r="CB34" s="295"/>
      <c r="CC34" s="287"/>
      <c r="CD34" s="296">
        <v>42.5</v>
      </c>
      <c r="CE34" s="296"/>
      <c r="CF34" s="296"/>
      <c r="CG34" s="296"/>
      <c r="CH34" s="296"/>
      <c r="CI34" s="287"/>
      <c r="CJ34" s="296">
        <v>42.29</v>
      </c>
      <c r="CK34" s="296"/>
      <c r="CL34" s="296"/>
      <c r="CM34" s="296"/>
      <c r="CN34" s="296"/>
      <c r="CO34" s="287"/>
      <c r="CP34" s="296">
        <v>42.68</v>
      </c>
      <c r="CQ34" s="296"/>
      <c r="CR34" s="296"/>
      <c r="CS34" s="296"/>
      <c r="CT34" s="296"/>
      <c r="CU34" s="287"/>
      <c r="CV34" s="295">
        <v>133156</v>
      </c>
      <c r="CW34" s="295"/>
      <c r="CX34" s="295"/>
      <c r="CY34" s="295"/>
      <c r="CZ34" s="295"/>
      <c r="DA34" s="295"/>
      <c r="DB34" s="289"/>
      <c r="DC34" s="290" t="s">
        <v>185</v>
      </c>
      <c r="DD34" s="280"/>
      <c r="DE34" s="280"/>
      <c r="DF34" s="280"/>
      <c r="DG34" s="280"/>
      <c r="DH34" s="280"/>
      <c r="DI34" s="280"/>
      <c r="DJ34" s="280"/>
      <c r="DK34" s="280"/>
      <c r="DL34" s="280"/>
      <c r="DM34" s="280"/>
      <c r="DN34" s="280"/>
      <c r="DO34" s="280"/>
      <c r="DP34" s="280"/>
    </row>
    <row r="35" spans="1:120" s="39" customFormat="1" ht="18" customHeight="1">
      <c r="A35" s="40"/>
      <c r="B35" s="40"/>
      <c r="C35" s="40"/>
      <c r="D35" s="40"/>
      <c r="E35" s="40" t="s">
        <v>186</v>
      </c>
      <c r="F35" s="40"/>
      <c r="G35" s="40"/>
      <c r="H35" s="40"/>
      <c r="I35" s="40"/>
      <c r="J35" s="40"/>
      <c r="K35" s="40"/>
      <c r="L35" s="40"/>
      <c r="M35" s="40"/>
      <c r="N35" s="40"/>
      <c r="O35" s="280" t="s">
        <v>187</v>
      </c>
      <c r="P35" s="280"/>
      <c r="Q35" s="280"/>
      <c r="R35" s="281"/>
      <c r="S35" s="291" t="s">
        <v>188</v>
      </c>
      <c r="T35" s="292"/>
      <c r="U35" s="292"/>
      <c r="V35" s="292"/>
      <c r="W35" s="292"/>
      <c r="X35" s="297">
        <v>4</v>
      </c>
      <c r="Y35" s="297"/>
      <c r="Z35" s="298" t="s">
        <v>155</v>
      </c>
      <c r="AA35" s="297">
        <v>22</v>
      </c>
      <c r="AB35" s="297"/>
      <c r="AC35" s="298" t="s">
        <v>156</v>
      </c>
      <c r="AD35" s="295">
        <v>2</v>
      </c>
      <c r="AE35" s="295"/>
      <c r="AF35" s="295"/>
      <c r="AG35" s="295"/>
      <c r="AH35" s="287"/>
      <c r="AI35" s="295">
        <v>3</v>
      </c>
      <c r="AJ35" s="295"/>
      <c r="AK35" s="295"/>
      <c r="AL35" s="295"/>
      <c r="AM35" s="287"/>
      <c r="AN35" s="295">
        <v>328071</v>
      </c>
      <c r="AO35" s="295"/>
      <c r="AP35" s="295"/>
      <c r="AQ35" s="295"/>
      <c r="AR35" s="295"/>
      <c r="AS35" s="295"/>
      <c r="AT35" s="287"/>
      <c r="AU35" s="295">
        <v>153369</v>
      </c>
      <c r="AV35" s="295"/>
      <c r="AW35" s="295"/>
      <c r="AX35" s="295"/>
      <c r="AY35" s="295"/>
      <c r="AZ35" s="295"/>
      <c r="BA35" s="287"/>
      <c r="BB35" s="295">
        <v>174702</v>
      </c>
      <c r="BC35" s="295"/>
      <c r="BD35" s="295"/>
      <c r="BE35" s="295"/>
      <c r="BF35" s="295"/>
      <c r="BG35" s="295"/>
      <c r="BH35" s="287"/>
      <c r="BI35" s="295">
        <v>121100</v>
      </c>
      <c r="BJ35" s="295"/>
      <c r="BK35" s="295"/>
      <c r="BL35" s="295"/>
      <c r="BM35" s="295"/>
      <c r="BN35" s="295"/>
      <c r="BO35" s="287"/>
      <c r="BP35" s="295">
        <v>55941</v>
      </c>
      <c r="BQ35" s="295"/>
      <c r="BR35" s="295"/>
      <c r="BS35" s="295"/>
      <c r="BT35" s="295"/>
      <c r="BU35" s="295"/>
      <c r="BV35" s="287"/>
      <c r="BW35" s="295">
        <v>65159</v>
      </c>
      <c r="BX35" s="295"/>
      <c r="BY35" s="295"/>
      <c r="BZ35" s="295"/>
      <c r="CA35" s="295"/>
      <c r="CB35" s="295"/>
      <c r="CC35" s="287"/>
      <c r="CD35" s="296">
        <v>36.909999999999997</v>
      </c>
      <c r="CE35" s="296"/>
      <c r="CF35" s="296"/>
      <c r="CG35" s="296"/>
      <c r="CH35" s="296"/>
      <c r="CI35" s="287"/>
      <c r="CJ35" s="296">
        <v>36.47</v>
      </c>
      <c r="CK35" s="296"/>
      <c r="CL35" s="296"/>
      <c r="CM35" s="296"/>
      <c r="CN35" s="296"/>
      <c r="CO35" s="287"/>
      <c r="CP35" s="296">
        <v>37.299999999999997</v>
      </c>
      <c r="CQ35" s="296"/>
      <c r="CR35" s="296"/>
      <c r="CS35" s="296"/>
      <c r="CT35" s="296"/>
      <c r="CU35" s="287"/>
      <c r="CV35" s="295">
        <v>114161</v>
      </c>
      <c r="CW35" s="295"/>
      <c r="CX35" s="295"/>
      <c r="CY35" s="295"/>
      <c r="CZ35" s="295"/>
      <c r="DA35" s="295"/>
      <c r="DB35" s="289"/>
      <c r="DC35" s="252"/>
      <c r="DD35" s="38"/>
      <c r="DE35" s="38"/>
      <c r="DF35" s="38"/>
      <c r="DG35" s="38"/>
      <c r="DH35" s="40" t="s">
        <v>185</v>
      </c>
      <c r="DI35" s="40"/>
      <c r="DJ35" s="40"/>
      <c r="DK35" s="40"/>
      <c r="DL35" s="280" t="s">
        <v>189</v>
      </c>
      <c r="DM35" s="280"/>
      <c r="DN35" s="280"/>
      <c r="DO35" s="280"/>
      <c r="DP35" s="280"/>
    </row>
    <row r="36" spans="1:120" s="39" customFormat="1" ht="18" customHeight="1">
      <c r="A36" s="280" t="s">
        <v>190</v>
      </c>
      <c r="B36" s="280"/>
      <c r="C36" s="280"/>
      <c r="D36" s="280"/>
      <c r="E36" s="280"/>
      <c r="F36" s="280"/>
      <c r="G36" s="280"/>
      <c r="H36" s="280"/>
      <c r="I36" s="280"/>
      <c r="J36" s="280"/>
      <c r="K36" s="280"/>
      <c r="L36" s="280"/>
      <c r="M36" s="280"/>
      <c r="N36" s="280"/>
      <c r="O36" s="280"/>
      <c r="P36" s="280"/>
      <c r="Q36" s="280"/>
      <c r="R36" s="281" t="s">
        <v>91</v>
      </c>
      <c r="S36" s="291" t="s">
        <v>191</v>
      </c>
      <c r="T36" s="292"/>
      <c r="U36" s="292"/>
      <c r="V36" s="292"/>
      <c r="W36" s="292"/>
      <c r="X36" s="297">
        <v>4</v>
      </c>
      <c r="Y36" s="297"/>
      <c r="Z36" s="298" t="s">
        <v>155</v>
      </c>
      <c r="AA36" s="297">
        <v>23</v>
      </c>
      <c r="AB36" s="297"/>
      <c r="AC36" s="298" t="s">
        <v>156</v>
      </c>
      <c r="AD36" s="295">
        <v>1</v>
      </c>
      <c r="AE36" s="295"/>
      <c r="AF36" s="295"/>
      <c r="AG36" s="295"/>
      <c r="AH36" s="299"/>
      <c r="AI36" s="295">
        <v>2</v>
      </c>
      <c r="AJ36" s="295"/>
      <c r="AK36" s="295"/>
      <c r="AL36" s="295"/>
      <c r="AM36" s="299"/>
      <c r="AN36" s="295">
        <v>309341</v>
      </c>
      <c r="AO36" s="295"/>
      <c r="AP36" s="295"/>
      <c r="AQ36" s="295"/>
      <c r="AR36" s="295"/>
      <c r="AS36" s="295"/>
      <c r="AT36" s="287"/>
      <c r="AU36" s="295">
        <v>147101</v>
      </c>
      <c r="AV36" s="295"/>
      <c r="AW36" s="295"/>
      <c r="AX36" s="295"/>
      <c r="AY36" s="295"/>
      <c r="AZ36" s="295"/>
      <c r="BA36" s="287"/>
      <c r="BB36" s="295">
        <v>162240</v>
      </c>
      <c r="BC36" s="295"/>
      <c r="BD36" s="295"/>
      <c r="BE36" s="295"/>
      <c r="BF36" s="295"/>
      <c r="BG36" s="295"/>
      <c r="BH36" s="287"/>
      <c r="BI36" s="295">
        <v>95059</v>
      </c>
      <c r="BJ36" s="295"/>
      <c r="BK36" s="295"/>
      <c r="BL36" s="295"/>
      <c r="BM36" s="295"/>
      <c r="BN36" s="295"/>
      <c r="BO36" s="287"/>
      <c r="BP36" s="295">
        <v>43687</v>
      </c>
      <c r="BQ36" s="295"/>
      <c r="BR36" s="295"/>
      <c r="BS36" s="295"/>
      <c r="BT36" s="295"/>
      <c r="BU36" s="295"/>
      <c r="BV36" s="287"/>
      <c r="BW36" s="295">
        <v>51372</v>
      </c>
      <c r="BX36" s="295"/>
      <c r="BY36" s="295"/>
      <c r="BZ36" s="295"/>
      <c r="CA36" s="295"/>
      <c r="CB36" s="295"/>
      <c r="CC36" s="287"/>
      <c r="CD36" s="296">
        <v>30.73</v>
      </c>
      <c r="CE36" s="296"/>
      <c r="CF36" s="296"/>
      <c r="CG36" s="296"/>
      <c r="CH36" s="296"/>
      <c r="CI36" s="287"/>
      <c r="CJ36" s="296">
        <v>29.7</v>
      </c>
      <c r="CK36" s="296"/>
      <c r="CL36" s="296"/>
      <c r="CM36" s="296"/>
      <c r="CN36" s="296"/>
      <c r="CO36" s="287"/>
      <c r="CP36" s="296">
        <v>31.66</v>
      </c>
      <c r="CQ36" s="296"/>
      <c r="CR36" s="296"/>
      <c r="CS36" s="296"/>
      <c r="CT36" s="296"/>
      <c r="CU36" s="287"/>
      <c r="CV36" s="295">
        <v>93064</v>
      </c>
      <c r="CW36" s="295"/>
      <c r="CX36" s="295"/>
      <c r="CY36" s="295"/>
      <c r="CZ36" s="295"/>
      <c r="DA36" s="295"/>
      <c r="DB36" s="289"/>
      <c r="DC36" s="290" t="s">
        <v>192</v>
      </c>
      <c r="DD36" s="280"/>
      <c r="DE36" s="280"/>
      <c r="DF36" s="280"/>
      <c r="DG36" s="280"/>
      <c r="DH36" s="280"/>
      <c r="DI36" s="280"/>
      <c r="DJ36" s="280"/>
      <c r="DK36" s="280"/>
      <c r="DL36" s="280"/>
      <c r="DM36" s="280"/>
      <c r="DN36" s="280"/>
      <c r="DO36" s="280"/>
      <c r="DP36" s="280"/>
    </row>
    <row r="37" spans="1:120" s="39" customFormat="1" ht="18" customHeight="1">
      <c r="A37" s="280" t="s">
        <v>147</v>
      </c>
      <c r="B37" s="280"/>
      <c r="C37" s="280"/>
      <c r="D37" s="280"/>
      <c r="E37" s="280"/>
      <c r="F37" s="280"/>
      <c r="G37" s="280"/>
      <c r="H37" s="280"/>
      <c r="I37" s="280"/>
      <c r="J37" s="280"/>
      <c r="K37" s="280"/>
      <c r="L37" s="280"/>
      <c r="M37" s="280"/>
      <c r="N37" s="280"/>
      <c r="O37" s="280"/>
      <c r="P37" s="280"/>
      <c r="Q37" s="280"/>
      <c r="R37" s="281" t="s">
        <v>91</v>
      </c>
      <c r="S37" s="291" t="s">
        <v>170</v>
      </c>
      <c r="T37" s="292"/>
      <c r="U37" s="292"/>
      <c r="V37" s="292"/>
      <c r="W37" s="292"/>
      <c r="X37" s="297">
        <v>4</v>
      </c>
      <c r="Y37" s="297"/>
      <c r="Z37" s="298" t="s">
        <v>155</v>
      </c>
      <c r="AA37" s="297">
        <v>25</v>
      </c>
      <c r="AB37" s="297"/>
      <c r="AC37" s="298" t="s">
        <v>156</v>
      </c>
      <c r="AD37" s="295">
        <v>1</v>
      </c>
      <c r="AE37" s="295"/>
      <c r="AF37" s="295"/>
      <c r="AG37" s="295"/>
      <c r="AH37" s="287"/>
      <c r="AI37" s="295">
        <v>2</v>
      </c>
      <c r="AJ37" s="295"/>
      <c r="AK37" s="295"/>
      <c r="AL37" s="295"/>
      <c r="AM37" s="287"/>
      <c r="AN37" s="295">
        <v>311825</v>
      </c>
      <c r="AO37" s="295"/>
      <c r="AP37" s="295"/>
      <c r="AQ37" s="295"/>
      <c r="AR37" s="295"/>
      <c r="AS37" s="295"/>
      <c r="AT37" s="287"/>
      <c r="AU37" s="295">
        <v>146829</v>
      </c>
      <c r="AV37" s="295"/>
      <c r="AW37" s="295"/>
      <c r="AX37" s="295"/>
      <c r="AY37" s="295"/>
      <c r="AZ37" s="295"/>
      <c r="BA37" s="287"/>
      <c r="BB37" s="295">
        <v>164996</v>
      </c>
      <c r="BC37" s="295"/>
      <c r="BD37" s="295"/>
      <c r="BE37" s="295"/>
      <c r="BF37" s="295"/>
      <c r="BG37" s="295"/>
      <c r="BH37" s="287"/>
      <c r="BI37" s="295">
        <v>96427</v>
      </c>
      <c r="BJ37" s="295"/>
      <c r="BK37" s="295"/>
      <c r="BL37" s="295"/>
      <c r="BM37" s="295"/>
      <c r="BN37" s="295"/>
      <c r="BO37" s="287"/>
      <c r="BP37" s="295">
        <v>44347</v>
      </c>
      <c r="BQ37" s="295"/>
      <c r="BR37" s="295"/>
      <c r="BS37" s="295"/>
      <c r="BT37" s="295"/>
      <c r="BU37" s="295"/>
      <c r="BV37" s="287"/>
      <c r="BW37" s="295">
        <v>52080</v>
      </c>
      <c r="BX37" s="295"/>
      <c r="BY37" s="295"/>
      <c r="BZ37" s="295"/>
      <c r="CA37" s="295"/>
      <c r="CB37" s="295"/>
      <c r="CC37" s="287"/>
      <c r="CD37" s="296">
        <v>30.92</v>
      </c>
      <c r="CE37" s="296"/>
      <c r="CF37" s="296"/>
      <c r="CG37" s="296"/>
      <c r="CH37" s="296"/>
      <c r="CI37" s="287"/>
      <c r="CJ37" s="296">
        <v>30.2</v>
      </c>
      <c r="CK37" s="296"/>
      <c r="CL37" s="296"/>
      <c r="CM37" s="296"/>
      <c r="CN37" s="296"/>
      <c r="CO37" s="287"/>
      <c r="CP37" s="296">
        <v>31.56</v>
      </c>
      <c r="CQ37" s="296"/>
      <c r="CR37" s="296"/>
      <c r="CS37" s="296"/>
      <c r="CT37" s="296"/>
      <c r="CU37" s="287"/>
      <c r="CV37" s="295">
        <v>94072</v>
      </c>
      <c r="CW37" s="295"/>
      <c r="CX37" s="295"/>
      <c r="CY37" s="295"/>
      <c r="CZ37" s="295"/>
      <c r="DA37" s="295"/>
      <c r="DB37" s="289"/>
      <c r="DC37" s="290" t="s">
        <v>147</v>
      </c>
      <c r="DD37" s="280"/>
      <c r="DE37" s="280"/>
      <c r="DF37" s="280"/>
      <c r="DG37" s="280"/>
      <c r="DH37" s="280"/>
      <c r="DI37" s="280"/>
      <c r="DJ37" s="280"/>
      <c r="DK37" s="280"/>
      <c r="DL37" s="280"/>
      <c r="DM37" s="280"/>
      <c r="DN37" s="280"/>
      <c r="DO37" s="280"/>
      <c r="DP37" s="280"/>
    </row>
    <row r="38" spans="1:120" s="39" customFormat="1" ht="18" customHeight="1">
      <c r="A38" s="280" t="s">
        <v>147</v>
      </c>
      <c r="B38" s="280"/>
      <c r="C38" s="280"/>
      <c r="D38" s="280"/>
      <c r="E38" s="280"/>
      <c r="F38" s="280"/>
      <c r="G38" s="280"/>
      <c r="H38" s="280"/>
      <c r="I38" s="280"/>
      <c r="J38" s="280"/>
      <c r="K38" s="280"/>
      <c r="L38" s="280"/>
      <c r="M38" s="280"/>
      <c r="N38" s="280"/>
      <c r="O38" s="280"/>
      <c r="P38" s="280"/>
      <c r="Q38" s="280"/>
      <c r="R38" s="281" t="s">
        <v>91</v>
      </c>
      <c r="S38" s="291" t="s">
        <v>193</v>
      </c>
      <c r="T38" s="292"/>
      <c r="U38" s="292"/>
      <c r="V38" s="292"/>
      <c r="W38" s="292"/>
      <c r="X38" s="297">
        <v>4</v>
      </c>
      <c r="Y38" s="297"/>
      <c r="Z38" s="298" t="s">
        <v>155</v>
      </c>
      <c r="AA38" s="297">
        <v>20</v>
      </c>
      <c r="AB38" s="297"/>
      <c r="AC38" s="298" t="s">
        <v>156</v>
      </c>
      <c r="AD38" s="295">
        <v>1</v>
      </c>
      <c r="AE38" s="295"/>
      <c r="AF38" s="295"/>
      <c r="AG38" s="295"/>
      <c r="AH38" s="287"/>
      <c r="AI38" s="295">
        <v>1</v>
      </c>
      <c r="AJ38" s="295"/>
      <c r="AK38" s="295"/>
      <c r="AL38" s="295"/>
      <c r="AM38" s="287" t="s">
        <v>194</v>
      </c>
      <c r="AN38" s="295" t="s">
        <v>195</v>
      </c>
      <c r="AO38" s="295"/>
      <c r="AP38" s="295"/>
      <c r="AQ38" s="295"/>
      <c r="AR38" s="295"/>
      <c r="AS38" s="295"/>
      <c r="AT38" s="287"/>
      <c r="AU38" s="295" t="s">
        <v>195</v>
      </c>
      <c r="AV38" s="295"/>
      <c r="AW38" s="295"/>
      <c r="AX38" s="295"/>
      <c r="AY38" s="295"/>
      <c r="AZ38" s="295"/>
      <c r="BA38" s="287"/>
      <c r="BB38" s="295" t="s">
        <v>195</v>
      </c>
      <c r="BC38" s="295"/>
      <c r="BD38" s="295"/>
      <c r="BE38" s="295"/>
      <c r="BF38" s="295"/>
      <c r="BG38" s="295"/>
      <c r="BH38" s="287"/>
      <c r="BI38" s="295" t="s">
        <v>195</v>
      </c>
      <c r="BJ38" s="295"/>
      <c r="BK38" s="295"/>
      <c r="BL38" s="295"/>
      <c r="BM38" s="295"/>
      <c r="BN38" s="295"/>
      <c r="BO38" s="287"/>
      <c r="BP38" s="295" t="s">
        <v>195</v>
      </c>
      <c r="BQ38" s="295"/>
      <c r="BR38" s="295"/>
      <c r="BS38" s="295"/>
      <c r="BT38" s="295"/>
      <c r="BU38" s="295"/>
      <c r="BV38" s="287"/>
      <c r="BW38" s="295" t="s">
        <v>195</v>
      </c>
      <c r="BX38" s="295"/>
      <c r="BY38" s="295"/>
      <c r="BZ38" s="295"/>
      <c r="CA38" s="295"/>
      <c r="CB38" s="295"/>
      <c r="CC38" s="287"/>
      <c r="CD38" s="296" t="s">
        <v>196</v>
      </c>
      <c r="CE38" s="296"/>
      <c r="CF38" s="296"/>
      <c r="CG38" s="296"/>
      <c r="CH38" s="296"/>
      <c r="CI38" s="287"/>
      <c r="CJ38" s="296" t="s">
        <v>196</v>
      </c>
      <c r="CK38" s="296"/>
      <c r="CL38" s="296"/>
      <c r="CM38" s="296"/>
      <c r="CN38" s="296"/>
      <c r="CO38" s="287"/>
      <c r="CP38" s="296" t="s">
        <v>196</v>
      </c>
      <c r="CQ38" s="296"/>
      <c r="CR38" s="296"/>
      <c r="CS38" s="296"/>
      <c r="CT38" s="296"/>
      <c r="CU38" s="287"/>
      <c r="CV38" s="295" t="s">
        <v>197</v>
      </c>
      <c r="CW38" s="295"/>
      <c r="CX38" s="295"/>
      <c r="CY38" s="295"/>
      <c r="CZ38" s="295"/>
      <c r="DA38" s="295"/>
      <c r="DB38" s="289"/>
      <c r="DC38" s="290" t="s">
        <v>147</v>
      </c>
      <c r="DD38" s="280"/>
      <c r="DE38" s="280"/>
      <c r="DF38" s="280"/>
      <c r="DG38" s="280"/>
      <c r="DH38" s="280"/>
      <c r="DI38" s="280"/>
      <c r="DJ38" s="280"/>
      <c r="DK38" s="280"/>
      <c r="DL38" s="280"/>
      <c r="DM38" s="280"/>
      <c r="DN38" s="280"/>
      <c r="DO38" s="280"/>
      <c r="DP38" s="280"/>
    </row>
    <row r="39" spans="1:120" s="39" customFormat="1" ht="18" customHeight="1">
      <c r="A39" s="280" t="s">
        <v>147</v>
      </c>
      <c r="B39" s="280"/>
      <c r="C39" s="280"/>
      <c r="D39" s="280"/>
      <c r="E39" s="280"/>
      <c r="F39" s="280"/>
      <c r="G39" s="280"/>
      <c r="H39" s="280"/>
      <c r="I39" s="280"/>
      <c r="J39" s="280"/>
      <c r="K39" s="280"/>
      <c r="L39" s="280"/>
      <c r="M39" s="280"/>
      <c r="N39" s="280"/>
      <c r="O39" s="280"/>
      <c r="P39" s="280"/>
      <c r="Q39" s="280"/>
      <c r="R39" s="281" t="s">
        <v>91</v>
      </c>
      <c r="S39" s="291" t="s">
        <v>188</v>
      </c>
      <c r="T39" s="292"/>
      <c r="U39" s="292"/>
      <c r="V39" s="292"/>
      <c r="W39" s="292"/>
      <c r="X39" s="297">
        <v>4</v>
      </c>
      <c r="Y39" s="297"/>
      <c r="Z39" s="298" t="s">
        <v>155</v>
      </c>
      <c r="AA39" s="297">
        <v>22</v>
      </c>
      <c r="AB39" s="297"/>
      <c r="AC39" s="298" t="s">
        <v>156</v>
      </c>
      <c r="AD39" s="295">
        <v>1</v>
      </c>
      <c r="AE39" s="295"/>
      <c r="AF39" s="295"/>
      <c r="AG39" s="295"/>
      <c r="AH39" s="287"/>
      <c r="AI39" s="295">
        <v>3</v>
      </c>
      <c r="AJ39" s="295"/>
      <c r="AK39" s="295"/>
      <c r="AL39" s="295"/>
      <c r="AM39" s="287"/>
      <c r="AN39" s="295">
        <v>328067</v>
      </c>
      <c r="AO39" s="295"/>
      <c r="AP39" s="295"/>
      <c r="AQ39" s="295"/>
      <c r="AR39" s="295"/>
      <c r="AS39" s="295"/>
      <c r="AT39" s="287"/>
      <c r="AU39" s="295">
        <v>153368</v>
      </c>
      <c r="AV39" s="295"/>
      <c r="AW39" s="295"/>
      <c r="AX39" s="295"/>
      <c r="AY39" s="295"/>
      <c r="AZ39" s="295"/>
      <c r="BA39" s="287"/>
      <c r="BB39" s="295">
        <v>174699</v>
      </c>
      <c r="BC39" s="295"/>
      <c r="BD39" s="295"/>
      <c r="BE39" s="295"/>
      <c r="BF39" s="295"/>
      <c r="BG39" s="295"/>
      <c r="BH39" s="287"/>
      <c r="BI39" s="295">
        <v>121115</v>
      </c>
      <c r="BJ39" s="295"/>
      <c r="BK39" s="295"/>
      <c r="BL39" s="295"/>
      <c r="BM39" s="295"/>
      <c r="BN39" s="295"/>
      <c r="BO39" s="287"/>
      <c r="BP39" s="295">
        <v>55950</v>
      </c>
      <c r="BQ39" s="295"/>
      <c r="BR39" s="295"/>
      <c r="BS39" s="295"/>
      <c r="BT39" s="295"/>
      <c r="BU39" s="295"/>
      <c r="BV39" s="287"/>
      <c r="BW39" s="295">
        <v>65165</v>
      </c>
      <c r="BX39" s="295"/>
      <c r="BY39" s="295"/>
      <c r="BZ39" s="295"/>
      <c r="CA39" s="295"/>
      <c r="CB39" s="295"/>
      <c r="CC39" s="287"/>
      <c r="CD39" s="296">
        <v>36.92</v>
      </c>
      <c r="CE39" s="296"/>
      <c r="CF39" s="296"/>
      <c r="CG39" s="296"/>
      <c r="CH39" s="296"/>
      <c r="CI39" s="287"/>
      <c r="CJ39" s="296">
        <v>36.479999999999997</v>
      </c>
      <c r="CK39" s="296"/>
      <c r="CL39" s="296"/>
      <c r="CM39" s="296"/>
      <c r="CN39" s="296"/>
      <c r="CO39" s="287"/>
      <c r="CP39" s="296">
        <v>37.299999999999997</v>
      </c>
      <c r="CQ39" s="296"/>
      <c r="CR39" s="296"/>
      <c r="CS39" s="296"/>
      <c r="CT39" s="296"/>
      <c r="CU39" s="287"/>
      <c r="CV39" s="295">
        <v>119129</v>
      </c>
      <c r="CW39" s="295"/>
      <c r="CX39" s="295"/>
      <c r="CY39" s="295"/>
      <c r="CZ39" s="295"/>
      <c r="DA39" s="295"/>
      <c r="DB39" s="289"/>
      <c r="DC39" s="290" t="s">
        <v>147</v>
      </c>
      <c r="DD39" s="280"/>
      <c r="DE39" s="280"/>
      <c r="DF39" s="280"/>
      <c r="DG39" s="280"/>
      <c r="DH39" s="280"/>
      <c r="DI39" s="280"/>
      <c r="DJ39" s="280"/>
      <c r="DK39" s="280"/>
      <c r="DL39" s="280"/>
      <c r="DM39" s="280"/>
      <c r="DN39" s="280"/>
      <c r="DO39" s="280"/>
      <c r="DP39" s="280"/>
    </row>
    <row r="40" spans="1:120" s="39" customFormat="1" ht="18" customHeight="1">
      <c r="A40" s="280" t="s">
        <v>198</v>
      </c>
      <c r="B40" s="280"/>
      <c r="C40" s="280"/>
      <c r="D40" s="280"/>
      <c r="E40" s="280"/>
      <c r="F40" s="280"/>
      <c r="G40" s="280"/>
      <c r="H40" s="280"/>
      <c r="I40" s="280"/>
      <c r="J40" s="280"/>
      <c r="K40" s="280"/>
      <c r="L40" s="280"/>
      <c r="M40" s="280"/>
      <c r="N40" s="280"/>
      <c r="O40" s="280"/>
      <c r="P40" s="280"/>
      <c r="Q40" s="280"/>
      <c r="R40" s="281"/>
      <c r="S40" s="291" t="s">
        <v>167</v>
      </c>
      <c r="T40" s="292"/>
      <c r="U40" s="292"/>
      <c r="V40" s="292"/>
      <c r="W40" s="292"/>
      <c r="X40" s="293">
        <v>4</v>
      </c>
      <c r="Y40" s="293"/>
      <c r="Z40" s="298" t="s">
        <v>155</v>
      </c>
      <c r="AA40" s="297">
        <v>22</v>
      </c>
      <c r="AB40" s="297"/>
      <c r="AC40" s="298" t="s">
        <v>156</v>
      </c>
      <c r="AD40" s="295">
        <v>36</v>
      </c>
      <c r="AE40" s="295"/>
      <c r="AF40" s="295"/>
      <c r="AG40" s="295"/>
      <c r="AH40" s="287" t="s">
        <v>91</v>
      </c>
      <c r="AI40" s="295">
        <v>49</v>
      </c>
      <c r="AJ40" s="295"/>
      <c r="AK40" s="295"/>
      <c r="AL40" s="295"/>
      <c r="AM40" s="287" t="s">
        <v>91</v>
      </c>
      <c r="AN40" s="295">
        <v>311058</v>
      </c>
      <c r="AO40" s="295"/>
      <c r="AP40" s="295"/>
      <c r="AQ40" s="295"/>
      <c r="AR40" s="295"/>
      <c r="AS40" s="295"/>
      <c r="AT40" s="287" t="s">
        <v>91</v>
      </c>
      <c r="AU40" s="295">
        <v>147503</v>
      </c>
      <c r="AV40" s="295"/>
      <c r="AW40" s="295"/>
      <c r="AX40" s="295"/>
      <c r="AY40" s="295"/>
      <c r="AZ40" s="295"/>
      <c r="BA40" s="287"/>
      <c r="BB40" s="295">
        <v>163555</v>
      </c>
      <c r="BC40" s="295"/>
      <c r="BD40" s="295"/>
      <c r="BE40" s="295"/>
      <c r="BF40" s="295"/>
      <c r="BG40" s="295"/>
      <c r="BH40" s="287"/>
      <c r="BI40" s="295">
        <v>125965</v>
      </c>
      <c r="BJ40" s="295"/>
      <c r="BK40" s="295"/>
      <c r="BL40" s="295"/>
      <c r="BM40" s="295"/>
      <c r="BN40" s="295"/>
      <c r="BO40" s="287"/>
      <c r="BP40" s="295">
        <v>57148</v>
      </c>
      <c r="BQ40" s="295"/>
      <c r="BR40" s="295"/>
      <c r="BS40" s="295"/>
      <c r="BT40" s="295"/>
      <c r="BU40" s="295"/>
      <c r="BV40" s="287"/>
      <c r="BW40" s="295">
        <v>68817</v>
      </c>
      <c r="BX40" s="295"/>
      <c r="BY40" s="295"/>
      <c r="BZ40" s="295"/>
      <c r="CA40" s="295"/>
      <c r="CB40" s="295"/>
      <c r="CC40" s="287"/>
      <c r="CD40" s="296">
        <v>40.5</v>
      </c>
      <c r="CE40" s="296"/>
      <c r="CF40" s="296"/>
      <c r="CG40" s="296"/>
      <c r="CH40" s="296"/>
      <c r="CI40" s="287"/>
      <c r="CJ40" s="296">
        <v>38.74</v>
      </c>
      <c r="CK40" s="296"/>
      <c r="CL40" s="296"/>
      <c r="CM40" s="296"/>
      <c r="CN40" s="296"/>
      <c r="CO40" s="287"/>
      <c r="CP40" s="296">
        <v>42.08</v>
      </c>
      <c r="CQ40" s="296"/>
      <c r="CR40" s="296"/>
      <c r="CS40" s="296"/>
      <c r="CT40" s="296"/>
      <c r="CU40" s="287"/>
      <c r="CV40" s="295">
        <v>124279</v>
      </c>
      <c r="CW40" s="295"/>
      <c r="CX40" s="295"/>
      <c r="CY40" s="295"/>
      <c r="CZ40" s="295"/>
      <c r="DA40" s="295"/>
      <c r="DB40" s="289"/>
      <c r="DC40" s="290" t="s">
        <v>199</v>
      </c>
      <c r="DD40" s="280"/>
      <c r="DE40" s="280"/>
      <c r="DF40" s="280"/>
      <c r="DG40" s="280"/>
      <c r="DH40" s="280"/>
      <c r="DI40" s="280"/>
      <c r="DJ40" s="280"/>
      <c r="DK40" s="280"/>
      <c r="DL40" s="280"/>
      <c r="DM40" s="280"/>
      <c r="DN40" s="280"/>
      <c r="DO40" s="280"/>
      <c r="DP40" s="280"/>
    </row>
    <row r="41" spans="1:120" s="39" customFormat="1" ht="18" customHeight="1">
      <c r="A41" s="40" t="s">
        <v>147</v>
      </c>
      <c r="B41" s="40"/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300"/>
      <c r="S41" s="291" t="s">
        <v>181</v>
      </c>
      <c r="T41" s="292"/>
      <c r="U41" s="292"/>
      <c r="V41" s="292"/>
      <c r="W41" s="292"/>
      <c r="X41" s="297">
        <v>4</v>
      </c>
      <c r="Y41" s="297"/>
      <c r="Z41" s="298" t="s">
        <v>155</v>
      </c>
      <c r="AA41" s="297">
        <v>24</v>
      </c>
      <c r="AB41" s="297"/>
      <c r="AC41" s="298" t="s">
        <v>156</v>
      </c>
      <c r="AD41" s="295">
        <v>36</v>
      </c>
      <c r="AE41" s="295"/>
      <c r="AF41" s="295"/>
      <c r="AG41" s="295"/>
      <c r="AH41" s="287" t="s">
        <v>91</v>
      </c>
      <c r="AI41" s="295">
        <v>45</v>
      </c>
      <c r="AJ41" s="295"/>
      <c r="AK41" s="295"/>
      <c r="AL41" s="295"/>
      <c r="AM41" s="287" t="s">
        <v>91</v>
      </c>
      <c r="AN41" s="295">
        <v>312052</v>
      </c>
      <c r="AO41" s="295"/>
      <c r="AP41" s="295"/>
      <c r="AQ41" s="295"/>
      <c r="AR41" s="295"/>
      <c r="AS41" s="295"/>
      <c r="AT41" s="287" t="s">
        <v>91</v>
      </c>
      <c r="AU41" s="295">
        <v>146714</v>
      </c>
      <c r="AV41" s="295"/>
      <c r="AW41" s="295"/>
      <c r="AX41" s="295"/>
      <c r="AY41" s="295"/>
      <c r="AZ41" s="295"/>
      <c r="BA41" s="287"/>
      <c r="BB41" s="295">
        <v>165338</v>
      </c>
      <c r="BC41" s="295"/>
      <c r="BD41" s="295"/>
      <c r="BE41" s="295"/>
      <c r="BF41" s="295"/>
      <c r="BG41" s="295"/>
      <c r="BH41" s="287"/>
      <c r="BI41" s="295">
        <v>122652</v>
      </c>
      <c r="BJ41" s="295"/>
      <c r="BK41" s="295"/>
      <c r="BL41" s="295"/>
      <c r="BM41" s="295"/>
      <c r="BN41" s="295"/>
      <c r="BO41" s="287"/>
      <c r="BP41" s="295">
        <v>56207</v>
      </c>
      <c r="BQ41" s="295"/>
      <c r="BR41" s="295"/>
      <c r="BS41" s="295"/>
      <c r="BT41" s="295"/>
      <c r="BU41" s="295"/>
      <c r="BV41" s="287"/>
      <c r="BW41" s="295">
        <v>66445</v>
      </c>
      <c r="BX41" s="295"/>
      <c r="BY41" s="295"/>
      <c r="BZ41" s="295"/>
      <c r="CA41" s="295"/>
      <c r="CB41" s="295"/>
      <c r="CC41" s="287"/>
      <c r="CD41" s="296">
        <v>39.299999999999997</v>
      </c>
      <c r="CE41" s="296"/>
      <c r="CF41" s="296"/>
      <c r="CG41" s="296"/>
      <c r="CH41" s="296"/>
      <c r="CI41" s="287"/>
      <c r="CJ41" s="296">
        <v>38.31</v>
      </c>
      <c r="CK41" s="296"/>
      <c r="CL41" s="296"/>
      <c r="CM41" s="296"/>
      <c r="CN41" s="296"/>
      <c r="CO41" s="287"/>
      <c r="CP41" s="296">
        <v>40.19</v>
      </c>
      <c r="CQ41" s="296"/>
      <c r="CR41" s="296"/>
      <c r="CS41" s="296"/>
      <c r="CT41" s="296"/>
      <c r="CU41" s="287"/>
      <c r="CV41" s="295">
        <v>120812</v>
      </c>
      <c r="CW41" s="295"/>
      <c r="CX41" s="295"/>
      <c r="CY41" s="295"/>
      <c r="CZ41" s="295"/>
      <c r="DA41" s="295"/>
      <c r="DB41" s="289"/>
      <c r="DC41" s="301" t="s">
        <v>147</v>
      </c>
      <c r="DD41" s="40"/>
      <c r="DE41" s="40"/>
      <c r="DF41" s="40"/>
      <c r="DG41" s="40"/>
      <c r="DH41" s="40"/>
      <c r="DI41" s="40"/>
      <c r="DJ41" s="40"/>
      <c r="DK41" s="40"/>
      <c r="DL41" s="40"/>
      <c r="DM41" s="40"/>
      <c r="DN41" s="40"/>
      <c r="DO41" s="40"/>
      <c r="DP41" s="40"/>
    </row>
    <row r="42" spans="1:120" s="39" customFormat="1" ht="18" customHeight="1">
      <c r="A42" s="40"/>
      <c r="B42" s="40"/>
      <c r="C42" s="40"/>
      <c r="D42" s="40"/>
      <c r="E42" s="40" t="s">
        <v>186</v>
      </c>
      <c r="F42" s="40"/>
      <c r="G42" s="40"/>
      <c r="H42" s="40"/>
      <c r="I42" s="40"/>
      <c r="J42" s="40"/>
      <c r="K42" s="40"/>
      <c r="L42" s="40"/>
      <c r="M42" s="40"/>
      <c r="N42" s="40"/>
      <c r="O42" s="280" t="s">
        <v>187</v>
      </c>
      <c r="P42" s="280"/>
      <c r="Q42" s="280"/>
      <c r="R42" s="281"/>
      <c r="S42" s="291" t="s">
        <v>193</v>
      </c>
      <c r="T42" s="292"/>
      <c r="U42" s="292"/>
      <c r="V42" s="292"/>
      <c r="W42" s="292"/>
      <c r="X42" s="297">
        <v>4</v>
      </c>
      <c r="Y42" s="297"/>
      <c r="Z42" s="298" t="s">
        <v>155</v>
      </c>
      <c r="AA42" s="297">
        <v>20</v>
      </c>
      <c r="AB42" s="297"/>
      <c r="AC42" s="298" t="s">
        <v>156</v>
      </c>
      <c r="AD42" s="295">
        <v>1</v>
      </c>
      <c r="AE42" s="295"/>
      <c r="AF42" s="295"/>
      <c r="AG42" s="295"/>
      <c r="AH42" s="287" t="s">
        <v>91</v>
      </c>
      <c r="AI42" s="295">
        <v>3</v>
      </c>
      <c r="AJ42" s="295"/>
      <c r="AK42" s="295"/>
      <c r="AL42" s="295"/>
      <c r="AM42" s="287" t="s">
        <v>91</v>
      </c>
      <c r="AN42" s="295">
        <v>315924</v>
      </c>
      <c r="AO42" s="295"/>
      <c r="AP42" s="295"/>
      <c r="AQ42" s="295"/>
      <c r="AR42" s="295"/>
      <c r="AS42" s="295"/>
      <c r="AT42" s="287" t="s">
        <v>91</v>
      </c>
      <c r="AU42" s="295">
        <v>148110</v>
      </c>
      <c r="AV42" s="295"/>
      <c r="AW42" s="295"/>
      <c r="AX42" s="295"/>
      <c r="AY42" s="295"/>
      <c r="AZ42" s="295"/>
      <c r="BA42" s="287"/>
      <c r="BB42" s="295">
        <v>167814</v>
      </c>
      <c r="BC42" s="295"/>
      <c r="BD42" s="295"/>
      <c r="BE42" s="295"/>
      <c r="BF42" s="295"/>
      <c r="BG42" s="295"/>
      <c r="BH42" s="287"/>
      <c r="BI42" s="295">
        <v>52071</v>
      </c>
      <c r="BJ42" s="295"/>
      <c r="BK42" s="295"/>
      <c r="BL42" s="295"/>
      <c r="BM42" s="295"/>
      <c r="BN42" s="295"/>
      <c r="BO42" s="287"/>
      <c r="BP42" s="295">
        <v>24682</v>
      </c>
      <c r="BQ42" s="295"/>
      <c r="BR42" s="295"/>
      <c r="BS42" s="295"/>
      <c r="BT42" s="295"/>
      <c r="BU42" s="295"/>
      <c r="BV42" s="287"/>
      <c r="BW42" s="295">
        <v>27389</v>
      </c>
      <c r="BX42" s="295"/>
      <c r="BY42" s="295"/>
      <c r="BZ42" s="295"/>
      <c r="CA42" s="295"/>
      <c r="CB42" s="295"/>
      <c r="CC42" s="287"/>
      <c r="CD42" s="296">
        <v>16.48</v>
      </c>
      <c r="CE42" s="296"/>
      <c r="CF42" s="296"/>
      <c r="CG42" s="296"/>
      <c r="CH42" s="296"/>
      <c r="CI42" s="287"/>
      <c r="CJ42" s="296">
        <v>16.66</v>
      </c>
      <c r="CK42" s="296"/>
      <c r="CL42" s="296"/>
      <c r="CM42" s="296"/>
      <c r="CN42" s="296"/>
      <c r="CO42" s="287"/>
      <c r="CP42" s="296">
        <v>16.32</v>
      </c>
      <c r="CQ42" s="296"/>
      <c r="CR42" s="296"/>
      <c r="CS42" s="296"/>
      <c r="CT42" s="296"/>
      <c r="CU42" s="287"/>
      <c r="CV42" s="295">
        <v>50066</v>
      </c>
      <c r="CW42" s="295"/>
      <c r="CX42" s="295"/>
      <c r="CY42" s="295"/>
      <c r="CZ42" s="295"/>
      <c r="DA42" s="295"/>
      <c r="DB42" s="289"/>
      <c r="DC42" s="302"/>
      <c r="DD42" s="38"/>
      <c r="DE42" s="38"/>
      <c r="DF42" s="38"/>
      <c r="DG42" s="38"/>
      <c r="DH42" s="40" t="s">
        <v>147</v>
      </c>
      <c r="DI42" s="40"/>
      <c r="DJ42" s="40"/>
      <c r="DK42" s="40"/>
      <c r="DL42" s="280" t="s">
        <v>189</v>
      </c>
      <c r="DM42" s="280"/>
      <c r="DN42" s="280"/>
      <c r="DO42" s="280"/>
      <c r="DP42" s="280"/>
    </row>
    <row r="43" spans="1:120" s="39" customFormat="1" ht="18" customHeight="1">
      <c r="A43" s="303" t="s">
        <v>147</v>
      </c>
      <c r="B43" s="303"/>
      <c r="C43" s="303"/>
      <c r="D43" s="303"/>
      <c r="E43" s="303"/>
      <c r="F43" s="303"/>
      <c r="G43" s="303"/>
      <c r="H43" s="303"/>
      <c r="I43" s="303"/>
      <c r="J43" s="303"/>
      <c r="K43" s="303"/>
      <c r="L43" s="303"/>
      <c r="M43" s="303"/>
      <c r="N43" s="303"/>
      <c r="O43" s="303"/>
      <c r="P43" s="303"/>
      <c r="Q43" s="303"/>
      <c r="R43" s="304"/>
      <c r="S43" s="291" t="s">
        <v>182</v>
      </c>
      <c r="T43" s="292"/>
      <c r="U43" s="292"/>
      <c r="V43" s="292"/>
      <c r="W43" s="292"/>
      <c r="X43" s="297">
        <v>4</v>
      </c>
      <c r="Y43" s="297"/>
      <c r="Z43" s="298" t="s">
        <v>155</v>
      </c>
      <c r="AA43" s="297">
        <v>26</v>
      </c>
      <c r="AB43" s="297"/>
      <c r="AC43" s="298" t="s">
        <v>156</v>
      </c>
      <c r="AD43" s="295">
        <v>36</v>
      </c>
      <c r="AE43" s="295"/>
      <c r="AF43" s="295"/>
      <c r="AG43" s="295"/>
      <c r="AH43" s="287"/>
      <c r="AI43" s="295">
        <v>42</v>
      </c>
      <c r="AJ43" s="295"/>
      <c r="AK43" s="295"/>
      <c r="AL43" s="295"/>
      <c r="AM43" s="287"/>
      <c r="AN43" s="295">
        <v>317161</v>
      </c>
      <c r="AO43" s="295"/>
      <c r="AP43" s="295"/>
      <c r="AQ43" s="295"/>
      <c r="AR43" s="295"/>
      <c r="AS43" s="295"/>
      <c r="AT43" s="287"/>
      <c r="AU43" s="295">
        <v>148484</v>
      </c>
      <c r="AV43" s="295"/>
      <c r="AW43" s="295"/>
      <c r="AX43" s="295"/>
      <c r="AY43" s="295"/>
      <c r="AZ43" s="295"/>
      <c r="BA43" s="287"/>
      <c r="BB43" s="295">
        <v>168677</v>
      </c>
      <c r="BC43" s="295"/>
      <c r="BD43" s="295"/>
      <c r="BE43" s="295"/>
      <c r="BF43" s="295"/>
      <c r="BG43" s="295"/>
      <c r="BH43" s="287"/>
      <c r="BI43" s="295">
        <v>131892</v>
      </c>
      <c r="BJ43" s="295"/>
      <c r="BK43" s="295"/>
      <c r="BL43" s="295"/>
      <c r="BM43" s="295"/>
      <c r="BN43" s="295"/>
      <c r="BO43" s="287"/>
      <c r="BP43" s="295">
        <v>60435</v>
      </c>
      <c r="BQ43" s="295"/>
      <c r="BR43" s="295"/>
      <c r="BS43" s="295"/>
      <c r="BT43" s="295"/>
      <c r="BU43" s="295"/>
      <c r="BV43" s="287"/>
      <c r="BW43" s="295">
        <v>71457</v>
      </c>
      <c r="BX43" s="295"/>
      <c r="BY43" s="295"/>
      <c r="BZ43" s="295"/>
      <c r="CA43" s="295"/>
      <c r="CB43" s="295"/>
      <c r="CC43" s="287"/>
      <c r="CD43" s="296">
        <v>41.59</v>
      </c>
      <c r="CE43" s="296"/>
      <c r="CF43" s="296"/>
      <c r="CG43" s="296"/>
      <c r="CH43" s="296"/>
      <c r="CI43" s="287"/>
      <c r="CJ43" s="296">
        <v>40.700000000000003</v>
      </c>
      <c r="CK43" s="296"/>
      <c r="CL43" s="296"/>
      <c r="CM43" s="296"/>
      <c r="CN43" s="296"/>
      <c r="CO43" s="287"/>
      <c r="CP43" s="296">
        <v>42.36</v>
      </c>
      <c r="CQ43" s="296"/>
      <c r="CR43" s="296"/>
      <c r="CS43" s="296"/>
      <c r="CT43" s="296"/>
      <c r="CU43" s="287"/>
      <c r="CV43" s="295">
        <v>130184</v>
      </c>
      <c r="CW43" s="295"/>
      <c r="CX43" s="295"/>
      <c r="CY43" s="295"/>
      <c r="CZ43" s="295"/>
      <c r="DA43" s="295"/>
      <c r="DB43" s="289"/>
      <c r="DC43" s="302"/>
      <c r="DD43" s="38" t="s">
        <v>91</v>
      </c>
      <c r="DE43" s="38"/>
      <c r="DF43" s="38"/>
      <c r="DG43" s="38"/>
      <c r="DH43" s="40" t="s">
        <v>147</v>
      </c>
      <c r="DI43" s="40"/>
      <c r="DJ43" s="40"/>
      <c r="DK43" s="40"/>
      <c r="DL43" s="280"/>
      <c r="DM43" s="280"/>
      <c r="DN43" s="280"/>
      <c r="DO43" s="280"/>
      <c r="DP43" s="280"/>
    </row>
    <row r="44" spans="1:120" s="39" customFormat="1" ht="18" customHeight="1">
      <c r="A44" s="40"/>
      <c r="B44" s="40"/>
      <c r="C44" s="40"/>
      <c r="D44" s="40"/>
      <c r="E44" s="40" t="s">
        <v>186</v>
      </c>
      <c r="F44" s="40"/>
      <c r="G44" s="40"/>
      <c r="H44" s="40"/>
      <c r="I44" s="40"/>
      <c r="J44" s="40"/>
      <c r="K44" s="40"/>
      <c r="L44" s="40"/>
      <c r="M44" s="40"/>
      <c r="N44" s="40"/>
      <c r="O44" s="280" t="s">
        <v>187</v>
      </c>
      <c r="P44" s="280"/>
      <c r="Q44" s="280"/>
      <c r="R44" s="281"/>
      <c r="S44" s="291" t="s">
        <v>188</v>
      </c>
      <c r="T44" s="292"/>
      <c r="U44" s="292"/>
      <c r="V44" s="292"/>
      <c r="W44" s="292"/>
      <c r="X44" s="297">
        <v>4</v>
      </c>
      <c r="Y44" s="297"/>
      <c r="Z44" s="298" t="s">
        <v>155</v>
      </c>
      <c r="AA44" s="297">
        <v>22</v>
      </c>
      <c r="AB44" s="297"/>
      <c r="AC44" s="298" t="s">
        <v>156</v>
      </c>
      <c r="AD44" s="295">
        <v>3</v>
      </c>
      <c r="AE44" s="295"/>
      <c r="AF44" s="295"/>
      <c r="AG44" s="295"/>
      <c r="AH44" s="287"/>
      <c r="AI44" s="295">
        <v>5</v>
      </c>
      <c r="AJ44" s="295"/>
      <c r="AK44" s="295"/>
      <c r="AL44" s="295"/>
      <c r="AM44" s="287"/>
      <c r="AN44" s="295">
        <v>328067</v>
      </c>
      <c r="AO44" s="295"/>
      <c r="AP44" s="295"/>
      <c r="AQ44" s="295"/>
      <c r="AR44" s="295"/>
      <c r="AS44" s="295"/>
      <c r="AT44" s="287"/>
      <c r="AU44" s="295">
        <v>153368</v>
      </c>
      <c r="AV44" s="295"/>
      <c r="AW44" s="295"/>
      <c r="AX44" s="295"/>
      <c r="AY44" s="295"/>
      <c r="AZ44" s="295"/>
      <c r="BA44" s="287"/>
      <c r="BB44" s="295">
        <v>174699</v>
      </c>
      <c r="BC44" s="295"/>
      <c r="BD44" s="295"/>
      <c r="BE44" s="295"/>
      <c r="BF44" s="295"/>
      <c r="BG44" s="295"/>
      <c r="BH44" s="287"/>
      <c r="BI44" s="295">
        <v>121053</v>
      </c>
      <c r="BJ44" s="295"/>
      <c r="BK44" s="295"/>
      <c r="BL44" s="295"/>
      <c r="BM44" s="295"/>
      <c r="BN44" s="295"/>
      <c r="BO44" s="287"/>
      <c r="BP44" s="295">
        <v>55920</v>
      </c>
      <c r="BQ44" s="295"/>
      <c r="BR44" s="295"/>
      <c r="BS44" s="295"/>
      <c r="BT44" s="295"/>
      <c r="BU44" s="295"/>
      <c r="BV44" s="287"/>
      <c r="BW44" s="295">
        <v>65133</v>
      </c>
      <c r="BX44" s="295"/>
      <c r="BY44" s="295"/>
      <c r="BZ44" s="295"/>
      <c r="CA44" s="295"/>
      <c r="CB44" s="295"/>
      <c r="CC44" s="287"/>
      <c r="CD44" s="296">
        <v>36.9</v>
      </c>
      <c r="CE44" s="296"/>
      <c r="CF44" s="296"/>
      <c r="CG44" s="296"/>
      <c r="CH44" s="296"/>
      <c r="CI44" s="287"/>
      <c r="CJ44" s="296">
        <v>36.46</v>
      </c>
      <c r="CK44" s="296"/>
      <c r="CL44" s="296"/>
      <c r="CM44" s="296"/>
      <c r="CN44" s="296"/>
      <c r="CO44" s="287"/>
      <c r="CP44" s="296">
        <v>37.28</v>
      </c>
      <c r="CQ44" s="296"/>
      <c r="CR44" s="296"/>
      <c r="CS44" s="296"/>
      <c r="CT44" s="296"/>
      <c r="CU44" s="287"/>
      <c r="CV44" s="295">
        <v>113234</v>
      </c>
      <c r="CW44" s="295"/>
      <c r="CX44" s="295"/>
      <c r="CY44" s="295"/>
      <c r="CZ44" s="295"/>
      <c r="DA44" s="295"/>
      <c r="DB44" s="289"/>
      <c r="DC44" s="302"/>
      <c r="DD44" s="38"/>
      <c r="DE44" s="38"/>
      <c r="DF44" s="38"/>
      <c r="DG44" s="38"/>
      <c r="DH44" s="40" t="s">
        <v>147</v>
      </c>
      <c r="DI44" s="40"/>
      <c r="DJ44" s="40"/>
      <c r="DK44" s="40"/>
      <c r="DL44" s="280" t="s">
        <v>189</v>
      </c>
      <c r="DM44" s="280"/>
      <c r="DN44" s="280"/>
      <c r="DO44" s="280"/>
      <c r="DP44" s="280"/>
    </row>
    <row r="45" spans="1:120" s="39" customFormat="1" ht="18" customHeight="1">
      <c r="A45" s="280" t="s">
        <v>200</v>
      </c>
      <c r="B45" s="280"/>
      <c r="C45" s="280"/>
      <c r="D45" s="280"/>
      <c r="E45" s="280"/>
      <c r="F45" s="280"/>
      <c r="G45" s="280"/>
      <c r="H45" s="280"/>
      <c r="I45" s="280"/>
      <c r="J45" s="280"/>
      <c r="K45" s="280"/>
      <c r="L45" s="280"/>
      <c r="M45" s="280"/>
      <c r="N45" s="280"/>
      <c r="O45" s="280"/>
      <c r="P45" s="280"/>
      <c r="Q45" s="280"/>
      <c r="R45" s="281" t="s">
        <v>91</v>
      </c>
      <c r="S45" s="291" t="s">
        <v>141</v>
      </c>
      <c r="T45" s="292"/>
      <c r="U45" s="292"/>
      <c r="V45" s="292"/>
      <c r="W45" s="292"/>
      <c r="X45" s="293">
        <v>8</v>
      </c>
      <c r="Y45" s="293"/>
      <c r="Z45" s="298" t="s">
        <v>142</v>
      </c>
      <c r="AA45" s="297">
        <v>30</v>
      </c>
      <c r="AB45" s="297"/>
      <c r="AC45" s="298" t="s">
        <v>143</v>
      </c>
      <c r="AD45" s="238" t="s">
        <v>196</v>
      </c>
      <c r="AE45" s="238"/>
      <c r="AF45" s="238"/>
      <c r="AG45" s="238"/>
      <c r="AH45" s="305"/>
      <c r="AI45" s="238">
        <v>9</v>
      </c>
      <c r="AJ45" s="238"/>
      <c r="AK45" s="238"/>
      <c r="AL45" s="238"/>
      <c r="AM45" s="287" t="s">
        <v>201</v>
      </c>
      <c r="AN45" s="238">
        <v>317587</v>
      </c>
      <c r="AO45" s="238"/>
      <c r="AP45" s="238"/>
      <c r="AQ45" s="238"/>
      <c r="AR45" s="238"/>
      <c r="AS45" s="238"/>
      <c r="AT45" s="306"/>
      <c r="AU45" s="238">
        <v>149996</v>
      </c>
      <c r="AV45" s="238"/>
      <c r="AW45" s="238"/>
      <c r="AX45" s="238"/>
      <c r="AY45" s="238"/>
      <c r="AZ45" s="238"/>
      <c r="BA45" s="306"/>
      <c r="BB45" s="238">
        <v>167591</v>
      </c>
      <c r="BC45" s="238"/>
      <c r="BD45" s="238"/>
      <c r="BE45" s="238"/>
      <c r="BF45" s="238"/>
      <c r="BG45" s="238"/>
      <c r="BH45" s="306"/>
      <c r="BI45" s="238">
        <v>207152</v>
      </c>
      <c r="BJ45" s="238"/>
      <c r="BK45" s="238"/>
      <c r="BL45" s="238"/>
      <c r="BM45" s="238"/>
      <c r="BN45" s="238"/>
      <c r="BO45" s="306"/>
      <c r="BP45" s="238">
        <v>98515</v>
      </c>
      <c r="BQ45" s="238"/>
      <c r="BR45" s="238"/>
      <c r="BS45" s="238"/>
      <c r="BT45" s="238"/>
      <c r="BU45" s="238"/>
      <c r="BV45" s="306"/>
      <c r="BW45" s="238">
        <v>108637</v>
      </c>
      <c r="BX45" s="238"/>
      <c r="BY45" s="238"/>
      <c r="BZ45" s="238"/>
      <c r="CA45" s="238"/>
      <c r="CB45" s="238"/>
      <c r="CC45" s="306"/>
      <c r="CD45" s="296">
        <v>65.23</v>
      </c>
      <c r="CE45" s="296"/>
      <c r="CF45" s="296"/>
      <c r="CG45" s="296"/>
      <c r="CH45" s="296"/>
      <c r="CI45" s="306"/>
      <c r="CJ45" s="296">
        <v>65.680000000000007</v>
      </c>
      <c r="CK45" s="296"/>
      <c r="CL45" s="296"/>
      <c r="CM45" s="296"/>
      <c r="CN45" s="296"/>
      <c r="CO45" s="306"/>
      <c r="CP45" s="296">
        <v>64.819999999999993</v>
      </c>
      <c r="CQ45" s="296"/>
      <c r="CR45" s="296"/>
      <c r="CS45" s="296"/>
      <c r="CT45" s="296"/>
      <c r="CU45" s="306"/>
      <c r="CV45" s="238">
        <v>201229</v>
      </c>
      <c r="CW45" s="238"/>
      <c r="CX45" s="238"/>
      <c r="CY45" s="238"/>
      <c r="CZ45" s="238"/>
      <c r="DA45" s="238"/>
      <c r="DB45" s="289"/>
      <c r="DC45" s="290" t="s">
        <v>202</v>
      </c>
      <c r="DD45" s="280"/>
      <c r="DE45" s="280"/>
      <c r="DF45" s="280"/>
      <c r="DG45" s="280"/>
      <c r="DH45" s="280"/>
      <c r="DI45" s="280"/>
      <c r="DJ45" s="280"/>
      <c r="DK45" s="280"/>
      <c r="DL45" s="280"/>
      <c r="DM45" s="280"/>
      <c r="DN45" s="280"/>
      <c r="DO45" s="280"/>
      <c r="DP45" s="280"/>
    </row>
    <row r="46" spans="1:120" s="39" customFormat="1" ht="18" customHeight="1">
      <c r="A46" s="280" t="s">
        <v>203</v>
      </c>
      <c r="B46" s="280"/>
      <c r="C46" s="280"/>
      <c r="D46" s="280"/>
      <c r="E46" s="280"/>
      <c r="F46" s="280"/>
      <c r="G46" s="280"/>
      <c r="H46" s="280"/>
      <c r="I46" s="280"/>
      <c r="J46" s="280"/>
      <c r="K46" s="280"/>
      <c r="L46" s="280"/>
      <c r="M46" s="280"/>
      <c r="N46" s="280"/>
      <c r="O46" s="280"/>
      <c r="P46" s="280"/>
      <c r="Q46" s="280"/>
      <c r="R46" s="281" t="s">
        <v>91</v>
      </c>
      <c r="S46" s="291" t="s">
        <v>152</v>
      </c>
      <c r="T46" s="292"/>
      <c r="U46" s="292"/>
      <c r="V46" s="292"/>
      <c r="W46" s="292"/>
      <c r="X46" s="293">
        <v>12</v>
      </c>
      <c r="Y46" s="293"/>
      <c r="Z46" s="298" t="s">
        <v>142</v>
      </c>
      <c r="AA46" s="297">
        <v>16</v>
      </c>
      <c r="AB46" s="297"/>
      <c r="AC46" s="298" t="s">
        <v>143</v>
      </c>
      <c r="AD46" s="238" t="s">
        <v>196</v>
      </c>
      <c r="AE46" s="238"/>
      <c r="AF46" s="238"/>
      <c r="AG46" s="238"/>
      <c r="AH46" s="305"/>
      <c r="AI46" s="238">
        <v>10</v>
      </c>
      <c r="AJ46" s="238"/>
      <c r="AK46" s="238"/>
      <c r="AL46" s="238"/>
      <c r="AM46" s="287" t="s">
        <v>201</v>
      </c>
      <c r="AN46" s="238">
        <v>319421</v>
      </c>
      <c r="AO46" s="238"/>
      <c r="AP46" s="238"/>
      <c r="AQ46" s="238"/>
      <c r="AR46" s="238"/>
      <c r="AS46" s="238"/>
      <c r="AT46" s="306"/>
      <c r="AU46" s="238">
        <v>150375</v>
      </c>
      <c r="AV46" s="238"/>
      <c r="AW46" s="238"/>
      <c r="AX46" s="238"/>
      <c r="AY46" s="238"/>
      <c r="AZ46" s="238"/>
      <c r="BA46" s="306"/>
      <c r="BB46" s="238">
        <v>169046</v>
      </c>
      <c r="BC46" s="238"/>
      <c r="BD46" s="238"/>
      <c r="BE46" s="238"/>
      <c r="BF46" s="238"/>
      <c r="BG46" s="238"/>
      <c r="BH46" s="306"/>
      <c r="BI46" s="238">
        <v>184326</v>
      </c>
      <c r="BJ46" s="238"/>
      <c r="BK46" s="238"/>
      <c r="BL46" s="238"/>
      <c r="BM46" s="238"/>
      <c r="BN46" s="238"/>
      <c r="BO46" s="306"/>
      <c r="BP46" s="238">
        <v>88010</v>
      </c>
      <c r="BQ46" s="238"/>
      <c r="BR46" s="238"/>
      <c r="BS46" s="238"/>
      <c r="BT46" s="238"/>
      <c r="BU46" s="238"/>
      <c r="BV46" s="306"/>
      <c r="BW46" s="238">
        <v>96316</v>
      </c>
      <c r="BX46" s="238"/>
      <c r="BY46" s="238"/>
      <c r="BZ46" s="238"/>
      <c r="CA46" s="238"/>
      <c r="CB46" s="238"/>
      <c r="CC46" s="306"/>
      <c r="CD46" s="296">
        <v>57.71</v>
      </c>
      <c r="CE46" s="296"/>
      <c r="CF46" s="296"/>
      <c r="CG46" s="296"/>
      <c r="CH46" s="296"/>
      <c r="CI46" s="306"/>
      <c r="CJ46" s="296">
        <v>58.53</v>
      </c>
      <c r="CK46" s="296"/>
      <c r="CL46" s="296"/>
      <c r="CM46" s="296"/>
      <c r="CN46" s="296"/>
      <c r="CO46" s="306"/>
      <c r="CP46" s="296">
        <v>56.98</v>
      </c>
      <c r="CQ46" s="296"/>
      <c r="CR46" s="296"/>
      <c r="CS46" s="296"/>
      <c r="CT46" s="296"/>
      <c r="CU46" s="306"/>
      <c r="CV46" s="238">
        <v>179772</v>
      </c>
      <c r="CW46" s="238"/>
      <c r="CX46" s="238"/>
      <c r="CY46" s="238"/>
      <c r="CZ46" s="238"/>
      <c r="DA46" s="238"/>
      <c r="DB46" s="307"/>
      <c r="DC46" s="290" t="s">
        <v>203</v>
      </c>
      <c r="DD46" s="280"/>
      <c r="DE46" s="280"/>
      <c r="DF46" s="280"/>
      <c r="DG46" s="280"/>
      <c r="DH46" s="280"/>
      <c r="DI46" s="280"/>
      <c r="DJ46" s="280"/>
      <c r="DK46" s="280"/>
      <c r="DL46" s="280"/>
      <c r="DM46" s="280"/>
      <c r="DN46" s="280"/>
      <c r="DO46" s="280"/>
      <c r="DP46" s="280"/>
    </row>
    <row r="47" spans="1:120" s="39" customFormat="1" ht="18" customHeight="1">
      <c r="A47" s="280" t="s">
        <v>203</v>
      </c>
      <c r="B47" s="280"/>
      <c r="C47" s="280"/>
      <c r="D47" s="280"/>
      <c r="E47" s="280"/>
      <c r="F47" s="280"/>
      <c r="G47" s="280"/>
      <c r="H47" s="280"/>
      <c r="I47" s="280"/>
      <c r="J47" s="280"/>
      <c r="K47" s="280"/>
      <c r="L47" s="280"/>
      <c r="M47" s="280"/>
      <c r="N47" s="280"/>
      <c r="O47" s="280"/>
      <c r="P47" s="280"/>
      <c r="Q47" s="280"/>
      <c r="R47" s="281" t="s">
        <v>91</v>
      </c>
      <c r="S47" s="291" t="s">
        <v>153</v>
      </c>
      <c r="T47" s="292"/>
      <c r="U47" s="292"/>
      <c r="V47" s="292"/>
      <c r="W47" s="292"/>
      <c r="X47" s="293">
        <v>12</v>
      </c>
      <c r="Y47" s="293"/>
      <c r="Z47" s="298" t="s">
        <v>142</v>
      </c>
      <c r="AA47" s="297">
        <v>14</v>
      </c>
      <c r="AB47" s="297"/>
      <c r="AC47" s="298" t="s">
        <v>143</v>
      </c>
      <c r="AD47" s="238" t="s">
        <v>196</v>
      </c>
      <c r="AE47" s="238"/>
      <c r="AF47" s="238"/>
      <c r="AG47" s="238"/>
      <c r="AH47" s="305"/>
      <c r="AI47" s="238">
        <v>5</v>
      </c>
      <c r="AJ47" s="238"/>
      <c r="AK47" s="238"/>
      <c r="AL47" s="238"/>
      <c r="AM47" s="287" t="s">
        <v>201</v>
      </c>
      <c r="AN47" s="238">
        <v>322296</v>
      </c>
      <c r="AO47" s="238"/>
      <c r="AP47" s="238"/>
      <c r="AQ47" s="238"/>
      <c r="AR47" s="238"/>
      <c r="AS47" s="238"/>
      <c r="AT47" s="306"/>
      <c r="AU47" s="238">
        <v>151304</v>
      </c>
      <c r="AV47" s="238"/>
      <c r="AW47" s="238"/>
      <c r="AX47" s="238"/>
      <c r="AY47" s="238"/>
      <c r="AZ47" s="238"/>
      <c r="BA47" s="306"/>
      <c r="BB47" s="238">
        <v>170992</v>
      </c>
      <c r="BC47" s="238"/>
      <c r="BD47" s="238"/>
      <c r="BE47" s="238"/>
      <c r="BF47" s="238"/>
      <c r="BG47" s="238"/>
      <c r="BH47" s="306"/>
      <c r="BI47" s="238">
        <v>161587</v>
      </c>
      <c r="BJ47" s="238"/>
      <c r="BK47" s="238"/>
      <c r="BL47" s="238"/>
      <c r="BM47" s="238"/>
      <c r="BN47" s="238"/>
      <c r="BO47" s="306"/>
      <c r="BP47" s="238">
        <v>77696</v>
      </c>
      <c r="BQ47" s="238"/>
      <c r="BR47" s="238"/>
      <c r="BS47" s="238"/>
      <c r="BT47" s="238"/>
      <c r="BU47" s="238"/>
      <c r="BV47" s="306"/>
      <c r="BW47" s="238">
        <v>83891</v>
      </c>
      <c r="BX47" s="238"/>
      <c r="BY47" s="238"/>
      <c r="BZ47" s="238"/>
      <c r="CA47" s="238"/>
      <c r="CB47" s="238"/>
      <c r="CC47" s="306"/>
      <c r="CD47" s="296">
        <v>50.14</v>
      </c>
      <c r="CE47" s="296"/>
      <c r="CF47" s="296"/>
      <c r="CG47" s="296"/>
      <c r="CH47" s="296"/>
      <c r="CI47" s="306"/>
      <c r="CJ47" s="296">
        <v>51.35</v>
      </c>
      <c r="CK47" s="296"/>
      <c r="CL47" s="296"/>
      <c r="CM47" s="296"/>
      <c r="CN47" s="296"/>
      <c r="CO47" s="306"/>
      <c r="CP47" s="296">
        <v>49.06</v>
      </c>
      <c r="CQ47" s="296"/>
      <c r="CR47" s="296"/>
      <c r="CS47" s="296"/>
      <c r="CT47" s="296"/>
      <c r="CU47" s="306"/>
      <c r="CV47" s="238">
        <v>156727</v>
      </c>
      <c r="CW47" s="238"/>
      <c r="CX47" s="238"/>
      <c r="CY47" s="238"/>
      <c r="CZ47" s="238"/>
      <c r="DA47" s="238"/>
      <c r="DB47" s="307"/>
      <c r="DC47" s="290" t="s">
        <v>203</v>
      </c>
      <c r="DD47" s="280"/>
      <c r="DE47" s="280"/>
      <c r="DF47" s="280"/>
      <c r="DG47" s="280"/>
      <c r="DH47" s="280"/>
      <c r="DI47" s="280"/>
      <c r="DJ47" s="280"/>
      <c r="DK47" s="280"/>
      <c r="DL47" s="280"/>
      <c r="DM47" s="280"/>
      <c r="DN47" s="280"/>
      <c r="DO47" s="280"/>
      <c r="DP47" s="280"/>
    </row>
    <row r="48" spans="1:120" s="39" customFormat="1" ht="18" customHeight="1">
      <c r="A48" s="308" t="s">
        <v>203</v>
      </c>
      <c r="B48" s="308"/>
      <c r="C48" s="308"/>
      <c r="D48" s="308"/>
      <c r="E48" s="308"/>
      <c r="F48" s="308"/>
      <c r="G48" s="308"/>
      <c r="H48" s="308"/>
      <c r="I48" s="308"/>
      <c r="J48" s="308"/>
      <c r="K48" s="308"/>
      <c r="L48" s="308"/>
      <c r="M48" s="308"/>
      <c r="N48" s="308"/>
      <c r="O48" s="308"/>
      <c r="P48" s="308"/>
      <c r="Q48" s="308"/>
      <c r="R48" s="309" t="s">
        <v>91</v>
      </c>
      <c r="S48" s="310" t="s">
        <v>154</v>
      </c>
      <c r="T48" s="311"/>
      <c r="U48" s="311"/>
      <c r="V48" s="311"/>
      <c r="W48" s="311"/>
      <c r="X48" s="312">
        <v>10</v>
      </c>
      <c r="Y48" s="312"/>
      <c r="Z48" s="313" t="s">
        <v>155</v>
      </c>
      <c r="AA48" s="312">
        <v>22</v>
      </c>
      <c r="AB48" s="312"/>
      <c r="AC48" s="313" t="s">
        <v>156</v>
      </c>
      <c r="AD48" s="256" t="s">
        <v>195</v>
      </c>
      <c r="AE48" s="256"/>
      <c r="AF48" s="256"/>
      <c r="AG48" s="256"/>
      <c r="AH48" s="314"/>
      <c r="AI48" s="256">
        <v>7</v>
      </c>
      <c r="AJ48" s="256"/>
      <c r="AK48" s="256"/>
      <c r="AL48" s="256"/>
      <c r="AM48" s="315" t="s">
        <v>204</v>
      </c>
      <c r="AN48" s="256">
        <f>SUM(AU48,BB48)</f>
        <v>333240</v>
      </c>
      <c r="AO48" s="256"/>
      <c r="AP48" s="256"/>
      <c r="AQ48" s="256"/>
      <c r="AR48" s="256"/>
      <c r="AS48" s="256"/>
      <c r="AT48" s="315"/>
      <c r="AU48" s="256">
        <v>156192</v>
      </c>
      <c r="AV48" s="256"/>
      <c r="AW48" s="256"/>
      <c r="AX48" s="256"/>
      <c r="AY48" s="256"/>
      <c r="AZ48" s="256"/>
      <c r="BA48" s="315"/>
      <c r="BB48" s="256">
        <v>177048</v>
      </c>
      <c r="BC48" s="256"/>
      <c r="BD48" s="256"/>
      <c r="BE48" s="256"/>
      <c r="BF48" s="256"/>
      <c r="BG48" s="256"/>
      <c r="BH48" s="315"/>
      <c r="BI48" s="256">
        <f>SUM(BP48,BW48)</f>
        <v>171320</v>
      </c>
      <c r="BJ48" s="256"/>
      <c r="BK48" s="256"/>
      <c r="BL48" s="256"/>
      <c r="BM48" s="256"/>
      <c r="BN48" s="256"/>
      <c r="BO48" s="315"/>
      <c r="BP48" s="256">
        <v>80912</v>
      </c>
      <c r="BQ48" s="256"/>
      <c r="BR48" s="256"/>
      <c r="BS48" s="256"/>
      <c r="BT48" s="256"/>
      <c r="BU48" s="256"/>
      <c r="BV48" s="315"/>
      <c r="BW48" s="256">
        <v>90408</v>
      </c>
      <c r="BX48" s="256"/>
      <c r="BY48" s="256"/>
      <c r="BZ48" s="256"/>
      <c r="CA48" s="256"/>
      <c r="CB48" s="256"/>
      <c r="CC48" s="315"/>
      <c r="CD48" s="316">
        <v>51.41</v>
      </c>
      <c r="CE48" s="316"/>
      <c r="CF48" s="316"/>
      <c r="CG48" s="316"/>
      <c r="CH48" s="316"/>
      <c r="CI48" s="315"/>
      <c r="CJ48" s="316">
        <v>51.8</v>
      </c>
      <c r="CK48" s="316"/>
      <c r="CL48" s="316"/>
      <c r="CM48" s="316"/>
      <c r="CN48" s="316"/>
      <c r="CO48" s="315"/>
      <c r="CP48" s="316">
        <v>51.06</v>
      </c>
      <c r="CQ48" s="316"/>
      <c r="CR48" s="316"/>
      <c r="CS48" s="316"/>
      <c r="CT48" s="316"/>
      <c r="CU48" s="315"/>
      <c r="CV48" s="256">
        <v>167225</v>
      </c>
      <c r="CW48" s="256"/>
      <c r="CX48" s="256"/>
      <c r="CY48" s="256"/>
      <c r="CZ48" s="256"/>
      <c r="DA48" s="256"/>
      <c r="DB48" s="317"/>
      <c r="DC48" s="318" t="s">
        <v>185</v>
      </c>
      <c r="DD48" s="308"/>
      <c r="DE48" s="308"/>
      <c r="DF48" s="308"/>
      <c r="DG48" s="308"/>
      <c r="DH48" s="308"/>
      <c r="DI48" s="308"/>
      <c r="DJ48" s="308"/>
      <c r="DK48" s="308"/>
      <c r="DL48" s="308"/>
      <c r="DM48" s="308"/>
      <c r="DN48" s="308"/>
      <c r="DO48" s="308"/>
      <c r="DP48" s="308"/>
    </row>
    <row r="49" spans="1:120" s="51" customFormat="1" ht="9.6">
      <c r="A49" s="319" t="s">
        <v>205</v>
      </c>
      <c r="B49" s="319"/>
      <c r="C49" s="319"/>
      <c r="D49" s="51" t="s">
        <v>206</v>
      </c>
      <c r="K49" s="319" t="s">
        <v>207</v>
      </c>
      <c r="L49" s="319"/>
      <c r="M49" s="51" t="s">
        <v>208</v>
      </c>
      <c r="Q49" s="48"/>
      <c r="R49" s="48"/>
      <c r="S49" s="48"/>
      <c r="U49" s="319" t="s">
        <v>209</v>
      </c>
      <c r="V49" s="319"/>
      <c r="W49" s="51" t="s">
        <v>210</v>
      </c>
      <c r="X49" s="48"/>
      <c r="Y49" s="48"/>
      <c r="AF49" s="319" t="s">
        <v>211</v>
      </c>
      <c r="AG49" s="319"/>
      <c r="AH49" s="51" t="s">
        <v>212</v>
      </c>
      <c r="AI49" s="48"/>
      <c r="AN49" s="320" t="s">
        <v>213</v>
      </c>
      <c r="AO49" s="320"/>
      <c r="AP49" s="51" t="s">
        <v>214</v>
      </c>
      <c r="AW49" s="48"/>
      <c r="AX49" s="48"/>
      <c r="AY49" s="48"/>
      <c r="BV49" s="321" t="s">
        <v>91</v>
      </c>
      <c r="BW49" s="321" t="s">
        <v>91</v>
      </c>
      <c r="BX49" s="321" t="s">
        <v>91</v>
      </c>
      <c r="BY49" s="321" t="s">
        <v>91</v>
      </c>
      <c r="BZ49" s="321" t="s">
        <v>91</v>
      </c>
      <c r="CA49" s="321" t="s">
        <v>91</v>
      </c>
      <c r="CB49" s="321" t="s">
        <v>91</v>
      </c>
      <c r="CC49" s="321" t="s">
        <v>91</v>
      </c>
      <c r="CD49" s="321" t="s">
        <v>91</v>
      </c>
    </row>
    <row r="50" spans="1:120" s="51" customFormat="1" ht="9.6">
      <c r="A50" s="48" t="s">
        <v>215</v>
      </c>
      <c r="B50" s="48"/>
      <c r="C50" s="48"/>
      <c r="D50" s="258" t="s">
        <v>216</v>
      </c>
      <c r="E50" s="321"/>
      <c r="F50" s="321"/>
      <c r="G50" s="321"/>
      <c r="H50" s="321"/>
      <c r="I50" s="321"/>
      <c r="J50" s="321"/>
      <c r="K50" s="321"/>
      <c r="L50" s="321"/>
      <c r="M50" s="321"/>
      <c r="BV50" s="321" t="s">
        <v>91</v>
      </c>
      <c r="BW50" s="321" t="s">
        <v>91</v>
      </c>
      <c r="BX50" s="321" t="s">
        <v>91</v>
      </c>
      <c r="BY50" s="321" t="s">
        <v>91</v>
      </c>
      <c r="BZ50" s="321" t="s">
        <v>91</v>
      </c>
      <c r="CA50" s="321" t="s">
        <v>91</v>
      </c>
      <c r="CB50" s="321" t="s">
        <v>91</v>
      </c>
      <c r="CC50" s="321" t="s">
        <v>91</v>
      </c>
      <c r="CD50" s="321" t="s">
        <v>91</v>
      </c>
    </row>
    <row r="51" spans="1:120" s="39" customFormat="1">
      <c r="DA51" s="38"/>
      <c r="DB51" s="38"/>
      <c r="DC51" s="38"/>
      <c r="DD51" s="38"/>
      <c r="DE51" s="38"/>
      <c r="DF51" s="38"/>
      <c r="DG51" s="38"/>
      <c r="DH51" s="38"/>
      <c r="DI51" s="38"/>
      <c r="DJ51" s="38"/>
      <c r="DK51" s="38"/>
      <c r="DL51" s="38"/>
      <c r="DM51" s="38"/>
      <c r="DN51" s="38"/>
      <c r="DO51" s="38"/>
      <c r="DP51" s="38"/>
    </row>
    <row r="52" spans="1:120" s="39" customFormat="1">
      <c r="DA52" s="38"/>
      <c r="DB52" s="38"/>
      <c r="DC52" s="38"/>
      <c r="DD52" s="38"/>
      <c r="DE52" s="38"/>
      <c r="DF52" s="38"/>
      <c r="DG52" s="38"/>
      <c r="DH52" s="38"/>
      <c r="DI52" s="38"/>
      <c r="DJ52" s="38"/>
      <c r="DK52" s="38"/>
      <c r="DL52" s="38"/>
      <c r="DM52" s="38"/>
      <c r="DN52" s="38"/>
      <c r="DO52" s="38"/>
      <c r="DP52" s="38"/>
    </row>
  </sheetData>
  <mergeCells count="790">
    <mergeCell ref="CD48:CH48"/>
    <mergeCell ref="CJ48:CN48"/>
    <mergeCell ref="CP48:CT48"/>
    <mergeCell ref="CV48:DA48"/>
    <mergeCell ref="DC48:DP48"/>
    <mergeCell ref="A49:C49"/>
    <mergeCell ref="K49:L49"/>
    <mergeCell ref="U49:V49"/>
    <mergeCell ref="AF49:AG49"/>
    <mergeCell ref="AN49:AO49"/>
    <mergeCell ref="AN48:AS48"/>
    <mergeCell ref="AU48:AZ48"/>
    <mergeCell ref="BB48:BG48"/>
    <mergeCell ref="BI48:BN48"/>
    <mergeCell ref="BP48:BU48"/>
    <mergeCell ref="BW48:CB48"/>
    <mergeCell ref="A48:R48"/>
    <mergeCell ref="S48:W48"/>
    <mergeCell ref="X48:Y48"/>
    <mergeCell ref="AA48:AB48"/>
    <mergeCell ref="AD48:AG48"/>
    <mergeCell ref="AI48:AL48"/>
    <mergeCell ref="BW47:CB47"/>
    <mergeCell ref="CD47:CH47"/>
    <mergeCell ref="CJ47:CN47"/>
    <mergeCell ref="CP47:CT47"/>
    <mergeCell ref="CV47:DA47"/>
    <mergeCell ref="DC47:DP47"/>
    <mergeCell ref="AI47:AL47"/>
    <mergeCell ref="AN47:AS47"/>
    <mergeCell ref="AU47:AZ47"/>
    <mergeCell ref="BB47:BG47"/>
    <mergeCell ref="BI47:BN47"/>
    <mergeCell ref="BP47:BU47"/>
    <mergeCell ref="CD46:CH46"/>
    <mergeCell ref="CJ46:CN46"/>
    <mergeCell ref="CP46:CT46"/>
    <mergeCell ref="CV46:DA46"/>
    <mergeCell ref="DC46:DP46"/>
    <mergeCell ref="A47:R47"/>
    <mergeCell ref="S47:W47"/>
    <mergeCell ref="X47:Y47"/>
    <mergeCell ref="AA47:AB47"/>
    <mergeCell ref="AD47:AG47"/>
    <mergeCell ref="AN46:AS46"/>
    <mergeCell ref="AU46:AZ46"/>
    <mergeCell ref="BB46:BG46"/>
    <mergeCell ref="BI46:BN46"/>
    <mergeCell ref="BP46:BU46"/>
    <mergeCell ref="BW46:CB46"/>
    <mergeCell ref="CJ45:CN45"/>
    <mergeCell ref="CP45:CT45"/>
    <mergeCell ref="CV45:DA45"/>
    <mergeCell ref="DC45:DP45"/>
    <mergeCell ref="A46:R46"/>
    <mergeCell ref="S46:W46"/>
    <mergeCell ref="X46:Y46"/>
    <mergeCell ref="AA46:AB46"/>
    <mergeCell ref="AD46:AG46"/>
    <mergeCell ref="AI46:AL46"/>
    <mergeCell ref="AU45:AZ45"/>
    <mergeCell ref="BB45:BG45"/>
    <mergeCell ref="BI45:BN45"/>
    <mergeCell ref="BP45:BU45"/>
    <mergeCell ref="BW45:CB45"/>
    <mergeCell ref="CD45:CH45"/>
    <mergeCell ref="CV44:DA44"/>
    <mergeCell ref="DH44:DK44"/>
    <mergeCell ref="DL44:DP44"/>
    <mergeCell ref="A45:R45"/>
    <mergeCell ref="S45:W45"/>
    <mergeCell ref="X45:Y45"/>
    <mergeCell ref="AA45:AB45"/>
    <mergeCell ref="AD45:AG45"/>
    <mergeCell ref="AI45:AL45"/>
    <mergeCell ref="AN45:AS45"/>
    <mergeCell ref="BI44:BN44"/>
    <mergeCell ref="BP44:BU44"/>
    <mergeCell ref="BW44:CB44"/>
    <mergeCell ref="CD44:CH44"/>
    <mergeCell ref="CJ44:CN44"/>
    <mergeCell ref="CP44:CT44"/>
    <mergeCell ref="AA44:AB44"/>
    <mergeCell ref="AD44:AG44"/>
    <mergeCell ref="AI44:AL44"/>
    <mergeCell ref="AN44:AS44"/>
    <mergeCell ref="AU44:AZ44"/>
    <mergeCell ref="BB44:BG44"/>
    <mergeCell ref="CJ43:CN43"/>
    <mergeCell ref="CP43:CT43"/>
    <mergeCell ref="CV43:DA43"/>
    <mergeCell ref="DH43:DK43"/>
    <mergeCell ref="DL43:DP43"/>
    <mergeCell ref="A44:D44"/>
    <mergeCell ref="E44:N44"/>
    <mergeCell ref="O44:R44"/>
    <mergeCell ref="S44:W44"/>
    <mergeCell ref="X44:Y44"/>
    <mergeCell ref="AU43:AZ43"/>
    <mergeCell ref="BB43:BG43"/>
    <mergeCell ref="BI43:BN43"/>
    <mergeCell ref="BP43:BU43"/>
    <mergeCell ref="BW43:CB43"/>
    <mergeCell ref="CD43:CH43"/>
    <mergeCell ref="CV42:DA42"/>
    <mergeCell ref="DH42:DK42"/>
    <mergeCell ref="DL42:DP42"/>
    <mergeCell ref="A43:R43"/>
    <mergeCell ref="S43:W43"/>
    <mergeCell ref="X43:Y43"/>
    <mergeCell ref="AA43:AB43"/>
    <mergeCell ref="AD43:AG43"/>
    <mergeCell ref="AI43:AL43"/>
    <mergeCell ref="AN43:AS43"/>
    <mergeCell ref="BI42:BN42"/>
    <mergeCell ref="BP42:BU42"/>
    <mergeCell ref="BW42:CB42"/>
    <mergeCell ref="CD42:CH42"/>
    <mergeCell ref="CJ42:CN42"/>
    <mergeCell ref="CP42:CT42"/>
    <mergeCell ref="AA42:AB42"/>
    <mergeCell ref="AD42:AG42"/>
    <mergeCell ref="AI42:AL42"/>
    <mergeCell ref="AN42:AS42"/>
    <mergeCell ref="AU42:AZ42"/>
    <mergeCell ref="BB42:BG42"/>
    <mergeCell ref="CD41:CH41"/>
    <mergeCell ref="CJ41:CN41"/>
    <mergeCell ref="CP41:CT41"/>
    <mergeCell ref="CV41:DA41"/>
    <mergeCell ref="DC41:DP41"/>
    <mergeCell ref="A42:D42"/>
    <mergeCell ref="E42:N42"/>
    <mergeCell ref="O42:R42"/>
    <mergeCell ref="S42:W42"/>
    <mergeCell ref="X42:Y42"/>
    <mergeCell ref="AN41:AS41"/>
    <mergeCell ref="AU41:AZ41"/>
    <mergeCell ref="BB41:BG41"/>
    <mergeCell ref="BI41:BN41"/>
    <mergeCell ref="BP41:BU41"/>
    <mergeCell ref="BW41:CB41"/>
    <mergeCell ref="A41:R41"/>
    <mergeCell ref="S41:W41"/>
    <mergeCell ref="X41:Y41"/>
    <mergeCell ref="AA41:AB41"/>
    <mergeCell ref="AD41:AG41"/>
    <mergeCell ref="AI41:AL41"/>
    <mergeCell ref="BW40:CB40"/>
    <mergeCell ref="CD40:CH40"/>
    <mergeCell ref="CJ40:CN40"/>
    <mergeCell ref="CP40:CT40"/>
    <mergeCell ref="CV40:DA40"/>
    <mergeCell ref="DC40:DP40"/>
    <mergeCell ref="AI40:AL40"/>
    <mergeCell ref="AN40:AS40"/>
    <mergeCell ref="AU40:AZ40"/>
    <mergeCell ref="BB40:BG40"/>
    <mergeCell ref="BI40:BN40"/>
    <mergeCell ref="BP40:BU40"/>
    <mergeCell ref="CD39:CH39"/>
    <mergeCell ref="CJ39:CN39"/>
    <mergeCell ref="CP39:CT39"/>
    <mergeCell ref="CV39:DA39"/>
    <mergeCell ref="DC39:DP39"/>
    <mergeCell ref="A40:R40"/>
    <mergeCell ref="S40:W40"/>
    <mergeCell ref="X40:Y40"/>
    <mergeCell ref="AA40:AB40"/>
    <mergeCell ref="AD40:AG40"/>
    <mergeCell ref="AN39:AS39"/>
    <mergeCell ref="AU39:AZ39"/>
    <mergeCell ref="BB39:BG39"/>
    <mergeCell ref="BI39:BN39"/>
    <mergeCell ref="BP39:BU39"/>
    <mergeCell ref="BW39:CB39"/>
    <mergeCell ref="A39:R39"/>
    <mergeCell ref="S39:W39"/>
    <mergeCell ref="X39:Y39"/>
    <mergeCell ref="AA39:AB39"/>
    <mergeCell ref="AD39:AG39"/>
    <mergeCell ref="AI39:AL39"/>
    <mergeCell ref="BW38:CB38"/>
    <mergeCell ref="CD38:CH38"/>
    <mergeCell ref="CJ38:CN38"/>
    <mergeCell ref="CP38:CT38"/>
    <mergeCell ref="CV38:DA38"/>
    <mergeCell ref="DC38:DP38"/>
    <mergeCell ref="AI38:AL38"/>
    <mergeCell ref="AN38:AS38"/>
    <mergeCell ref="AU38:AZ38"/>
    <mergeCell ref="BB38:BG38"/>
    <mergeCell ref="BI38:BN38"/>
    <mergeCell ref="BP38:BU38"/>
    <mergeCell ref="CD37:CH37"/>
    <mergeCell ref="CJ37:CN37"/>
    <mergeCell ref="CP37:CT37"/>
    <mergeCell ref="CV37:DA37"/>
    <mergeCell ref="DC37:DP37"/>
    <mergeCell ref="A38:R38"/>
    <mergeCell ref="S38:W38"/>
    <mergeCell ref="X38:Y38"/>
    <mergeCell ref="AA38:AB38"/>
    <mergeCell ref="AD38:AG38"/>
    <mergeCell ref="AN37:AS37"/>
    <mergeCell ref="AU37:AZ37"/>
    <mergeCell ref="BB37:BG37"/>
    <mergeCell ref="BI37:BN37"/>
    <mergeCell ref="BP37:BU37"/>
    <mergeCell ref="BW37:CB37"/>
    <mergeCell ref="CJ36:CN36"/>
    <mergeCell ref="CP36:CT36"/>
    <mergeCell ref="CV36:DA36"/>
    <mergeCell ref="DC36:DP36"/>
    <mergeCell ref="A37:R37"/>
    <mergeCell ref="S37:W37"/>
    <mergeCell ref="X37:Y37"/>
    <mergeCell ref="AA37:AB37"/>
    <mergeCell ref="AD37:AG37"/>
    <mergeCell ref="AI37:AL37"/>
    <mergeCell ref="AU36:AZ36"/>
    <mergeCell ref="BB36:BG36"/>
    <mergeCell ref="BI36:BN36"/>
    <mergeCell ref="BP36:BU36"/>
    <mergeCell ref="BW36:CB36"/>
    <mergeCell ref="CD36:CH36"/>
    <mergeCell ref="CV35:DA35"/>
    <mergeCell ref="DH35:DK35"/>
    <mergeCell ref="DL35:DP35"/>
    <mergeCell ref="A36:R36"/>
    <mergeCell ref="S36:W36"/>
    <mergeCell ref="X36:Y36"/>
    <mergeCell ref="AA36:AB36"/>
    <mergeCell ref="AD36:AG36"/>
    <mergeCell ref="AI36:AL36"/>
    <mergeCell ref="AN36:AS36"/>
    <mergeCell ref="BI35:BN35"/>
    <mergeCell ref="BP35:BU35"/>
    <mergeCell ref="BW35:CB35"/>
    <mergeCell ref="CD35:CH35"/>
    <mergeCell ref="CJ35:CN35"/>
    <mergeCell ref="CP35:CT35"/>
    <mergeCell ref="AA35:AB35"/>
    <mergeCell ref="AD35:AG35"/>
    <mergeCell ref="AI35:AL35"/>
    <mergeCell ref="AN35:AS35"/>
    <mergeCell ref="AU35:AZ35"/>
    <mergeCell ref="BB35:BG35"/>
    <mergeCell ref="CD34:CH34"/>
    <mergeCell ref="CJ34:CN34"/>
    <mergeCell ref="CP34:CT34"/>
    <mergeCell ref="CV34:DA34"/>
    <mergeCell ref="DC34:DP34"/>
    <mergeCell ref="A35:D35"/>
    <mergeCell ref="E35:N35"/>
    <mergeCell ref="O35:R35"/>
    <mergeCell ref="S35:W35"/>
    <mergeCell ref="X35:Y35"/>
    <mergeCell ref="AN34:AS34"/>
    <mergeCell ref="AU34:AZ34"/>
    <mergeCell ref="BB34:BG34"/>
    <mergeCell ref="BI34:BN34"/>
    <mergeCell ref="BP34:BU34"/>
    <mergeCell ref="BW34:CB34"/>
    <mergeCell ref="A34:R34"/>
    <mergeCell ref="S34:W34"/>
    <mergeCell ref="X34:Y34"/>
    <mergeCell ref="AA34:AB34"/>
    <mergeCell ref="AD34:AG34"/>
    <mergeCell ref="AI34:AL34"/>
    <mergeCell ref="BW33:CB33"/>
    <mergeCell ref="CD33:CH33"/>
    <mergeCell ref="CJ33:CN33"/>
    <mergeCell ref="CP33:CT33"/>
    <mergeCell ref="CV33:DA33"/>
    <mergeCell ref="DC33:DP33"/>
    <mergeCell ref="AI33:AL33"/>
    <mergeCell ref="AN33:AS33"/>
    <mergeCell ref="AU33:AZ33"/>
    <mergeCell ref="BB33:BG33"/>
    <mergeCell ref="BI33:BN33"/>
    <mergeCell ref="BP33:BU33"/>
    <mergeCell ref="CD32:CH32"/>
    <mergeCell ref="CJ32:CN32"/>
    <mergeCell ref="CP32:CT32"/>
    <mergeCell ref="CV32:DA32"/>
    <mergeCell ref="DC32:DP32"/>
    <mergeCell ref="A33:R33"/>
    <mergeCell ref="S33:W33"/>
    <mergeCell ref="X33:Y33"/>
    <mergeCell ref="AA33:AB33"/>
    <mergeCell ref="AD33:AG33"/>
    <mergeCell ref="AN32:AS32"/>
    <mergeCell ref="AU32:AZ32"/>
    <mergeCell ref="BB32:BG32"/>
    <mergeCell ref="BI32:BN32"/>
    <mergeCell ref="BP32:BU32"/>
    <mergeCell ref="BW32:CB32"/>
    <mergeCell ref="A32:R32"/>
    <mergeCell ref="S32:W32"/>
    <mergeCell ref="X32:Y32"/>
    <mergeCell ref="AA32:AB32"/>
    <mergeCell ref="AD32:AG32"/>
    <mergeCell ref="AI32:AL32"/>
    <mergeCell ref="BW31:CB31"/>
    <mergeCell ref="CD31:CH31"/>
    <mergeCell ref="CJ31:CN31"/>
    <mergeCell ref="CP31:CT31"/>
    <mergeCell ref="CV31:DA31"/>
    <mergeCell ref="DC31:DP31"/>
    <mergeCell ref="AI31:AL31"/>
    <mergeCell ref="AN31:AS31"/>
    <mergeCell ref="AU31:AZ31"/>
    <mergeCell ref="BB31:BG31"/>
    <mergeCell ref="BI31:BN31"/>
    <mergeCell ref="BP31:BU31"/>
    <mergeCell ref="CD30:CH30"/>
    <mergeCell ref="CJ30:CN30"/>
    <mergeCell ref="CP30:CT30"/>
    <mergeCell ref="CV30:DA30"/>
    <mergeCell ref="DC30:DP30"/>
    <mergeCell ref="A31:R31"/>
    <mergeCell ref="S31:W31"/>
    <mergeCell ref="X31:Y31"/>
    <mergeCell ref="AA31:AB31"/>
    <mergeCell ref="AD31:AG31"/>
    <mergeCell ref="AN30:AS30"/>
    <mergeCell ref="AU30:AZ30"/>
    <mergeCell ref="BB30:BG30"/>
    <mergeCell ref="BI30:BN30"/>
    <mergeCell ref="BP30:BU30"/>
    <mergeCell ref="BW30:CB30"/>
    <mergeCell ref="CJ29:CN29"/>
    <mergeCell ref="CP29:CT29"/>
    <mergeCell ref="CV29:DA29"/>
    <mergeCell ref="DC29:DP29"/>
    <mergeCell ref="A30:R30"/>
    <mergeCell ref="S30:W30"/>
    <mergeCell ref="X30:Y30"/>
    <mergeCell ref="AA30:AB30"/>
    <mergeCell ref="AD30:AG30"/>
    <mergeCell ref="AI30:AL30"/>
    <mergeCell ref="AU29:AZ29"/>
    <mergeCell ref="BB29:BG29"/>
    <mergeCell ref="BI29:BN29"/>
    <mergeCell ref="BP29:BU29"/>
    <mergeCell ref="BW29:CB29"/>
    <mergeCell ref="CD29:CH29"/>
    <mergeCell ref="CP28:CT28"/>
    <mergeCell ref="CV28:DA28"/>
    <mergeCell ref="DC28:DP28"/>
    <mergeCell ref="A29:R29"/>
    <mergeCell ref="S29:W29"/>
    <mergeCell ref="X29:Y29"/>
    <mergeCell ref="AA29:AB29"/>
    <mergeCell ref="AD29:AG29"/>
    <mergeCell ref="AI29:AL29"/>
    <mergeCell ref="AN29:AS29"/>
    <mergeCell ref="BB28:BG28"/>
    <mergeCell ref="BI28:BN28"/>
    <mergeCell ref="BP28:BU28"/>
    <mergeCell ref="BW28:CB28"/>
    <mergeCell ref="CD28:CH28"/>
    <mergeCell ref="CJ28:CN28"/>
    <mergeCell ref="CV27:DA27"/>
    <mergeCell ref="DC27:DP27"/>
    <mergeCell ref="A28:R28"/>
    <mergeCell ref="S28:W28"/>
    <mergeCell ref="X28:Y28"/>
    <mergeCell ref="AA28:AB28"/>
    <mergeCell ref="AD28:AG28"/>
    <mergeCell ref="AI28:AL28"/>
    <mergeCell ref="AN28:AS28"/>
    <mergeCell ref="AU28:AZ28"/>
    <mergeCell ref="BI27:BN27"/>
    <mergeCell ref="BP27:BU27"/>
    <mergeCell ref="BW27:CB27"/>
    <mergeCell ref="CD27:CH27"/>
    <mergeCell ref="CJ27:CN27"/>
    <mergeCell ref="CP27:CT27"/>
    <mergeCell ref="DL26:DP26"/>
    <mergeCell ref="A27:R27"/>
    <mergeCell ref="S27:W27"/>
    <mergeCell ref="X27:Y27"/>
    <mergeCell ref="AA27:AB27"/>
    <mergeCell ref="AD27:AG27"/>
    <mergeCell ref="AI27:AL27"/>
    <mergeCell ref="AN27:AS27"/>
    <mergeCell ref="AU27:AZ27"/>
    <mergeCell ref="BB27:BG27"/>
    <mergeCell ref="BW26:CB26"/>
    <mergeCell ref="CD26:CH26"/>
    <mergeCell ref="CJ26:CN26"/>
    <mergeCell ref="CP26:CT26"/>
    <mergeCell ref="CV26:DA26"/>
    <mergeCell ref="DC26:DK26"/>
    <mergeCell ref="AI26:AL26"/>
    <mergeCell ref="AN26:AS26"/>
    <mergeCell ref="AU26:AZ26"/>
    <mergeCell ref="BB26:BG26"/>
    <mergeCell ref="BI26:BN26"/>
    <mergeCell ref="BP26:BU26"/>
    <mergeCell ref="CP25:CT25"/>
    <mergeCell ref="CV25:DA25"/>
    <mergeCell ref="DC25:DK25"/>
    <mergeCell ref="DL25:DP25"/>
    <mergeCell ref="A26:L26"/>
    <mergeCell ref="M26:R26"/>
    <mergeCell ref="S26:W26"/>
    <mergeCell ref="X26:Y26"/>
    <mergeCell ref="AA26:AB26"/>
    <mergeCell ref="AD26:AG26"/>
    <mergeCell ref="BB25:BG25"/>
    <mergeCell ref="BI25:BN25"/>
    <mergeCell ref="BP25:BU25"/>
    <mergeCell ref="BW25:CB25"/>
    <mergeCell ref="CD25:CH25"/>
    <mergeCell ref="CJ25:CN25"/>
    <mergeCell ref="DL24:DP24"/>
    <mergeCell ref="A25:L25"/>
    <mergeCell ref="M25:R25"/>
    <mergeCell ref="S25:W25"/>
    <mergeCell ref="X25:Y25"/>
    <mergeCell ref="AA25:AB25"/>
    <mergeCell ref="AD25:AG25"/>
    <mergeCell ref="AI25:AL25"/>
    <mergeCell ref="AN25:AS25"/>
    <mergeCell ref="AU25:AZ25"/>
    <mergeCell ref="BW24:CB24"/>
    <mergeCell ref="CD24:CH24"/>
    <mergeCell ref="CJ24:CN24"/>
    <mergeCell ref="CP24:CT24"/>
    <mergeCell ref="CV24:DA24"/>
    <mergeCell ref="DC24:DK24"/>
    <mergeCell ref="AI24:AL24"/>
    <mergeCell ref="AN24:AS24"/>
    <mergeCell ref="AU24:AZ24"/>
    <mergeCell ref="BB24:BG24"/>
    <mergeCell ref="BI24:BN24"/>
    <mergeCell ref="BP24:BU24"/>
    <mergeCell ref="CP23:CT23"/>
    <mergeCell ref="CV23:DA23"/>
    <mergeCell ref="DC23:DK23"/>
    <mergeCell ref="DL23:DP23"/>
    <mergeCell ref="A24:L24"/>
    <mergeCell ref="M24:R24"/>
    <mergeCell ref="S24:W24"/>
    <mergeCell ref="X24:Y24"/>
    <mergeCell ref="AA24:AB24"/>
    <mergeCell ref="AD24:AG24"/>
    <mergeCell ref="BB23:BG23"/>
    <mergeCell ref="BI23:BN23"/>
    <mergeCell ref="BP23:BU23"/>
    <mergeCell ref="BW23:CB23"/>
    <mergeCell ref="CD23:CH23"/>
    <mergeCell ref="CJ23:CN23"/>
    <mergeCell ref="DL22:DP22"/>
    <mergeCell ref="A23:L23"/>
    <mergeCell ref="M23:R23"/>
    <mergeCell ref="S23:W23"/>
    <mergeCell ref="X23:Y23"/>
    <mergeCell ref="AA23:AB23"/>
    <mergeCell ref="AD23:AG23"/>
    <mergeCell ref="AI23:AL23"/>
    <mergeCell ref="AN23:AS23"/>
    <mergeCell ref="AU23:AZ23"/>
    <mergeCell ref="BW22:CB22"/>
    <mergeCell ref="CD22:CH22"/>
    <mergeCell ref="CJ22:CN22"/>
    <mergeCell ref="CP22:CT22"/>
    <mergeCell ref="CV22:DA22"/>
    <mergeCell ref="DC22:DK22"/>
    <mergeCell ref="AI22:AL22"/>
    <mergeCell ref="AN22:AS22"/>
    <mergeCell ref="AU22:AZ22"/>
    <mergeCell ref="BB22:BG22"/>
    <mergeCell ref="BI22:BN22"/>
    <mergeCell ref="BP22:BU22"/>
    <mergeCell ref="CP21:CT21"/>
    <mergeCell ref="CV21:DA21"/>
    <mergeCell ref="DC21:DK21"/>
    <mergeCell ref="DL21:DP21"/>
    <mergeCell ref="A22:L22"/>
    <mergeCell ref="M22:R22"/>
    <mergeCell ref="S22:W22"/>
    <mergeCell ref="X22:Y22"/>
    <mergeCell ref="AA22:AB22"/>
    <mergeCell ref="AD22:AG22"/>
    <mergeCell ref="BB21:BG21"/>
    <mergeCell ref="BI21:BN21"/>
    <mergeCell ref="BP21:BU21"/>
    <mergeCell ref="BW21:CB21"/>
    <mergeCell ref="CD21:CH21"/>
    <mergeCell ref="CJ21:CN21"/>
    <mergeCell ref="DL20:DP20"/>
    <mergeCell ref="A21:L21"/>
    <mergeCell ref="M21:R21"/>
    <mergeCell ref="S21:W21"/>
    <mergeCell ref="X21:Y21"/>
    <mergeCell ref="AA21:AB21"/>
    <mergeCell ref="AD21:AG21"/>
    <mergeCell ref="AI21:AL21"/>
    <mergeCell ref="AN21:AS21"/>
    <mergeCell ref="AU21:AZ21"/>
    <mergeCell ref="BW20:CB20"/>
    <mergeCell ref="CD20:CH20"/>
    <mergeCell ref="CJ20:CN20"/>
    <mergeCell ref="CP20:CT20"/>
    <mergeCell ref="CV20:DA20"/>
    <mergeCell ref="DC20:DK20"/>
    <mergeCell ref="AI20:AL20"/>
    <mergeCell ref="AN20:AS20"/>
    <mergeCell ref="AU20:AZ20"/>
    <mergeCell ref="BB20:BG20"/>
    <mergeCell ref="BI20:BN20"/>
    <mergeCell ref="BP20:BU20"/>
    <mergeCell ref="CP19:CT19"/>
    <mergeCell ref="CV19:DA19"/>
    <mergeCell ref="DC19:DK19"/>
    <mergeCell ref="DL19:DP19"/>
    <mergeCell ref="A20:L20"/>
    <mergeCell ref="M20:R20"/>
    <mergeCell ref="S20:W20"/>
    <mergeCell ref="X20:Y20"/>
    <mergeCell ref="AA20:AB20"/>
    <mergeCell ref="AD20:AG20"/>
    <mergeCell ref="BB19:BG19"/>
    <mergeCell ref="BI19:BN19"/>
    <mergeCell ref="BP19:BU19"/>
    <mergeCell ref="BW19:CB19"/>
    <mergeCell ref="CD19:CH19"/>
    <mergeCell ref="CJ19:CN19"/>
    <mergeCell ref="DL18:DP18"/>
    <mergeCell ref="A19:L19"/>
    <mergeCell ref="M19:R19"/>
    <mergeCell ref="S19:W19"/>
    <mergeCell ref="X19:Y19"/>
    <mergeCell ref="AA19:AB19"/>
    <mergeCell ref="AD19:AG19"/>
    <mergeCell ref="AI19:AL19"/>
    <mergeCell ref="AN19:AS19"/>
    <mergeCell ref="AU19:AZ19"/>
    <mergeCell ref="BW18:CB18"/>
    <mergeCell ref="CD18:CH18"/>
    <mergeCell ref="CJ18:CN18"/>
    <mergeCell ref="CP18:CT18"/>
    <mergeCell ref="CV18:DA18"/>
    <mergeCell ref="DC18:DK18"/>
    <mergeCell ref="AI18:AL18"/>
    <mergeCell ref="AN18:AS18"/>
    <mergeCell ref="AU18:AZ18"/>
    <mergeCell ref="BB18:BG18"/>
    <mergeCell ref="BI18:BN18"/>
    <mergeCell ref="BP18:BU18"/>
    <mergeCell ref="CP17:CT17"/>
    <mergeCell ref="CV17:DA17"/>
    <mergeCell ref="DC17:DK17"/>
    <mergeCell ref="DL17:DP17"/>
    <mergeCell ref="A18:L18"/>
    <mergeCell ref="M18:R18"/>
    <mergeCell ref="S18:W18"/>
    <mergeCell ref="X18:Y18"/>
    <mergeCell ref="AA18:AB18"/>
    <mergeCell ref="AD18:AG18"/>
    <mergeCell ref="BB17:BG17"/>
    <mergeCell ref="BI17:BN17"/>
    <mergeCell ref="BP17:BU17"/>
    <mergeCell ref="BW17:CB17"/>
    <mergeCell ref="CD17:CH17"/>
    <mergeCell ref="CJ17:CN17"/>
    <mergeCell ref="DL16:DP16"/>
    <mergeCell ref="A17:L17"/>
    <mergeCell ref="M17:R17"/>
    <mergeCell ref="S17:W17"/>
    <mergeCell ref="X17:Y17"/>
    <mergeCell ref="AA17:AB17"/>
    <mergeCell ref="AD17:AG17"/>
    <mergeCell ref="AI17:AL17"/>
    <mergeCell ref="AN17:AS17"/>
    <mergeCell ref="AU17:AZ17"/>
    <mergeCell ref="BW16:CB16"/>
    <mergeCell ref="CD16:CH16"/>
    <mergeCell ref="CJ16:CN16"/>
    <mergeCell ref="CP16:CT16"/>
    <mergeCell ref="CV16:DA16"/>
    <mergeCell ref="DC16:DK16"/>
    <mergeCell ref="AI16:AL16"/>
    <mergeCell ref="AN16:AS16"/>
    <mergeCell ref="AU16:AZ16"/>
    <mergeCell ref="BB16:BG16"/>
    <mergeCell ref="BI16:BN16"/>
    <mergeCell ref="BP16:BU16"/>
    <mergeCell ref="CP15:CT15"/>
    <mergeCell ref="CV15:DA15"/>
    <mergeCell ref="DC15:DK15"/>
    <mergeCell ref="DL15:DP15"/>
    <mergeCell ref="A16:L16"/>
    <mergeCell ref="M16:R16"/>
    <mergeCell ref="S16:W16"/>
    <mergeCell ref="X16:Y16"/>
    <mergeCell ref="AA16:AB16"/>
    <mergeCell ref="AD16:AG16"/>
    <mergeCell ref="BB15:BG15"/>
    <mergeCell ref="BI15:BN15"/>
    <mergeCell ref="BP15:BU15"/>
    <mergeCell ref="BW15:CB15"/>
    <mergeCell ref="CD15:CH15"/>
    <mergeCell ref="CJ15:CN15"/>
    <mergeCell ref="DL14:DP14"/>
    <mergeCell ref="A15:L15"/>
    <mergeCell ref="M15:R15"/>
    <mergeCell ref="S15:W15"/>
    <mergeCell ref="X15:Y15"/>
    <mergeCell ref="AA15:AB15"/>
    <mergeCell ref="AD15:AG15"/>
    <mergeCell ref="AI15:AL15"/>
    <mergeCell ref="AN15:AS15"/>
    <mergeCell ref="AU15:AZ15"/>
    <mergeCell ref="BW14:CB14"/>
    <mergeCell ref="CD14:CH14"/>
    <mergeCell ref="CJ14:CN14"/>
    <mergeCell ref="CP14:CT14"/>
    <mergeCell ref="CV14:DA14"/>
    <mergeCell ref="DC14:DK14"/>
    <mergeCell ref="AI14:AL14"/>
    <mergeCell ref="AN14:AS14"/>
    <mergeCell ref="AU14:AZ14"/>
    <mergeCell ref="BB14:BG14"/>
    <mergeCell ref="BI14:BN14"/>
    <mergeCell ref="BP14:BU14"/>
    <mergeCell ref="CP13:CT13"/>
    <mergeCell ref="CV13:DA13"/>
    <mergeCell ref="DC13:DK13"/>
    <mergeCell ref="DL13:DP13"/>
    <mergeCell ref="A14:L14"/>
    <mergeCell ref="M14:R14"/>
    <mergeCell ref="S14:W14"/>
    <mergeCell ref="X14:Y14"/>
    <mergeCell ref="AA14:AB14"/>
    <mergeCell ref="AD14:AG14"/>
    <mergeCell ref="BB13:BG13"/>
    <mergeCell ref="BI13:BN13"/>
    <mergeCell ref="BP13:BU13"/>
    <mergeCell ref="BW13:CB13"/>
    <mergeCell ref="CD13:CH13"/>
    <mergeCell ref="CJ13:CN13"/>
    <mergeCell ref="DL12:DP12"/>
    <mergeCell ref="A13:L13"/>
    <mergeCell ref="M13:R13"/>
    <mergeCell ref="S13:W13"/>
    <mergeCell ref="X13:Y13"/>
    <mergeCell ref="AA13:AB13"/>
    <mergeCell ref="AD13:AG13"/>
    <mergeCell ref="AI13:AL13"/>
    <mergeCell ref="AN13:AS13"/>
    <mergeCell ref="AU13:AZ13"/>
    <mergeCell ref="BW12:CB12"/>
    <mergeCell ref="CD12:CH12"/>
    <mergeCell ref="CJ12:CN12"/>
    <mergeCell ref="CP12:CT12"/>
    <mergeCell ref="CV12:DA12"/>
    <mergeCell ref="DC12:DK12"/>
    <mergeCell ref="AI12:AL12"/>
    <mergeCell ref="AN12:AS12"/>
    <mergeCell ref="AU12:AZ12"/>
    <mergeCell ref="BB12:BG12"/>
    <mergeCell ref="BI12:BN12"/>
    <mergeCell ref="BP12:BU12"/>
    <mergeCell ref="CP11:CT11"/>
    <mergeCell ref="CV11:DA11"/>
    <mergeCell ref="DC11:DK11"/>
    <mergeCell ref="DL11:DP11"/>
    <mergeCell ref="A12:L12"/>
    <mergeCell ref="M12:R12"/>
    <mergeCell ref="S12:W12"/>
    <mergeCell ref="X12:Y12"/>
    <mergeCell ref="AA12:AB12"/>
    <mergeCell ref="AD12:AG12"/>
    <mergeCell ref="BB11:BG11"/>
    <mergeCell ref="BI11:BN11"/>
    <mergeCell ref="BP11:BU11"/>
    <mergeCell ref="BW11:CB11"/>
    <mergeCell ref="CD11:CH11"/>
    <mergeCell ref="CJ11:CN11"/>
    <mergeCell ref="DL10:DP10"/>
    <mergeCell ref="A11:L11"/>
    <mergeCell ref="M11:R11"/>
    <mergeCell ref="S11:W11"/>
    <mergeCell ref="X11:Y11"/>
    <mergeCell ref="AA11:AB11"/>
    <mergeCell ref="AD11:AG11"/>
    <mergeCell ref="AI11:AL11"/>
    <mergeCell ref="AN11:AS11"/>
    <mergeCell ref="AU11:AZ11"/>
    <mergeCell ref="BW10:CB10"/>
    <mergeCell ref="CD10:CH10"/>
    <mergeCell ref="CJ10:CN10"/>
    <mergeCell ref="CP10:CT10"/>
    <mergeCell ref="CV10:DA10"/>
    <mergeCell ref="DC10:DK10"/>
    <mergeCell ref="AI10:AL10"/>
    <mergeCell ref="AN10:AS10"/>
    <mergeCell ref="AU10:AZ10"/>
    <mergeCell ref="BB10:BG10"/>
    <mergeCell ref="BI10:BN10"/>
    <mergeCell ref="BP10:BU10"/>
    <mergeCell ref="CP9:CT9"/>
    <mergeCell ref="CV9:DA9"/>
    <mergeCell ref="DC9:DK9"/>
    <mergeCell ref="DL9:DP9"/>
    <mergeCell ref="A10:L10"/>
    <mergeCell ref="M10:R10"/>
    <mergeCell ref="S10:W10"/>
    <mergeCell ref="X10:Y10"/>
    <mergeCell ref="AA10:AB10"/>
    <mergeCell ref="AD10:AG10"/>
    <mergeCell ref="BB9:BG9"/>
    <mergeCell ref="BI9:BN9"/>
    <mergeCell ref="BP9:BU9"/>
    <mergeCell ref="BW9:CB9"/>
    <mergeCell ref="CD9:CH9"/>
    <mergeCell ref="CJ9:CN9"/>
    <mergeCell ref="DL8:DP8"/>
    <mergeCell ref="A9:L9"/>
    <mergeCell ref="M9:R9"/>
    <mergeCell ref="S9:W9"/>
    <mergeCell ref="X9:Y9"/>
    <mergeCell ref="AA9:AB9"/>
    <mergeCell ref="AD9:AG9"/>
    <mergeCell ref="AI9:AL9"/>
    <mergeCell ref="AN9:AS9"/>
    <mergeCell ref="AU9:AZ9"/>
    <mergeCell ref="BW8:CB8"/>
    <mergeCell ref="CD8:CH8"/>
    <mergeCell ref="CJ8:CN8"/>
    <mergeCell ref="CP8:CT8"/>
    <mergeCell ref="CV8:DA8"/>
    <mergeCell ref="DC8:DK8"/>
    <mergeCell ref="AI8:AL8"/>
    <mergeCell ref="AN8:AS8"/>
    <mergeCell ref="AU8:AZ8"/>
    <mergeCell ref="BB8:BG8"/>
    <mergeCell ref="BI8:BN8"/>
    <mergeCell ref="BP8:BU8"/>
    <mergeCell ref="CP7:CT7"/>
    <mergeCell ref="CV7:DA7"/>
    <mergeCell ref="DC7:DK7"/>
    <mergeCell ref="DL7:DP7"/>
    <mergeCell ref="A8:L8"/>
    <mergeCell ref="M8:R8"/>
    <mergeCell ref="S8:W8"/>
    <mergeCell ref="X8:Y8"/>
    <mergeCell ref="AA8:AB8"/>
    <mergeCell ref="AD8:AG8"/>
    <mergeCell ref="BB7:BG7"/>
    <mergeCell ref="BI7:BN7"/>
    <mergeCell ref="BP7:BU7"/>
    <mergeCell ref="BW7:CB7"/>
    <mergeCell ref="CD7:CH7"/>
    <mergeCell ref="CJ7:CN7"/>
    <mergeCell ref="CP6:CU6"/>
    <mergeCell ref="A7:L7"/>
    <mergeCell ref="M7:R7"/>
    <mergeCell ref="S7:W7"/>
    <mergeCell ref="X7:Y7"/>
    <mergeCell ref="AA7:AB7"/>
    <mergeCell ref="AD7:AG7"/>
    <mergeCell ref="AI7:AL7"/>
    <mergeCell ref="AN7:AS7"/>
    <mergeCell ref="AU7:AZ7"/>
    <mergeCell ref="CV5:DB6"/>
    <mergeCell ref="DC5:DP6"/>
    <mergeCell ref="AN6:AT6"/>
    <mergeCell ref="AU6:BA6"/>
    <mergeCell ref="BB6:BH6"/>
    <mergeCell ref="BI6:BO6"/>
    <mergeCell ref="BP6:BV6"/>
    <mergeCell ref="BW6:CC6"/>
    <mergeCell ref="CD6:CI6"/>
    <mergeCell ref="CJ6:CO6"/>
    <mergeCell ref="A1:C1"/>
    <mergeCell ref="DN1:DP1"/>
    <mergeCell ref="A3:DP3"/>
    <mergeCell ref="A5:R6"/>
    <mergeCell ref="S5:AC6"/>
    <mergeCell ref="AD5:AH6"/>
    <mergeCell ref="AI5:AM6"/>
    <mergeCell ref="AQ5:BE5"/>
    <mergeCell ref="BM5:BY5"/>
    <mergeCell ref="CG5:CR5"/>
  </mergeCells>
  <phoneticPr fontId="3"/>
  <printOptions horizontalCentered="1"/>
  <pageMargins left="0.39370078740157483" right="0.39370078740157483" top="0.59055118110236227" bottom="0.51181102362204722" header="0.51181102362204722" footer="0.51181102362204722"/>
  <pageSetup paperSize="9" scale="95" fitToHeight="0" orientation="portrait" r:id="rId1"/>
  <headerFooter alignWithMargins="0"/>
  <colBreaks count="1" manualBreakCount="1">
    <brk id="60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Y47"/>
  <sheetViews>
    <sheetView view="pageBreakPreview" zoomScaleNormal="100" zoomScaleSheetLayoutView="100" workbookViewId="0">
      <selection sqref="A1:C1"/>
    </sheetView>
  </sheetViews>
  <sheetFormatPr defaultColWidth="1.6640625" defaultRowHeight="12"/>
  <cols>
    <col min="1" max="30" width="1.6640625" style="3" customWidth="1"/>
    <col min="31" max="31" width="1.44140625" style="3" customWidth="1"/>
    <col min="32" max="32" width="0.21875" style="3" customWidth="1"/>
    <col min="33" max="33" width="1.44140625" style="3" customWidth="1"/>
    <col min="34" max="52" width="1.6640625" style="3"/>
    <col min="53" max="54" width="1.6640625" style="3" customWidth="1"/>
    <col min="55" max="61" width="1.6640625" style="3"/>
    <col min="62" max="62" width="1.6640625" style="3" customWidth="1"/>
    <col min="63" max="16384" width="1.6640625" style="3"/>
  </cols>
  <sheetData>
    <row r="1" spans="1:77">
      <c r="A1" s="1">
        <v>206</v>
      </c>
      <c r="B1" s="1"/>
      <c r="C1" s="1"/>
      <c r="D1" s="2" t="s">
        <v>217</v>
      </c>
    </row>
    <row r="2" spans="1:77" s="4" customFormat="1" ht="9.6"/>
    <row r="3" spans="1:77" ht="19.2">
      <c r="A3" s="5" t="s">
        <v>218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</row>
    <row r="4" spans="1:77" s="4" customFormat="1" ht="9.6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</row>
    <row r="5" spans="1:77" s="4" customFormat="1" ht="10.5" customHeight="1">
      <c r="L5" s="322"/>
      <c r="M5" s="322"/>
      <c r="N5" s="322"/>
      <c r="O5" s="323" t="s">
        <v>219</v>
      </c>
      <c r="P5" s="323"/>
      <c r="Q5" s="323"/>
      <c r="R5" s="323"/>
      <c r="S5" s="323"/>
      <c r="T5" s="323"/>
      <c r="U5" s="323"/>
      <c r="V5" s="323"/>
      <c r="W5" s="323"/>
      <c r="X5" s="323"/>
      <c r="Y5" s="323"/>
      <c r="Z5" s="323"/>
      <c r="AA5" s="323"/>
      <c r="AB5" s="323"/>
      <c r="AC5" s="323"/>
      <c r="AD5" s="323"/>
      <c r="AE5" s="323"/>
      <c r="AF5" s="323"/>
      <c r="AG5" s="323"/>
      <c r="AH5" s="323"/>
      <c r="AI5" s="323"/>
      <c r="AJ5" s="323"/>
      <c r="AK5" s="323"/>
      <c r="AL5" s="323"/>
      <c r="AM5" s="323"/>
      <c r="AN5" s="323"/>
      <c r="AO5" s="323"/>
      <c r="AP5" s="323"/>
      <c r="AQ5" s="323"/>
      <c r="AR5" s="323"/>
      <c r="AS5" s="323"/>
      <c r="AT5" s="323"/>
      <c r="AU5" s="323"/>
      <c r="AV5" s="323"/>
      <c r="AW5" s="323"/>
      <c r="AX5" s="322"/>
      <c r="AY5" s="322"/>
    </row>
    <row r="6" spans="1:77" s="4" customFormat="1" ht="9.6" customHeight="1">
      <c r="A6" s="324"/>
      <c r="B6" s="324"/>
      <c r="C6" s="324"/>
      <c r="D6" s="324"/>
      <c r="E6" s="324"/>
      <c r="F6" s="324"/>
      <c r="G6" s="324"/>
      <c r="H6" s="324"/>
      <c r="I6" s="324"/>
      <c r="J6" s="324"/>
      <c r="K6" s="322"/>
      <c r="L6" s="322"/>
      <c r="M6" s="322"/>
      <c r="N6" s="322"/>
      <c r="O6" s="323" t="s">
        <v>220</v>
      </c>
      <c r="P6" s="323"/>
      <c r="Q6" s="323"/>
      <c r="R6" s="323"/>
      <c r="S6" s="323"/>
      <c r="T6" s="323"/>
      <c r="U6" s="323"/>
      <c r="V6" s="323"/>
      <c r="W6" s="323"/>
      <c r="X6" s="323"/>
      <c r="Y6" s="323"/>
      <c r="Z6" s="323"/>
      <c r="AA6" s="323"/>
      <c r="AB6" s="323"/>
      <c r="AC6" s="323"/>
      <c r="AD6" s="323"/>
      <c r="AE6" s="323"/>
      <c r="AF6" s="323"/>
      <c r="AG6" s="323"/>
      <c r="AH6" s="323"/>
      <c r="AI6" s="323"/>
      <c r="AJ6" s="323"/>
      <c r="AK6" s="323"/>
      <c r="AL6" s="323"/>
      <c r="AM6" s="323"/>
      <c r="AN6" s="323"/>
      <c r="AO6" s="323"/>
      <c r="AP6" s="323"/>
      <c r="AQ6" s="323"/>
      <c r="AR6" s="323"/>
      <c r="AS6" s="323"/>
      <c r="AT6" s="323"/>
      <c r="AU6" s="323"/>
      <c r="AV6" s="323"/>
      <c r="AW6" s="323"/>
      <c r="AX6" s="322"/>
      <c r="AY6" s="322"/>
      <c r="AZ6" s="324"/>
      <c r="BA6" s="324"/>
      <c r="BB6" s="324"/>
      <c r="BC6" s="324"/>
      <c r="BD6" s="324"/>
      <c r="BE6" s="324"/>
      <c r="BF6" s="324"/>
      <c r="BG6" s="324"/>
      <c r="BH6" s="324"/>
      <c r="BI6" s="324"/>
    </row>
    <row r="7" spans="1:77" s="4" customFormat="1" ht="9.6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</row>
    <row r="8" spans="1:77" ht="21" customHeight="1">
      <c r="A8" s="325" t="s">
        <v>221</v>
      </c>
      <c r="B8" s="325"/>
      <c r="C8" s="326"/>
      <c r="D8" s="327" t="s">
        <v>222</v>
      </c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  <c r="P8" s="263"/>
      <c r="Q8" s="263" t="s">
        <v>7</v>
      </c>
      <c r="R8" s="264"/>
      <c r="S8" s="264"/>
      <c r="T8" s="264"/>
      <c r="U8" s="264"/>
      <c r="V8" s="264" t="s">
        <v>87</v>
      </c>
      <c r="W8" s="264"/>
      <c r="X8" s="264"/>
      <c r="Y8" s="264"/>
      <c r="Z8" s="264"/>
      <c r="AA8" s="264" t="s">
        <v>88</v>
      </c>
      <c r="AB8" s="264" t="s">
        <v>91</v>
      </c>
      <c r="AC8" s="264"/>
      <c r="AD8" s="264"/>
      <c r="AE8" s="327"/>
      <c r="AF8" s="328"/>
      <c r="AG8" s="326" t="s">
        <v>221</v>
      </c>
      <c r="AH8" s="329"/>
      <c r="AI8" s="329"/>
      <c r="AJ8" s="264" t="s">
        <v>222</v>
      </c>
      <c r="AK8" s="264"/>
      <c r="AL8" s="264"/>
      <c r="AM8" s="264"/>
      <c r="AN8" s="264"/>
      <c r="AO8" s="264"/>
      <c r="AP8" s="264"/>
      <c r="AQ8" s="264"/>
      <c r="AR8" s="264"/>
      <c r="AS8" s="264"/>
      <c r="AT8" s="264"/>
      <c r="AU8" s="264"/>
      <c r="AV8" s="264"/>
      <c r="AW8" s="263" t="s">
        <v>7</v>
      </c>
      <c r="AX8" s="264"/>
      <c r="AY8" s="264"/>
      <c r="AZ8" s="264"/>
      <c r="BA8" s="264"/>
      <c r="BB8" s="264" t="s">
        <v>87</v>
      </c>
      <c r="BC8" s="264"/>
      <c r="BD8" s="264"/>
      <c r="BE8" s="264"/>
      <c r="BF8" s="264" t="s">
        <v>88</v>
      </c>
      <c r="BG8" s="264"/>
      <c r="BH8" s="264"/>
      <c r="BI8" s="327"/>
      <c r="BL8" s="330"/>
    </row>
    <row r="9" spans="1:77" s="42" customFormat="1" ht="21" customHeight="1">
      <c r="A9" s="331" t="s">
        <v>91</v>
      </c>
      <c r="B9" s="239"/>
      <c r="C9" s="332"/>
      <c r="D9" s="333" t="s">
        <v>91</v>
      </c>
      <c r="E9" s="280" t="s">
        <v>223</v>
      </c>
      <c r="F9" s="280"/>
      <c r="G9" s="280"/>
      <c r="H9" s="280"/>
      <c r="I9" s="40">
        <v>26</v>
      </c>
      <c r="J9" s="40"/>
      <c r="K9" s="40"/>
      <c r="L9" s="40"/>
      <c r="M9" s="40" t="s">
        <v>19</v>
      </c>
      <c r="N9" s="40"/>
      <c r="O9" s="40"/>
      <c r="P9" s="334"/>
      <c r="Q9" s="335">
        <v>322973</v>
      </c>
      <c r="R9" s="336"/>
      <c r="S9" s="336"/>
      <c r="T9" s="336"/>
      <c r="U9" s="336"/>
      <c r="V9" s="336">
        <v>151680</v>
      </c>
      <c r="W9" s="336"/>
      <c r="X9" s="336"/>
      <c r="Y9" s="336"/>
      <c r="Z9" s="336"/>
      <c r="AA9" s="336">
        <v>171293</v>
      </c>
      <c r="AB9" s="336"/>
      <c r="AC9" s="336"/>
      <c r="AD9" s="336"/>
      <c r="AE9" s="337"/>
      <c r="AF9" s="338"/>
      <c r="AG9" s="40">
        <v>31</v>
      </c>
      <c r="AH9" s="40"/>
      <c r="AI9" s="300"/>
      <c r="AJ9" s="290" t="s">
        <v>224</v>
      </c>
      <c r="AK9" s="280"/>
      <c r="AL9" s="280"/>
      <c r="AM9" s="280"/>
      <c r="AN9" s="280"/>
      <c r="AO9" s="280"/>
      <c r="AP9" s="280"/>
      <c r="AQ9" s="280"/>
      <c r="AR9" s="280"/>
      <c r="AS9" s="280"/>
      <c r="AT9" s="280"/>
      <c r="AU9" s="280"/>
      <c r="AV9" s="281"/>
      <c r="AW9" s="336">
        <f>SUM(BB9,BF9)</f>
        <v>7857</v>
      </c>
      <c r="AX9" s="336"/>
      <c r="AY9" s="336"/>
      <c r="AZ9" s="336"/>
      <c r="BA9" s="336"/>
      <c r="BB9" s="336">
        <v>3614</v>
      </c>
      <c r="BC9" s="336"/>
      <c r="BD9" s="336"/>
      <c r="BE9" s="336"/>
      <c r="BF9" s="336">
        <v>4243</v>
      </c>
      <c r="BG9" s="336"/>
      <c r="BH9" s="336"/>
      <c r="BI9" s="336"/>
    </row>
    <row r="10" spans="1:77" s="42" customFormat="1" ht="21" customHeight="1">
      <c r="A10" s="38" t="s">
        <v>91</v>
      </c>
      <c r="B10" s="39"/>
      <c r="C10" s="334"/>
      <c r="D10" s="252" t="s">
        <v>91</v>
      </c>
      <c r="E10" s="39"/>
      <c r="F10" s="38" t="s">
        <v>91</v>
      </c>
      <c r="G10" s="39"/>
      <c r="H10" s="39"/>
      <c r="I10" s="40">
        <v>27</v>
      </c>
      <c r="J10" s="40"/>
      <c r="K10" s="40"/>
      <c r="L10" s="40"/>
      <c r="M10" s="39"/>
      <c r="N10" s="39"/>
      <c r="O10" s="39"/>
      <c r="P10" s="334"/>
      <c r="Q10" s="335">
        <v>324695</v>
      </c>
      <c r="R10" s="336"/>
      <c r="S10" s="336"/>
      <c r="T10" s="336"/>
      <c r="U10" s="336"/>
      <c r="V10" s="336">
        <v>152377</v>
      </c>
      <c r="W10" s="336"/>
      <c r="X10" s="336"/>
      <c r="Y10" s="336"/>
      <c r="Z10" s="336"/>
      <c r="AA10" s="336">
        <v>172318</v>
      </c>
      <c r="AB10" s="336"/>
      <c r="AC10" s="336"/>
      <c r="AD10" s="336"/>
      <c r="AE10" s="337"/>
      <c r="AF10" s="338">
        <v>168361</v>
      </c>
      <c r="AG10" s="40">
        <v>32</v>
      </c>
      <c r="AH10" s="40"/>
      <c r="AI10" s="300"/>
      <c r="AJ10" s="290" t="s">
        <v>225</v>
      </c>
      <c r="AK10" s="280"/>
      <c r="AL10" s="280"/>
      <c r="AM10" s="280"/>
      <c r="AN10" s="280"/>
      <c r="AO10" s="280"/>
      <c r="AP10" s="280"/>
      <c r="AQ10" s="280"/>
      <c r="AR10" s="280"/>
      <c r="AS10" s="280"/>
      <c r="AT10" s="280"/>
      <c r="AU10" s="280"/>
      <c r="AV10" s="281"/>
      <c r="AW10" s="336">
        <f t="shared" ref="AW10:AW44" si="0">SUM(BB10,BF10)</f>
        <v>2152</v>
      </c>
      <c r="AX10" s="336"/>
      <c r="AY10" s="336"/>
      <c r="AZ10" s="336"/>
      <c r="BA10" s="336"/>
      <c r="BB10" s="336">
        <v>1041</v>
      </c>
      <c r="BC10" s="336"/>
      <c r="BD10" s="336"/>
      <c r="BE10" s="336"/>
      <c r="BF10" s="336">
        <v>1111</v>
      </c>
      <c r="BG10" s="336"/>
      <c r="BH10" s="336"/>
      <c r="BI10" s="336"/>
    </row>
    <row r="11" spans="1:77" s="42" customFormat="1" ht="21" customHeight="1">
      <c r="A11" s="331"/>
      <c r="B11" s="239"/>
      <c r="C11" s="332"/>
      <c r="D11" s="339"/>
      <c r="E11" s="340"/>
      <c r="F11" s="341"/>
      <c r="G11" s="340"/>
      <c r="H11" s="340"/>
      <c r="I11" s="40">
        <v>28</v>
      </c>
      <c r="J11" s="40"/>
      <c r="K11" s="40"/>
      <c r="L11" s="40"/>
      <c r="M11" s="39"/>
      <c r="N11" s="39"/>
      <c r="O11" s="39"/>
      <c r="P11" s="334"/>
      <c r="Q11" s="336">
        <v>332801</v>
      </c>
      <c r="R11" s="336"/>
      <c r="S11" s="336"/>
      <c r="T11" s="336"/>
      <c r="U11" s="336"/>
      <c r="V11" s="336">
        <v>156271</v>
      </c>
      <c r="W11" s="336"/>
      <c r="X11" s="336"/>
      <c r="Y11" s="336"/>
      <c r="Z11" s="336"/>
      <c r="AA11" s="336">
        <v>176530</v>
      </c>
      <c r="AB11" s="336"/>
      <c r="AC11" s="336"/>
      <c r="AD11" s="336"/>
      <c r="AE11" s="337"/>
      <c r="AF11" s="342"/>
      <c r="AG11" s="40">
        <v>33</v>
      </c>
      <c r="AH11" s="40"/>
      <c r="AI11" s="300"/>
      <c r="AJ11" s="343" t="s">
        <v>226</v>
      </c>
      <c r="AK11" s="344"/>
      <c r="AL11" s="344"/>
      <c r="AM11" s="344"/>
      <c r="AN11" s="344"/>
      <c r="AO11" s="344"/>
      <c r="AP11" s="344"/>
      <c r="AQ11" s="344"/>
      <c r="AR11" s="344"/>
      <c r="AS11" s="344"/>
      <c r="AT11" s="344"/>
      <c r="AU11" s="344"/>
      <c r="AV11" s="345"/>
      <c r="AW11" s="336">
        <f t="shared" si="0"/>
        <v>2365</v>
      </c>
      <c r="AX11" s="336"/>
      <c r="AY11" s="336"/>
      <c r="AZ11" s="336"/>
      <c r="BA11" s="336"/>
      <c r="BB11" s="336">
        <v>1165</v>
      </c>
      <c r="BC11" s="336"/>
      <c r="BD11" s="336"/>
      <c r="BE11" s="336"/>
      <c r="BF11" s="336">
        <v>1200</v>
      </c>
      <c r="BG11" s="336"/>
      <c r="BH11" s="336"/>
      <c r="BI11" s="336"/>
    </row>
    <row r="12" spans="1:77" s="42" customFormat="1" ht="21" customHeight="1">
      <c r="A12" s="38"/>
      <c r="B12" s="39"/>
      <c r="C12" s="334"/>
      <c r="D12" s="252"/>
      <c r="E12" s="39"/>
      <c r="F12" s="38"/>
      <c r="G12" s="39"/>
      <c r="H12" s="39"/>
      <c r="I12" s="40">
        <v>29</v>
      </c>
      <c r="J12" s="40"/>
      <c r="K12" s="40"/>
      <c r="L12" s="40"/>
      <c r="M12" s="39"/>
      <c r="N12" s="39"/>
      <c r="O12" s="39"/>
      <c r="P12" s="334"/>
      <c r="Q12" s="335">
        <v>334012</v>
      </c>
      <c r="R12" s="336"/>
      <c r="S12" s="336"/>
      <c r="T12" s="336"/>
      <c r="U12" s="336"/>
      <c r="V12" s="336">
        <v>156669</v>
      </c>
      <c r="W12" s="336"/>
      <c r="X12" s="336"/>
      <c r="Y12" s="336"/>
      <c r="Z12" s="336"/>
      <c r="AA12" s="336">
        <v>177343</v>
      </c>
      <c r="AB12" s="336"/>
      <c r="AC12" s="336"/>
      <c r="AD12" s="336"/>
      <c r="AE12" s="337"/>
      <c r="AF12" s="346"/>
      <c r="AG12" s="40">
        <v>34</v>
      </c>
      <c r="AH12" s="40"/>
      <c r="AI12" s="300"/>
      <c r="AJ12" s="343" t="s">
        <v>227</v>
      </c>
      <c r="AK12" s="344"/>
      <c r="AL12" s="344"/>
      <c r="AM12" s="344"/>
      <c r="AN12" s="344"/>
      <c r="AO12" s="344"/>
      <c r="AP12" s="344"/>
      <c r="AQ12" s="344"/>
      <c r="AR12" s="344"/>
      <c r="AS12" s="344"/>
      <c r="AT12" s="344"/>
      <c r="AU12" s="344"/>
      <c r="AV12" s="345"/>
      <c r="AW12" s="336">
        <f t="shared" si="0"/>
        <v>5777</v>
      </c>
      <c r="AX12" s="336"/>
      <c r="AY12" s="336"/>
      <c r="AZ12" s="336"/>
      <c r="BA12" s="336"/>
      <c r="BB12" s="336">
        <v>2771</v>
      </c>
      <c r="BC12" s="336"/>
      <c r="BD12" s="336"/>
      <c r="BE12" s="336"/>
      <c r="BF12" s="336">
        <v>3006</v>
      </c>
      <c r="BG12" s="336"/>
      <c r="BH12" s="336"/>
      <c r="BI12" s="336"/>
      <c r="BY12" s="330"/>
    </row>
    <row r="13" spans="1:77" s="42" customFormat="1" ht="21" customHeight="1">
      <c r="A13" s="331"/>
      <c r="B13" s="239"/>
      <c r="C13" s="332"/>
      <c r="D13" s="333"/>
      <c r="E13" s="239"/>
      <c r="F13" s="331"/>
      <c r="G13" s="239"/>
      <c r="H13" s="239"/>
      <c r="I13" s="347">
        <v>30</v>
      </c>
      <c r="J13" s="347"/>
      <c r="K13" s="347"/>
      <c r="L13" s="347"/>
      <c r="M13" s="239"/>
      <c r="N13" s="239"/>
      <c r="O13" s="239"/>
      <c r="P13" s="332"/>
      <c r="Q13" s="348">
        <f>SUM(Q15:U44,AW9:BA44)</f>
        <v>335102</v>
      </c>
      <c r="R13" s="348"/>
      <c r="S13" s="348"/>
      <c r="T13" s="348"/>
      <c r="U13" s="348"/>
      <c r="V13" s="348">
        <f>SUM(V15:Z44,BB9:BE44)</f>
        <v>156909</v>
      </c>
      <c r="W13" s="348"/>
      <c r="X13" s="348"/>
      <c r="Y13" s="348"/>
      <c r="Z13" s="348"/>
      <c r="AA13" s="348">
        <f>SUM(AA15:AE44,BF9:BI44)</f>
        <v>178193</v>
      </c>
      <c r="AB13" s="348"/>
      <c r="AC13" s="348"/>
      <c r="AD13" s="348"/>
      <c r="AE13" s="348"/>
      <c r="AF13" s="346"/>
      <c r="AG13" s="301">
        <v>35</v>
      </c>
      <c r="AH13" s="40"/>
      <c r="AI13" s="300"/>
      <c r="AJ13" s="343" t="s">
        <v>228</v>
      </c>
      <c r="AK13" s="344"/>
      <c r="AL13" s="344"/>
      <c r="AM13" s="344"/>
      <c r="AN13" s="344"/>
      <c r="AO13" s="344"/>
      <c r="AP13" s="344"/>
      <c r="AQ13" s="344"/>
      <c r="AR13" s="344"/>
      <c r="AS13" s="344"/>
      <c r="AT13" s="344"/>
      <c r="AU13" s="344"/>
      <c r="AV13" s="345"/>
      <c r="AW13" s="336">
        <f t="shared" si="0"/>
        <v>3682</v>
      </c>
      <c r="AX13" s="336"/>
      <c r="AY13" s="336"/>
      <c r="AZ13" s="336"/>
      <c r="BA13" s="336"/>
      <c r="BB13" s="336">
        <v>1834</v>
      </c>
      <c r="BC13" s="336"/>
      <c r="BD13" s="336"/>
      <c r="BE13" s="336"/>
      <c r="BF13" s="336">
        <v>1848</v>
      </c>
      <c r="BG13" s="336"/>
      <c r="BH13" s="336"/>
      <c r="BI13" s="336"/>
    </row>
    <row r="14" spans="1:77" s="42" customFormat="1" ht="21" customHeight="1">
      <c r="A14" s="38" t="s">
        <v>91</v>
      </c>
      <c r="B14" s="39"/>
      <c r="C14" s="334"/>
      <c r="D14" s="252" t="s">
        <v>91</v>
      </c>
      <c r="E14" s="349" t="s">
        <v>91</v>
      </c>
      <c r="F14" s="38" t="s">
        <v>91</v>
      </c>
      <c r="G14" s="39"/>
      <c r="H14" s="39"/>
      <c r="I14" s="39"/>
      <c r="J14" s="39"/>
      <c r="K14" s="39"/>
      <c r="L14" s="39"/>
      <c r="M14" s="39"/>
      <c r="N14" s="39"/>
      <c r="O14" s="39"/>
      <c r="P14" s="334"/>
      <c r="Q14" s="242" t="s">
        <v>121</v>
      </c>
      <c r="R14" s="39"/>
      <c r="S14" s="39"/>
      <c r="T14" s="39"/>
      <c r="U14" s="39"/>
      <c r="V14" s="350"/>
      <c r="W14" s="350"/>
      <c r="X14" s="350"/>
      <c r="Y14" s="350"/>
      <c r="Z14" s="350"/>
      <c r="AA14" s="350"/>
      <c r="AB14" s="350"/>
      <c r="AC14" s="350"/>
      <c r="AD14" s="350"/>
      <c r="AE14" s="351"/>
      <c r="AF14" s="352"/>
      <c r="AG14" s="40">
        <v>36</v>
      </c>
      <c r="AH14" s="40"/>
      <c r="AI14" s="300"/>
      <c r="AJ14" s="290" t="s">
        <v>229</v>
      </c>
      <c r="AK14" s="280"/>
      <c r="AL14" s="280"/>
      <c r="AM14" s="280"/>
      <c r="AN14" s="280"/>
      <c r="AO14" s="280"/>
      <c r="AP14" s="280"/>
      <c r="AQ14" s="280"/>
      <c r="AR14" s="280"/>
      <c r="AS14" s="280"/>
      <c r="AT14" s="280"/>
      <c r="AU14" s="280"/>
      <c r="AV14" s="281"/>
      <c r="AW14" s="336">
        <f t="shared" si="0"/>
        <v>3190</v>
      </c>
      <c r="AX14" s="336"/>
      <c r="AY14" s="336"/>
      <c r="AZ14" s="336"/>
      <c r="BA14" s="336"/>
      <c r="BB14" s="336">
        <v>1542</v>
      </c>
      <c r="BC14" s="336"/>
      <c r="BD14" s="336"/>
      <c r="BE14" s="336"/>
      <c r="BF14" s="336">
        <v>1648</v>
      </c>
      <c r="BG14" s="336"/>
      <c r="BH14" s="336"/>
      <c r="BI14" s="336"/>
    </row>
    <row r="15" spans="1:77" s="42" customFormat="1" ht="21" customHeight="1">
      <c r="A15" s="40">
        <v>1</v>
      </c>
      <c r="B15" s="40"/>
      <c r="C15" s="300"/>
      <c r="D15" s="290" t="s">
        <v>230</v>
      </c>
      <c r="E15" s="280"/>
      <c r="F15" s="280"/>
      <c r="G15" s="280"/>
      <c r="H15" s="280"/>
      <c r="I15" s="280"/>
      <c r="J15" s="280"/>
      <c r="K15" s="280"/>
      <c r="L15" s="280"/>
      <c r="M15" s="280"/>
      <c r="N15" s="280"/>
      <c r="O15" s="280"/>
      <c r="P15" s="281"/>
      <c r="Q15" s="336">
        <f>SUM(V15,AA15)</f>
        <v>6321</v>
      </c>
      <c r="R15" s="336"/>
      <c r="S15" s="336"/>
      <c r="T15" s="336"/>
      <c r="U15" s="336"/>
      <c r="V15" s="336">
        <v>2944</v>
      </c>
      <c r="W15" s="336"/>
      <c r="X15" s="336"/>
      <c r="Y15" s="336"/>
      <c r="Z15" s="336"/>
      <c r="AA15" s="336">
        <v>3377</v>
      </c>
      <c r="AB15" s="336"/>
      <c r="AC15" s="336"/>
      <c r="AD15" s="336"/>
      <c r="AE15" s="336"/>
      <c r="AF15" s="338"/>
      <c r="AG15" s="40">
        <v>37</v>
      </c>
      <c r="AH15" s="40"/>
      <c r="AI15" s="300"/>
      <c r="AJ15" s="290" t="s">
        <v>231</v>
      </c>
      <c r="AK15" s="280"/>
      <c r="AL15" s="280"/>
      <c r="AM15" s="280"/>
      <c r="AN15" s="280"/>
      <c r="AO15" s="280"/>
      <c r="AP15" s="280"/>
      <c r="AQ15" s="280"/>
      <c r="AR15" s="280"/>
      <c r="AS15" s="280"/>
      <c r="AT15" s="280"/>
      <c r="AU15" s="280"/>
      <c r="AV15" s="281"/>
      <c r="AW15" s="336">
        <f t="shared" si="0"/>
        <v>4291</v>
      </c>
      <c r="AX15" s="336"/>
      <c r="AY15" s="336"/>
      <c r="AZ15" s="336"/>
      <c r="BA15" s="336"/>
      <c r="BB15" s="336">
        <v>2069</v>
      </c>
      <c r="BC15" s="336"/>
      <c r="BD15" s="336"/>
      <c r="BE15" s="336"/>
      <c r="BF15" s="336">
        <v>2222</v>
      </c>
      <c r="BG15" s="336"/>
      <c r="BH15" s="336"/>
      <c r="BI15" s="336"/>
    </row>
    <row r="16" spans="1:77" s="42" customFormat="1" ht="21" customHeight="1">
      <c r="A16" s="40">
        <v>2</v>
      </c>
      <c r="B16" s="40"/>
      <c r="C16" s="300"/>
      <c r="D16" s="290" t="s">
        <v>232</v>
      </c>
      <c r="E16" s="280"/>
      <c r="F16" s="280"/>
      <c r="G16" s="280"/>
      <c r="H16" s="280"/>
      <c r="I16" s="280"/>
      <c r="J16" s="280"/>
      <c r="K16" s="280"/>
      <c r="L16" s="280"/>
      <c r="M16" s="280"/>
      <c r="N16" s="280"/>
      <c r="O16" s="280"/>
      <c r="P16" s="281"/>
      <c r="Q16" s="336">
        <f t="shared" ref="Q16:Q44" si="1">SUM(V16,AA16)</f>
        <v>4460</v>
      </c>
      <c r="R16" s="336"/>
      <c r="S16" s="336"/>
      <c r="T16" s="336"/>
      <c r="U16" s="336"/>
      <c r="V16" s="336">
        <v>2058</v>
      </c>
      <c r="W16" s="336"/>
      <c r="X16" s="336"/>
      <c r="Y16" s="336"/>
      <c r="Z16" s="336"/>
      <c r="AA16" s="336">
        <v>2402</v>
      </c>
      <c r="AB16" s="336"/>
      <c r="AC16" s="336"/>
      <c r="AD16" s="336"/>
      <c r="AE16" s="336"/>
      <c r="AF16" s="338"/>
      <c r="AG16" s="40">
        <v>38</v>
      </c>
      <c r="AH16" s="40"/>
      <c r="AI16" s="300"/>
      <c r="AJ16" s="290" t="s">
        <v>233</v>
      </c>
      <c r="AK16" s="280"/>
      <c r="AL16" s="280"/>
      <c r="AM16" s="280"/>
      <c r="AN16" s="280"/>
      <c r="AO16" s="280"/>
      <c r="AP16" s="280"/>
      <c r="AQ16" s="280"/>
      <c r="AR16" s="280"/>
      <c r="AS16" s="280"/>
      <c r="AT16" s="280"/>
      <c r="AU16" s="280"/>
      <c r="AV16" s="281"/>
      <c r="AW16" s="336">
        <f t="shared" si="0"/>
        <v>2301</v>
      </c>
      <c r="AX16" s="336"/>
      <c r="AY16" s="336"/>
      <c r="AZ16" s="336"/>
      <c r="BA16" s="336"/>
      <c r="BB16" s="336">
        <v>1147</v>
      </c>
      <c r="BC16" s="336"/>
      <c r="BD16" s="336"/>
      <c r="BE16" s="336"/>
      <c r="BF16" s="336">
        <v>1154</v>
      </c>
      <c r="BG16" s="336"/>
      <c r="BH16" s="336"/>
      <c r="BI16" s="336"/>
    </row>
    <row r="17" spans="1:61" s="42" customFormat="1" ht="21" customHeight="1">
      <c r="A17" s="40">
        <v>3</v>
      </c>
      <c r="B17" s="40"/>
      <c r="C17" s="300"/>
      <c r="D17" s="290" t="s">
        <v>234</v>
      </c>
      <c r="E17" s="280"/>
      <c r="F17" s="280"/>
      <c r="G17" s="280"/>
      <c r="H17" s="280"/>
      <c r="I17" s="280"/>
      <c r="J17" s="280"/>
      <c r="K17" s="280"/>
      <c r="L17" s="280"/>
      <c r="M17" s="280"/>
      <c r="N17" s="280"/>
      <c r="O17" s="280"/>
      <c r="P17" s="281"/>
      <c r="Q17" s="336">
        <f t="shared" si="1"/>
        <v>4288</v>
      </c>
      <c r="R17" s="336"/>
      <c r="S17" s="336"/>
      <c r="T17" s="336"/>
      <c r="U17" s="336"/>
      <c r="V17" s="336">
        <v>2143</v>
      </c>
      <c r="W17" s="336"/>
      <c r="X17" s="336"/>
      <c r="Y17" s="336"/>
      <c r="Z17" s="336"/>
      <c r="AA17" s="336">
        <v>2145</v>
      </c>
      <c r="AB17" s="336"/>
      <c r="AC17" s="336"/>
      <c r="AD17" s="336"/>
      <c r="AE17" s="336"/>
      <c r="AF17" s="338"/>
      <c r="AG17" s="40">
        <v>39</v>
      </c>
      <c r="AH17" s="40"/>
      <c r="AI17" s="300"/>
      <c r="AJ17" s="343" t="s">
        <v>235</v>
      </c>
      <c r="AK17" s="344"/>
      <c r="AL17" s="344"/>
      <c r="AM17" s="344"/>
      <c r="AN17" s="344"/>
      <c r="AO17" s="344"/>
      <c r="AP17" s="344"/>
      <c r="AQ17" s="344"/>
      <c r="AR17" s="344"/>
      <c r="AS17" s="344"/>
      <c r="AT17" s="344"/>
      <c r="AU17" s="344"/>
      <c r="AV17" s="345"/>
      <c r="AW17" s="336">
        <f t="shared" si="0"/>
        <v>1995</v>
      </c>
      <c r="AX17" s="336"/>
      <c r="AY17" s="336"/>
      <c r="AZ17" s="336"/>
      <c r="BA17" s="336"/>
      <c r="BB17" s="336">
        <v>956</v>
      </c>
      <c r="BC17" s="336"/>
      <c r="BD17" s="336"/>
      <c r="BE17" s="336"/>
      <c r="BF17" s="336">
        <v>1039</v>
      </c>
      <c r="BG17" s="336"/>
      <c r="BH17" s="336"/>
      <c r="BI17" s="336"/>
    </row>
    <row r="18" spans="1:61" s="42" customFormat="1" ht="21" customHeight="1">
      <c r="A18" s="40">
        <v>4</v>
      </c>
      <c r="B18" s="40"/>
      <c r="C18" s="300"/>
      <c r="D18" s="290" t="s">
        <v>236</v>
      </c>
      <c r="E18" s="280"/>
      <c r="F18" s="280"/>
      <c r="G18" s="280"/>
      <c r="H18" s="280"/>
      <c r="I18" s="280"/>
      <c r="J18" s="280"/>
      <c r="K18" s="280"/>
      <c r="L18" s="280"/>
      <c r="M18" s="280"/>
      <c r="N18" s="280"/>
      <c r="O18" s="280"/>
      <c r="P18" s="281"/>
      <c r="Q18" s="336">
        <f t="shared" si="1"/>
        <v>4319</v>
      </c>
      <c r="R18" s="336"/>
      <c r="S18" s="336"/>
      <c r="T18" s="336"/>
      <c r="U18" s="336"/>
      <c r="V18" s="336">
        <v>2078</v>
      </c>
      <c r="W18" s="336"/>
      <c r="X18" s="336"/>
      <c r="Y18" s="336"/>
      <c r="Z18" s="336"/>
      <c r="AA18" s="336">
        <v>2241</v>
      </c>
      <c r="AB18" s="336"/>
      <c r="AC18" s="336"/>
      <c r="AD18" s="336"/>
      <c r="AE18" s="336"/>
      <c r="AF18" s="338"/>
      <c r="AG18" s="40">
        <v>40</v>
      </c>
      <c r="AH18" s="40"/>
      <c r="AI18" s="300"/>
      <c r="AJ18" s="290" t="s">
        <v>237</v>
      </c>
      <c r="AK18" s="280"/>
      <c r="AL18" s="280"/>
      <c r="AM18" s="280"/>
      <c r="AN18" s="280"/>
      <c r="AO18" s="280"/>
      <c r="AP18" s="280"/>
      <c r="AQ18" s="280"/>
      <c r="AR18" s="280"/>
      <c r="AS18" s="280"/>
      <c r="AT18" s="280"/>
      <c r="AU18" s="280"/>
      <c r="AV18" s="281"/>
      <c r="AW18" s="336">
        <f t="shared" si="0"/>
        <v>3132</v>
      </c>
      <c r="AX18" s="336"/>
      <c r="AY18" s="336"/>
      <c r="AZ18" s="336"/>
      <c r="BA18" s="336"/>
      <c r="BB18" s="336">
        <v>1469</v>
      </c>
      <c r="BC18" s="336"/>
      <c r="BD18" s="336"/>
      <c r="BE18" s="336"/>
      <c r="BF18" s="336">
        <v>1663</v>
      </c>
      <c r="BG18" s="336"/>
      <c r="BH18" s="336"/>
      <c r="BI18" s="336"/>
    </row>
    <row r="19" spans="1:61" s="42" customFormat="1" ht="21" customHeight="1">
      <c r="A19" s="40">
        <v>5</v>
      </c>
      <c r="B19" s="40"/>
      <c r="C19" s="300"/>
      <c r="D19" s="290" t="s">
        <v>238</v>
      </c>
      <c r="E19" s="280"/>
      <c r="F19" s="280"/>
      <c r="G19" s="280"/>
      <c r="H19" s="280"/>
      <c r="I19" s="280"/>
      <c r="J19" s="280"/>
      <c r="K19" s="280"/>
      <c r="L19" s="280"/>
      <c r="M19" s="280"/>
      <c r="N19" s="280"/>
      <c r="O19" s="280"/>
      <c r="P19" s="281"/>
      <c r="Q19" s="336">
        <f t="shared" si="1"/>
        <v>5021</v>
      </c>
      <c r="R19" s="336"/>
      <c r="S19" s="336"/>
      <c r="T19" s="336"/>
      <c r="U19" s="336"/>
      <c r="V19" s="336">
        <v>2382</v>
      </c>
      <c r="W19" s="336"/>
      <c r="X19" s="336"/>
      <c r="Y19" s="336"/>
      <c r="Z19" s="336"/>
      <c r="AA19" s="336">
        <v>2639</v>
      </c>
      <c r="AB19" s="336"/>
      <c r="AC19" s="336"/>
      <c r="AD19" s="336"/>
      <c r="AE19" s="336"/>
      <c r="AF19" s="338"/>
      <c r="AG19" s="40">
        <v>41</v>
      </c>
      <c r="AH19" s="40"/>
      <c r="AI19" s="300"/>
      <c r="AJ19" s="290" t="s">
        <v>239</v>
      </c>
      <c r="AK19" s="280"/>
      <c r="AL19" s="280"/>
      <c r="AM19" s="280"/>
      <c r="AN19" s="280"/>
      <c r="AO19" s="280"/>
      <c r="AP19" s="280"/>
      <c r="AQ19" s="280"/>
      <c r="AR19" s="280"/>
      <c r="AS19" s="280"/>
      <c r="AT19" s="280"/>
      <c r="AU19" s="280"/>
      <c r="AV19" s="281"/>
      <c r="AW19" s="336">
        <f t="shared" si="0"/>
        <v>5540</v>
      </c>
      <c r="AX19" s="336"/>
      <c r="AY19" s="336"/>
      <c r="AZ19" s="336"/>
      <c r="BA19" s="336"/>
      <c r="BB19" s="336">
        <v>2622</v>
      </c>
      <c r="BC19" s="336"/>
      <c r="BD19" s="336"/>
      <c r="BE19" s="336"/>
      <c r="BF19" s="336">
        <v>2918</v>
      </c>
      <c r="BG19" s="336"/>
      <c r="BH19" s="336"/>
      <c r="BI19" s="336"/>
    </row>
    <row r="20" spans="1:61" s="353" customFormat="1" ht="21" customHeight="1">
      <c r="A20" s="40">
        <v>6</v>
      </c>
      <c r="B20" s="40"/>
      <c r="C20" s="300"/>
      <c r="D20" s="290" t="s">
        <v>240</v>
      </c>
      <c r="E20" s="280"/>
      <c r="F20" s="280"/>
      <c r="G20" s="280"/>
      <c r="H20" s="280"/>
      <c r="I20" s="280"/>
      <c r="J20" s="280"/>
      <c r="K20" s="280"/>
      <c r="L20" s="280"/>
      <c r="M20" s="280"/>
      <c r="N20" s="280"/>
      <c r="O20" s="280"/>
      <c r="P20" s="281"/>
      <c r="Q20" s="336">
        <f t="shared" si="1"/>
        <v>309</v>
      </c>
      <c r="R20" s="336"/>
      <c r="S20" s="336"/>
      <c r="T20" s="336"/>
      <c r="U20" s="336"/>
      <c r="V20" s="336">
        <v>150</v>
      </c>
      <c r="W20" s="336"/>
      <c r="X20" s="336"/>
      <c r="Y20" s="336"/>
      <c r="Z20" s="336"/>
      <c r="AA20" s="336">
        <v>159</v>
      </c>
      <c r="AB20" s="336"/>
      <c r="AC20" s="336"/>
      <c r="AD20" s="336"/>
      <c r="AE20" s="336"/>
      <c r="AF20" s="338"/>
      <c r="AG20" s="40">
        <v>42</v>
      </c>
      <c r="AH20" s="40"/>
      <c r="AI20" s="300"/>
      <c r="AJ20" s="290" t="s">
        <v>241</v>
      </c>
      <c r="AK20" s="280"/>
      <c r="AL20" s="280"/>
      <c r="AM20" s="280"/>
      <c r="AN20" s="280"/>
      <c r="AO20" s="280"/>
      <c r="AP20" s="280"/>
      <c r="AQ20" s="280"/>
      <c r="AR20" s="280"/>
      <c r="AS20" s="280"/>
      <c r="AT20" s="280"/>
      <c r="AU20" s="280"/>
      <c r="AV20" s="281"/>
      <c r="AW20" s="336">
        <f t="shared" si="0"/>
        <v>2089</v>
      </c>
      <c r="AX20" s="336"/>
      <c r="AY20" s="336"/>
      <c r="AZ20" s="336"/>
      <c r="BA20" s="336"/>
      <c r="BB20" s="336">
        <v>1020</v>
      </c>
      <c r="BC20" s="336"/>
      <c r="BD20" s="336"/>
      <c r="BE20" s="336"/>
      <c r="BF20" s="336">
        <v>1069</v>
      </c>
      <c r="BG20" s="336"/>
      <c r="BH20" s="336"/>
      <c r="BI20" s="336"/>
    </row>
    <row r="21" spans="1:61" s="42" customFormat="1" ht="21" customHeight="1">
      <c r="A21" s="40">
        <v>7</v>
      </c>
      <c r="B21" s="40"/>
      <c r="C21" s="300"/>
      <c r="D21" s="290" t="s">
        <v>242</v>
      </c>
      <c r="E21" s="280"/>
      <c r="F21" s="280"/>
      <c r="G21" s="280"/>
      <c r="H21" s="280"/>
      <c r="I21" s="280"/>
      <c r="J21" s="280"/>
      <c r="K21" s="280"/>
      <c r="L21" s="280"/>
      <c r="M21" s="280"/>
      <c r="N21" s="280"/>
      <c r="O21" s="280"/>
      <c r="P21" s="281"/>
      <c r="Q21" s="336">
        <f t="shared" si="1"/>
        <v>8586</v>
      </c>
      <c r="R21" s="336"/>
      <c r="S21" s="336"/>
      <c r="T21" s="336"/>
      <c r="U21" s="336"/>
      <c r="V21" s="336">
        <v>3976</v>
      </c>
      <c r="W21" s="336"/>
      <c r="X21" s="336"/>
      <c r="Y21" s="336"/>
      <c r="Z21" s="336"/>
      <c r="AA21" s="336">
        <v>4610</v>
      </c>
      <c r="AB21" s="336"/>
      <c r="AC21" s="336"/>
      <c r="AD21" s="336"/>
      <c r="AE21" s="336"/>
      <c r="AF21" s="338"/>
      <c r="AG21" s="40">
        <v>43</v>
      </c>
      <c r="AH21" s="40"/>
      <c r="AI21" s="300"/>
      <c r="AJ21" s="290" t="s">
        <v>243</v>
      </c>
      <c r="AK21" s="280"/>
      <c r="AL21" s="280"/>
      <c r="AM21" s="280"/>
      <c r="AN21" s="280"/>
      <c r="AO21" s="280"/>
      <c r="AP21" s="280"/>
      <c r="AQ21" s="280"/>
      <c r="AR21" s="280"/>
      <c r="AS21" s="280"/>
      <c r="AT21" s="280"/>
      <c r="AU21" s="280"/>
      <c r="AV21" s="281"/>
      <c r="AW21" s="336">
        <f t="shared" si="0"/>
        <v>2431</v>
      </c>
      <c r="AX21" s="336"/>
      <c r="AY21" s="336"/>
      <c r="AZ21" s="336"/>
      <c r="BA21" s="336"/>
      <c r="BB21" s="336">
        <v>1170</v>
      </c>
      <c r="BC21" s="336"/>
      <c r="BD21" s="336"/>
      <c r="BE21" s="336"/>
      <c r="BF21" s="336">
        <v>1261</v>
      </c>
      <c r="BG21" s="336"/>
      <c r="BH21" s="336"/>
      <c r="BI21" s="336"/>
    </row>
    <row r="22" spans="1:61" s="353" customFormat="1" ht="21" customHeight="1">
      <c r="A22" s="40">
        <v>8</v>
      </c>
      <c r="B22" s="40"/>
      <c r="C22" s="300"/>
      <c r="D22" s="290" t="s">
        <v>244</v>
      </c>
      <c r="E22" s="280"/>
      <c r="F22" s="280"/>
      <c r="G22" s="280"/>
      <c r="H22" s="280"/>
      <c r="I22" s="280"/>
      <c r="J22" s="280"/>
      <c r="K22" s="280"/>
      <c r="L22" s="280"/>
      <c r="M22" s="280"/>
      <c r="N22" s="280"/>
      <c r="O22" s="280"/>
      <c r="P22" s="281"/>
      <c r="Q22" s="336">
        <f t="shared" si="1"/>
        <v>5232</v>
      </c>
      <c r="R22" s="336"/>
      <c r="S22" s="336"/>
      <c r="T22" s="336"/>
      <c r="U22" s="336"/>
      <c r="V22" s="336">
        <v>2400</v>
      </c>
      <c r="W22" s="336"/>
      <c r="X22" s="336"/>
      <c r="Y22" s="336"/>
      <c r="Z22" s="336"/>
      <c r="AA22" s="336">
        <v>2832</v>
      </c>
      <c r="AB22" s="336"/>
      <c r="AC22" s="336"/>
      <c r="AD22" s="336"/>
      <c r="AE22" s="336"/>
      <c r="AF22" s="338"/>
      <c r="AG22" s="40">
        <v>44</v>
      </c>
      <c r="AH22" s="40"/>
      <c r="AI22" s="300"/>
      <c r="AJ22" s="290" t="s">
        <v>245</v>
      </c>
      <c r="AK22" s="280"/>
      <c r="AL22" s="280"/>
      <c r="AM22" s="280"/>
      <c r="AN22" s="280"/>
      <c r="AO22" s="280"/>
      <c r="AP22" s="280"/>
      <c r="AQ22" s="280"/>
      <c r="AR22" s="280"/>
      <c r="AS22" s="280"/>
      <c r="AT22" s="280"/>
      <c r="AU22" s="280"/>
      <c r="AV22" s="281"/>
      <c r="AW22" s="336">
        <f t="shared" si="0"/>
        <v>3141</v>
      </c>
      <c r="AX22" s="336"/>
      <c r="AY22" s="336"/>
      <c r="AZ22" s="336"/>
      <c r="BA22" s="336"/>
      <c r="BB22" s="336">
        <v>1557</v>
      </c>
      <c r="BC22" s="336"/>
      <c r="BD22" s="336"/>
      <c r="BE22" s="336"/>
      <c r="BF22" s="336">
        <v>1584</v>
      </c>
      <c r="BG22" s="336"/>
      <c r="BH22" s="336"/>
      <c r="BI22" s="336"/>
    </row>
    <row r="23" spans="1:61" s="42" customFormat="1" ht="21" customHeight="1">
      <c r="A23" s="40">
        <v>9</v>
      </c>
      <c r="B23" s="40"/>
      <c r="C23" s="300"/>
      <c r="D23" s="290" t="s">
        <v>246</v>
      </c>
      <c r="E23" s="280"/>
      <c r="F23" s="280"/>
      <c r="G23" s="280"/>
      <c r="H23" s="280"/>
      <c r="I23" s="280"/>
      <c r="J23" s="280"/>
      <c r="K23" s="280"/>
      <c r="L23" s="280"/>
      <c r="M23" s="280"/>
      <c r="N23" s="280"/>
      <c r="O23" s="280"/>
      <c r="P23" s="281"/>
      <c r="Q23" s="336">
        <f t="shared" si="1"/>
        <v>9044</v>
      </c>
      <c r="R23" s="336"/>
      <c r="S23" s="336"/>
      <c r="T23" s="336"/>
      <c r="U23" s="336"/>
      <c r="V23" s="336">
        <v>4083</v>
      </c>
      <c r="W23" s="336"/>
      <c r="X23" s="336"/>
      <c r="Y23" s="336"/>
      <c r="Z23" s="336"/>
      <c r="AA23" s="336">
        <v>4961</v>
      </c>
      <c r="AB23" s="336"/>
      <c r="AC23" s="336"/>
      <c r="AD23" s="336"/>
      <c r="AE23" s="336"/>
      <c r="AF23" s="338"/>
      <c r="AG23" s="40">
        <v>45</v>
      </c>
      <c r="AH23" s="40"/>
      <c r="AI23" s="300"/>
      <c r="AJ23" s="290" t="s">
        <v>247</v>
      </c>
      <c r="AK23" s="280"/>
      <c r="AL23" s="280"/>
      <c r="AM23" s="280"/>
      <c r="AN23" s="280"/>
      <c r="AO23" s="280"/>
      <c r="AP23" s="280"/>
      <c r="AQ23" s="280"/>
      <c r="AR23" s="280"/>
      <c r="AS23" s="280"/>
      <c r="AT23" s="280"/>
      <c r="AU23" s="280"/>
      <c r="AV23" s="281"/>
      <c r="AW23" s="336">
        <f t="shared" si="0"/>
        <v>3886</v>
      </c>
      <c r="AX23" s="336"/>
      <c r="AY23" s="336"/>
      <c r="AZ23" s="336"/>
      <c r="BA23" s="336"/>
      <c r="BB23" s="336">
        <v>1954</v>
      </c>
      <c r="BC23" s="336"/>
      <c r="BD23" s="336"/>
      <c r="BE23" s="336"/>
      <c r="BF23" s="336">
        <v>1932</v>
      </c>
      <c r="BG23" s="336"/>
      <c r="BH23" s="336"/>
      <c r="BI23" s="336"/>
    </row>
    <row r="24" spans="1:61" s="42" customFormat="1" ht="21" customHeight="1">
      <c r="A24" s="40">
        <v>10</v>
      </c>
      <c r="B24" s="40"/>
      <c r="C24" s="300"/>
      <c r="D24" s="290" t="s">
        <v>248</v>
      </c>
      <c r="E24" s="280"/>
      <c r="F24" s="280"/>
      <c r="G24" s="280"/>
      <c r="H24" s="280"/>
      <c r="I24" s="280"/>
      <c r="J24" s="280"/>
      <c r="K24" s="280"/>
      <c r="L24" s="280"/>
      <c r="M24" s="280"/>
      <c r="N24" s="280"/>
      <c r="O24" s="280"/>
      <c r="P24" s="281"/>
      <c r="Q24" s="336">
        <f t="shared" si="1"/>
        <v>6923</v>
      </c>
      <c r="R24" s="336"/>
      <c r="S24" s="336"/>
      <c r="T24" s="336"/>
      <c r="U24" s="336"/>
      <c r="V24" s="336">
        <v>3227</v>
      </c>
      <c r="W24" s="336"/>
      <c r="X24" s="336"/>
      <c r="Y24" s="336"/>
      <c r="Z24" s="336"/>
      <c r="AA24" s="336">
        <v>3696</v>
      </c>
      <c r="AB24" s="336"/>
      <c r="AC24" s="336"/>
      <c r="AD24" s="336"/>
      <c r="AE24" s="336"/>
      <c r="AF24" s="338"/>
      <c r="AG24" s="40">
        <v>46</v>
      </c>
      <c r="AH24" s="40"/>
      <c r="AI24" s="300"/>
      <c r="AJ24" s="290" t="s">
        <v>249</v>
      </c>
      <c r="AK24" s="280"/>
      <c r="AL24" s="280"/>
      <c r="AM24" s="280"/>
      <c r="AN24" s="280"/>
      <c r="AO24" s="280"/>
      <c r="AP24" s="280"/>
      <c r="AQ24" s="280"/>
      <c r="AR24" s="280"/>
      <c r="AS24" s="280"/>
      <c r="AT24" s="280"/>
      <c r="AU24" s="280"/>
      <c r="AV24" s="281"/>
      <c r="AW24" s="336">
        <f t="shared" si="0"/>
        <v>5046</v>
      </c>
      <c r="AX24" s="336"/>
      <c r="AY24" s="336"/>
      <c r="AZ24" s="336"/>
      <c r="BA24" s="336"/>
      <c r="BB24" s="336">
        <v>2408</v>
      </c>
      <c r="BC24" s="336"/>
      <c r="BD24" s="336"/>
      <c r="BE24" s="336"/>
      <c r="BF24" s="336">
        <v>2638</v>
      </c>
      <c r="BG24" s="336"/>
      <c r="BH24" s="336"/>
      <c r="BI24" s="336"/>
    </row>
    <row r="25" spans="1:61" s="42" customFormat="1" ht="21" customHeight="1">
      <c r="A25" s="40">
        <v>11</v>
      </c>
      <c r="B25" s="40"/>
      <c r="C25" s="300"/>
      <c r="D25" s="290" t="s">
        <v>250</v>
      </c>
      <c r="E25" s="280"/>
      <c r="F25" s="280"/>
      <c r="G25" s="280"/>
      <c r="H25" s="280"/>
      <c r="I25" s="280"/>
      <c r="J25" s="280"/>
      <c r="K25" s="280"/>
      <c r="L25" s="280"/>
      <c r="M25" s="280"/>
      <c r="N25" s="280"/>
      <c r="O25" s="280"/>
      <c r="P25" s="281"/>
      <c r="Q25" s="336">
        <f t="shared" si="1"/>
        <v>5186</v>
      </c>
      <c r="R25" s="336"/>
      <c r="S25" s="336"/>
      <c r="T25" s="336"/>
      <c r="U25" s="336"/>
      <c r="V25" s="336">
        <v>2427</v>
      </c>
      <c r="W25" s="336"/>
      <c r="X25" s="336"/>
      <c r="Y25" s="336"/>
      <c r="Z25" s="336"/>
      <c r="AA25" s="336">
        <v>2759</v>
      </c>
      <c r="AB25" s="336"/>
      <c r="AC25" s="336"/>
      <c r="AD25" s="336"/>
      <c r="AE25" s="336"/>
      <c r="AF25" s="338"/>
      <c r="AG25" s="40">
        <v>47</v>
      </c>
      <c r="AH25" s="40"/>
      <c r="AI25" s="300"/>
      <c r="AJ25" s="290" t="s">
        <v>251</v>
      </c>
      <c r="AK25" s="280"/>
      <c r="AL25" s="280"/>
      <c r="AM25" s="280"/>
      <c r="AN25" s="280"/>
      <c r="AO25" s="280"/>
      <c r="AP25" s="280"/>
      <c r="AQ25" s="280"/>
      <c r="AR25" s="280"/>
      <c r="AS25" s="280"/>
      <c r="AT25" s="280"/>
      <c r="AU25" s="280"/>
      <c r="AV25" s="281"/>
      <c r="AW25" s="336">
        <f t="shared" si="0"/>
        <v>4458</v>
      </c>
      <c r="AX25" s="336"/>
      <c r="AY25" s="336"/>
      <c r="AZ25" s="336"/>
      <c r="BA25" s="336"/>
      <c r="BB25" s="336">
        <v>2230</v>
      </c>
      <c r="BC25" s="336"/>
      <c r="BD25" s="336"/>
      <c r="BE25" s="336"/>
      <c r="BF25" s="336">
        <v>2228</v>
      </c>
      <c r="BG25" s="336"/>
      <c r="BH25" s="336"/>
      <c r="BI25" s="336"/>
    </row>
    <row r="26" spans="1:61" s="42" customFormat="1" ht="21" customHeight="1">
      <c r="A26" s="40">
        <v>12</v>
      </c>
      <c r="B26" s="40"/>
      <c r="C26" s="300"/>
      <c r="D26" s="290" t="s">
        <v>252</v>
      </c>
      <c r="E26" s="280"/>
      <c r="F26" s="280"/>
      <c r="G26" s="280"/>
      <c r="H26" s="280"/>
      <c r="I26" s="280"/>
      <c r="J26" s="280"/>
      <c r="K26" s="280"/>
      <c r="L26" s="280"/>
      <c r="M26" s="280"/>
      <c r="N26" s="280"/>
      <c r="O26" s="280"/>
      <c r="P26" s="281"/>
      <c r="Q26" s="336">
        <f t="shared" si="1"/>
        <v>7656</v>
      </c>
      <c r="R26" s="336"/>
      <c r="S26" s="336"/>
      <c r="T26" s="336"/>
      <c r="U26" s="336"/>
      <c r="V26" s="336">
        <v>3679</v>
      </c>
      <c r="W26" s="336"/>
      <c r="X26" s="336"/>
      <c r="Y26" s="336"/>
      <c r="Z26" s="336"/>
      <c r="AA26" s="336">
        <v>3977</v>
      </c>
      <c r="AB26" s="336"/>
      <c r="AC26" s="336"/>
      <c r="AD26" s="336"/>
      <c r="AE26" s="336"/>
      <c r="AF26" s="338"/>
      <c r="AG26" s="40">
        <v>48</v>
      </c>
      <c r="AH26" s="40"/>
      <c r="AI26" s="300"/>
      <c r="AJ26" s="290" t="s">
        <v>253</v>
      </c>
      <c r="AK26" s="280"/>
      <c r="AL26" s="280"/>
      <c r="AM26" s="280"/>
      <c r="AN26" s="280"/>
      <c r="AO26" s="280"/>
      <c r="AP26" s="280"/>
      <c r="AQ26" s="280"/>
      <c r="AR26" s="280"/>
      <c r="AS26" s="280"/>
      <c r="AT26" s="280"/>
      <c r="AU26" s="280"/>
      <c r="AV26" s="281"/>
      <c r="AW26" s="336">
        <f t="shared" si="0"/>
        <v>2058</v>
      </c>
      <c r="AX26" s="336"/>
      <c r="AY26" s="336"/>
      <c r="AZ26" s="336"/>
      <c r="BA26" s="336"/>
      <c r="BB26" s="336">
        <v>983</v>
      </c>
      <c r="BC26" s="336"/>
      <c r="BD26" s="336"/>
      <c r="BE26" s="336"/>
      <c r="BF26" s="336">
        <v>1075</v>
      </c>
      <c r="BG26" s="336"/>
      <c r="BH26" s="336"/>
      <c r="BI26" s="336"/>
    </row>
    <row r="27" spans="1:61" s="42" customFormat="1" ht="21" customHeight="1">
      <c r="A27" s="40">
        <v>13</v>
      </c>
      <c r="B27" s="40"/>
      <c r="C27" s="300"/>
      <c r="D27" s="290" t="s">
        <v>254</v>
      </c>
      <c r="E27" s="280"/>
      <c r="F27" s="280"/>
      <c r="G27" s="280"/>
      <c r="H27" s="280"/>
      <c r="I27" s="280"/>
      <c r="J27" s="280"/>
      <c r="K27" s="280"/>
      <c r="L27" s="280"/>
      <c r="M27" s="280"/>
      <c r="N27" s="280"/>
      <c r="O27" s="280"/>
      <c r="P27" s="281"/>
      <c r="Q27" s="336">
        <f t="shared" si="1"/>
        <v>7572</v>
      </c>
      <c r="R27" s="336"/>
      <c r="S27" s="336"/>
      <c r="T27" s="336"/>
      <c r="U27" s="336"/>
      <c r="V27" s="336">
        <v>3431</v>
      </c>
      <c r="W27" s="336"/>
      <c r="X27" s="336"/>
      <c r="Y27" s="336"/>
      <c r="Z27" s="336"/>
      <c r="AA27" s="336">
        <v>4141</v>
      </c>
      <c r="AB27" s="336"/>
      <c r="AC27" s="336"/>
      <c r="AD27" s="336"/>
      <c r="AE27" s="336"/>
      <c r="AF27" s="338"/>
      <c r="AG27" s="40">
        <v>49</v>
      </c>
      <c r="AH27" s="40"/>
      <c r="AI27" s="300"/>
      <c r="AJ27" s="290" t="s">
        <v>255</v>
      </c>
      <c r="AK27" s="280"/>
      <c r="AL27" s="280"/>
      <c r="AM27" s="280"/>
      <c r="AN27" s="280"/>
      <c r="AO27" s="280"/>
      <c r="AP27" s="280"/>
      <c r="AQ27" s="280"/>
      <c r="AR27" s="280"/>
      <c r="AS27" s="280"/>
      <c r="AT27" s="280"/>
      <c r="AU27" s="280"/>
      <c r="AV27" s="281"/>
      <c r="AW27" s="336">
        <f t="shared" si="0"/>
        <v>3802</v>
      </c>
      <c r="AX27" s="336"/>
      <c r="AY27" s="336"/>
      <c r="AZ27" s="336"/>
      <c r="BA27" s="336"/>
      <c r="BB27" s="336">
        <v>1887</v>
      </c>
      <c r="BC27" s="336"/>
      <c r="BD27" s="336"/>
      <c r="BE27" s="336"/>
      <c r="BF27" s="336">
        <v>1915</v>
      </c>
      <c r="BG27" s="336"/>
      <c r="BH27" s="336"/>
      <c r="BI27" s="336"/>
    </row>
    <row r="28" spans="1:61" s="42" customFormat="1" ht="21" customHeight="1">
      <c r="A28" s="40">
        <v>14</v>
      </c>
      <c r="B28" s="40"/>
      <c r="C28" s="300"/>
      <c r="D28" s="290" t="s">
        <v>256</v>
      </c>
      <c r="E28" s="280"/>
      <c r="F28" s="280"/>
      <c r="G28" s="280"/>
      <c r="H28" s="280"/>
      <c r="I28" s="280"/>
      <c r="J28" s="280"/>
      <c r="K28" s="280"/>
      <c r="L28" s="280"/>
      <c r="M28" s="280"/>
      <c r="N28" s="280"/>
      <c r="O28" s="280"/>
      <c r="P28" s="281"/>
      <c r="Q28" s="336">
        <f t="shared" si="1"/>
        <v>13087</v>
      </c>
      <c r="R28" s="336"/>
      <c r="S28" s="336"/>
      <c r="T28" s="336"/>
      <c r="U28" s="336"/>
      <c r="V28" s="336">
        <v>6103</v>
      </c>
      <c r="W28" s="336"/>
      <c r="X28" s="336"/>
      <c r="Y28" s="336"/>
      <c r="Z28" s="336"/>
      <c r="AA28" s="336">
        <v>6984</v>
      </c>
      <c r="AB28" s="336"/>
      <c r="AC28" s="336"/>
      <c r="AD28" s="336"/>
      <c r="AE28" s="336"/>
      <c r="AF28" s="338"/>
      <c r="AG28" s="40">
        <v>50</v>
      </c>
      <c r="AH28" s="40"/>
      <c r="AI28" s="300"/>
      <c r="AJ28" s="290" t="s">
        <v>257</v>
      </c>
      <c r="AK28" s="280"/>
      <c r="AL28" s="280"/>
      <c r="AM28" s="280"/>
      <c r="AN28" s="280"/>
      <c r="AO28" s="280"/>
      <c r="AP28" s="280"/>
      <c r="AQ28" s="280"/>
      <c r="AR28" s="280"/>
      <c r="AS28" s="280"/>
      <c r="AT28" s="280"/>
      <c r="AU28" s="280"/>
      <c r="AV28" s="281"/>
      <c r="AW28" s="336">
        <f t="shared" si="0"/>
        <v>3649</v>
      </c>
      <c r="AX28" s="336"/>
      <c r="AY28" s="336"/>
      <c r="AZ28" s="336"/>
      <c r="BA28" s="336"/>
      <c r="BB28" s="336">
        <v>1794</v>
      </c>
      <c r="BC28" s="336"/>
      <c r="BD28" s="336"/>
      <c r="BE28" s="336"/>
      <c r="BF28" s="336">
        <v>1855</v>
      </c>
      <c r="BG28" s="336"/>
      <c r="BH28" s="336"/>
      <c r="BI28" s="336"/>
    </row>
    <row r="29" spans="1:61" s="42" customFormat="1" ht="21" customHeight="1">
      <c r="A29" s="40">
        <v>15</v>
      </c>
      <c r="B29" s="40"/>
      <c r="C29" s="300"/>
      <c r="D29" s="290" t="s">
        <v>258</v>
      </c>
      <c r="E29" s="280"/>
      <c r="F29" s="280"/>
      <c r="G29" s="280"/>
      <c r="H29" s="280"/>
      <c r="I29" s="280"/>
      <c r="J29" s="280"/>
      <c r="K29" s="280"/>
      <c r="L29" s="280"/>
      <c r="M29" s="280"/>
      <c r="N29" s="280"/>
      <c r="O29" s="280"/>
      <c r="P29" s="281"/>
      <c r="Q29" s="336">
        <f t="shared" si="1"/>
        <v>6731</v>
      </c>
      <c r="R29" s="336"/>
      <c r="S29" s="336"/>
      <c r="T29" s="336"/>
      <c r="U29" s="336"/>
      <c r="V29" s="336">
        <v>3017</v>
      </c>
      <c r="W29" s="336"/>
      <c r="X29" s="336"/>
      <c r="Y29" s="336"/>
      <c r="Z29" s="336"/>
      <c r="AA29" s="336">
        <v>3714</v>
      </c>
      <c r="AB29" s="336"/>
      <c r="AC29" s="336"/>
      <c r="AD29" s="336"/>
      <c r="AE29" s="336"/>
      <c r="AF29" s="338"/>
      <c r="AG29" s="40">
        <v>51</v>
      </c>
      <c r="AH29" s="40"/>
      <c r="AI29" s="300"/>
      <c r="AJ29" s="343" t="s">
        <v>259</v>
      </c>
      <c r="AK29" s="344"/>
      <c r="AL29" s="344"/>
      <c r="AM29" s="344"/>
      <c r="AN29" s="344"/>
      <c r="AO29" s="344"/>
      <c r="AP29" s="344"/>
      <c r="AQ29" s="344"/>
      <c r="AR29" s="344"/>
      <c r="AS29" s="344"/>
      <c r="AT29" s="344"/>
      <c r="AU29" s="344"/>
      <c r="AV29" s="345"/>
      <c r="AW29" s="336">
        <f t="shared" si="0"/>
        <v>2071</v>
      </c>
      <c r="AX29" s="336"/>
      <c r="AY29" s="336"/>
      <c r="AZ29" s="336"/>
      <c r="BA29" s="336"/>
      <c r="BB29" s="336">
        <v>1072</v>
      </c>
      <c r="BC29" s="336"/>
      <c r="BD29" s="336"/>
      <c r="BE29" s="336"/>
      <c r="BF29" s="336">
        <v>999</v>
      </c>
      <c r="BG29" s="336"/>
      <c r="BH29" s="336"/>
      <c r="BI29" s="336"/>
    </row>
    <row r="30" spans="1:61" s="42" customFormat="1" ht="21" customHeight="1">
      <c r="A30" s="40">
        <v>16</v>
      </c>
      <c r="B30" s="40"/>
      <c r="C30" s="300"/>
      <c r="D30" s="290" t="s">
        <v>260</v>
      </c>
      <c r="E30" s="280"/>
      <c r="F30" s="280"/>
      <c r="G30" s="280"/>
      <c r="H30" s="280"/>
      <c r="I30" s="280"/>
      <c r="J30" s="280"/>
      <c r="K30" s="280"/>
      <c r="L30" s="280"/>
      <c r="M30" s="280"/>
      <c r="N30" s="280"/>
      <c r="O30" s="280"/>
      <c r="P30" s="281"/>
      <c r="Q30" s="336">
        <f t="shared" si="1"/>
        <v>6422</v>
      </c>
      <c r="R30" s="336"/>
      <c r="S30" s="336"/>
      <c r="T30" s="336"/>
      <c r="U30" s="336"/>
      <c r="V30" s="336">
        <v>2777</v>
      </c>
      <c r="W30" s="336"/>
      <c r="X30" s="336"/>
      <c r="Y30" s="336"/>
      <c r="Z30" s="336"/>
      <c r="AA30" s="336">
        <v>3645</v>
      </c>
      <c r="AB30" s="336"/>
      <c r="AC30" s="336"/>
      <c r="AD30" s="336"/>
      <c r="AE30" s="336"/>
      <c r="AF30" s="338"/>
      <c r="AG30" s="40">
        <v>52</v>
      </c>
      <c r="AH30" s="40"/>
      <c r="AI30" s="300"/>
      <c r="AJ30" s="290" t="s">
        <v>261</v>
      </c>
      <c r="AK30" s="280"/>
      <c r="AL30" s="280"/>
      <c r="AM30" s="280"/>
      <c r="AN30" s="280"/>
      <c r="AO30" s="280"/>
      <c r="AP30" s="280"/>
      <c r="AQ30" s="280"/>
      <c r="AR30" s="280"/>
      <c r="AS30" s="280"/>
      <c r="AT30" s="280"/>
      <c r="AU30" s="280"/>
      <c r="AV30" s="281"/>
      <c r="AW30" s="336">
        <f t="shared" si="0"/>
        <v>5668</v>
      </c>
      <c r="AX30" s="336"/>
      <c r="AY30" s="336"/>
      <c r="AZ30" s="336"/>
      <c r="BA30" s="336"/>
      <c r="BB30" s="336">
        <v>2757</v>
      </c>
      <c r="BC30" s="336"/>
      <c r="BD30" s="336"/>
      <c r="BE30" s="336"/>
      <c r="BF30" s="336">
        <v>2911</v>
      </c>
      <c r="BG30" s="336"/>
      <c r="BH30" s="336"/>
      <c r="BI30" s="336"/>
    </row>
    <row r="31" spans="1:61" s="42" customFormat="1" ht="21" customHeight="1">
      <c r="A31" s="40">
        <v>17</v>
      </c>
      <c r="B31" s="40"/>
      <c r="C31" s="300"/>
      <c r="D31" s="290" t="s">
        <v>262</v>
      </c>
      <c r="E31" s="280"/>
      <c r="F31" s="280"/>
      <c r="G31" s="280"/>
      <c r="H31" s="280"/>
      <c r="I31" s="280"/>
      <c r="J31" s="280"/>
      <c r="K31" s="280"/>
      <c r="L31" s="280"/>
      <c r="M31" s="280"/>
      <c r="N31" s="280"/>
      <c r="O31" s="280"/>
      <c r="P31" s="281"/>
      <c r="Q31" s="336">
        <f t="shared" si="1"/>
        <v>7136</v>
      </c>
      <c r="R31" s="336"/>
      <c r="S31" s="336"/>
      <c r="T31" s="336"/>
      <c r="U31" s="336"/>
      <c r="V31" s="336">
        <v>3085</v>
      </c>
      <c r="W31" s="336"/>
      <c r="X31" s="336"/>
      <c r="Y31" s="336"/>
      <c r="Z31" s="336"/>
      <c r="AA31" s="336">
        <v>4051</v>
      </c>
      <c r="AB31" s="336"/>
      <c r="AC31" s="336"/>
      <c r="AD31" s="336"/>
      <c r="AE31" s="336"/>
      <c r="AF31" s="338"/>
      <c r="AG31" s="40">
        <v>53</v>
      </c>
      <c r="AH31" s="40"/>
      <c r="AI31" s="300"/>
      <c r="AJ31" s="343" t="s">
        <v>263</v>
      </c>
      <c r="AK31" s="344"/>
      <c r="AL31" s="344"/>
      <c r="AM31" s="344"/>
      <c r="AN31" s="344"/>
      <c r="AO31" s="344"/>
      <c r="AP31" s="344"/>
      <c r="AQ31" s="344"/>
      <c r="AR31" s="344"/>
      <c r="AS31" s="344"/>
      <c r="AT31" s="344"/>
      <c r="AU31" s="344"/>
      <c r="AV31" s="345"/>
      <c r="AW31" s="336">
        <f t="shared" si="0"/>
        <v>2234</v>
      </c>
      <c r="AX31" s="336"/>
      <c r="AY31" s="336"/>
      <c r="AZ31" s="336"/>
      <c r="BA31" s="336"/>
      <c r="BB31" s="336">
        <v>1105</v>
      </c>
      <c r="BC31" s="336"/>
      <c r="BD31" s="336"/>
      <c r="BE31" s="336"/>
      <c r="BF31" s="336">
        <v>1129</v>
      </c>
      <c r="BG31" s="336"/>
      <c r="BH31" s="336"/>
      <c r="BI31" s="336"/>
    </row>
    <row r="32" spans="1:61" s="42" customFormat="1" ht="21" customHeight="1">
      <c r="A32" s="40">
        <v>18</v>
      </c>
      <c r="B32" s="40"/>
      <c r="C32" s="300"/>
      <c r="D32" s="290" t="s">
        <v>264</v>
      </c>
      <c r="E32" s="280"/>
      <c r="F32" s="280"/>
      <c r="G32" s="280"/>
      <c r="H32" s="280"/>
      <c r="I32" s="280"/>
      <c r="J32" s="280"/>
      <c r="K32" s="280"/>
      <c r="L32" s="280"/>
      <c r="M32" s="280"/>
      <c r="N32" s="280"/>
      <c r="O32" s="280"/>
      <c r="P32" s="281"/>
      <c r="Q32" s="336">
        <f t="shared" si="1"/>
        <v>9119</v>
      </c>
      <c r="R32" s="336"/>
      <c r="S32" s="336"/>
      <c r="T32" s="336"/>
      <c r="U32" s="336"/>
      <c r="V32" s="336">
        <v>4316</v>
      </c>
      <c r="W32" s="336"/>
      <c r="X32" s="336"/>
      <c r="Y32" s="336"/>
      <c r="Z32" s="336"/>
      <c r="AA32" s="336">
        <v>4803</v>
      </c>
      <c r="AB32" s="336"/>
      <c r="AC32" s="336"/>
      <c r="AD32" s="336"/>
      <c r="AE32" s="336"/>
      <c r="AF32" s="338"/>
      <c r="AG32" s="40">
        <v>54</v>
      </c>
      <c r="AH32" s="40"/>
      <c r="AI32" s="300"/>
      <c r="AJ32" s="290" t="s">
        <v>265</v>
      </c>
      <c r="AK32" s="280"/>
      <c r="AL32" s="280"/>
      <c r="AM32" s="280"/>
      <c r="AN32" s="280"/>
      <c r="AO32" s="280"/>
      <c r="AP32" s="280"/>
      <c r="AQ32" s="280"/>
      <c r="AR32" s="280"/>
      <c r="AS32" s="280"/>
      <c r="AT32" s="280"/>
      <c r="AU32" s="280"/>
      <c r="AV32" s="281"/>
      <c r="AW32" s="336">
        <f t="shared" si="0"/>
        <v>5454</v>
      </c>
      <c r="AX32" s="336"/>
      <c r="AY32" s="336"/>
      <c r="AZ32" s="336"/>
      <c r="BA32" s="336"/>
      <c r="BB32" s="336">
        <v>2609</v>
      </c>
      <c r="BC32" s="336"/>
      <c r="BD32" s="336"/>
      <c r="BE32" s="336"/>
      <c r="BF32" s="336">
        <v>2845</v>
      </c>
      <c r="BG32" s="336"/>
      <c r="BH32" s="336"/>
      <c r="BI32" s="336"/>
    </row>
    <row r="33" spans="1:61" s="42" customFormat="1" ht="21" customHeight="1">
      <c r="A33" s="40">
        <v>19</v>
      </c>
      <c r="B33" s="40"/>
      <c r="C33" s="300"/>
      <c r="D33" s="290" t="s">
        <v>266</v>
      </c>
      <c r="E33" s="280"/>
      <c r="F33" s="280"/>
      <c r="G33" s="280"/>
      <c r="H33" s="280"/>
      <c r="I33" s="280"/>
      <c r="J33" s="280"/>
      <c r="K33" s="280"/>
      <c r="L33" s="280"/>
      <c r="M33" s="280"/>
      <c r="N33" s="280"/>
      <c r="O33" s="280"/>
      <c r="P33" s="281"/>
      <c r="Q33" s="336">
        <f t="shared" si="1"/>
        <v>7522</v>
      </c>
      <c r="R33" s="336"/>
      <c r="S33" s="336"/>
      <c r="T33" s="336"/>
      <c r="U33" s="336"/>
      <c r="V33" s="336">
        <v>3466</v>
      </c>
      <c r="W33" s="336"/>
      <c r="X33" s="336"/>
      <c r="Y33" s="336"/>
      <c r="Z33" s="336"/>
      <c r="AA33" s="336">
        <v>4056</v>
      </c>
      <c r="AB33" s="336"/>
      <c r="AC33" s="336"/>
      <c r="AD33" s="336"/>
      <c r="AE33" s="336"/>
      <c r="AF33" s="338"/>
      <c r="AG33" s="40">
        <v>55</v>
      </c>
      <c r="AH33" s="40"/>
      <c r="AI33" s="300"/>
      <c r="AJ33" s="290" t="s">
        <v>267</v>
      </c>
      <c r="AK33" s="280"/>
      <c r="AL33" s="280"/>
      <c r="AM33" s="280"/>
      <c r="AN33" s="280"/>
      <c r="AO33" s="280"/>
      <c r="AP33" s="280"/>
      <c r="AQ33" s="280"/>
      <c r="AR33" s="280"/>
      <c r="AS33" s="280"/>
      <c r="AT33" s="280"/>
      <c r="AU33" s="280"/>
      <c r="AV33" s="281"/>
      <c r="AW33" s="336">
        <f t="shared" si="0"/>
        <v>6159</v>
      </c>
      <c r="AX33" s="336"/>
      <c r="AY33" s="336"/>
      <c r="AZ33" s="336"/>
      <c r="BA33" s="336"/>
      <c r="BB33" s="336">
        <v>2770</v>
      </c>
      <c r="BC33" s="336"/>
      <c r="BD33" s="336"/>
      <c r="BE33" s="336"/>
      <c r="BF33" s="336">
        <v>3389</v>
      </c>
      <c r="BG33" s="336"/>
      <c r="BH33" s="336"/>
      <c r="BI33" s="336"/>
    </row>
    <row r="34" spans="1:61" s="42" customFormat="1" ht="21" customHeight="1">
      <c r="A34" s="40">
        <v>20</v>
      </c>
      <c r="B34" s="40"/>
      <c r="C34" s="300"/>
      <c r="D34" s="290" t="s">
        <v>268</v>
      </c>
      <c r="E34" s="280"/>
      <c r="F34" s="280"/>
      <c r="G34" s="280"/>
      <c r="H34" s="280"/>
      <c r="I34" s="280"/>
      <c r="J34" s="280"/>
      <c r="K34" s="280"/>
      <c r="L34" s="280"/>
      <c r="M34" s="280"/>
      <c r="N34" s="280"/>
      <c r="O34" s="280"/>
      <c r="P34" s="281"/>
      <c r="Q34" s="336">
        <f t="shared" si="1"/>
        <v>5262</v>
      </c>
      <c r="R34" s="336"/>
      <c r="S34" s="336"/>
      <c r="T34" s="336"/>
      <c r="U34" s="336"/>
      <c r="V34" s="336">
        <v>2338</v>
      </c>
      <c r="W34" s="336"/>
      <c r="X34" s="336"/>
      <c r="Y34" s="336"/>
      <c r="Z34" s="336"/>
      <c r="AA34" s="336">
        <v>2924</v>
      </c>
      <c r="AB34" s="336"/>
      <c r="AC34" s="336"/>
      <c r="AD34" s="336"/>
      <c r="AE34" s="336"/>
      <c r="AF34" s="338"/>
      <c r="AG34" s="40">
        <v>56</v>
      </c>
      <c r="AH34" s="40"/>
      <c r="AI34" s="300"/>
      <c r="AJ34" s="290" t="s">
        <v>269</v>
      </c>
      <c r="AK34" s="280"/>
      <c r="AL34" s="280"/>
      <c r="AM34" s="280"/>
      <c r="AN34" s="280"/>
      <c r="AO34" s="280"/>
      <c r="AP34" s="280"/>
      <c r="AQ34" s="280"/>
      <c r="AR34" s="280"/>
      <c r="AS34" s="280"/>
      <c r="AT34" s="280"/>
      <c r="AU34" s="280"/>
      <c r="AV34" s="281"/>
      <c r="AW34" s="336">
        <f t="shared" si="0"/>
        <v>6344</v>
      </c>
      <c r="AX34" s="336"/>
      <c r="AY34" s="336"/>
      <c r="AZ34" s="336"/>
      <c r="BA34" s="336"/>
      <c r="BB34" s="336">
        <v>3031</v>
      </c>
      <c r="BC34" s="336"/>
      <c r="BD34" s="336"/>
      <c r="BE34" s="336"/>
      <c r="BF34" s="336">
        <v>3313</v>
      </c>
      <c r="BG34" s="336"/>
      <c r="BH34" s="336"/>
      <c r="BI34" s="336"/>
    </row>
    <row r="35" spans="1:61" s="42" customFormat="1" ht="21" customHeight="1">
      <c r="A35" s="40">
        <v>21</v>
      </c>
      <c r="B35" s="40"/>
      <c r="C35" s="300"/>
      <c r="D35" s="290" t="s">
        <v>270</v>
      </c>
      <c r="E35" s="280"/>
      <c r="F35" s="280"/>
      <c r="G35" s="280"/>
      <c r="H35" s="280"/>
      <c r="I35" s="280"/>
      <c r="J35" s="280"/>
      <c r="K35" s="280"/>
      <c r="L35" s="280"/>
      <c r="M35" s="280"/>
      <c r="N35" s="280"/>
      <c r="O35" s="280"/>
      <c r="P35" s="281"/>
      <c r="Q35" s="336">
        <f t="shared" si="1"/>
        <v>3452</v>
      </c>
      <c r="R35" s="336"/>
      <c r="S35" s="336"/>
      <c r="T35" s="336"/>
      <c r="U35" s="336"/>
      <c r="V35" s="336">
        <v>1526</v>
      </c>
      <c r="W35" s="336"/>
      <c r="X35" s="336"/>
      <c r="Y35" s="336"/>
      <c r="Z35" s="336"/>
      <c r="AA35" s="336">
        <v>1926</v>
      </c>
      <c r="AB35" s="336"/>
      <c r="AC35" s="336"/>
      <c r="AD35" s="336"/>
      <c r="AE35" s="336"/>
      <c r="AF35" s="338"/>
      <c r="AG35" s="40">
        <v>57</v>
      </c>
      <c r="AH35" s="40"/>
      <c r="AI35" s="300"/>
      <c r="AJ35" s="290" t="s">
        <v>271</v>
      </c>
      <c r="AK35" s="280"/>
      <c r="AL35" s="280"/>
      <c r="AM35" s="280"/>
      <c r="AN35" s="280"/>
      <c r="AO35" s="280"/>
      <c r="AP35" s="280"/>
      <c r="AQ35" s="280"/>
      <c r="AR35" s="280"/>
      <c r="AS35" s="280"/>
      <c r="AT35" s="280"/>
      <c r="AU35" s="280"/>
      <c r="AV35" s="281"/>
      <c r="AW35" s="336">
        <f t="shared" si="0"/>
        <v>4296</v>
      </c>
      <c r="AX35" s="336"/>
      <c r="AY35" s="336"/>
      <c r="AZ35" s="336"/>
      <c r="BA35" s="336"/>
      <c r="BB35" s="336">
        <v>2001</v>
      </c>
      <c r="BC35" s="336"/>
      <c r="BD35" s="336"/>
      <c r="BE35" s="336"/>
      <c r="BF35" s="336">
        <v>2295</v>
      </c>
      <c r="BG35" s="336"/>
      <c r="BH35" s="336"/>
      <c r="BI35" s="336"/>
    </row>
    <row r="36" spans="1:61" s="42" customFormat="1" ht="21" customHeight="1">
      <c r="A36" s="40">
        <v>22</v>
      </c>
      <c r="B36" s="40"/>
      <c r="C36" s="300"/>
      <c r="D36" s="290" t="s">
        <v>272</v>
      </c>
      <c r="E36" s="280"/>
      <c r="F36" s="280"/>
      <c r="G36" s="280"/>
      <c r="H36" s="280"/>
      <c r="I36" s="280"/>
      <c r="J36" s="280"/>
      <c r="K36" s="280"/>
      <c r="L36" s="280"/>
      <c r="M36" s="280"/>
      <c r="N36" s="280"/>
      <c r="O36" s="280"/>
      <c r="P36" s="281"/>
      <c r="Q36" s="336">
        <f t="shared" si="1"/>
        <v>5964</v>
      </c>
      <c r="R36" s="336"/>
      <c r="S36" s="336"/>
      <c r="T36" s="336"/>
      <c r="U36" s="336"/>
      <c r="V36" s="336">
        <v>2810</v>
      </c>
      <c r="W36" s="336"/>
      <c r="X36" s="336"/>
      <c r="Y36" s="336"/>
      <c r="Z36" s="336"/>
      <c r="AA36" s="336">
        <v>3154</v>
      </c>
      <c r="AB36" s="336"/>
      <c r="AC36" s="336"/>
      <c r="AD36" s="336"/>
      <c r="AE36" s="336"/>
      <c r="AF36" s="338"/>
      <c r="AG36" s="40">
        <v>58</v>
      </c>
      <c r="AH36" s="40"/>
      <c r="AI36" s="300"/>
      <c r="AJ36" s="290" t="s">
        <v>273</v>
      </c>
      <c r="AK36" s="280"/>
      <c r="AL36" s="280"/>
      <c r="AM36" s="280"/>
      <c r="AN36" s="280"/>
      <c r="AO36" s="280"/>
      <c r="AP36" s="280"/>
      <c r="AQ36" s="280"/>
      <c r="AR36" s="280"/>
      <c r="AS36" s="280"/>
      <c r="AT36" s="280"/>
      <c r="AU36" s="280"/>
      <c r="AV36" s="281"/>
      <c r="AW36" s="336">
        <f t="shared" si="0"/>
        <v>4395</v>
      </c>
      <c r="AX36" s="336"/>
      <c r="AY36" s="336"/>
      <c r="AZ36" s="336"/>
      <c r="BA36" s="336"/>
      <c r="BB36" s="336">
        <v>2034</v>
      </c>
      <c r="BC36" s="336"/>
      <c r="BD36" s="336"/>
      <c r="BE36" s="336"/>
      <c r="BF36" s="336">
        <v>2361</v>
      </c>
      <c r="BG36" s="336"/>
      <c r="BH36" s="336"/>
      <c r="BI36" s="336"/>
    </row>
    <row r="37" spans="1:61" s="42" customFormat="1" ht="21" customHeight="1">
      <c r="A37" s="40">
        <v>23</v>
      </c>
      <c r="B37" s="40"/>
      <c r="C37" s="300"/>
      <c r="D37" s="290" t="s">
        <v>274</v>
      </c>
      <c r="E37" s="280"/>
      <c r="F37" s="280"/>
      <c r="G37" s="280"/>
      <c r="H37" s="280"/>
      <c r="I37" s="280"/>
      <c r="J37" s="280"/>
      <c r="K37" s="280"/>
      <c r="L37" s="280"/>
      <c r="M37" s="280"/>
      <c r="N37" s="280"/>
      <c r="O37" s="280"/>
      <c r="P37" s="281"/>
      <c r="Q37" s="336">
        <f t="shared" si="1"/>
        <v>6405</v>
      </c>
      <c r="R37" s="336"/>
      <c r="S37" s="336"/>
      <c r="T37" s="336"/>
      <c r="U37" s="336"/>
      <c r="V37" s="336">
        <v>3015</v>
      </c>
      <c r="W37" s="336"/>
      <c r="X37" s="336"/>
      <c r="Y37" s="336"/>
      <c r="Z37" s="336"/>
      <c r="AA37" s="336">
        <v>3390</v>
      </c>
      <c r="AB37" s="336"/>
      <c r="AC37" s="336"/>
      <c r="AD37" s="336"/>
      <c r="AE37" s="336"/>
      <c r="AF37" s="338"/>
      <c r="AG37" s="40">
        <v>59</v>
      </c>
      <c r="AH37" s="40"/>
      <c r="AI37" s="300"/>
      <c r="AJ37" s="290" t="s">
        <v>275</v>
      </c>
      <c r="AK37" s="280"/>
      <c r="AL37" s="280"/>
      <c r="AM37" s="280"/>
      <c r="AN37" s="280"/>
      <c r="AO37" s="280"/>
      <c r="AP37" s="280"/>
      <c r="AQ37" s="280"/>
      <c r="AR37" s="280"/>
      <c r="AS37" s="280"/>
      <c r="AT37" s="280"/>
      <c r="AU37" s="280"/>
      <c r="AV37" s="281"/>
      <c r="AW37" s="336">
        <f t="shared" si="0"/>
        <v>6561</v>
      </c>
      <c r="AX37" s="336"/>
      <c r="AY37" s="336"/>
      <c r="AZ37" s="336"/>
      <c r="BA37" s="336"/>
      <c r="BB37" s="336">
        <v>3141</v>
      </c>
      <c r="BC37" s="336"/>
      <c r="BD37" s="336"/>
      <c r="BE37" s="336"/>
      <c r="BF37" s="336">
        <v>3420</v>
      </c>
      <c r="BG37" s="336"/>
      <c r="BH37" s="336"/>
      <c r="BI37" s="336"/>
    </row>
    <row r="38" spans="1:61" s="42" customFormat="1" ht="21" customHeight="1">
      <c r="A38" s="40">
        <v>24</v>
      </c>
      <c r="B38" s="40"/>
      <c r="C38" s="300"/>
      <c r="D38" s="343" t="s">
        <v>276</v>
      </c>
      <c r="E38" s="344"/>
      <c r="F38" s="344"/>
      <c r="G38" s="344"/>
      <c r="H38" s="344"/>
      <c r="I38" s="344"/>
      <c r="J38" s="344"/>
      <c r="K38" s="344"/>
      <c r="L38" s="344"/>
      <c r="M38" s="344"/>
      <c r="N38" s="344"/>
      <c r="O38" s="344"/>
      <c r="P38" s="345"/>
      <c r="Q38" s="336">
        <f t="shared" si="1"/>
        <v>4041</v>
      </c>
      <c r="R38" s="336"/>
      <c r="S38" s="336"/>
      <c r="T38" s="336"/>
      <c r="U38" s="336"/>
      <c r="V38" s="336">
        <v>1880</v>
      </c>
      <c r="W38" s="336"/>
      <c r="X38" s="336"/>
      <c r="Y38" s="336"/>
      <c r="Z38" s="336"/>
      <c r="AA38" s="336">
        <v>2161</v>
      </c>
      <c r="AB38" s="336"/>
      <c r="AC38" s="336"/>
      <c r="AD38" s="336"/>
      <c r="AE38" s="336"/>
      <c r="AF38" s="338"/>
      <c r="AG38" s="40">
        <v>60</v>
      </c>
      <c r="AH38" s="40"/>
      <c r="AI38" s="300"/>
      <c r="AJ38" s="290" t="s">
        <v>277</v>
      </c>
      <c r="AK38" s="280"/>
      <c r="AL38" s="280"/>
      <c r="AM38" s="280"/>
      <c r="AN38" s="280"/>
      <c r="AO38" s="280"/>
      <c r="AP38" s="280"/>
      <c r="AQ38" s="280"/>
      <c r="AR38" s="280"/>
      <c r="AS38" s="280"/>
      <c r="AT38" s="280"/>
      <c r="AU38" s="280"/>
      <c r="AV38" s="281"/>
      <c r="AW38" s="336">
        <f t="shared" si="0"/>
        <v>3695</v>
      </c>
      <c r="AX38" s="336"/>
      <c r="AY38" s="336"/>
      <c r="AZ38" s="336"/>
      <c r="BA38" s="336"/>
      <c r="BB38" s="336">
        <v>1656</v>
      </c>
      <c r="BC38" s="336"/>
      <c r="BD38" s="336"/>
      <c r="BE38" s="336"/>
      <c r="BF38" s="336">
        <v>2039</v>
      </c>
      <c r="BG38" s="336"/>
      <c r="BH38" s="336"/>
      <c r="BI38" s="336"/>
    </row>
    <row r="39" spans="1:61" s="42" customFormat="1" ht="21" customHeight="1">
      <c r="A39" s="40">
        <v>25</v>
      </c>
      <c r="B39" s="40"/>
      <c r="C39" s="300"/>
      <c r="D39" s="290" t="s">
        <v>278</v>
      </c>
      <c r="E39" s="280"/>
      <c r="F39" s="280"/>
      <c r="G39" s="280"/>
      <c r="H39" s="280"/>
      <c r="I39" s="280"/>
      <c r="J39" s="280"/>
      <c r="K39" s="280"/>
      <c r="L39" s="280"/>
      <c r="M39" s="280"/>
      <c r="N39" s="280"/>
      <c r="O39" s="280"/>
      <c r="P39" s="281"/>
      <c r="Q39" s="336">
        <f t="shared" si="1"/>
        <v>3891</v>
      </c>
      <c r="R39" s="336"/>
      <c r="S39" s="336"/>
      <c r="T39" s="336"/>
      <c r="U39" s="336"/>
      <c r="V39" s="336">
        <v>1743</v>
      </c>
      <c r="W39" s="336"/>
      <c r="X39" s="336"/>
      <c r="Y39" s="336"/>
      <c r="Z39" s="336"/>
      <c r="AA39" s="336">
        <v>2148</v>
      </c>
      <c r="AB39" s="336"/>
      <c r="AC39" s="336"/>
      <c r="AD39" s="336"/>
      <c r="AE39" s="336"/>
      <c r="AF39" s="338"/>
      <c r="AG39" s="40">
        <v>61</v>
      </c>
      <c r="AH39" s="40"/>
      <c r="AI39" s="300"/>
      <c r="AJ39" s="290" t="s">
        <v>279</v>
      </c>
      <c r="AK39" s="280"/>
      <c r="AL39" s="280"/>
      <c r="AM39" s="280"/>
      <c r="AN39" s="280"/>
      <c r="AO39" s="280"/>
      <c r="AP39" s="280"/>
      <c r="AQ39" s="280"/>
      <c r="AR39" s="280"/>
      <c r="AS39" s="280"/>
      <c r="AT39" s="280"/>
      <c r="AU39" s="280"/>
      <c r="AV39" s="281"/>
      <c r="AW39" s="336">
        <f t="shared" si="0"/>
        <v>6739</v>
      </c>
      <c r="AX39" s="336"/>
      <c r="AY39" s="336"/>
      <c r="AZ39" s="336"/>
      <c r="BA39" s="336"/>
      <c r="BB39" s="336">
        <v>3049</v>
      </c>
      <c r="BC39" s="336"/>
      <c r="BD39" s="336"/>
      <c r="BE39" s="336"/>
      <c r="BF39" s="336">
        <v>3690</v>
      </c>
      <c r="BG39" s="336"/>
      <c r="BH39" s="336"/>
      <c r="BI39" s="336"/>
    </row>
    <row r="40" spans="1:61" s="42" customFormat="1" ht="21" customHeight="1">
      <c r="A40" s="40">
        <v>26</v>
      </c>
      <c r="B40" s="40"/>
      <c r="C40" s="300"/>
      <c r="D40" s="290" t="s">
        <v>280</v>
      </c>
      <c r="E40" s="280"/>
      <c r="F40" s="280"/>
      <c r="G40" s="280"/>
      <c r="H40" s="280"/>
      <c r="I40" s="280"/>
      <c r="J40" s="280"/>
      <c r="K40" s="280"/>
      <c r="L40" s="280"/>
      <c r="M40" s="280"/>
      <c r="N40" s="280"/>
      <c r="O40" s="280"/>
      <c r="P40" s="281"/>
      <c r="Q40" s="336">
        <f t="shared" si="1"/>
        <v>6008</v>
      </c>
      <c r="R40" s="336"/>
      <c r="S40" s="336"/>
      <c r="T40" s="336"/>
      <c r="U40" s="336"/>
      <c r="V40" s="336">
        <v>2712</v>
      </c>
      <c r="W40" s="336"/>
      <c r="X40" s="336"/>
      <c r="Y40" s="336"/>
      <c r="Z40" s="336"/>
      <c r="AA40" s="336">
        <v>3296</v>
      </c>
      <c r="AB40" s="336"/>
      <c r="AC40" s="336"/>
      <c r="AD40" s="336"/>
      <c r="AE40" s="336"/>
      <c r="AF40" s="338"/>
      <c r="AG40" s="40">
        <v>62</v>
      </c>
      <c r="AH40" s="40"/>
      <c r="AI40" s="300"/>
      <c r="AJ40" s="343" t="s">
        <v>281</v>
      </c>
      <c r="AK40" s="344"/>
      <c r="AL40" s="344"/>
      <c r="AM40" s="344"/>
      <c r="AN40" s="344"/>
      <c r="AO40" s="344"/>
      <c r="AP40" s="344"/>
      <c r="AQ40" s="344"/>
      <c r="AR40" s="344"/>
      <c r="AS40" s="344"/>
      <c r="AT40" s="344"/>
      <c r="AU40" s="344"/>
      <c r="AV40" s="345"/>
      <c r="AW40" s="336">
        <f t="shared" si="0"/>
        <v>2851</v>
      </c>
      <c r="AX40" s="336"/>
      <c r="AY40" s="336"/>
      <c r="AZ40" s="336"/>
      <c r="BA40" s="336"/>
      <c r="BB40" s="336">
        <v>1351</v>
      </c>
      <c r="BC40" s="336"/>
      <c r="BD40" s="336"/>
      <c r="BE40" s="336"/>
      <c r="BF40" s="336">
        <v>1500</v>
      </c>
      <c r="BG40" s="336"/>
      <c r="BH40" s="336"/>
      <c r="BI40" s="336"/>
    </row>
    <row r="41" spans="1:61" s="42" customFormat="1" ht="21" customHeight="1">
      <c r="A41" s="40">
        <v>27</v>
      </c>
      <c r="B41" s="40"/>
      <c r="C41" s="300"/>
      <c r="D41" s="290" t="s">
        <v>282</v>
      </c>
      <c r="E41" s="280"/>
      <c r="F41" s="280"/>
      <c r="G41" s="280"/>
      <c r="H41" s="280"/>
      <c r="I41" s="280"/>
      <c r="J41" s="280"/>
      <c r="K41" s="280"/>
      <c r="L41" s="280"/>
      <c r="M41" s="280"/>
      <c r="N41" s="280"/>
      <c r="O41" s="280"/>
      <c r="P41" s="281"/>
      <c r="Q41" s="336">
        <f t="shared" si="1"/>
        <v>3017</v>
      </c>
      <c r="R41" s="336"/>
      <c r="S41" s="336"/>
      <c r="T41" s="336"/>
      <c r="U41" s="336"/>
      <c r="V41" s="336">
        <v>1359</v>
      </c>
      <c r="W41" s="336"/>
      <c r="X41" s="336"/>
      <c r="Y41" s="336"/>
      <c r="Z41" s="336"/>
      <c r="AA41" s="336">
        <v>1658</v>
      </c>
      <c r="AB41" s="336"/>
      <c r="AC41" s="336"/>
      <c r="AD41" s="336"/>
      <c r="AE41" s="336"/>
      <c r="AF41" s="338"/>
      <c r="AG41" s="40">
        <v>63</v>
      </c>
      <c r="AH41" s="40"/>
      <c r="AI41" s="300"/>
      <c r="AJ41" s="290" t="s">
        <v>283</v>
      </c>
      <c r="AK41" s="280"/>
      <c r="AL41" s="280"/>
      <c r="AM41" s="280"/>
      <c r="AN41" s="280"/>
      <c r="AO41" s="280"/>
      <c r="AP41" s="280"/>
      <c r="AQ41" s="280"/>
      <c r="AR41" s="280"/>
      <c r="AS41" s="280"/>
      <c r="AT41" s="280"/>
      <c r="AU41" s="280"/>
      <c r="AV41" s="281"/>
      <c r="AW41" s="336">
        <f t="shared" si="0"/>
        <v>5360</v>
      </c>
      <c r="AX41" s="336"/>
      <c r="AY41" s="336"/>
      <c r="AZ41" s="336"/>
      <c r="BA41" s="336"/>
      <c r="BB41" s="336">
        <v>2482</v>
      </c>
      <c r="BC41" s="336"/>
      <c r="BD41" s="336"/>
      <c r="BE41" s="336"/>
      <c r="BF41" s="336">
        <v>2878</v>
      </c>
      <c r="BG41" s="336"/>
      <c r="BH41" s="336"/>
      <c r="BI41" s="336"/>
    </row>
    <row r="42" spans="1:61" s="42" customFormat="1" ht="21" customHeight="1">
      <c r="A42" s="40">
        <v>28</v>
      </c>
      <c r="B42" s="40"/>
      <c r="C42" s="300"/>
      <c r="D42" s="290" t="s">
        <v>284</v>
      </c>
      <c r="E42" s="280"/>
      <c r="F42" s="280"/>
      <c r="G42" s="280"/>
      <c r="H42" s="280"/>
      <c r="I42" s="280"/>
      <c r="J42" s="280"/>
      <c r="K42" s="280"/>
      <c r="L42" s="280"/>
      <c r="M42" s="280"/>
      <c r="N42" s="280"/>
      <c r="O42" s="280"/>
      <c r="P42" s="281"/>
      <c r="Q42" s="336">
        <f t="shared" si="1"/>
        <v>7691</v>
      </c>
      <c r="R42" s="336"/>
      <c r="S42" s="336"/>
      <c r="T42" s="336"/>
      <c r="U42" s="336"/>
      <c r="V42" s="336">
        <v>3596</v>
      </c>
      <c r="W42" s="336"/>
      <c r="X42" s="336"/>
      <c r="Y42" s="336"/>
      <c r="Z42" s="336"/>
      <c r="AA42" s="336">
        <v>4095</v>
      </c>
      <c r="AB42" s="336"/>
      <c r="AC42" s="336"/>
      <c r="AD42" s="336"/>
      <c r="AE42" s="336"/>
      <c r="AF42" s="338"/>
      <c r="AG42" s="40">
        <v>64</v>
      </c>
      <c r="AH42" s="40"/>
      <c r="AI42" s="300"/>
      <c r="AJ42" s="290" t="s">
        <v>285</v>
      </c>
      <c r="AK42" s="280"/>
      <c r="AL42" s="280"/>
      <c r="AM42" s="280"/>
      <c r="AN42" s="280"/>
      <c r="AO42" s="280"/>
      <c r="AP42" s="280"/>
      <c r="AQ42" s="280"/>
      <c r="AR42" s="280"/>
      <c r="AS42" s="280"/>
      <c r="AT42" s="280"/>
      <c r="AU42" s="280"/>
      <c r="AV42" s="281"/>
      <c r="AW42" s="336">
        <f t="shared" si="0"/>
        <v>4764</v>
      </c>
      <c r="AX42" s="336"/>
      <c r="AY42" s="336"/>
      <c r="AZ42" s="336"/>
      <c r="BA42" s="336"/>
      <c r="BB42" s="336">
        <v>2231</v>
      </c>
      <c r="BC42" s="336"/>
      <c r="BD42" s="336"/>
      <c r="BE42" s="336"/>
      <c r="BF42" s="336">
        <v>2533</v>
      </c>
      <c r="BG42" s="336"/>
      <c r="BH42" s="336"/>
      <c r="BI42" s="336"/>
    </row>
    <row r="43" spans="1:61" s="42" customFormat="1" ht="21" customHeight="1">
      <c r="A43" s="40">
        <v>29</v>
      </c>
      <c r="B43" s="40"/>
      <c r="C43" s="300"/>
      <c r="D43" s="290" t="s">
        <v>286</v>
      </c>
      <c r="E43" s="280"/>
      <c r="F43" s="280"/>
      <c r="G43" s="280"/>
      <c r="H43" s="280"/>
      <c r="I43" s="280"/>
      <c r="J43" s="280"/>
      <c r="K43" s="280"/>
      <c r="L43" s="280"/>
      <c r="M43" s="280"/>
      <c r="N43" s="280"/>
      <c r="O43" s="280"/>
      <c r="P43" s="281"/>
      <c r="Q43" s="336">
        <f t="shared" si="1"/>
        <v>8035</v>
      </c>
      <c r="R43" s="336"/>
      <c r="S43" s="336"/>
      <c r="T43" s="336"/>
      <c r="U43" s="336"/>
      <c r="V43" s="336">
        <v>3736</v>
      </c>
      <c r="W43" s="336"/>
      <c r="X43" s="336"/>
      <c r="Y43" s="336"/>
      <c r="Z43" s="336"/>
      <c r="AA43" s="336">
        <v>4299</v>
      </c>
      <c r="AB43" s="336"/>
      <c r="AC43" s="336"/>
      <c r="AD43" s="336"/>
      <c r="AE43" s="336"/>
      <c r="AF43" s="338"/>
      <c r="AG43" s="40">
        <v>65</v>
      </c>
      <c r="AH43" s="40"/>
      <c r="AI43" s="300"/>
      <c r="AJ43" s="290" t="s">
        <v>287</v>
      </c>
      <c r="AK43" s="280"/>
      <c r="AL43" s="280"/>
      <c r="AM43" s="280"/>
      <c r="AN43" s="280"/>
      <c r="AO43" s="280"/>
      <c r="AP43" s="280"/>
      <c r="AQ43" s="280"/>
      <c r="AR43" s="280"/>
      <c r="AS43" s="280"/>
      <c r="AT43" s="280"/>
      <c r="AU43" s="280"/>
      <c r="AV43" s="281"/>
      <c r="AW43" s="336">
        <f t="shared" si="0"/>
        <v>4917</v>
      </c>
      <c r="AX43" s="336"/>
      <c r="AY43" s="336"/>
      <c r="AZ43" s="336"/>
      <c r="BA43" s="336"/>
      <c r="BB43" s="336">
        <v>2260</v>
      </c>
      <c r="BC43" s="336"/>
      <c r="BD43" s="336"/>
      <c r="BE43" s="336"/>
      <c r="BF43" s="336">
        <v>2657</v>
      </c>
      <c r="BG43" s="336"/>
      <c r="BH43" s="336"/>
      <c r="BI43" s="336"/>
    </row>
    <row r="44" spans="1:61" s="42" customFormat="1" ht="21" customHeight="1">
      <c r="A44" s="354">
        <v>30</v>
      </c>
      <c r="B44" s="354"/>
      <c r="C44" s="355"/>
      <c r="D44" s="318" t="s">
        <v>288</v>
      </c>
      <c r="E44" s="308"/>
      <c r="F44" s="308"/>
      <c r="G44" s="308"/>
      <c r="H44" s="308"/>
      <c r="I44" s="308"/>
      <c r="J44" s="308"/>
      <c r="K44" s="308"/>
      <c r="L44" s="308"/>
      <c r="M44" s="308"/>
      <c r="N44" s="308"/>
      <c r="O44" s="308"/>
      <c r="P44" s="309"/>
      <c r="Q44" s="356">
        <f t="shared" si="1"/>
        <v>7436</v>
      </c>
      <c r="R44" s="357"/>
      <c r="S44" s="357"/>
      <c r="T44" s="357"/>
      <c r="U44" s="357"/>
      <c r="V44" s="357">
        <v>3519</v>
      </c>
      <c r="W44" s="357"/>
      <c r="X44" s="357"/>
      <c r="Y44" s="357"/>
      <c r="Z44" s="357"/>
      <c r="AA44" s="357">
        <v>3917</v>
      </c>
      <c r="AB44" s="357"/>
      <c r="AC44" s="357"/>
      <c r="AD44" s="357"/>
      <c r="AE44" s="358"/>
      <c r="AF44" s="359"/>
      <c r="AG44" s="360">
        <v>66</v>
      </c>
      <c r="AH44" s="354"/>
      <c r="AI44" s="355"/>
      <c r="AJ44" s="318" t="s">
        <v>289</v>
      </c>
      <c r="AK44" s="308"/>
      <c r="AL44" s="308"/>
      <c r="AM44" s="308"/>
      <c r="AN44" s="308"/>
      <c r="AO44" s="308"/>
      <c r="AP44" s="308"/>
      <c r="AQ44" s="308"/>
      <c r="AR44" s="308"/>
      <c r="AS44" s="308"/>
      <c r="AT44" s="308"/>
      <c r="AU44" s="308"/>
      <c r="AV44" s="309"/>
      <c r="AW44" s="356">
        <f t="shared" si="0"/>
        <v>4616</v>
      </c>
      <c r="AX44" s="357"/>
      <c r="AY44" s="357"/>
      <c r="AZ44" s="357"/>
      <c r="BA44" s="357"/>
      <c r="BB44" s="357">
        <v>2151</v>
      </c>
      <c r="BC44" s="357"/>
      <c r="BD44" s="357"/>
      <c r="BE44" s="357"/>
      <c r="BF44" s="357">
        <v>2465</v>
      </c>
      <c r="BG44" s="357"/>
      <c r="BH44" s="357"/>
      <c r="BI44" s="357"/>
    </row>
    <row r="45" spans="1:61" s="52" customFormat="1" ht="9.6">
      <c r="A45" s="361" t="s">
        <v>21</v>
      </c>
      <c r="B45" s="361"/>
      <c r="C45" s="361"/>
      <c r="D45" s="258" t="s">
        <v>216</v>
      </c>
      <c r="E45" s="321"/>
      <c r="F45" s="321"/>
      <c r="G45" s="321"/>
      <c r="H45" s="321"/>
      <c r="I45" s="321"/>
      <c r="J45" s="321"/>
      <c r="K45" s="321"/>
      <c r="L45" s="321"/>
      <c r="M45" s="321"/>
      <c r="N45" s="51"/>
      <c r="O45" s="51"/>
      <c r="P45" s="51"/>
      <c r="Q45" s="51"/>
      <c r="R45" s="51"/>
      <c r="S45" s="51"/>
      <c r="T45" s="51"/>
      <c r="U45" s="51"/>
      <c r="V45" s="51"/>
      <c r="W45" s="51"/>
      <c r="X45" s="51"/>
      <c r="Y45" s="51"/>
      <c r="Z45" s="51"/>
      <c r="AA45" s="51"/>
      <c r="AB45" s="51"/>
      <c r="AC45" s="51"/>
      <c r="AD45" s="51"/>
      <c r="AE45" s="51"/>
      <c r="AF45" s="51"/>
      <c r="AG45" s="51"/>
      <c r="AH45" s="51"/>
      <c r="AI45" s="51"/>
      <c r="AJ45" s="51"/>
      <c r="AK45" s="51"/>
      <c r="AL45" s="51"/>
      <c r="AM45" s="51"/>
      <c r="AN45" s="51"/>
      <c r="AO45" s="51"/>
      <c r="AP45" s="51"/>
      <c r="AQ45" s="51"/>
      <c r="AR45" s="51"/>
      <c r="AS45" s="51"/>
      <c r="AT45" s="51"/>
      <c r="AU45" s="51"/>
      <c r="AV45" s="51"/>
      <c r="AW45" s="51"/>
      <c r="AX45" s="51"/>
      <c r="AY45" s="51"/>
      <c r="AZ45" s="51"/>
      <c r="BA45" s="51"/>
      <c r="BB45" s="51"/>
      <c r="BC45" s="51"/>
      <c r="BD45" s="51"/>
      <c r="BE45" s="51"/>
      <c r="BF45" s="51" t="s">
        <v>290</v>
      </c>
      <c r="BG45" s="51"/>
      <c r="BH45" s="51"/>
      <c r="BI45" s="51"/>
    </row>
    <row r="46" spans="1:61" s="42" customFormat="1"/>
    <row r="47" spans="1:61" s="42" customFormat="1"/>
  </sheetData>
  <mergeCells count="366">
    <mergeCell ref="AJ44:AV44"/>
    <mergeCell ref="AW44:BA44"/>
    <mergeCell ref="BB44:BE44"/>
    <mergeCell ref="BF44:BI44"/>
    <mergeCell ref="AJ43:AV43"/>
    <mergeCell ref="AW43:BA43"/>
    <mergeCell ref="BB43:BE43"/>
    <mergeCell ref="BF43:BI43"/>
    <mergeCell ref="A44:C44"/>
    <mergeCell ref="D44:P44"/>
    <mergeCell ref="Q44:U44"/>
    <mergeCell ref="V44:Z44"/>
    <mergeCell ref="AA44:AE44"/>
    <mergeCell ref="AG44:AI44"/>
    <mergeCell ref="AJ42:AV42"/>
    <mergeCell ref="AW42:BA42"/>
    <mergeCell ref="BB42:BE42"/>
    <mergeCell ref="BF42:BI42"/>
    <mergeCell ref="A43:C43"/>
    <mergeCell ref="D43:P43"/>
    <mergeCell ref="Q43:U43"/>
    <mergeCell ref="V43:Z43"/>
    <mergeCell ref="AA43:AE43"/>
    <mergeCell ref="AG43:AI43"/>
    <mergeCell ref="AJ41:AV41"/>
    <mergeCell ref="AW41:BA41"/>
    <mergeCell ref="BB41:BE41"/>
    <mergeCell ref="BF41:BI41"/>
    <mergeCell ref="A42:C42"/>
    <mergeCell ref="D42:P42"/>
    <mergeCell ref="Q42:U42"/>
    <mergeCell ref="V42:Z42"/>
    <mergeCell ref="AA42:AE42"/>
    <mergeCell ref="AG42:AI42"/>
    <mergeCell ref="AJ40:AV40"/>
    <mergeCell ref="AW40:BA40"/>
    <mergeCell ref="BB40:BE40"/>
    <mergeCell ref="BF40:BI40"/>
    <mergeCell ref="A41:C41"/>
    <mergeCell ref="D41:P41"/>
    <mergeCell ref="Q41:U41"/>
    <mergeCell ref="V41:Z41"/>
    <mergeCell ref="AA41:AE41"/>
    <mergeCell ref="AG41:AI41"/>
    <mergeCell ref="AJ39:AV39"/>
    <mergeCell ref="AW39:BA39"/>
    <mergeCell ref="BB39:BE39"/>
    <mergeCell ref="BF39:BI39"/>
    <mergeCell ref="A40:C40"/>
    <mergeCell ref="D40:P40"/>
    <mergeCell ref="Q40:U40"/>
    <mergeCell ref="V40:Z40"/>
    <mergeCell ref="AA40:AE40"/>
    <mergeCell ref="AG40:AI40"/>
    <mergeCell ref="AJ38:AV38"/>
    <mergeCell ref="AW38:BA38"/>
    <mergeCell ref="BB38:BE38"/>
    <mergeCell ref="BF38:BI38"/>
    <mergeCell ref="A39:C39"/>
    <mergeCell ref="D39:P39"/>
    <mergeCell ref="Q39:U39"/>
    <mergeCell ref="V39:Z39"/>
    <mergeCell ref="AA39:AE39"/>
    <mergeCell ref="AG39:AI39"/>
    <mergeCell ref="AJ37:AV37"/>
    <mergeCell ref="AW37:BA37"/>
    <mergeCell ref="BB37:BE37"/>
    <mergeCell ref="BF37:BI37"/>
    <mergeCell ref="A38:C38"/>
    <mergeCell ref="D38:P38"/>
    <mergeCell ref="Q38:U38"/>
    <mergeCell ref="V38:Z38"/>
    <mergeCell ref="AA38:AE38"/>
    <mergeCell ref="AG38:AI38"/>
    <mergeCell ref="AJ36:AV36"/>
    <mergeCell ref="AW36:BA36"/>
    <mergeCell ref="BB36:BE36"/>
    <mergeCell ref="BF36:BI36"/>
    <mergeCell ref="A37:C37"/>
    <mergeCell ref="D37:P37"/>
    <mergeCell ref="Q37:U37"/>
    <mergeCell ref="V37:Z37"/>
    <mergeCell ref="AA37:AE37"/>
    <mergeCell ref="AG37:AI37"/>
    <mergeCell ref="AJ35:AV35"/>
    <mergeCell ref="AW35:BA35"/>
    <mergeCell ref="BB35:BE35"/>
    <mergeCell ref="BF35:BI35"/>
    <mergeCell ref="A36:C36"/>
    <mergeCell ref="D36:P36"/>
    <mergeCell ref="Q36:U36"/>
    <mergeCell ref="V36:Z36"/>
    <mergeCell ref="AA36:AE36"/>
    <mergeCell ref="AG36:AI36"/>
    <mergeCell ref="AJ34:AV34"/>
    <mergeCell ref="AW34:BA34"/>
    <mergeCell ref="BB34:BE34"/>
    <mergeCell ref="BF34:BI34"/>
    <mergeCell ref="A35:C35"/>
    <mergeCell ref="D35:P35"/>
    <mergeCell ref="Q35:U35"/>
    <mergeCell ref="V35:Z35"/>
    <mergeCell ref="AA35:AE35"/>
    <mergeCell ref="AG35:AI35"/>
    <mergeCell ref="AJ33:AV33"/>
    <mergeCell ref="AW33:BA33"/>
    <mergeCell ref="BB33:BE33"/>
    <mergeCell ref="BF33:BI33"/>
    <mergeCell ref="A34:C34"/>
    <mergeCell ref="D34:P34"/>
    <mergeCell ref="Q34:U34"/>
    <mergeCell ref="V34:Z34"/>
    <mergeCell ref="AA34:AE34"/>
    <mergeCell ref="AG34:AI34"/>
    <mergeCell ref="AJ32:AV32"/>
    <mergeCell ref="AW32:BA32"/>
    <mergeCell ref="BB32:BE32"/>
    <mergeCell ref="BF32:BI32"/>
    <mergeCell ref="A33:C33"/>
    <mergeCell ref="D33:P33"/>
    <mergeCell ref="Q33:U33"/>
    <mergeCell ref="V33:Z33"/>
    <mergeCell ref="AA33:AE33"/>
    <mergeCell ref="AG33:AI33"/>
    <mergeCell ref="AJ31:AV31"/>
    <mergeCell ref="AW31:BA31"/>
    <mergeCell ref="BB31:BE31"/>
    <mergeCell ref="BF31:BI31"/>
    <mergeCell ref="A32:C32"/>
    <mergeCell ref="D32:P32"/>
    <mergeCell ref="Q32:U32"/>
    <mergeCell ref="V32:Z32"/>
    <mergeCell ref="AA32:AE32"/>
    <mergeCell ref="AG32:AI32"/>
    <mergeCell ref="AJ30:AV30"/>
    <mergeCell ref="AW30:BA30"/>
    <mergeCell ref="BB30:BE30"/>
    <mergeCell ref="BF30:BI30"/>
    <mergeCell ref="A31:C31"/>
    <mergeCell ref="D31:P31"/>
    <mergeCell ref="Q31:U31"/>
    <mergeCell ref="V31:Z31"/>
    <mergeCell ref="AA31:AE31"/>
    <mergeCell ref="AG31:AI31"/>
    <mergeCell ref="AJ29:AV29"/>
    <mergeCell ref="AW29:BA29"/>
    <mergeCell ref="BB29:BE29"/>
    <mergeCell ref="BF29:BI29"/>
    <mergeCell ref="A30:C30"/>
    <mergeCell ref="D30:P30"/>
    <mergeCell ref="Q30:U30"/>
    <mergeCell ref="V30:Z30"/>
    <mergeCell ref="AA30:AE30"/>
    <mergeCell ref="AG30:AI30"/>
    <mergeCell ref="AJ28:AV28"/>
    <mergeCell ref="AW28:BA28"/>
    <mergeCell ref="BB28:BE28"/>
    <mergeCell ref="BF28:BI28"/>
    <mergeCell ref="A29:C29"/>
    <mergeCell ref="D29:P29"/>
    <mergeCell ref="Q29:U29"/>
    <mergeCell ref="V29:Z29"/>
    <mergeCell ref="AA29:AE29"/>
    <mergeCell ref="AG29:AI29"/>
    <mergeCell ref="AJ27:AV27"/>
    <mergeCell ref="AW27:BA27"/>
    <mergeCell ref="BB27:BE27"/>
    <mergeCell ref="BF27:BI27"/>
    <mergeCell ref="A28:C28"/>
    <mergeCell ref="D28:P28"/>
    <mergeCell ref="Q28:U28"/>
    <mergeCell ref="V28:Z28"/>
    <mergeCell ref="AA28:AE28"/>
    <mergeCell ref="AG28:AI28"/>
    <mergeCell ref="AJ26:AV26"/>
    <mergeCell ref="AW26:BA26"/>
    <mergeCell ref="BB26:BE26"/>
    <mergeCell ref="BF26:BI26"/>
    <mergeCell ref="A27:C27"/>
    <mergeCell ref="D27:P27"/>
    <mergeCell ref="Q27:U27"/>
    <mergeCell ref="V27:Z27"/>
    <mergeCell ref="AA27:AE27"/>
    <mergeCell ref="AG27:AI27"/>
    <mergeCell ref="AJ25:AV25"/>
    <mergeCell ref="AW25:BA25"/>
    <mergeCell ref="BB25:BE25"/>
    <mergeCell ref="BF25:BI25"/>
    <mergeCell ref="A26:C26"/>
    <mergeCell ref="D26:P26"/>
    <mergeCell ref="Q26:U26"/>
    <mergeCell ref="V26:Z26"/>
    <mergeCell ref="AA26:AE26"/>
    <mergeCell ref="AG26:AI26"/>
    <mergeCell ref="AJ24:AV24"/>
    <mergeCell ref="AW24:BA24"/>
    <mergeCell ref="BB24:BE24"/>
    <mergeCell ref="BF24:BI24"/>
    <mergeCell ref="A25:C25"/>
    <mergeCell ref="D25:P25"/>
    <mergeCell ref="Q25:U25"/>
    <mergeCell ref="V25:Z25"/>
    <mergeCell ref="AA25:AE25"/>
    <mergeCell ref="AG25:AI25"/>
    <mergeCell ref="AJ23:AV23"/>
    <mergeCell ref="AW23:BA23"/>
    <mergeCell ref="BB23:BE23"/>
    <mergeCell ref="BF23:BI23"/>
    <mergeCell ref="A24:C24"/>
    <mergeCell ref="D24:P24"/>
    <mergeCell ref="Q24:U24"/>
    <mergeCell ref="V24:Z24"/>
    <mergeCell ref="AA24:AE24"/>
    <mergeCell ref="AG24:AI24"/>
    <mergeCell ref="AJ22:AV22"/>
    <mergeCell ref="AW22:BA22"/>
    <mergeCell ref="BB22:BE22"/>
    <mergeCell ref="BF22:BI22"/>
    <mergeCell ref="A23:C23"/>
    <mergeCell ref="D23:P23"/>
    <mergeCell ref="Q23:U23"/>
    <mergeCell ref="V23:Z23"/>
    <mergeCell ref="AA23:AE23"/>
    <mergeCell ref="AG23:AI23"/>
    <mergeCell ref="AJ21:AV21"/>
    <mergeCell ref="AW21:BA21"/>
    <mergeCell ref="BB21:BE21"/>
    <mergeCell ref="BF21:BI21"/>
    <mergeCell ref="A22:C22"/>
    <mergeCell ref="D22:P22"/>
    <mergeCell ref="Q22:U22"/>
    <mergeCell ref="V22:Z22"/>
    <mergeCell ref="AA22:AE22"/>
    <mergeCell ref="AG22:AI22"/>
    <mergeCell ref="AJ20:AV20"/>
    <mergeCell ref="AW20:BA20"/>
    <mergeCell ref="BB20:BE20"/>
    <mergeCell ref="BF20:BI20"/>
    <mergeCell ref="A21:C21"/>
    <mergeCell ref="D21:P21"/>
    <mergeCell ref="Q21:U21"/>
    <mergeCell ref="V21:Z21"/>
    <mergeCell ref="AA21:AE21"/>
    <mergeCell ref="AG21:AI21"/>
    <mergeCell ref="AJ19:AV19"/>
    <mergeCell ref="AW19:BA19"/>
    <mergeCell ref="BB19:BE19"/>
    <mergeCell ref="BF19:BI19"/>
    <mergeCell ref="A20:C20"/>
    <mergeCell ref="D20:P20"/>
    <mergeCell ref="Q20:U20"/>
    <mergeCell ref="V20:Z20"/>
    <mergeCell ref="AA20:AE20"/>
    <mergeCell ref="AG20:AI20"/>
    <mergeCell ref="AJ18:AV18"/>
    <mergeCell ref="AW18:BA18"/>
    <mergeCell ref="BB18:BE18"/>
    <mergeCell ref="BF18:BI18"/>
    <mergeCell ref="A19:C19"/>
    <mergeCell ref="D19:P19"/>
    <mergeCell ref="Q19:U19"/>
    <mergeCell ref="V19:Z19"/>
    <mergeCell ref="AA19:AE19"/>
    <mergeCell ref="AG19:AI19"/>
    <mergeCell ref="AJ17:AV17"/>
    <mergeCell ref="AW17:BA17"/>
    <mergeCell ref="BB17:BE17"/>
    <mergeCell ref="BF17:BI17"/>
    <mergeCell ref="A18:C18"/>
    <mergeCell ref="D18:P18"/>
    <mergeCell ref="Q18:U18"/>
    <mergeCell ref="V18:Z18"/>
    <mergeCell ref="AA18:AE18"/>
    <mergeCell ref="AG18:AI18"/>
    <mergeCell ref="AJ16:AV16"/>
    <mergeCell ref="AW16:BA16"/>
    <mergeCell ref="BB16:BE16"/>
    <mergeCell ref="BF16:BI16"/>
    <mergeCell ref="A17:C17"/>
    <mergeCell ref="D17:P17"/>
    <mergeCell ref="Q17:U17"/>
    <mergeCell ref="V17:Z17"/>
    <mergeCell ref="AA17:AE17"/>
    <mergeCell ref="AG17:AI17"/>
    <mergeCell ref="AJ15:AV15"/>
    <mergeCell ref="AW15:BA15"/>
    <mergeCell ref="BB15:BE15"/>
    <mergeCell ref="BF15:BI15"/>
    <mergeCell ref="A16:C16"/>
    <mergeCell ref="D16:P16"/>
    <mergeCell ref="Q16:U16"/>
    <mergeCell ref="V16:Z16"/>
    <mergeCell ref="AA16:AE16"/>
    <mergeCell ref="AG16:AI16"/>
    <mergeCell ref="A15:C15"/>
    <mergeCell ref="D15:P15"/>
    <mergeCell ref="Q15:U15"/>
    <mergeCell ref="V15:Z15"/>
    <mergeCell ref="AA15:AE15"/>
    <mergeCell ref="AG15:AI15"/>
    <mergeCell ref="BF13:BI13"/>
    <mergeCell ref="AG14:AI14"/>
    <mergeCell ref="AJ14:AV14"/>
    <mergeCell ref="AW14:BA14"/>
    <mergeCell ref="BB14:BE14"/>
    <mergeCell ref="BF14:BI14"/>
    <mergeCell ref="BB12:BE12"/>
    <mergeCell ref="BF12:BI12"/>
    <mergeCell ref="I13:L13"/>
    <mergeCell ref="Q13:U13"/>
    <mergeCell ref="V13:Z13"/>
    <mergeCell ref="AA13:AE13"/>
    <mergeCell ref="AG13:AI13"/>
    <mergeCell ref="AJ13:AV13"/>
    <mergeCell ref="AW13:BA13"/>
    <mergeCell ref="BB13:BE13"/>
    <mergeCell ref="AW11:BA11"/>
    <mergeCell ref="BB11:BE11"/>
    <mergeCell ref="BF11:BI11"/>
    <mergeCell ref="I12:L12"/>
    <mergeCell ref="Q12:U12"/>
    <mergeCell ref="V12:Z12"/>
    <mergeCell ref="AA12:AE12"/>
    <mergeCell ref="AG12:AI12"/>
    <mergeCell ref="AJ12:AV12"/>
    <mergeCell ref="AW12:BA12"/>
    <mergeCell ref="AJ10:AV10"/>
    <mergeCell ref="AW10:BA10"/>
    <mergeCell ref="BB10:BE10"/>
    <mergeCell ref="BF10:BI10"/>
    <mergeCell ref="I11:L11"/>
    <mergeCell ref="Q11:U11"/>
    <mergeCell ref="V11:Z11"/>
    <mergeCell ref="AA11:AE11"/>
    <mergeCell ref="AG11:AI11"/>
    <mergeCell ref="AJ11:AV11"/>
    <mergeCell ref="AG9:AI9"/>
    <mergeCell ref="AJ9:AV9"/>
    <mergeCell ref="AW9:BA9"/>
    <mergeCell ref="BB9:BE9"/>
    <mergeCell ref="BF9:BI9"/>
    <mergeCell ref="I10:L10"/>
    <mergeCell ref="Q10:U10"/>
    <mergeCell ref="V10:Z10"/>
    <mergeCell ref="AA10:AE10"/>
    <mergeCell ref="AG10:AI10"/>
    <mergeCell ref="AJ8:AV8"/>
    <mergeCell ref="AW8:BA8"/>
    <mergeCell ref="BB8:BE8"/>
    <mergeCell ref="BF8:BI8"/>
    <mergeCell ref="E9:H9"/>
    <mergeCell ref="I9:L9"/>
    <mergeCell ref="M9:O9"/>
    <mergeCell ref="Q9:U9"/>
    <mergeCell ref="V9:Z9"/>
    <mergeCell ref="AA9:AE9"/>
    <mergeCell ref="A1:C1"/>
    <mergeCell ref="A3:BI3"/>
    <mergeCell ref="O5:AW5"/>
    <mergeCell ref="O6:AW6"/>
    <mergeCell ref="A8:C8"/>
    <mergeCell ref="D8:P8"/>
    <mergeCell ref="Q8:U8"/>
    <mergeCell ref="V8:Z8"/>
    <mergeCell ref="AA8:AE8"/>
    <mergeCell ref="AG8:AI8"/>
  </mergeCells>
  <phoneticPr fontId="3"/>
  <printOptions horizontalCentered="1"/>
  <pageMargins left="0.39370078740157483" right="0.39370078740157483" top="0.59055118110236227" bottom="0.39370078740157483" header="0.51181102362204722" footer="0.51181102362204722"/>
  <pageSetup paperSize="9" scale="94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XVI　行政および選挙</vt:lpstr>
      <vt:lpstr>P-202</vt:lpstr>
      <vt:lpstr>P-203</vt:lpstr>
      <vt:lpstr>P-204_205</vt:lpstr>
      <vt:lpstr>P-206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豊中市</dc:creator>
  <cp:lastModifiedBy>豊中市</cp:lastModifiedBy>
  <dcterms:created xsi:type="dcterms:W3CDTF">2019-03-25T07:11:49Z</dcterms:created>
  <dcterms:modified xsi:type="dcterms:W3CDTF">2019-03-25T07:13:35Z</dcterms:modified>
</cp:coreProperties>
</file>